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T_Law_Assignment-master-10-October\GST_AT_SETTLEMENT\Tests\"/>
    </mc:Choice>
  </mc:AlternateContent>
  <xr:revisionPtr revIDLastSave="0" documentId="13_ncr:1_{CD2E4CC2-001F-4670-A142-2E27BB1C87C5}" xr6:coauthVersionLast="38" xr6:coauthVersionMax="38" xr10:uidLastSave="{00000000-0000-0000-0000-000000000000}"/>
  <bookViews>
    <workbookView xWindow="3290" yWindow="110" windowWidth="19320" windowHeight="12120" tabRatio="255" xr2:uid="{00000000-000D-0000-FFFF-FFFF00000000}"/>
  </bookViews>
  <sheets>
    <sheet name="Test Cases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1" i="3" l="1"/>
  <c r="Q10" i="3"/>
  <c r="Q9" i="3"/>
  <c r="Q8" i="3"/>
  <c r="Q6" i="3"/>
  <c r="Q5" i="3"/>
</calcChain>
</file>

<file path=xl/sharedStrings.xml><?xml version="1.0" encoding="utf-8"?>
<sst xmlns="http://schemas.openxmlformats.org/spreadsheetml/2006/main" count="77" uniqueCount="43">
  <si>
    <t>Test Case</t>
  </si>
  <si>
    <t>Use 'Add Row' to add a test case row for this entity</t>
  </si>
  <si>
    <t>the person</t>
  </si>
  <si>
    <t>purchaser's Intent</t>
  </si>
  <si>
    <t>payment Type</t>
  </si>
  <si>
    <t>Purchaser</t>
  </si>
  <si>
    <t>Liability</t>
  </si>
  <si>
    <t>General case</t>
  </si>
  <si>
    <t>ENTRY LOGIC</t>
  </si>
  <si>
    <t>the purchaser will be liable to pay an amount to the Commissioner</t>
  </si>
  <si>
    <t>Results</t>
  </si>
  <si>
    <t>PASS</t>
  </si>
  <si>
    <t>the supplier and purchaser have agreed in writing that the margin scheme is to apply before making the supply</t>
  </si>
  <si>
    <t>the agreement must have be made on or before the making of the supply</t>
  </si>
  <si>
    <t>Margin Scheme</t>
  </si>
  <si>
    <t>Base Condition - General Case - test of calculation figure and that it is generated correctly</t>
  </si>
  <si>
    <t>Branch - Margin Supply - test of calculation figure and that it is generated correctly</t>
  </si>
  <si>
    <t xml:space="preserve">Branch - Margin Supply - Exception - should revert to base calculation </t>
  </si>
  <si>
    <t>Partly a supply of residential premises</t>
  </si>
  <si>
    <t>the purchaser is a relative if the primary entity</t>
  </si>
  <si>
    <t>if a partner of the primary entity is a natural person otherwise than in the capacity of a trustee, the spouse of a child of that partner</t>
  </si>
  <si>
    <t>a partner of the primary entity or a partnership in which the primary entity is a partner</t>
  </si>
  <si>
    <t>a trustee of a trust where the primary entity, or another entity that is an associate of the primary entity because of another paragraph of this subsection, benefits under the trust</t>
  </si>
  <si>
    <t>(unknown)</t>
  </si>
  <si>
    <t>Between associates</t>
  </si>
  <si>
    <t>Branch - Margin Supply - No further questions entered - will not fall through rule table to hit general case because of uncertain state</t>
  </si>
  <si>
    <t>Branch - Margin Supply - No conditions met - should rever to base calculation</t>
  </si>
  <si>
    <t>Branch - Margin Supply - Base case</t>
  </si>
  <si>
    <t>INDEX LOGIC</t>
  </si>
  <si>
    <t>BRANCH - Margin Scheme</t>
  </si>
  <si>
    <t>BRANCH - Between Associates</t>
  </si>
  <si>
    <t>the percentage of supply/ownership taken, was less than 100%</t>
  </si>
  <si>
    <t>it is practical to ascertain the portion of consideration that relates to the supply</t>
  </si>
  <si>
    <t>Branch - Part Supply - Base Conditions</t>
  </si>
  <si>
    <t>BRANCH - Part Supply</t>
  </si>
  <si>
    <t>Branch - Part Supply - No conditions are met, should revert to base calculation</t>
  </si>
  <si>
    <t>Multiple recipients</t>
  </si>
  <si>
    <t>there is more than one recipient</t>
  </si>
  <si>
    <t>Branch - Multiple Receipients - Base conditions met</t>
  </si>
  <si>
    <t>Branch - Multiple Receipients - no conditions are met, should revert back to base caculation</t>
  </si>
  <si>
    <t>the contract price</t>
  </si>
  <si>
    <t>the purchaser's percentage of ownership</t>
  </si>
  <si>
    <t>the total withholding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</si>
</sst>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  <font>
      <sz val="16"/>
      <name val="Arial"/>
      <family val="2"/>
    </font>
    <font>
      <sz val="1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rgb="FFF1FC70"/>
        <bgColor indexed="64"/>
      </patternFill>
    </fill>
    <fill>
      <patternFill patternType="solid">
        <fgColor rgb="FFFAFEC2"/>
        <bgColor indexed="64"/>
      </patternFill>
    </fill>
    <fill>
      <patternFill patternType="solid">
        <fgColor rgb="FFFBF8C5"/>
        <bgColor indexed="64"/>
      </patternFill>
    </fill>
    <fill>
      <patternFill patternType="solid">
        <fgColor rgb="FFE5DF8F"/>
        <bgColor indexed="64"/>
      </patternFill>
    </fill>
    <fill>
      <patternFill patternType="solid">
        <fgColor rgb="FFF4EEE0"/>
        <bgColor indexed="64"/>
      </patternFill>
    </fill>
    <fill>
      <patternFill patternType="solid">
        <fgColor rgb="FFEFD4AF"/>
        <bgColor indexed="64"/>
      </patternFill>
    </fill>
    <fill>
      <patternFill patternType="solid">
        <fgColor rgb="FFDFE3ED"/>
        <bgColor indexed="64"/>
      </patternFill>
    </fill>
    <fill>
      <patternFill patternType="solid">
        <fgColor rgb="FFE0F1B5"/>
        <bgColor indexed="64"/>
      </patternFill>
    </fill>
    <fill>
      <patternFill patternType="solid">
        <fgColor rgb="FFB4E0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B9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8">
    <xf numFmtId="0" fontId="0" fillId="0" borderId="0"/>
    <xf numFmtId="0" fontId="2" fillId="2" borderId="1">
      <alignment vertical="center" wrapText="1"/>
    </xf>
    <xf numFmtId="0" fontId="1" fillId="3" borderId="1">
      <alignment vertical="center" wrapText="1"/>
    </xf>
    <xf numFmtId="0" fontId="2" fillId="4" borderId="1">
      <alignment vertical="center" wrapText="1"/>
    </xf>
    <xf numFmtId="0" fontId="1" fillId="5" borderId="1">
      <alignment vertical="center" wrapText="1"/>
    </xf>
    <xf numFmtId="0" fontId="2" fillId="12" borderId="1">
      <alignment vertical="center" wrapText="1"/>
    </xf>
    <xf numFmtId="0" fontId="1" fillId="16" borderId="1">
      <alignment vertical="center" wrapText="1"/>
    </xf>
    <xf numFmtId="0" fontId="1" fillId="6" borderId="1">
      <alignment vertical="center" wrapText="1"/>
    </xf>
    <xf numFmtId="0" fontId="2" fillId="7" borderId="1">
      <alignment vertical="center" wrapText="1"/>
    </xf>
    <xf numFmtId="0" fontId="2" fillId="0" borderId="0">
      <alignment horizontal="left" vertical="center" wrapText="1"/>
    </xf>
    <xf numFmtId="0" fontId="1" fillId="9" borderId="1"/>
    <xf numFmtId="0" fontId="2" fillId="8" borderId="1"/>
    <xf numFmtId="0" fontId="2" fillId="10" borderId="1"/>
    <xf numFmtId="0" fontId="1" fillId="11" borderId="1"/>
    <xf numFmtId="0" fontId="2" fillId="12" borderId="1">
      <alignment horizontal="left"/>
    </xf>
    <xf numFmtId="0" fontId="2" fillId="8" borderId="1">
      <alignment wrapText="1"/>
    </xf>
    <xf numFmtId="0" fontId="1" fillId="11" borderId="1"/>
    <xf numFmtId="0" fontId="2" fillId="13" borderId="1"/>
    <xf numFmtId="0" fontId="1" fillId="14" borderId="1"/>
    <xf numFmtId="0" fontId="3" fillId="15" borderId="1">
      <alignment horizontal="right"/>
    </xf>
    <xf numFmtId="0" fontId="2" fillId="8" borderId="1"/>
    <xf numFmtId="0" fontId="1" fillId="9" borderId="1"/>
    <xf numFmtId="0" fontId="2" fillId="10" borderId="1"/>
    <xf numFmtId="0" fontId="1" fillId="11" borderId="1"/>
    <xf numFmtId="0" fontId="2" fillId="12" borderId="1"/>
    <xf numFmtId="0" fontId="1" fillId="16" borderId="1"/>
    <xf numFmtId="0" fontId="7" fillId="18" borderId="3">
      <alignment horizontal="center" vertical="center"/>
    </xf>
    <xf numFmtId="0" fontId="6" fillId="19" borderId="3">
      <alignment horizontal="center" vertical="center"/>
    </xf>
  </cellStyleXfs>
  <cellXfs count="20">
    <xf numFmtId="0" fontId="0" fillId="0" borderId="0" xfId="0"/>
    <xf numFmtId="0" fontId="2" fillId="4" borderId="1" xfId="3">
      <alignment vertical="center" wrapText="1"/>
    </xf>
    <xf numFmtId="0" fontId="2" fillId="0" borderId="0" xfId="9">
      <alignment horizontal="left" vertical="center" wrapText="1"/>
    </xf>
    <xf numFmtId="0" fontId="1" fillId="5" borderId="1" xfId="4">
      <alignment vertical="center" wrapText="1"/>
    </xf>
    <xf numFmtId="0" fontId="1" fillId="3" borderId="1" xfId="2">
      <alignment vertical="center" wrapText="1"/>
    </xf>
    <xf numFmtId="0" fontId="2" fillId="4" borderId="1" xfId="3" applyNumberFormat="1">
      <alignment vertical="center" wrapText="1"/>
    </xf>
    <xf numFmtId="0" fontId="1" fillId="6" borderId="1" xfId="7">
      <alignment vertical="center" wrapText="1"/>
    </xf>
    <xf numFmtId="0" fontId="2" fillId="7" borderId="1" xfId="8" applyNumberFormat="1">
      <alignment vertical="center" wrapText="1"/>
    </xf>
    <xf numFmtId="0" fontId="0" fillId="0" borderId="0" xfId="0" applyAlignment="1">
      <alignment wrapText="1"/>
    </xf>
    <xf numFmtId="0" fontId="7" fillId="18" borderId="3" xfId="26" applyAlignment="1">
      <alignment horizontal="center" vertical="center" wrapText="1"/>
    </xf>
    <xf numFmtId="0" fontId="6" fillId="19" borderId="3" xfId="27" applyFont="1" applyFill="1" applyAlignment="1">
      <alignment horizontal="center" vertical="center" wrapText="1"/>
    </xf>
    <xf numFmtId="0" fontId="5" fillId="0" borderId="0" xfId="0" applyFont="1"/>
    <xf numFmtId="0" fontId="4" fillId="20" borderId="2" xfId="0" applyFont="1" applyFill="1" applyBorder="1" applyAlignment="1"/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0" fontId="4" fillId="21" borderId="2" xfId="0" applyFont="1" applyFill="1" applyBorder="1" applyAlignment="1">
      <alignment horizontal="center"/>
    </xf>
    <xf numFmtId="0" fontId="4" fillId="22" borderId="2" xfId="0" applyFont="1" applyFill="1" applyBorder="1" applyAlignment="1">
      <alignment horizontal="center"/>
    </xf>
    <xf numFmtId="0" fontId="4" fillId="23" borderId="2" xfId="0" applyFont="1" applyFill="1" applyBorder="1" applyAlignment="1">
      <alignment horizontal="center"/>
    </xf>
    <xf numFmtId="0" fontId="2" fillId="2" borderId="1" xfId="1" applyNumberFormat="1">
      <alignment vertical="center" wrapText="1"/>
    </xf>
  </cellXfs>
  <cellStyles count="28">
    <cellStyle name="Normal" xfId="0" builtinId="0"/>
    <cellStyle name="OPM - Actual" xfId="8" xr:uid="{00000000-0005-0000-0000-000001000000}"/>
    <cellStyle name="OPM - Actual Heading" xfId="7" xr:uid="{00000000-0005-0000-0000-000002000000}"/>
    <cellStyle name="OPM - Attribute Text" xfId="11" xr:uid="{00000000-0005-0000-0000-000003000000}"/>
    <cellStyle name="OPM - Attribute Text Heading" xfId="10" xr:uid="{00000000-0005-0000-0000-000004000000}"/>
    <cellStyle name="OPM - Attribute Type" xfId="12" xr:uid="{00000000-0005-0000-0000-000005000000}"/>
    <cellStyle name="OPM - Attribute Type Heading" xfId="13" xr:uid="{00000000-0005-0000-0000-000006000000}"/>
    <cellStyle name="OPM - Commentary" xfId="14" xr:uid="{00000000-0005-0000-0000-000007000000}"/>
    <cellStyle name="OPM - Conclusion" xfId="15" xr:uid="{00000000-0005-0000-0000-000008000000}"/>
    <cellStyle name="OPM - Conclusion Heading" xfId="16" xr:uid="{00000000-0005-0000-0000-000009000000}"/>
    <cellStyle name="OPM - Condition" xfId="17" xr:uid="{00000000-0005-0000-0000-00000A000000}"/>
    <cellStyle name="OPM - Condition Heading" xfId="18" xr:uid="{00000000-0005-0000-0000-00000B000000}"/>
    <cellStyle name="OPM - Else" xfId="19" xr:uid="{00000000-0005-0000-0000-00000C000000}"/>
    <cellStyle name="OPM - Entity Text" xfId="20" xr:uid="{00000000-0005-0000-0000-00000D000000}"/>
    <cellStyle name="OPM - Entity Text Heading" xfId="21" xr:uid="{00000000-0005-0000-0000-00000E000000}"/>
    <cellStyle name="OPM - Entity Type" xfId="22" xr:uid="{00000000-0005-0000-0000-00000F000000}"/>
    <cellStyle name="OPM - Entity Type Heading" xfId="23" xr:uid="{00000000-0005-0000-0000-000010000000}"/>
    <cellStyle name="OPM - Expected" xfId="1" xr:uid="{00000000-0005-0000-0000-000011000000}"/>
    <cellStyle name="OPM - Expected Heading" xfId="2" xr:uid="{00000000-0005-0000-0000-000012000000}"/>
    <cellStyle name="OPM - Input" xfId="3" xr:uid="{00000000-0005-0000-0000-000013000000}"/>
    <cellStyle name="OPM - Input Heading" xfId="4" xr:uid="{00000000-0005-0000-0000-000014000000}"/>
    <cellStyle name="OPM - Legend Key" xfId="5" xr:uid="{00000000-0005-0000-0000-000015000000}"/>
    <cellStyle name="OPM - Legend Key Heading" xfId="6" xr:uid="{00000000-0005-0000-0000-000016000000}"/>
    <cellStyle name="OPM - Substitution Text" xfId="24" xr:uid="{00000000-0005-0000-0000-000017000000}"/>
    <cellStyle name="OPM - Substitution Text Heading" xfId="25" xr:uid="{00000000-0005-0000-0000-000018000000}"/>
    <cellStyle name="OPM - Test Result" xfId="27" xr:uid="{00000000-0005-0000-0000-000019000000}"/>
    <cellStyle name="OPM - Test Result Heading" xfId="26" xr:uid="{00000000-0005-0000-0000-00001A000000}"/>
    <cellStyle name="OPM - Tip" xfId="9" xr:uid="{00000000-0005-0000-0000-00001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FEC2"/>
      <color rgb="FFF1F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N1" workbookViewId="0">
      <pane ySplit="2" topLeftCell="A3" activePane="bottomLeft" state="frozen"/>
      <selection pane="bottomLeft" activeCell="R3" sqref="R3"/>
    </sheetView>
  </sheetViews>
  <sheetFormatPr defaultRowHeight="12.5" x14ac:dyDescent="0.25"/>
  <cols>
    <col min="1" max="1" width="10.54296875" bestFit="1" customWidth="1"/>
    <col min="2" max="2" width="14.7265625" customWidth="1"/>
    <col min="3" max="3" width="15.26953125" customWidth="1"/>
    <col min="4" max="4" width="33.453125" bestFit="1" customWidth="1"/>
    <col min="5" max="5" width="33" bestFit="1" customWidth="1"/>
    <col min="6" max="6" width="55.1796875" bestFit="1" customWidth="1"/>
    <col min="7" max="7" width="50.7265625" bestFit="1" customWidth="1"/>
    <col min="8" max="8" width="26.26953125" bestFit="1" customWidth="1"/>
    <col min="9" max="9" width="66" bestFit="1" customWidth="1"/>
    <col min="10" max="10" width="58.81640625" bestFit="1" customWidth="1"/>
    <col min="11" max="11" width="86.7265625" bestFit="1" customWidth="1"/>
    <col min="12" max="12" width="62.26953125" bestFit="1" customWidth="1"/>
    <col min="13" max="13" width="57.26953125" bestFit="1" customWidth="1"/>
    <col min="14" max="14" width="24.54296875" bestFit="1" customWidth="1"/>
    <col min="15" max="15" width="22.7265625" bestFit="1" customWidth="1"/>
    <col min="16" max="16" width="12.26953125" bestFit="1" customWidth="1"/>
    <col min="17" max="17" width="25.81640625" bestFit="1" customWidth="1"/>
    <col min="19" max="19" width="7.7265625" style="8" customWidth="1"/>
  </cols>
  <sheetData>
    <row r="1" spans="1:20" ht="20" x14ac:dyDescent="0.4">
      <c r="B1" s="15" t="s">
        <v>8</v>
      </c>
      <c r="C1" s="15"/>
      <c r="D1" s="15"/>
      <c r="E1" s="12" t="s">
        <v>28</v>
      </c>
      <c r="F1" s="16" t="s">
        <v>29</v>
      </c>
      <c r="G1" s="16"/>
      <c r="H1" s="17" t="s">
        <v>30</v>
      </c>
      <c r="I1" s="17"/>
      <c r="J1" s="17"/>
      <c r="K1" s="17"/>
      <c r="L1" s="18" t="s">
        <v>34</v>
      </c>
      <c r="M1" s="18"/>
      <c r="N1" s="18"/>
      <c r="O1" s="14"/>
      <c r="P1" s="13"/>
    </row>
    <row r="2" spans="1:20" ht="30.75" customHeight="1" x14ac:dyDescent="0.25">
      <c r="A2" s="3" t="s">
        <v>0</v>
      </c>
      <c r="B2" s="3" t="s">
        <v>2</v>
      </c>
      <c r="C2" s="3" t="s">
        <v>3</v>
      </c>
      <c r="D2" s="3" t="s">
        <v>9</v>
      </c>
      <c r="E2" s="3" t="s">
        <v>4</v>
      </c>
      <c r="F2" s="3" t="s">
        <v>12</v>
      </c>
      <c r="G2" s="3" t="s">
        <v>13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31</v>
      </c>
      <c r="M2" s="3" t="s">
        <v>32</v>
      </c>
      <c r="N2" s="3" t="s">
        <v>41</v>
      </c>
      <c r="O2" s="3" t="s">
        <v>37</v>
      </c>
      <c r="P2" s="3" t="s">
        <v>40</v>
      </c>
      <c r="Q2" s="4" t="s">
        <v>42</v>
      </c>
      <c r="R2" s="6" t="s">
        <v>42</v>
      </c>
      <c r="S2" s="9" t="s">
        <v>10</v>
      </c>
    </row>
    <row r="3" spans="1:20" ht="14.25" customHeight="1" x14ac:dyDescent="0.25">
      <c r="A3" s="1">
        <v>1</v>
      </c>
      <c r="B3" s="1" t="s">
        <v>5</v>
      </c>
      <c r="C3" s="1" t="s">
        <v>6</v>
      </c>
      <c r="D3" s="5" t="b">
        <v>1</v>
      </c>
      <c r="E3" s="1" t="s">
        <v>7</v>
      </c>
      <c r="F3" s="1"/>
      <c r="G3" s="1"/>
      <c r="H3" s="1"/>
      <c r="I3" s="1"/>
      <c r="J3" s="1"/>
      <c r="K3" s="1"/>
      <c r="L3" s="1"/>
      <c r="M3" s="5"/>
      <c r="N3" s="1"/>
      <c r="O3" s="1"/>
      <c r="P3" s="1">
        <v>1000000</v>
      </c>
      <c r="Q3" s="19">
        <v>91000</v>
      </c>
      <c r="R3" s="7">
        <v>91000</v>
      </c>
      <c r="S3" s="10" t="s">
        <v>11</v>
      </c>
      <c r="T3" s="11" t="s">
        <v>15</v>
      </c>
    </row>
    <row r="4" spans="1:20" ht="14.25" customHeight="1" x14ac:dyDescent="0.25">
      <c r="A4" s="1">
        <v>2</v>
      </c>
      <c r="B4" s="1" t="s">
        <v>5</v>
      </c>
      <c r="C4" s="1" t="s">
        <v>6</v>
      </c>
      <c r="D4" s="5" t="b">
        <v>1</v>
      </c>
      <c r="E4" s="1" t="s">
        <v>14</v>
      </c>
      <c r="F4" s="1" t="b">
        <v>1</v>
      </c>
      <c r="G4" s="1" t="b">
        <v>1</v>
      </c>
      <c r="H4" s="1"/>
      <c r="I4" s="1"/>
      <c r="J4" s="1"/>
      <c r="K4" s="1"/>
      <c r="L4" s="1"/>
      <c r="M4" s="5"/>
      <c r="N4" s="1"/>
      <c r="O4" s="1"/>
      <c r="P4" s="1">
        <v>1000000</v>
      </c>
      <c r="Q4" s="19">
        <v>70000</v>
      </c>
      <c r="R4" s="7">
        <v>70000</v>
      </c>
      <c r="S4" s="10" t="s">
        <v>11</v>
      </c>
      <c r="T4" s="11" t="s">
        <v>16</v>
      </c>
    </row>
    <row r="5" spans="1:20" ht="14.25" customHeight="1" x14ac:dyDescent="0.25">
      <c r="A5" s="1">
        <v>3</v>
      </c>
      <c r="B5" s="1" t="s">
        <v>5</v>
      </c>
      <c r="C5" s="1" t="s">
        <v>6</v>
      </c>
      <c r="D5" s="5" t="b">
        <v>1</v>
      </c>
      <c r="E5" s="1" t="s">
        <v>14</v>
      </c>
      <c r="F5" s="1" t="b">
        <v>0</v>
      </c>
      <c r="G5" s="1" t="b">
        <v>1</v>
      </c>
      <c r="H5" s="1"/>
      <c r="I5" s="1"/>
      <c r="J5" s="1"/>
      <c r="K5" s="1"/>
      <c r="L5" s="1"/>
      <c r="M5" s="5"/>
      <c r="N5" s="1"/>
      <c r="O5" s="1"/>
      <c r="P5" s="1">
        <v>1000000</v>
      </c>
      <c r="Q5" s="19">
        <f>P5*0.091</f>
        <v>91000</v>
      </c>
      <c r="R5" s="7">
        <v>91000</v>
      </c>
      <c r="S5" s="10" t="s">
        <v>11</v>
      </c>
      <c r="T5" s="11" t="s">
        <v>17</v>
      </c>
    </row>
    <row r="6" spans="1:20" ht="14.25" customHeight="1" x14ac:dyDescent="0.25">
      <c r="A6" s="1">
        <v>4</v>
      </c>
      <c r="B6" s="1" t="s">
        <v>5</v>
      </c>
      <c r="C6" s="1" t="s">
        <v>6</v>
      </c>
      <c r="D6" s="5" t="b">
        <v>1</v>
      </c>
      <c r="E6" s="1" t="s">
        <v>24</v>
      </c>
      <c r="F6" s="1"/>
      <c r="G6" s="1"/>
      <c r="H6" s="1" t="b">
        <v>0</v>
      </c>
      <c r="I6" s="1" t="b">
        <v>1</v>
      </c>
      <c r="J6" s="1" t="b">
        <v>0</v>
      </c>
      <c r="K6" s="1" t="b">
        <v>1</v>
      </c>
      <c r="L6" s="1"/>
      <c r="M6" s="5"/>
      <c r="N6" s="1"/>
      <c r="O6" s="1"/>
      <c r="P6" s="1">
        <v>1000000</v>
      </c>
      <c r="Q6" s="19">
        <f>P6*0.1</f>
        <v>100000</v>
      </c>
      <c r="R6" s="7">
        <v>100000</v>
      </c>
      <c r="S6" s="10" t="s">
        <v>11</v>
      </c>
      <c r="T6" s="11" t="s">
        <v>27</v>
      </c>
    </row>
    <row r="7" spans="1:20" ht="14.25" customHeight="1" x14ac:dyDescent="0.25">
      <c r="A7" s="1">
        <v>5</v>
      </c>
      <c r="B7" s="1" t="s">
        <v>5</v>
      </c>
      <c r="C7" s="1" t="s">
        <v>6</v>
      </c>
      <c r="D7" s="5" t="b">
        <v>1</v>
      </c>
      <c r="E7" s="1" t="s">
        <v>24</v>
      </c>
      <c r="F7" s="1"/>
      <c r="G7" s="1"/>
      <c r="H7" s="1"/>
      <c r="I7" s="1"/>
      <c r="J7" s="1"/>
      <c r="K7" s="1"/>
      <c r="L7" s="1"/>
      <c r="M7" s="5"/>
      <c r="N7" s="1"/>
      <c r="O7" s="1"/>
      <c r="P7" s="1">
        <v>1000000</v>
      </c>
      <c r="Q7" s="19" t="s">
        <v>23</v>
      </c>
      <c r="R7" s="7" t="s">
        <v>23</v>
      </c>
      <c r="S7" s="10" t="s">
        <v>11</v>
      </c>
      <c r="T7" s="11" t="s">
        <v>25</v>
      </c>
    </row>
    <row r="8" spans="1:20" ht="14.25" customHeight="1" x14ac:dyDescent="0.25">
      <c r="A8" s="1">
        <v>6</v>
      </c>
      <c r="B8" s="1" t="s">
        <v>5</v>
      </c>
      <c r="C8" s="1" t="s">
        <v>6</v>
      </c>
      <c r="D8" s="5" t="b">
        <v>1</v>
      </c>
      <c r="E8" s="1" t="s">
        <v>24</v>
      </c>
      <c r="F8" s="1"/>
      <c r="G8" s="1"/>
      <c r="H8" s="1" t="b">
        <v>0</v>
      </c>
      <c r="I8" s="1" t="b">
        <v>0</v>
      </c>
      <c r="J8" s="1" t="b">
        <v>0</v>
      </c>
      <c r="K8" s="1" t="b">
        <v>0</v>
      </c>
      <c r="L8" s="1"/>
      <c r="M8" s="5"/>
      <c r="N8" s="1"/>
      <c r="O8" s="1"/>
      <c r="P8" s="1">
        <v>1000000</v>
      </c>
      <c r="Q8" s="19">
        <f>P8*0.091</f>
        <v>91000</v>
      </c>
      <c r="R8" s="7">
        <v>91000</v>
      </c>
      <c r="S8" s="10" t="s">
        <v>11</v>
      </c>
      <c r="T8" s="11" t="s">
        <v>26</v>
      </c>
    </row>
    <row r="9" spans="1:20" ht="14.25" customHeight="1" x14ac:dyDescent="0.25">
      <c r="A9" s="1">
        <v>7</v>
      </c>
      <c r="B9" s="1" t="s">
        <v>5</v>
      </c>
      <c r="C9" s="1" t="s">
        <v>6</v>
      </c>
      <c r="D9" s="5" t="b">
        <v>1</v>
      </c>
      <c r="E9" s="1" t="s">
        <v>18</v>
      </c>
      <c r="F9" s="1"/>
      <c r="G9" s="1"/>
      <c r="H9" s="1"/>
      <c r="I9" s="1"/>
      <c r="J9" s="1"/>
      <c r="K9" s="1"/>
      <c r="L9" s="1" t="b">
        <v>1</v>
      </c>
      <c r="M9" s="5" t="b">
        <v>1</v>
      </c>
      <c r="N9" s="5">
        <v>7</v>
      </c>
      <c r="O9" s="1"/>
      <c r="P9" s="1">
        <v>1000000</v>
      </c>
      <c r="Q9" s="19">
        <f>P9*0.091/N9</f>
        <v>13000</v>
      </c>
      <c r="R9" s="7">
        <v>13000</v>
      </c>
      <c r="S9" s="10" t="s">
        <v>11</v>
      </c>
      <c r="T9" s="11" t="s">
        <v>33</v>
      </c>
    </row>
    <row r="10" spans="1:20" ht="14.25" customHeight="1" x14ac:dyDescent="0.25">
      <c r="A10" s="1">
        <v>8</v>
      </c>
      <c r="B10" s="1" t="s">
        <v>5</v>
      </c>
      <c r="C10" s="1" t="s">
        <v>6</v>
      </c>
      <c r="D10" s="5" t="b">
        <v>1</v>
      </c>
      <c r="E10" s="1" t="s">
        <v>18</v>
      </c>
      <c r="F10" s="1"/>
      <c r="G10" s="1"/>
      <c r="H10" s="1"/>
      <c r="I10" s="1"/>
      <c r="J10" s="1"/>
      <c r="K10" s="1"/>
      <c r="L10" s="1" t="b">
        <v>0</v>
      </c>
      <c r="M10" s="5" t="b">
        <v>0</v>
      </c>
      <c r="N10" s="5">
        <v>7</v>
      </c>
      <c r="O10" s="1"/>
      <c r="P10" s="1">
        <v>1000000</v>
      </c>
      <c r="Q10" s="19">
        <f>P10*0.091</f>
        <v>91000</v>
      </c>
      <c r="R10" s="7">
        <v>91000</v>
      </c>
      <c r="S10" s="10" t="s">
        <v>11</v>
      </c>
      <c r="T10" s="11" t="s">
        <v>35</v>
      </c>
    </row>
    <row r="11" spans="1:20" ht="14.25" customHeight="1" x14ac:dyDescent="0.25">
      <c r="A11" s="1">
        <v>9</v>
      </c>
      <c r="B11" s="1" t="s">
        <v>5</v>
      </c>
      <c r="C11" s="1" t="s">
        <v>6</v>
      </c>
      <c r="D11" s="5" t="b">
        <v>1</v>
      </c>
      <c r="E11" s="1" t="s">
        <v>36</v>
      </c>
      <c r="F11" s="1"/>
      <c r="G11" s="1"/>
      <c r="H11" s="1"/>
      <c r="I11" s="1"/>
      <c r="J11" s="1"/>
      <c r="K11" s="1"/>
      <c r="L11" s="1"/>
      <c r="M11" s="5"/>
      <c r="N11" s="5">
        <v>3</v>
      </c>
      <c r="O11" s="1" t="b">
        <v>1</v>
      </c>
      <c r="P11" s="1">
        <v>1000000</v>
      </c>
      <c r="Q11" s="19">
        <f>P11*0.091/N11</f>
        <v>30333.333333333332</v>
      </c>
      <c r="R11" s="7">
        <v>30333.33333333</v>
      </c>
      <c r="S11" s="10" t="s">
        <v>11</v>
      </c>
      <c r="T11" s="11" t="s">
        <v>38</v>
      </c>
    </row>
    <row r="12" spans="1:20" ht="14.25" customHeight="1" x14ac:dyDescent="0.25">
      <c r="A12" s="1">
        <v>10</v>
      </c>
      <c r="B12" s="1" t="s">
        <v>5</v>
      </c>
      <c r="C12" s="1" t="s">
        <v>6</v>
      </c>
      <c r="D12" s="5" t="b">
        <v>1</v>
      </c>
      <c r="E12" s="1" t="s">
        <v>36</v>
      </c>
      <c r="F12" s="1"/>
      <c r="G12" s="1"/>
      <c r="H12" s="1"/>
      <c r="I12" s="1"/>
      <c r="J12" s="1"/>
      <c r="K12" s="1"/>
      <c r="L12" s="1"/>
      <c r="M12" s="5"/>
      <c r="N12" s="5">
        <v>3</v>
      </c>
      <c r="O12" s="1" t="b">
        <v>0</v>
      </c>
      <c r="P12" s="1">
        <v>1000000</v>
      </c>
      <c r="Q12" s="19">
        <v>91000</v>
      </c>
      <c r="R12" s="7">
        <v>91000</v>
      </c>
      <c r="S12" s="10" t="s">
        <v>11</v>
      </c>
      <c r="T12" s="11" t="s">
        <v>39</v>
      </c>
    </row>
    <row r="14" spans="1:20" ht="66.75" customHeight="1" x14ac:dyDescent="0.25">
      <c r="A14" s="2" t="s">
        <v>1</v>
      </c>
    </row>
  </sheetData>
  <mergeCells count="4">
    <mergeCell ref="B1:D1"/>
    <mergeCell ref="F1:G1"/>
    <mergeCell ref="H1:K1"/>
    <mergeCell ref="L1:N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pa-document-type xmlns="http://www.oracle.com/opm/document/type">test</opa-document-type>
</file>

<file path=customXml/itemProps1.xml><?xml version="1.0" encoding="utf-8"?>
<ds:datastoreItem xmlns:ds="http://schemas.openxmlformats.org/officeDocument/2006/customXml" ds:itemID="{D8FD9363-C955-4005-82D6-505280D53598}">
  <ds:schemaRefs>
    <ds:schemaRef ds:uri="http://www.oracle.com/opm/document/typ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RuleBurst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Brady Nixon</cp:lastModifiedBy>
  <cp:lastPrinted>2006-07-19T00:33:34Z</cp:lastPrinted>
  <dcterms:created xsi:type="dcterms:W3CDTF">2006-07-18T01:46:11Z</dcterms:created>
  <dcterms:modified xsi:type="dcterms:W3CDTF">2018-11-10T05:40:11Z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