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jiniyokindi/Documents/GREENBOX ANALYTICS/Personal Projects/Music Data Projects/Royalty automation/"/>
    </mc:Choice>
  </mc:AlternateContent>
  <xr:revisionPtr revIDLastSave="0" documentId="13_ncr:1_{AC9B3658-0FC9-574F-9945-1363C1DCC0D7}" xr6:coauthVersionLast="47" xr6:coauthVersionMax="47" xr10:uidLastSave="{00000000-0000-0000-0000-000000000000}"/>
  <bookViews>
    <workbookView xWindow="0" yWindow="760" windowWidth="30240" windowHeight="17700" tabRatio="929" activeTab="1" xr2:uid="{00000000-000D-0000-FFFF-FFFF00000000}"/>
  </bookViews>
  <sheets>
    <sheet name="Statement Summary" sheetId="9" r:id="rId1"/>
    <sheet name="Expenses" sheetId="4" r:id="rId2"/>
    <sheet name="Other Income" sheetId="8" r:id="rId3"/>
  </sheets>
  <externalReferences>
    <externalReference r:id="rId4"/>
    <externalReference r:id="rId5"/>
  </externalReferences>
  <definedNames>
    <definedName name="__advances__X">'[1]#REF!'!$2:$2</definedName>
    <definedName name="__digisales__X">'[2]Digital Sales'!$2:$2</definedName>
    <definedName name="__expenses__X">Expenses!#REF!</definedName>
    <definedName name="__label__">'[2]Digital Sales'!$A$2</definedName>
    <definedName name="__label2__">'[1]#REF!'!$A$2</definedName>
    <definedName name="__liqui_schedule__X">'[1]#REF!'!$2:$2</definedName>
    <definedName name="__other_income__X">'Other Income'!#REF!</definedName>
    <definedName name="__phys_sales__X">'[1]#REF!'!$2:$2</definedName>
    <definedName name="__release__">'[2]Digital Sales'!$A$2:$J$2</definedName>
    <definedName name="__release2__">'[1]#REF!'!$A$2:$T$2</definedName>
    <definedName name="__statement__">'Statement Summary'!$B$2:$H$25</definedName>
    <definedName name="_.ignore._">'[1]#REF!'!$A$1:$C$7</definedName>
    <definedName name="_xlnm._FilterDatabase" localSheetId="1" hidden="1">Expenses!$A$1:$G$1</definedName>
    <definedName name="_xlnm._FilterDatabase" localSheetId="2" hidden="1">'Other Income'!$A$1:$D$1</definedName>
    <definedName name="label2.LabelName">'[1]#REF!'!$A$2:$P$2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9" l="1"/>
  <c r="D14" i="9"/>
  <c r="D19" i="9"/>
  <c r="D17" i="9"/>
  <c r="D15" i="9" l="1"/>
  <c r="D21" i="9" s="1"/>
</calcChain>
</file>

<file path=xl/sharedStrings.xml><?xml version="1.0" encoding="utf-8"?>
<sst xmlns="http://schemas.openxmlformats.org/spreadsheetml/2006/main" count="31" uniqueCount="29">
  <si>
    <t>STATEMENT OF ACCOUNT</t>
  </si>
  <si>
    <t>Digital Sales</t>
  </si>
  <si>
    <t>Net Payable Amount Accrued This Period</t>
  </si>
  <si>
    <t>Catalog No</t>
  </si>
  <si>
    <t>Net Income</t>
  </si>
  <si>
    <t>Totals</t>
  </si>
  <si>
    <t>Company/Vendor</t>
  </si>
  <si>
    <t>Reference No</t>
  </si>
  <si>
    <t>Expense Type</t>
  </si>
  <si>
    <t>Description</t>
  </si>
  <si>
    <t>Expense Date</t>
  </si>
  <si>
    <t>Expense Amount</t>
  </si>
  <si>
    <t>Date</t>
  </si>
  <si>
    <t>Income Type</t>
  </si>
  <si>
    <t>Amount</t>
  </si>
  <si>
    <t>Current Balance Due</t>
  </si>
  <si>
    <t>Distribution Statement prepared for:</t>
  </si>
  <si>
    <t>Foundation Media
Brooklyn, NY</t>
  </si>
  <si>
    <t>Balance from Previous Period</t>
  </si>
  <si>
    <t>Amount Paid for Previous Period</t>
  </si>
  <si>
    <t>Outstanding Balance</t>
  </si>
  <si>
    <t>Digital Returns</t>
  </si>
  <si>
    <t>Distribution</t>
  </si>
  <si>
    <t>Net Distribution</t>
  </si>
  <si>
    <t>Expenses</t>
  </si>
  <si>
    <t>Net Expenses</t>
  </si>
  <si>
    <t>3170 - Kinote Studios Inc. (Jasmine Kiara)</t>
  </si>
  <si>
    <t>Period: 10/1/2024 - 10/31/2024</t>
  </si>
  <si>
    <t>Statement ID: SR1.FNDT.00224768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</si>
</sst>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12"/>
      <name val="Arial"/>
      <family val="2"/>
    </font>
    <font>
      <i/>
      <sz val="9"/>
      <color indexed="12"/>
      <name val="Arial"/>
      <family val="2"/>
    </font>
    <font>
      <sz val="10"/>
      <name val="Arial"/>
      <family val="2"/>
    </font>
    <font>
      <sz val="10"/>
      <color indexed="54"/>
      <name val="Arial"/>
      <family val="2"/>
    </font>
    <font>
      <b/>
      <sz val="14"/>
      <name val="Arial"/>
      <family val="2"/>
    </font>
    <font>
      <i/>
      <sz val="8"/>
      <color theme="4" tint="0.39994506668294322"/>
      <name val="Arial"/>
      <family val="2"/>
    </font>
    <font>
      <sz val="10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4506668294322"/>
        <bgColor indexed="65"/>
      </patternFill>
    </fill>
    <fill>
      <patternFill patternType="solid">
        <fgColor theme="4" tint="0.39994506668294322"/>
        <bgColor indexed="65"/>
      </patternFill>
    </fill>
    <fill>
      <patternFill patternType="solid">
        <fgColor theme="0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</borders>
  <cellStyleXfs count="2">
    <xf numFmtId="0" fontId="0" fillId="0" borderId="0" applyNumberFormat="0" applyFill="0" applyBorder="0" applyProtection="0">
      <alignment horizontal="left" vertical="center"/>
    </xf>
    <xf numFmtId="0" fontId="5" fillId="0" borderId="0" applyNumberFormat="0" applyFill="0" applyBorder="0" applyAlignment="0" applyProtection="0">
      <alignment horizontal="left" vertical="center"/>
    </xf>
  </cellStyleXfs>
  <cellXfs count="49">
    <xf numFmtId="0" fontId="0" fillId="0" borderId="0" xfId="0">
      <alignment horizontal="left" vertical="center"/>
    </xf>
    <xf numFmtId="0" fontId="11" fillId="2" borderId="0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 wrapText="1"/>
    </xf>
    <xf numFmtId="40" fontId="3" fillId="0" borderId="0" xfId="0" applyNumberFormat="1" applyFont="1" applyFill="1" applyBorder="1" applyAlignment="1">
      <alignment horizontal="right" vertical="center" wrapText="1"/>
    </xf>
    <xf numFmtId="0" fontId="6" fillId="0" borderId="0" xfId="1" applyFont="1" applyAlignment="1">
      <alignment horizontal="left"/>
    </xf>
    <xf numFmtId="0" fontId="0" fillId="3" borderId="0" xfId="0" applyFill="1">
      <alignment horizontal="left" vertical="center"/>
    </xf>
    <xf numFmtId="0" fontId="6" fillId="3" borderId="0" xfId="1" applyFont="1" applyFill="1" applyBorder="1" applyAlignment="1">
      <alignment horizontal="left"/>
    </xf>
    <xf numFmtId="0" fontId="0" fillId="3" borderId="0" xfId="0" applyFill="1" applyBorder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40" fontId="3" fillId="3" borderId="0" xfId="0" applyNumberFormat="1" applyFont="1" applyFill="1" applyAlignment="1">
      <alignment horizontal="right" vertical="center" wrapText="1"/>
    </xf>
    <xf numFmtId="39" fontId="3" fillId="3" borderId="0" xfId="0" applyNumberFormat="1" applyFont="1" applyFill="1" applyAlignment="1">
      <alignment horizontal="right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39" fontId="3" fillId="3" borderId="0" xfId="0" applyNumberFormat="1" applyFont="1" applyFill="1" applyAlignment="1">
      <alignment horizontal="right" vertical="center" wrapText="1"/>
    </xf>
    <xf numFmtId="0" fontId="9" fillId="4" borderId="0" xfId="0" applyFont="1" applyFill="1" applyAlignment="1">
      <alignment horizontal="left"/>
    </xf>
    <xf numFmtId="0" fontId="0" fillId="4" borderId="0" xfId="0" applyFill="1">
      <alignment horizontal="left" vertical="center"/>
    </xf>
    <xf numFmtId="0" fontId="3" fillId="4" borderId="0" xfId="0" applyFont="1" applyFill="1" applyAlignment="1">
      <alignment horizontal="left"/>
    </xf>
    <xf numFmtId="0" fontId="1" fillId="4" borderId="0" xfId="0" applyFont="1" applyFill="1" applyAlignment="1">
      <alignment horizontal="left"/>
    </xf>
    <xf numFmtId="0" fontId="0" fillId="4" borderId="0" xfId="0" applyFill="1" applyBorder="1">
      <alignment horizontal="left" vertical="center"/>
    </xf>
    <xf numFmtId="0" fontId="8" fillId="4" borderId="0" xfId="0" applyFont="1" applyFill="1" applyBorder="1">
      <alignment horizontal="left" vertical="center"/>
    </xf>
    <xf numFmtId="0" fontId="3" fillId="4" borderId="0" xfId="0" applyFont="1" applyFill="1">
      <alignment horizontal="left" vertical="center"/>
    </xf>
    <xf numFmtId="0" fontId="4" fillId="4" borderId="3" xfId="0" applyFont="1" applyFill="1" applyBorder="1">
      <alignment horizontal="left" vertical="center"/>
    </xf>
    <xf numFmtId="39" fontId="9" fillId="4" borderId="3" xfId="0" applyNumberFormat="1" applyFont="1" applyFill="1" applyBorder="1" applyAlignment="1">
      <alignment horizontal="right" vertical="center"/>
    </xf>
    <xf numFmtId="0" fontId="2" fillId="4" borderId="0" xfId="0" applyFont="1" applyFill="1" applyBorder="1" applyAlignment="1">
      <alignment horizontal="left"/>
    </xf>
    <xf numFmtId="0" fontId="3" fillId="4" borderId="4" xfId="0" applyFont="1" applyFill="1" applyBorder="1" applyAlignment="1">
      <alignment horizontal="left"/>
    </xf>
    <xf numFmtId="39" fontId="3" fillId="4" borderId="4" xfId="0" applyNumberFormat="1" applyFont="1" applyFill="1" applyBorder="1" applyAlignment="1">
      <alignment horizontal="right"/>
    </xf>
    <xf numFmtId="0" fontId="4" fillId="4" borderId="0" xfId="0" applyFont="1" applyFill="1" applyBorder="1">
      <alignment horizontal="left" vertical="center"/>
    </xf>
    <xf numFmtId="39" fontId="9" fillId="4" borderId="0" xfId="0" applyNumberFormat="1" applyFont="1" applyFill="1" applyBorder="1" applyAlignment="1">
      <alignment horizontal="right" vertical="center"/>
    </xf>
    <xf numFmtId="0" fontId="1" fillId="4" borderId="0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1" xfId="0" applyFill="1" applyBorder="1">
      <alignment horizontal="left" vertical="center"/>
    </xf>
    <xf numFmtId="4" fontId="3" fillId="4" borderId="4" xfId="0" applyNumberFormat="1" applyFont="1" applyFill="1" applyBorder="1" applyAlignment="1">
      <alignment horizontal="right"/>
    </xf>
    <xf numFmtId="39" fontId="0" fillId="4" borderId="0" xfId="0" applyNumberFormat="1" applyFill="1" applyBorder="1" applyAlignment="1">
      <alignment horizontal="right"/>
    </xf>
    <xf numFmtId="39" fontId="2" fillId="4" borderId="0" xfId="0" applyNumberFormat="1" applyFont="1" applyFill="1" applyBorder="1" applyAlignment="1">
      <alignment horizontal="right"/>
    </xf>
    <xf numFmtId="0" fontId="3" fillId="4" borderId="5" xfId="0" applyFont="1" applyFill="1" applyBorder="1" applyAlignment="1">
      <alignment horizontal="left"/>
    </xf>
    <xf numFmtId="4" fontId="3" fillId="4" borderId="5" xfId="0" applyNumberFormat="1" applyFont="1" applyFill="1" applyBorder="1" applyAlignment="1">
      <alignment horizontal="right"/>
    </xf>
    <xf numFmtId="39" fontId="3" fillId="4" borderId="5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left"/>
    </xf>
    <xf numFmtId="4" fontId="3" fillId="4" borderId="0" xfId="0" applyNumberFormat="1" applyFont="1" applyFill="1" applyBorder="1" applyAlignment="1">
      <alignment horizontal="right"/>
    </xf>
    <xf numFmtId="39" fontId="3" fillId="4" borderId="0" xfId="0" applyNumberFormat="1" applyFont="1" applyFill="1" applyBorder="1" applyAlignment="1">
      <alignment horizontal="right"/>
    </xf>
    <xf numFmtId="0" fontId="3" fillId="4" borderId="0" xfId="0" applyFont="1" applyFill="1" applyBorder="1" applyAlignment="1">
      <alignment horizontal="right"/>
    </xf>
    <xf numFmtId="0" fontId="9" fillId="4" borderId="2" xfId="0" applyFont="1" applyFill="1" applyBorder="1">
      <alignment horizontal="left" vertical="center"/>
    </xf>
    <xf numFmtId="4" fontId="9" fillId="4" borderId="2" xfId="0" applyNumberFormat="1" applyFont="1" applyFill="1" applyBorder="1" applyAlignment="1">
      <alignment horizontal="right" vertical="center"/>
    </xf>
    <xf numFmtId="39" fontId="9" fillId="4" borderId="2" xfId="0" applyNumberFormat="1" applyFont="1" applyFill="1" applyBorder="1" applyAlignment="1">
      <alignment horizontal="right" vertical="center"/>
    </xf>
    <xf numFmtId="0" fontId="7" fillId="4" borderId="0" xfId="0" applyFont="1" applyFill="1" applyAlignment="1">
      <alignment horizontal="left"/>
    </xf>
    <xf numFmtId="0" fontId="7" fillId="4" borderId="0" xfId="0" applyFont="1" applyFill="1">
      <alignment horizontal="left" vertical="center"/>
    </xf>
    <xf numFmtId="39" fontId="7" fillId="4" borderId="0" xfId="0" applyNumberFormat="1" applyFont="1" applyFill="1" applyAlignment="1">
      <alignment horizontal="right"/>
    </xf>
    <xf numFmtId="0" fontId="10" fillId="4" borderId="0" xfId="0" applyFont="1" applyFill="1">
      <alignment horizontal="left" vertical="center"/>
    </xf>
    <xf numFmtId="39" fontId="0" fillId="4" borderId="3" xfId="0" applyNumberForma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F2F2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1019175</xdr:colOff>
      <xdr:row>0</xdr:row>
      <xdr:rowOff>123825</xdr:rowOff>
    </xdr:from>
    <xdr:to>
      <xdr:col>2</xdr:col>
      <xdr:colOff>238125</xdr:colOff>
      <xdr:row>0</xdr:row>
      <xdr:rowOff>762000</xdr:rowOff>
    </xdr:to>
    <xdr:pic>
      <xdr:nvPicPr>
        <xdr:cNvPr id="1124" name="Picture 1" descr="foundationmedia_logo.gif">
          <a:extLst>
            <a:ext uri="{FF2B5EF4-FFF2-40B4-BE49-F238E27FC236}">
              <a16:creationId xmlns:a16="http://schemas.microsoft.com/office/drawing/2014/main" id="{00000000-0008-0000-0000-000064040000}"/>
            </a:ext>
          </a:extLst>
        </xdr:cNvPr>
        <xdr:cNvPicPr/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  <a:noFill/>
        <a:ln w="9525">
          <a:solidFill>
            <a:srgbClr val="8EB4E3"/>
          </a:solidFill>
          <a:prstDash val="solid"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#REF!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kenjiniyokindi/Documents/GREENBOX%20ANALYTICS/Personal%20Projects/Music%20Data%20Projects/Royalty%20automation/Royalty%20Statement.xlsx" TargetMode="External"/><Relationship Id="rId1" Type="http://schemas.openxmlformats.org/officeDocument/2006/relationships/externalLinkPath" Target="Royalty%20Statemen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#REF!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gital Sales"/>
    </sheetNames>
    <sheetDataSet>
      <sheetData sheetId="0">
        <row r="2">
          <cell r="A2" t="str">
            <v>Jasmine Kiara</v>
          </cell>
          <cell r="B2" t="str">
            <v>QZFYW2033581</v>
          </cell>
          <cell r="C2" t="str">
            <v>Jasmine Kiara</v>
          </cell>
          <cell r="D2" t="str">
            <v>Like That</v>
          </cell>
          <cell r="E2" t="str">
            <v>Track</v>
          </cell>
          <cell r="F2" t="str">
            <v>1/25/2020</v>
          </cell>
          <cell r="H2" t="str">
            <v>QZFYW2033581</v>
          </cell>
          <cell r="J2" t="str">
            <v>SR1.FNDT.R0160693</v>
          </cell>
          <cell r="K2" t="str">
            <v>B0DBZY8PXJ</v>
          </cell>
          <cell r="L2" t="str">
            <v>Amazon Music Unlimited</v>
          </cell>
          <cell r="M2" t="str">
            <v>UNITED STATES</v>
          </cell>
          <cell r="N2" t="str">
            <v>US</v>
          </cell>
          <cell r="O2" t="str">
            <v>Stream</v>
          </cell>
          <cell r="P2" t="str">
            <v>Streaming (Subscription)</v>
          </cell>
          <cell r="Q2" t="str">
            <v>10/31/2024</v>
          </cell>
          <cell r="T2">
            <v>1</v>
          </cell>
          <cell r="U2">
            <v>0</v>
          </cell>
          <cell r="V2">
            <v>1</v>
          </cell>
          <cell r="W2">
            <v>1.332E-2</v>
          </cell>
          <cell r="X2">
            <v>0</v>
          </cell>
          <cell r="Y2">
            <v>1.332E-2</v>
          </cell>
          <cell r="Z2">
            <v>-1.9980000000000002E-3</v>
          </cell>
          <cell r="AA2">
            <v>1.1322E-2</v>
          </cell>
        </row>
        <row r="1098">
          <cell r="W1098">
            <v>50.538429513462646</v>
          </cell>
          <cell r="X1098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A2" sqref="A2"/>
    </sheetView>
  </sheetViews>
  <sheetFormatPr baseColWidth="10" defaultColWidth="8.83203125" defaultRowHeight="13" x14ac:dyDescent="0.15"/>
  <cols>
    <col min="1" max="1" width="2.6640625" customWidth="1"/>
    <col min="2" max="2" width="46.33203125" customWidth="1"/>
    <col min="3" max="3" width="3.6640625" customWidth="1"/>
    <col min="4" max="4" width="17.5" customWidth="1"/>
    <col min="5" max="5" width="2.6640625" customWidth="1"/>
  </cols>
  <sheetData>
    <row r="1" spans="1:5" ht="69" customHeight="1" x14ac:dyDescent="0.15">
      <c r="B1" s="5"/>
      <c r="C1" s="5"/>
      <c r="D1" s="5"/>
    </row>
    <row r="2" spans="1:5" ht="20.25" customHeight="1" x14ac:dyDescent="0.15">
      <c r="A2" s="15"/>
      <c r="B2" s="18" t="s">
        <v>16</v>
      </c>
      <c r="C2" s="19"/>
      <c r="D2" s="19"/>
      <c r="E2" s="15"/>
    </row>
    <row r="3" spans="1:5" ht="21.75" customHeight="1" x14ac:dyDescent="0.2">
      <c r="A3" s="15"/>
      <c r="B3" s="14" t="s">
        <v>26</v>
      </c>
      <c r="C3" s="15"/>
      <c r="D3" s="15"/>
      <c r="E3" s="15"/>
    </row>
    <row r="4" spans="1:5" ht="14" customHeight="1" x14ac:dyDescent="0.15">
      <c r="A4" s="15"/>
      <c r="B4" s="16" t="s">
        <v>27</v>
      </c>
      <c r="C4" s="17"/>
      <c r="D4" s="15"/>
      <c r="E4" s="15"/>
    </row>
    <row r="5" spans="1:5" ht="14.5" customHeight="1" x14ac:dyDescent="0.15">
      <c r="A5" s="15"/>
      <c r="B5" s="16" t="s">
        <v>28</v>
      </c>
      <c r="C5" s="17"/>
      <c r="D5" s="15"/>
      <c r="E5" s="15"/>
    </row>
    <row r="6" spans="1:5" ht="13.25" customHeight="1" x14ac:dyDescent="0.15">
      <c r="A6" s="15"/>
      <c r="B6" s="15"/>
      <c r="C6" s="15"/>
      <c r="D6" s="15"/>
      <c r="E6" s="15"/>
    </row>
    <row r="7" spans="1:5" ht="13.25" customHeight="1" x14ac:dyDescent="0.15">
      <c r="A7" s="15"/>
      <c r="B7" s="20" t="s">
        <v>0</v>
      </c>
      <c r="C7" s="15"/>
      <c r="D7" s="15"/>
      <c r="E7" s="15"/>
    </row>
    <row r="8" spans="1:5" ht="13.25" customHeight="1" x14ac:dyDescent="0.15">
      <c r="A8" s="15"/>
      <c r="B8" s="20"/>
      <c r="C8" s="15"/>
      <c r="D8" s="15"/>
      <c r="E8" s="15"/>
    </row>
    <row r="9" spans="1:5" ht="18" customHeight="1" x14ac:dyDescent="0.15">
      <c r="A9" s="15"/>
      <c r="B9" s="21" t="s">
        <v>18</v>
      </c>
      <c r="C9" s="21"/>
      <c r="D9" s="22">
        <v>678.80901544045105</v>
      </c>
      <c r="E9" s="15"/>
    </row>
    <row r="10" spans="1:5" ht="15" customHeight="1" x14ac:dyDescent="0.15">
      <c r="A10" s="15"/>
      <c r="B10" s="23" t="s">
        <v>19</v>
      </c>
      <c r="C10" s="23"/>
      <c r="D10" s="48">
        <v>678.80901544045105</v>
      </c>
      <c r="E10" s="15"/>
    </row>
    <row r="11" spans="1:5" ht="22.5" customHeight="1" thickBot="1" x14ac:dyDescent="0.2">
      <c r="A11" s="15"/>
      <c r="B11" s="24" t="s">
        <v>20</v>
      </c>
      <c r="C11" s="24"/>
      <c r="D11" s="25">
        <v>2.14173530491767E-13</v>
      </c>
      <c r="E11" s="15"/>
    </row>
    <row r="12" spans="1:5" ht="18" customHeight="1" thickTop="1" x14ac:dyDescent="0.15">
      <c r="A12" s="15"/>
      <c r="B12" s="26"/>
      <c r="C12" s="26"/>
      <c r="D12" s="27"/>
      <c r="E12" s="15"/>
    </row>
    <row r="13" spans="1:5" ht="13.25" customHeight="1" x14ac:dyDescent="0.15">
      <c r="A13" s="15"/>
      <c r="B13" s="28" t="s">
        <v>1</v>
      </c>
      <c r="C13" s="18"/>
      <c r="D13" s="32">
        <f>'[2]Digital Sales'!W1098</f>
        <v>50.538429513462646</v>
      </c>
      <c r="E13" s="15"/>
    </row>
    <row r="14" spans="1:5" ht="13.25" customHeight="1" x14ac:dyDescent="0.15">
      <c r="A14" s="15"/>
      <c r="B14" s="29" t="s">
        <v>21</v>
      </c>
      <c r="C14" s="30"/>
      <c r="D14" s="32">
        <f>'[2]Digital Sales'!X1098</f>
        <v>0</v>
      </c>
      <c r="E14" s="15"/>
    </row>
    <row r="15" spans="1:5" ht="13.25" customHeight="1" thickBot="1" x14ac:dyDescent="0.2">
      <c r="A15" s="15"/>
      <c r="B15" s="24" t="s">
        <v>4</v>
      </c>
      <c r="C15" s="31"/>
      <c r="D15" s="25">
        <f>SUM(D13:D14)</f>
        <v>50.538429513462646</v>
      </c>
      <c r="E15" s="15"/>
    </row>
    <row r="16" spans="1:5" ht="20.25" customHeight="1" thickTop="1" x14ac:dyDescent="0.15">
      <c r="A16" s="15"/>
      <c r="B16" s="23" t="s">
        <v>22</v>
      </c>
      <c r="C16" s="18"/>
      <c r="D16" s="32">
        <v>-20.6343930164903</v>
      </c>
      <c r="E16" s="15"/>
    </row>
    <row r="17" spans="1:5" ht="13.25" customHeight="1" thickBot="1" x14ac:dyDescent="0.2">
      <c r="A17" s="15"/>
      <c r="B17" s="24" t="s">
        <v>23</v>
      </c>
      <c r="C17" s="31"/>
      <c r="D17" s="25">
        <f>D16</f>
        <v>-20.6343930164903</v>
      </c>
      <c r="E17" s="15"/>
    </row>
    <row r="18" spans="1:5" ht="24.75" customHeight="1" thickTop="1" x14ac:dyDescent="0.15">
      <c r="A18" s="15"/>
      <c r="B18" s="23" t="s">
        <v>24</v>
      </c>
      <c r="C18" s="18"/>
      <c r="D18" s="32">
        <v>0</v>
      </c>
      <c r="E18" s="15"/>
    </row>
    <row r="19" spans="1:5" ht="13.25" customHeight="1" thickBot="1" x14ac:dyDescent="0.2">
      <c r="A19" s="15"/>
      <c r="B19" s="24" t="s">
        <v>25</v>
      </c>
      <c r="C19" s="31"/>
      <c r="D19" s="25">
        <f>D18</f>
        <v>0</v>
      </c>
      <c r="E19" s="15"/>
    </row>
    <row r="20" spans="1:5" ht="21.75" customHeight="1" thickTop="1" thickBot="1" x14ac:dyDescent="0.2">
      <c r="A20" s="15"/>
      <c r="B20" s="23"/>
      <c r="C20" s="18"/>
      <c r="D20" s="33"/>
      <c r="E20" s="15"/>
    </row>
    <row r="21" spans="1:5" ht="16.5" customHeight="1" thickTop="1" thickBot="1" x14ac:dyDescent="0.2">
      <c r="A21" s="15"/>
      <c r="B21" s="34" t="s">
        <v>2</v>
      </c>
      <c r="C21" s="35"/>
      <c r="D21" s="36">
        <f>D15+D17+D19</f>
        <v>29.904036496972346</v>
      </c>
      <c r="E21" s="15"/>
    </row>
    <row r="22" spans="1:5" ht="9" customHeight="1" thickTop="1" x14ac:dyDescent="0.15">
      <c r="A22" s="15"/>
      <c r="B22" s="37"/>
      <c r="C22" s="38"/>
      <c r="D22" s="39"/>
      <c r="E22" s="15"/>
    </row>
    <row r="23" spans="1:5" ht="13.25" customHeight="1" x14ac:dyDescent="0.15">
      <c r="A23" s="15"/>
      <c r="B23" s="37"/>
      <c r="C23" s="37"/>
      <c r="D23" s="40"/>
      <c r="E23" s="15"/>
    </row>
    <row r="24" spans="1:5" ht="27" customHeight="1" thickBot="1" x14ac:dyDescent="0.2">
      <c r="A24" s="15"/>
      <c r="B24" s="41" t="s">
        <v>15</v>
      </c>
      <c r="C24" s="42"/>
      <c r="D24" s="43">
        <v>116.928227093445</v>
      </c>
      <c r="E24" s="15"/>
    </row>
    <row r="25" spans="1:5" x14ac:dyDescent="0.15">
      <c r="A25" s="15"/>
      <c r="B25" s="44"/>
      <c r="C25" s="45"/>
      <c r="D25" s="46"/>
      <c r="E25" s="15"/>
    </row>
    <row r="26" spans="1:5" x14ac:dyDescent="0.15">
      <c r="A26" s="15"/>
      <c r="B26" s="5"/>
      <c r="C26" s="5"/>
      <c r="D26" s="5"/>
      <c r="E26" s="15"/>
    </row>
    <row r="27" spans="1:5" x14ac:dyDescent="0.15">
      <c r="A27" s="15"/>
      <c r="B27" s="6"/>
      <c r="C27" s="7"/>
      <c r="D27" s="7"/>
      <c r="E27" s="15"/>
    </row>
    <row r="28" spans="1:5" x14ac:dyDescent="0.15">
      <c r="A28" s="15"/>
      <c r="B28" s="2" t="s">
        <v>17</v>
      </c>
      <c r="C28" s="1"/>
      <c r="D28" s="1"/>
      <c r="E28" s="15"/>
    </row>
    <row r="29" spans="1:5" x14ac:dyDescent="0.15">
      <c r="A29" s="15"/>
      <c r="B29" s="1"/>
      <c r="C29" s="1"/>
      <c r="D29" s="1"/>
      <c r="E29" s="15"/>
    </row>
    <row r="30" spans="1:5" x14ac:dyDescent="0.15">
      <c r="A30" s="15"/>
      <c r="B30" s="7"/>
      <c r="C30" s="7"/>
      <c r="D30" s="7"/>
      <c r="E30" s="15"/>
    </row>
    <row r="31" spans="1:5" x14ac:dyDescent="0.15">
      <c r="A31" s="15"/>
      <c r="B31" s="47"/>
      <c r="C31" s="15"/>
      <c r="D31" s="15"/>
      <c r="E31" s="15"/>
    </row>
  </sheetData>
  <mergeCells count="1">
    <mergeCell ref="B28:D29"/>
  </mergeCells>
  <pageMargins left="0.48609999999999998" right="0.48609999999999998" top="0.48609999999999998" bottom="1" header="0.5" footer="0.5"/>
  <pageSetup scale="89"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3.25" customHeight="1" x14ac:dyDescent="0.15"/>
  <cols>
    <col min="1" max="1" width="18.5" customWidth="1"/>
    <col min="2" max="2" width="14.6640625" customWidth="1"/>
    <col min="3" max="3" width="18.5" customWidth="1"/>
    <col min="4" max="4" width="22.33203125" customWidth="1"/>
    <col min="5" max="5" width="37" customWidth="1"/>
    <col min="6" max="6" width="16.1640625" customWidth="1"/>
    <col min="7" max="7" width="12.1640625" customWidth="1"/>
    <col min="8" max="8" width="9.33203125" customWidth="1"/>
  </cols>
  <sheetData>
    <row r="1" spans="1:7" ht="30" customHeight="1" thickBot="1" x14ac:dyDescent="0.2">
      <c r="A1" s="11" t="s">
        <v>6</v>
      </c>
      <c r="B1" s="11" t="s">
        <v>7</v>
      </c>
      <c r="C1" s="11" t="s">
        <v>3</v>
      </c>
      <c r="D1" s="11" t="s">
        <v>8</v>
      </c>
      <c r="E1" s="11" t="s">
        <v>9</v>
      </c>
      <c r="F1" s="12" t="s">
        <v>10</v>
      </c>
      <c r="G1" s="12" t="s">
        <v>11</v>
      </c>
    </row>
    <row r="3" spans="1:7" ht="13.25" customHeight="1" x14ac:dyDescent="0.15">
      <c r="A3" s="8" t="s">
        <v>5</v>
      </c>
      <c r="B3" s="8"/>
      <c r="C3" s="8"/>
      <c r="D3" s="8"/>
      <c r="E3" s="8"/>
      <c r="F3" s="8"/>
      <c r="G3" s="13">
        <v>0</v>
      </c>
    </row>
    <row r="4" spans="1:7" ht="13.25" customHeight="1" x14ac:dyDescent="0.15">
      <c r="A4" s="4"/>
    </row>
  </sheetData>
  <autoFilter ref="A1:G1" xr:uid="{00000000-0009-0000-0000-000002000000}"/>
  <pageMargins left="0.48609999999999998" right="0.48609999999999998" top="0.48609999999999998" bottom="1" header="0.5" footer="0.5"/>
  <pageSetup scale="8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3" x14ac:dyDescent="0.15"/>
  <cols>
    <col min="1" max="1" width="13" customWidth="1"/>
    <col min="2" max="2" width="24.1640625" customWidth="1"/>
    <col min="3" max="3" width="37" customWidth="1"/>
    <col min="4" max="4" width="11.1640625" customWidth="1"/>
  </cols>
  <sheetData>
    <row r="1" spans="1:5" ht="30" customHeight="1" thickBot="1" x14ac:dyDescent="0.2">
      <c r="A1" s="11" t="s">
        <v>12</v>
      </c>
      <c r="B1" s="11" t="s">
        <v>13</v>
      </c>
      <c r="C1" s="11" t="s">
        <v>9</v>
      </c>
      <c r="D1" s="12" t="s">
        <v>14</v>
      </c>
    </row>
    <row r="3" spans="1:5" ht="14.5" customHeight="1" x14ac:dyDescent="0.15">
      <c r="A3" s="8" t="s">
        <v>5</v>
      </c>
      <c r="B3" s="8"/>
      <c r="C3" s="9"/>
      <c r="D3" s="10">
        <v>0</v>
      </c>
      <c r="E3" s="3"/>
    </row>
    <row r="4" spans="1:5" x14ac:dyDescent="0.15">
      <c r="A4" s="4"/>
    </row>
  </sheetData>
  <autoFilter ref="A1:D1" xr:uid="{00000000-0009-0000-0000-000003000000}"/>
  <pageMargins left="0.48609999999999998" right="0.48609999999999998" top="0.48609999999999998" bottom="1" header="0.5" footer="0.5"/>
  <pageSetup scale="8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Statement Summary</vt:lpstr>
      <vt:lpstr>Expenses</vt:lpstr>
      <vt:lpstr>Other Income</vt:lpstr>
      <vt:lpstr>__statement__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Kenji Niyokindi</cp:lastModifiedBy>
  <dcterms:modified xsi:type="dcterms:W3CDTF">2025-10-05T22:20:04Z</dcterms:modified>
</cp:coreProperties>
</file>