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uDFTG2tOZIoo3awzP+mGQPs1/g=="/>
    </ext>
  </extLst>
</workbook>
</file>

<file path=xl/sharedStrings.xml><?xml version="1.0" encoding="utf-8"?>
<sst xmlns="http://schemas.openxmlformats.org/spreadsheetml/2006/main" count="33" uniqueCount="27">
  <si>
    <t>Analisis Costo Beneficio usando el metodo del valor presente.</t>
  </si>
  <si>
    <t xml:space="preserve">                                                                                                                                 </t>
  </si>
  <si>
    <t>Anio</t>
  </si>
  <si>
    <t>Total</t>
  </si>
  <si>
    <t>DOP</t>
  </si>
  <si>
    <t>Beneficios</t>
  </si>
  <si>
    <t>Incremento de las ventas</t>
  </si>
  <si>
    <t>Mejor  servicio al cliente</t>
  </si>
  <si>
    <t>Menor costo de inventario</t>
  </si>
  <si>
    <t>...(otros)..</t>
  </si>
  <si>
    <t>Total beneficios</t>
  </si>
  <si>
    <t>Costos de desarrollo</t>
  </si>
  <si>
    <t>Esfuerzo de desarrollo</t>
  </si>
  <si>
    <t xml:space="preserve"> 1  Android Tablet 10 Inch, 5G WiFi Tablet, 16 GB Storage, Google Certified, Android 8.1 Go, Dual Camera, Bluetooth, GPS – Black’</t>
  </si>
  <si>
    <t>1  Xiaomi Mi A2 Lite 64GB + 4GB RAM, Dual Camera, LTE AndroidOne Smartphone - International Global Version (Blue</t>
  </si>
  <si>
    <t>….(otros)..</t>
  </si>
  <si>
    <t>Total costo de desarrollo</t>
  </si>
  <si>
    <t>Costos operacionales</t>
  </si>
  <si>
    <t>Hardware</t>
  </si>
  <si>
    <t>Software</t>
  </si>
  <si>
    <t>Esfuerzo Operacional</t>
  </si>
  <si>
    <t>Total costos operacionales</t>
  </si>
  <si>
    <t>Costo Total</t>
  </si>
  <si>
    <t>Tasa de Retorno de la Inversion, TRI, %</t>
  </si>
  <si>
    <t>Valor presente neto, VPN</t>
  </si>
  <si>
    <t>Tasa de interes, I</t>
  </si>
  <si>
    <t>Numero de años,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</si>
</sst>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s"/>
    </font>
    <font/>
    <font>
      <sz val="10.0"/>
      <color theme="1"/>
      <name val="Arial"/>
    </font>
    <font>
      <b/>
      <sz val="12.0"/>
      <color theme="1"/>
      <name val="Arial"/>
    </font>
    <font>
      <b/>
      <sz val="11.0"/>
      <color theme="1"/>
      <name val="Arial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center"/>
    </xf>
    <xf borderId="1" fillId="0" fontId="3" numFmtId="0" xfId="0" applyBorder="1" applyFont="1"/>
    <xf borderId="4" fillId="0" fontId="3" numFmtId="3" xfId="0" applyBorder="1" applyFont="1" applyNumberFormat="1"/>
    <xf borderId="1" fillId="0" fontId="4" numFmtId="0" xfId="0" applyBorder="1" applyFont="1"/>
    <xf borderId="1" fillId="0" fontId="5" numFmtId="0" xfId="0" applyBorder="1" applyFont="1"/>
    <xf borderId="4" fillId="0" fontId="4" numFmtId="0" xfId="0" applyBorder="1" applyFont="1"/>
    <xf borderId="4" fillId="0" fontId="5" numFmtId="0" xfId="0" applyBorder="1" applyFont="1"/>
    <xf borderId="4" fillId="0" fontId="6" numFmtId="3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5.71"/>
    <col customWidth="1" min="2" max="9" width="11.57"/>
    <col customWidth="1" min="10" max="26" width="9.14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12.75" customHeight="1">
      <c r="A2" s="4"/>
      <c r="B2" s="4"/>
      <c r="C2" s="4"/>
      <c r="D2" s="4"/>
      <c r="E2" s="4"/>
      <c r="F2" s="4"/>
      <c r="G2" s="4"/>
      <c r="H2" s="4"/>
      <c r="I2" s="4"/>
    </row>
    <row r="3" ht="12.75" customHeight="1">
      <c r="A3" s="5" t="s">
        <v>1</v>
      </c>
      <c r="B3" s="4"/>
      <c r="C3" s="4"/>
      <c r="D3" s="6" t="s">
        <v>2</v>
      </c>
      <c r="E3" s="2"/>
      <c r="F3" s="2"/>
      <c r="G3" s="2"/>
      <c r="H3" s="3"/>
      <c r="I3" s="4"/>
    </row>
    <row r="4" ht="12.75" customHeight="1">
      <c r="A4" s="4"/>
      <c r="B4" s="4"/>
      <c r="C4" s="4"/>
      <c r="D4" s="4">
        <v>2019.0</v>
      </c>
      <c r="E4" s="4">
        <v>2020.0</v>
      </c>
      <c r="F4" s="4">
        <v>2021.0</v>
      </c>
      <c r="G4" s="4">
        <v>2022.0</v>
      </c>
      <c r="H4" s="4">
        <v>2023.0</v>
      </c>
      <c r="I4" s="4" t="s">
        <v>3</v>
      </c>
    </row>
    <row r="5" ht="12.75" customHeight="1">
      <c r="A5" s="4"/>
      <c r="B5" s="4"/>
      <c r="C5" s="4"/>
      <c r="D5" s="4" t="s">
        <v>4</v>
      </c>
      <c r="E5" s="4" t="s">
        <v>4</v>
      </c>
      <c r="F5" s="4" t="s">
        <v>4</v>
      </c>
      <c r="G5" s="4" t="s">
        <v>4</v>
      </c>
      <c r="H5" s="4" t="s">
        <v>4</v>
      </c>
      <c r="I5" s="4"/>
    </row>
    <row r="6" ht="12.75" customHeight="1">
      <c r="A6" s="7" t="s">
        <v>5</v>
      </c>
      <c r="B6" s="2"/>
      <c r="C6" s="3"/>
      <c r="D6" s="4"/>
      <c r="E6" s="4"/>
      <c r="F6" s="4"/>
      <c r="G6" s="4"/>
      <c r="H6" s="4"/>
      <c r="I6" s="4"/>
    </row>
    <row r="7" ht="12.75" customHeight="1">
      <c r="A7" s="7" t="s">
        <v>6</v>
      </c>
      <c r="B7" s="2"/>
      <c r="C7" s="3"/>
      <c r="D7" s="8">
        <v>800000.0</v>
      </c>
      <c r="E7" s="8">
        <v>820000.0</v>
      </c>
      <c r="F7" s="8">
        <v>840000.0</v>
      </c>
      <c r="G7" s="8">
        <v>860000.0</v>
      </c>
      <c r="H7" s="8">
        <v>880000.0</v>
      </c>
      <c r="I7" s="8">
        <f t="shared" ref="I7:I9" si="1">SUM(D7:H7)</f>
        <v>4200000</v>
      </c>
    </row>
    <row r="8" ht="12.75" customHeight="1">
      <c r="A8" s="7" t="s">
        <v>7</v>
      </c>
      <c r="B8" s="2"/>
      <c r="C8" s="3"/>
      <c r="D8" s="8">
        <v>120000.0</v>
      </c>
      <c r="E8" s="8">
        <v>120000.0</v>
      </c>
      <c r="F8" s="8">
        <v>120000.0</v>
      </c>
      <c r="G8" s="8">
        <v>120000.0</v>
      </c>
      <c r="H8" s="8">
        <v>120000.0</v>
      </c>
      <c r="I8" s="8">
        <f t="shared" si="1"/>
        <v>600000</v>
      </c>
    </row>
    <row r="9" ht="12.75" customHeight="1">
      <c r="A9" s="7" t="s">
        <v>8</v>
      </c>
      <c r="B9" s="2"/>
      <c r="C9" s="3"/>
      <c r="D9" s="8">
        <v>85000.0</v>
      </c>
      <c r="E9" s="8">
        <v>85000.0</v>
      </c>
      <c r="F9" s="8">
        <v>85000.0</v>
      </c>
      <c r="G9" s="8">
        <v>85000.0</v>
      </c>
      <c r="H9" s="8">
        <v>85000.0</v>
      </c>
      <c r="I9" s="8">
        <f t="shared" si="1"/>
        <v>425000</v>
      </c>
    </row>
    <row r="10" ht="12.75" customHeight="1">
      <c r="A10" s="4" t="s">
        <v>9</v>
      </c>
      <c r="B10" s="4"/>
      <c r="C10" s="4"/>
      <c r="D10" s="8"/>
      <c r="E10" s="8"/>
      <c r="F10" s="8"/>
      <c r="G10" s="8"/>
      <c r="H10" s="8"/>
      <c r="I10" s="8"/>
    </row>
    <row r="11" ht="12.75" customHeight="1">
      <c r="A11" s="9" t="s">
        <v>10</v>
      </c>
      <c r="B11" s="2"/>
      <c r="C11" s="3"/>
      <c r="D11" s="8">
        <f t="shared" ref="D11:H11" si="2">D$7+D$8+D$9</f>
        <v>1005000</v>
      </c>
      <c r="E11" s="8">
        <f t="shared" si="2"/>
        <v>1025000</v>
      </c>
      <c r="F11" s="8">
        <f t="shared" si="2"/>
        <v>1045000</v>
      </c>
      <c r="G11" s="8">
        <f t="shared" si="2"/>
        <v>1065000</v>
      </c>
      <c r="H11" s="8">
        <f t="shared" si="2"/>
        <v>1085000</v>
      </c>
      <c r="I11" s="8">
        <f>SUM(D11:H11)</f>
        <v>5225000</v>
      </c>
    </row>
    <row r="12" ht="12.75" customHeight="1">
      <c r="A12" s="4"/>
      <c r="B12" s="4"/>
      <c r="C12" s="4"/>
      <c r="D12" s="8"/>
      <c r="E12" s="8"/>
      <c r="F12" s="8"/>
      <c r="G12" s="8"/>
      <c r="H12" s="8"/>
      <c r="I12" s="8"/>
    </row>
    <row r="13" ht="12.75" customHeight="1">
      <c r="A13" s="10" t="s">
        <v>11</v>
      </c>
      <c r="B13" s="2"/>
      <c r="C13" s="3"/>
      <c r="D13" s="8"/>
      <c r="E13" s="8"/>
      <c r="F13" s="8"/>
      <c r="G13" s="8"/>
      <c r="H13" s="8"/>
      <c r="I13" s="8"/>
    </row>
    <row r="14" ht="12.75" customHeight="1">
      <c r="A14" s="7" t="s">
        <v>12</v>
      </c>
      <c r="B14" s="2"/>
      <c r="C14" s="3"/>
      <c r="D14" s="8">
        <v>236525.0</v>
      </c>
      <c r="E14" s="8">
        <v>0.0</v>
      </c>
      <c r="F14" s="8">
        <v>0.0</v>
      </c>
      <c r="G14" s="8">
        <v>0.0</v>
      </c>
      <c r="H14" s="8">
        <v>0.0</v>
      </c>
      <c r="I14" s="8">
        <f t="shared" ref="I14:I16" si="3">SUM(D14:H14)</f>
        <v>236525</v>
      </c>
    </row>
    <row r="15" ht="12.75" customHeight="1">
      <c r="A15" s="7" t="s">
        <v>13</v>
      </c>
      <c r="B15" s="2"/>
      <c r="C15" s="3"/>
      <c r="D15" s="8">
        <v>4539.0</v>
      </c>
      <c r="E15" s="8">
        <v>0.0</v>
      </c>
      <c r="F15" s="8">
        <v>0.0</v>
      </c>
      <c r="G15" s="8">
        <v>0.0</v>
      </c>
      <c r="H15" s="8">
        <v>0.0</v>
      </c>
      <c r="I15" s="8">
        <f t="shared" si="3"/>
        <v>4539</v>
      </c>
    </row>
    <row r="16" ht="12.75" customHeight="1">
      <c r="A16" s="4" t="s">
        <v>14</v>
      </c>
      <c r="B16" s="4"/>
      <c r="C16" s="4"/>
      <c r="D16" s="8">
        <v>3600.0</v>
      </c>
      <c r="E16" s="8">
        <v>0.0</v>
      </c>
      <c r="F16" s="8">
        <v>0.0</v>
      </c>
      <c r="G16" s="8">
        <v>0.0</v>
      </c>
      <c r="H16" s="8">
        <v>0.0</v>
      </c>
      <c r="I16" s="8">
        <f t="shared" si="3"/>
        <v>3600</v>
      </c>
    </row>
    <row r="17" ht="12.75" customHeight="1">
      <c r="A17" s="4" t="s">
        <v>15</v>
      </c>
      <c r="B17" s="4"/>
      <c r="C17" s="4"/>
      <c r="D17" s="8"/>
      <c r="E17" s="8"/>
      <c r="F17" s="8"/>
      <c r="G17" s="8"/>
      <c r="H17" s="8"/>
      <c r="I17" s="8"/>
    </row>
    <row r="18" ht="12.75" customHeight="1">
      <c r="A18" s="11" t="s">
        <v>16</v>
      </c>
      <c r="B18" s="4"/>
      <c r="C18" s="4"/>
      <c r="D18" s="8">
        <f t="shared" ref="D18:I18" si="4">SUM(D14:D16)</f>
        <v>244664</v>
      </c>
      <c r="E18" s="8">
        <f t="shared" si="4"/>
        <v>0</v>
      </c>
      <c r="F18" s="8">
        <f t="shared" si="4"/>
        <v>0</v>
      </c>
      <c r="G18" s="8">
        <f t="shared" si="4"/>
        <v>0</v>
      </c>
      <c r="H18" s="8">
        <f t="shared" si="4"/>
        <v>0</v>
      </c>
      <c r="I18" s="8">
        <f t="shared" si="4"/>
        <v>244664</v>
      </c>
    </row>
    <row r="19" ht="12.75" customHeight="1">
      <c r="A19" s="4"/>
      <c r="B19" s="4"/>
      <c r="C19" s="4"/>
      <c r="D19" s="8"/>
      <c r="E19" s="8"/>
      <c r="F19" s="8"/>
      <c r="G19" s="8"/>
      <c r="H19" s="8"/>
      <c r="I19" s="8"/>
    </row>
    <row r="20" ht="12.75" customHeight="1">
      <c r="A20" s="12" t="s">
        <v>17</v>
      </c>
      <c r="B20" s="4"/>
      <c r="C20" s="4"/>
      <c r="D20" s="8"/>
      <c r="E20" s="8"/>
      <c r="F20" s="8"/>
      <c r="G20" s="8"/>
      <c r="H20" s="8"/>
      <c r="I20" s="8"/>
    </row>
    <row r="21" ht="12.75" customHeight="1">
      <c r="A21" s="4" t="s">
        <v>18</v>
      </c>
      <c r="B21" s="4"/>
      <c r="C21" s="4"/>
      <c r="D21" s="8">
        <v>40000.0</v>
      </c>
      <c r="E21" s="8">
        <v>90260.0</v>
      </c>
      <c r="F21" s="8">
        <v>9260.0</v>
      </c>
      <c r="G21" s="8">
        <v>90260.0</v>
      </c>
      <c r="H21" s="8">
        <v>90260.0</v>
      </c>
      <c r="I21" s="8">
        <f t="shared" ref="I21:I23" si="5">SUM(D21:H21)</f>
        <v>320040</v>
      </c>
    </row>
    <row r="22" ht="12.75" customHeight="1">
      <c r="A22" s="4" t="s">
        <v>19</v>
      </c>
      <c r="B22" s="4"/>
      <c r="C22" s="4"/>
      <c r="D22" s="8">
        <v>80000.0</v>
      </c>
      <c r="E22" s="8">
        <v>25000.0</v>
      </c>
      <c r="F22" s="8">
        <v>25000.0</v>
      </c>
      <c r="G22" s="8">
        <v>25000.0</v>
      </c>
      <c r="H22" s="8">
        <v>25000.0</v>
      </c>
      <c r="I22" s="8">
        <f t="shared" si="5"/>
        <v>180000</v>
      </c>
    </row>
    <row r="23" ht="12.75" customHeight="1">
      <c r="A23" s="4" t="s">
        <v>20</v>
      </c>
      <c r="B23" s="4"/>
      <c r="C23" s="4"/>
      <c r="D23" s="8">
        <v>115000.0</v>
      </c>
      <c r="E23" s="8">
        <v>120260.0</v>
      </c>
      <c r="F23" s="8">
        <v>120910.0</v>
      </c>
      <c r="G23" s="8">
        <v>125746.0</v>
      </c>
      <c r="H23" s="8">
        <v>130776.0</v>
      </c>
      <c r="I23" s="8">
        <f t="shared" si="5"/>
        <v>612692</v>
      </c>
    </row>
    <row r="24" ht="12.75" customHeight="1">
      <c r="A24" s="4" t="s">
        <v>9</v>
      </c>
      <c r="B24" s="4"/>
      <c r="C24" s="4"/>
      <c r="D24" s="8"/>
      <c r="E24" s="8"/>
      <c r="F24" s="8"/>
      <c r="G24" s="8"/>
      <c r="H24" s="8"/>
      <c r="I24" s="8"/>
    </row>
    <row r="25" ht="12.75" customHeight="1">
      <c r="A25" s="11" t="s">
        <v>21</v>
      </c>
      <c r="B25" s="4"/>
      <c r="C25" s="4"/>
      <c r="D25" s="8">
        <f t="shared" ref="D25:I25" si="6">SUM(D20:D22)</f>
        <v>120000</v>
      </c>
      <c r="E25" s="8">
        <f t="shared" si="6"/>
        <v>115260</v>
      </c>
      <c r="F25" s="8">
        <f t="shared" si="6"/>
        <v>34260</v>
      </c>
      <c r="G25" s="8">
        <f t="shared" si="6"/>
        <v>115260</v>
      </c>
      <c r="H25" s="8">
        <f t="shared" si="6"/>
        <v>115260</v>
      </c>
      <c r="I25" s="8">
        <f t="shared" si="6"/>
        <v>500040</v>
      </c>
    </row>
    <row r="26" ht="12.75" customHeight="1">
      <c r="A26" s="4"/>
      <c r="B26" s="4"/>
      <c r="C26" s="4"/>
      <c r="D26" s="8"/>
      <c r="E26" s="8"/>
      <c r="F26" s="8"/>
      <c r="G26" s="8"/>
      <c r="H26" s="8"/>
      <c r="I26" s="8"/>
    </row>
    <row r="27" ht="12.75" customHeight="1">
      <c r="A27" s="4" t="s">
        <v>22</v>
      </c>
      <c r="B27" s="4"/>
      <c r="C27" s="4"/>
      <c r="D27" s="8">
        <f t="shared" ref="D27:I27" si="7">D$18+D$25</f>
        <v>364664</v>
      </c>
      <c r="E27" s="8">
        <f t="shared" si="7"/>
        <v>115260</v>
      </c>
      <c r="F27" s="8">
        <f t="shared" si="7"/>
        <v>34260</v>
      </c>
      <c r="G27" s="8">
        <f t="shared" si="7"/>
        <v>115260</v>
      </c>
      <c r="H27" s="8">
        <f t="shared" si="7"/>
        <v>115260</v>
      </c>
      <c r="I27" s="8">
        <f t="shared" si="7"/>
        <v>744704</v>
      </c>
    </row>
    <row r="28" ht="12.75" customHeight="1">
      <c r="A28" s="4" t="s">
        <v>3</v>
      </c>
      <c r="B28" s="4"/>
      <c r="C28" s="4"/>
      <c r="D28" s="8">
        <f t="shared" ref="D28:I28" si="8">D$11-D$25</f>
        <v>885000</v>
      </c>
      <c r="E28" s="8">
        <f t="shared" si="8"/>
        <v>909740</v>
      </c>
      <c r="F28" s="8">
        <f t="shared" si="8"/>
        <v>1010740</v>
      </c>
      <c r="G28" s="8">
        <f t="shared" si="8"/>
        <v>949740</v>
      </c>
      <c r="H28" s="8">
        <f t="shared" si="8"/>
        <v>969740</v>
      </c>
      <c r="I28" s="8">
        <f t="shared" si="8"/>
        <v>4724960</v>
      </c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</row>
    <row r="30" ht="12.75" customHeight="1">
      <c r="A30" s="4" t="s">
        <v>23</v>
      </c>
      <c r="B30" s="4">
        <f>ROUND((I27/I28)*100,2)</f>
        <v>15.76</v>
      </c>
      <c r="C30" s="4"/>
      <c r="D30" s="4"/>
      <c r="E30" s="4"/>
      <c r="F30" s="4"/>
      <c r="G30" s="4"/>
      <c r="H30" s="4"/>
      <c r="I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</row>
    <row r="32" ht="12.75" customHeight="1">
      <c r="A32" s="4" t="s">
        <v>24</v>
      </c>
      <c r="B32" s="13">
        <f>I28/POWER((1+ B34), B35)</f>
        <v>4075792.002</v>
      </c>
      <c r="C32" s="4"/>
      <c r="D32" s="4"/>
      <c r="E32" s="4"/>
      <c r="F32" s="4"/>
      <c r="G32" s="4"/>
      <c r="H32" s="4"/>
      <c r="I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</row>
    <row r="34" ht="12.75" customHeight="1">
      <c r="A34" s="4" t="s">
        <v>25</v>
      </c>
      <c r="B34" s="4">
        <v>0.03</v>
      </c>
      <c r="C34" s="4"/>
      <c r="D34" s="4"/>
      <c r="E34" s="4"/>
      <c r="F34" s="4"/>
      <c r="G34" s="4"/>
      <c r="H34" s="4"/>
      <c r="I34" s="4"/>
    </row>
    <row r="35" ht="12.75" customHeight="1">
      <c r="A35" s="4" t="s">
        <v>26</v>
      </c>
      <c r="B35" s="4">
        <v>5.0</v>
      </c>
      <c r="C35" s="4"/>
      <c r="D35" s="4"/>
      <c r="E35" s="4"/>
      <c r="F35" s="4"/>
      <c r="G35" s="4"/>
      <c r="H35" s="4"/>
      <c r="I35" s="4"/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">
    <mergeCell ref="A1:I1"/>
    <mergeCell ref="D3:H3"/>
    <mergeCell ref="A6:C6"/>
    <mergeCell ref="A7:C7"/>
    <mergeCell ref="A9:C9"/>
    <mergeCell ref="A11:C11"/>
    <mergeCell ref="A13:C13"/>
    <mergeCell ref="A14:C14"/>
    <mergeCell ref="A15:C15"/>
    <mergeCell ref="A8:C8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2019-10-22T06:35:39Z</dcterms:created>
</cp:coreProperties>
</file>