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<sst xmlns="http://schemas.openxmlformats.org/spreadsheetml/2006/main" count="33" uniqueCount="27">
  <si>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Analisis Costo Beneficio uando el metodo del valor presente.</t>
  </si>
  <si>
    <t xml:space="preserve">                                                                                                                                 </t>
  </si>
  <si>
    <t xml:space="preserve">Anio</t>
  </si>
  <si>
    <t xml:space="preserve">Total</t>
  </si>
  <si>
    <t xml:space="preserve">DOP</t>
  </si>
  <si>
    <t xml:space="preserve">Beneficios</t>
  </si>
  <si>
    <t xml:space="preserve">Incremento de las ventas</t>
  </si>
  <si>
    <t xml:space="preserve">Mejor  servicio al cliente</t>
  </si>
  <si>
    <t xml:space="preserve">Menor costo de inventario</t>
  </si>
  <si>
    <t xml:space="preserve">...(otros)..</t>
  </si>
  <si>
    <t xml:space="preserve">Total beneficios</t>
  </si>
  <si>
    <t xml:space="preserve">Costos de desarrollo</t>
  </si>
  <si>
    <t xml:space="preserve">Esfuerzo de desarrollo</t>
  </si>
  <si>
    <t xml:space="preserve"> 1  Android Tablet 10 Inch, 5G WiFi Tablet, 16 GB Storage, Google Certified, Android 8.1 Go, Dual Camera, Bluetooth, GPS – Black’</t>
  </si>
  <si>
    <t xml:space="preserve">1  Xiaomi Mi A2 Lite 64GB + 4GB RAM, Dual Camera, LTE AndroidOne Smartphone - International Global Version (Blue</t>
  </si>
  <si>
    <t xml:space="preserve">….(otros)..</t>
  </si>
  <si>
    <t xml:space="preserve">Total costo de desarrollo.</t>
  </si>
  <si>
    <t xml:space="preserve">Costos operacionales</t>
  </si>
  <si>
    <t xml:space="preserve">Hardware</t>
  </si>
  <si>
    <t xml:space="preserve">Software</t>
  </si>
  <si>
    <t xml:space="preserve">Esfuerzo Operacional</t>
  </si>
  <si>
    <t xml:space="preserve">Total costos operacionales</t>
  </si>
  <si>
    <t xml:space="preserve">Costo Total</t>
  </si>
  <si>
    <t xml:space="preserve">Tasa de Retorno de la Inversion, TRI, %</t>
  </si>
  <si>
    <t xml:space="preserve">Valor presente neto, VPN</t>
  </si>
  <si>
    <t xml:space="preserve">Tasa de interes, I</t>
  </si>
  <si>
    <t xml:space="preserve">Numero de anios,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</si>
</sst>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s"/>
      <family val="0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6" activeCellId="0" sqref="A36"/>
    </sheetView>
  </sheetViews>
  <sheetFormatPr defaultRowHeight="12.8" outlineLevelRow="0" outlineLevelCol="0"/>
  <cols>
    <col collapsed="false" customWidth="true" hidden="false" outlineLevel="0" max="1" min="1" style="0" width="95.76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1</v>
      </c>
      <c r="B3" s="2"/>
      <c r="C3" s="2"/>
      <c r="D3" s="4" t="s">
        <v>2</v>
      </c>
      <c r="E3" s="4"/>
      <c r="F3" s="4"/>
      <c r="G3" s="4"/>
      <c r="H3" s="4"/>
      <c r="I3" s="2"/>
    </row>
    <row r="4" customFormat="false" ht="12.8" hidden="false" customHeight="false" outlineLevel="0" collapsed="false">
      <c r="A4" s="2"/>
      <c r="B4" s="2"/>
      <c r="C4" s="2"/>
      <c r="D4" s="2" t="n">
        <v>2019</v>
      </c>
      <c r="E4" s="2" t="n">
        <v>2020</v>
      </c>
      <c r="F4" s="2" t="n">
        <v>2021</v>
      </c>
      <c r="G4" s="2" t="n">
        <v>2022</v>
      </c>
      <c r="H4" s="2" t="n">
        <v>2023</v>
      </c>
      <c r="I4" s="2" t="s">
        <v>3</v>
      </c>
    </row>
    <row r="5" customFormat="false" ht="12.8" hidden="false" customHeight="false" outlineLevel="0" collapsed="false">
      <c r="A5" s="2"/>
      <c r="B5" s="2"/>
      <c r="C5" s="2"/>
      <c r="D5" s="5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5"/>
    </row>
    <row r="6" customFormat="false" ht="12.8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</row>
    <row r="7" customFormat="false" ht="12.8" hidden="false" customHeight="false" outlineLevel="0" collapsed="false">
      <c r="A7" s="5" t="s">
        <v>6</v>
      </c>
      <c r="B7" s="5"/>
      <c r="C7" s="5"/>
      <c r="D7" s="6" t="n">
        <v>800000</v>
      </c>
      <c r="E7" s="6" t="n">
        <v>820000</v>
      </c>
      <c r="F7" s="6" t="n">
        <v>840000</v>
      </c>
      <c r="G7" s="6" t="n">
        <v>860000</v>
      </c>
      <c r="H7" s="6" t="n">
        <v>880000</v>
      </c>
      <c r="I7" s="6" t="n">
        <f aca="false">SUM(D7:H7)</f>
        <v>4200000</v>
      </c>
    </row>
    <row r="8" customFormat="false" ht="12.8" hidden="false" customHeight="false" outlineLevel="0" collapsed="false">
      <c r="A8" s="5" t="s">
        <v>7</v>
      </c>
      <c r="B8" s="5"/>
      <c r="C8" s="5"/>
      <c r="D8" s="6" t="n">
        <v>120000</v>
      </c>
      <c r="E8" s="6" t="n">
        <v>120000</v>
      </c>
      <c r="F8" s="6" t="n">
        <v>120000</v>
      </c>
      <c r="G8" s="6" t="n">
        <v>120000</v>
      </c>
      <c r="H8" s="6" t="n">
        <v>120000</v>
      </c>
      <c r="I8" s="6" t="n">
        <f aca="false">SUM(D8:H8)</f>
        <v>600000</v>
      </c>
    </row>
    <row r="9" customFormat="false" ht="12.8" hidden="false" customHeight="false" outlineLevel="0" collapsed="false">
      <c r="A9" s="5" t="s">
        <v>8</v>
      </c>
      <c r="B9" s="5"/>
      <c r="C9" s="5"/>
      <c r="D9" s="6" t="n">
        <v>85000</v>
      </c>
      <c r="E9" s="6" t="n">
        <v>85000</v>
      </c>
      <c r="F9" s="6" t="n">
        <v>85000</v>
      </c>
      <c r="G9" s="6" t="n">
        <v>85000</v>
      </c>
      <c r="H9" s="6" t="n">
        <v>85000</v>
      </c>
      <c r="I9" s="6" t="n">
        <f aca="false">SUM(D9:H9)</f>
        <v>425000</v>
      </c>
    </row>
    <row r="10" customFormat="false" ht="12.8" hidden="false" customHeight="false" outlineLevel="0" collapsed="false">
      <c r="A10" s="2" t="s">
        <v>9</v>
      </c>
      <c r="B10" s="2"/>
      <c r="C10" s="2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7" t="s">
        <v>10</v>
      </c>
      <c r="B11" s="7"/>
      <c r="C11" s="7"/>
      <c r="D11" s="6" t="n">
        <f aca="false">D$7+D$8+D$9</f>
        <v>1005000</v>
      </c>
      <c r="E11" s="6" t="n">
        <f aca="false">E$7+E$8+E$9</f>
        <v>1025000</v>
      </c>
      <c r="F11" s="6" t="n">
        <f aca="false">F$7+F$8+F$9</f>
        <v>1045000</v>
      </c>
      <c r="G11" s="6" t="n">
        <f aca="false">G$7+G$8+G$9</f>
        <v>1065000</v>
      </c>
      <c r="H11" s="6" t="n">
        <f aca="false">H$7+H$8+H$9</f>
        <v>1085000</v>
      </c>
      <c r="I11" s="6" t="n">
        <f aca="false">SUM(D11:H11)</f>
        <v>5225000</v>
      </c>
    </row>
    <row r="12" customFormat="false" ht="12.8" hidden="false" customHeight="false" outlineLevel="0" collapsed="false">
      <c r="A12" s="2"/>
      <c r="B12" s="2"/>
      <c r="C12" s="2"/>
      <c r="D12" s="6"/>
      <c r="E12" s="6"/>
      <c r="F12" s="6"/>
      <c r="G12" s="6"/>
      <c r="H12" s="6"/>
      <c r="I12" s="6"/>
    </row>
    <row r="13" customFormat="false" ht="13.8" hidden="false" customHeight="false" outlineLevel="0" collapsed="false">
      <c r="A13" s="8" t="s">
        <v>11</v>
      </c>
      <c r="B13" s="8"/>
      <c r="C13" s="8"/>
      <c r="D13" s="6"/>
      <c r="E13" s="6"/>
      <c r="F13" s="6"/>
      <c r="G13" s="6"/>
      <c r="H13" s="6"/>
      <c r="I13" s="6"/>
    </row>
    <row r="14" customFormat="false" ht="12.8" hidden="false" customHeight="false" outlineLevel="0" collapsed="false">
      <c r="A14" s="5" t="s">
        <v>12</v>
      </c>
      <c r="B14" s="5"/>
      <c r="C14" s="5"/>
      <c r="D14" s="6" t="n">
        <v>236525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f aca="false">SUM(D14:H14)</f>
        <v>236525</v>
      </c>
    </row>
    <row r="15" customFormat="false" ht="12.8" hidden="false" customHeight="false" outlineLevel="0" collapsed="false">
      <c r="A15" s="5" t="s">
        <v>13</v>
      </c>
      <c r="B15" s="5"/>
      <c r="C15" s="5"/>
      <c r="D15" s="6" t="n">
        <v>4539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f aca="false">SUM(D15:H15)</f>
        <v>4539</v>
      </c>
    </row>
    <row r="16" customFormat="false" ht="12.8" hidden="false" customHeight="false" outlineLevel="0" collapsed="false">
      <c r="A16" s="2" t="s">
        <v>14</v>
      </c>
      <c r="B16" s="2"/>
      <c r="C16" s="2"/>
      <c r="D16" s="6" t="n">
        <v>3600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f aca="false">SUM(D16:H16)</f>
        <v>3600</v>
      </c>
    </row>
    <row r="17" customFormat="false" ht="12.8" hidden="false" customHeight="false" outlineLevel="0" collapsed="false">
      <c r="A17" s="2" t="s">
        <v>15</v>
      </c>
      <c r="B17" s="2"/>
      <c r="C17" s="2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9" t="s">
        <v>16</v>
      </c>
      <c r="B18" s="2"/>
      <c r="C18" s="2"/>
      <c r="D18" s="6" t="n">
        <f aca="false">SUM(D14:D16)</f>
        <v>244664</v>
      </c>
      <c r="E18" s="6" t="n">
        <f aca="false">SUM(E14:E16)</f>
        <v>0</v>
      </c>
      <c r="F18" s="6" t="n">
        <f aca="false">SUM(F14:F16)</f>
        <v>0</v>
      </c>
      <c r="G18" s="6" t="n">
        <f aca="false">SUM(G14:G16)</f>
        <v>0</v>
      </c>
      <c r="H18" s="6" t="n">
        <f aca="false">SUM(H14:H16)</f>
        <v>0</v>
      </c>
      <c r="I18" s="6" t="n">
        <f aca="false">SUM(I14:I16)</f>
        <v>244664</v>
      </c>
    </row>
    <row r="19" customFormat="false" ht="12.8" hidden="false" customHeight="false" outlineLevel="0" collapsed="false">
      <c r="A19" s="2"/>
      <c r="B19" s="2"/>
      <c r="C19" s="2"/>
      <c r="D19" s="6"/>
      <c r="E19" s="6"/>
      <c r="F19" s="6"/>
      <c r="G19" s="6"/>
      <c r="H19" s="6"/>
      <c r="I19" s="6"/>
    </row>
    <row r="20" customFormat="false" ht="13.8" hidden="false" customHeight="false" outlineLevel="0" collapsed="false">
      <c r="A20" s="8" t="s">
        <v>17</v>
      </c>
      <c r="B20" s="2"/>
      <c r="C20" s="2"/>
      <c r="D20" s="6"/>
      <c r="E20" s="6"/>
      <c r="F20" s="6"/>
      <c r="G20" s="6"/>
      <c r="H20" s="6"/>
      <c r="I20" s="6"/>
    </row>
    <row r="21" customFormat="false" ht="12.8" hidden="false" customHeight="false" outlineLevel="0" collapsed="false">
      <c r="A21" s="2" t="s">
        <v>18</v>
      </c>
      <c r="B21" s="2"/>
      <c r="C21" s="2"/>
      <c r="D21" s="6" t="n">
        <v>40000</v>
      </c>
      <c r="E21" s="6" t="n">
        <v>90260</v>
      </c>
      <c r="F21" s="6" t="n">
        <v>9260</v>
      </c>
      <c r="G21" s="6" t="n">
        <v>90260</v>
      </c>
      <c r="H21" s="6" t="n">
        <v>90260</v>
      </c>
      <c r="I21" s="6" t="n">
        <f aca="false">SUM(D21:H21)</f>
        <v>320040</v>
      </c>
    </row>
    <row r="22" customFormat="false" ht="12.8" hidden="false" customHeight="false" outlineLevel="0" collapsed="false">
      <c r="A22" s="2" t="s">
        <v>19</v>
      </c>
      <c r="B22" s="2"/>
      <c r="C22" s="2"/>
      <c r="D22" s="6" t="n">
        <v>80000</v>
      </c>
      <c r="E22" s="6" t="n">
        <v>25000</v>
      </c>
      <c r="F22" s="6" t="n">
        <v>25000</v>
      </c>
      <c r="G22" s="6" t="n">
        <v>25000</v>
      </c>
      <c r="H22" s="6" t="n">
        <v>25000</v>
      </c>
      <c r="I22" s="6" t="n">
        <f aca="false">SUM(D22:H22)</f>
        <v>180000</v>
      </c>
    </row>
    <row r="23" customFormat="false" ht="12.8" hidden="false" customHeight="false" outlineLevel="0" collapsed="false">
      <c r="A23" s="2" t="s">
        <v>20</v>
      </c>
      <c r="B23" s="2"/>
      <c r="C23" s="2"/>
      <c r="D23" s="6" t="n">
        <v>115000</v>
      </c>
      <c r="E23" s="6" t="n">
        <v>120260</v>
      </c>
      <c r="F23" s="6" t="n">
        <v>120910</v>
      </c>
      <c r="G23" s="6" t="n">
        <v>125746</v>
      </c>
      <c r="H23" s="6" t="n">
        <v>130776</v>
      </c>
      <c r="I23" s="6" t="n">
        <f aca="false">SUM(D23:H23)</f>
        <v>612692</v>
      </c>
    </row>
    <row r="24" customFormat="false" ht="12.8" hidden="false" customHeight="false" outlineLevel="0" collapsed="false">
      <c r="A24" s="2" t="s">
        <v>9</v>
      </c>
      <c r="B24" s="2"/>
      <c r="C24" s="2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7" t="s">
        <v>21</v>
      </c>
      <c r="B25" s="2"/>
      <c r="C25" s="2"/>
      <c r="D25" s="6" t="n">
        <f aca="false">SUM(D20:D22)</f>
        <v>120000</v>
      </c>
      <c r="E25" s="6" t="n">
        <f aca="false">SUM(E20:E22)</f>
        <v>115260</v>
      </c>
      <c r="F25" s="6" t="n">
        <f aca="false">SUM(F20:F22)</f>
        <v>34260</v>
      </c>
      <c r="G25" s="6" t="n">
        <f aca="false">SUM(G20:G22)</f>
        <v>115260</v>
      </c>
      <c r="H25" s="6" t="n">
        <f aca="false">SUM(H20:H22)</f>
        <v>115260</v>
      </c>
      <c r="I25" s="6" t="n">
        <f aca="false">SUM(I20:I22)</f>
        <v>500040</v>
      </c>
    </row>
    <row r="26" customFormat="false" ht="12.8" hidden="false" customHeight="false" outlineLevel="0" collapsed="false">
      <c r="A26" s="2"/>
      <c r="B26" s="2"/>
      <c r="C26" s="2"/>
      <c r="D26" s="6"/>
      <c r="E26" s="6"/>
      <c r="F26" s="6"/>
      <c r="G26" s="6"/>
      <c r="H26" s="6"/>
      <c r="I26" s="6"/>
    </row>
    <row r="27" customFormat="false" ht="12.8" hidden="false" customHeight="false" outlineLevel="0" collapsed="false">
      <c r="A27" s="2" t="s">
        <v>22</v>
      </c>
      <c r="B27" s="2"/>
      <c r="C27" s="2"/>
      <c r="D27" s="6" t="n">
        <f aca="false">D$18+D$25</f>
        <v>364664</v>
      </c>
      <c r="E27" s="6" t="n">
        <f aca="false">E$18+E$25</f>
        <v>115260</v>
      </c>
      <c r="F27" s="6" t="n">
        <f aca="false">F$18+F$25</f>
        <v>34260</v>
      </c>
      <c r="G27" s="6" t="n">
        <f aca="false">G$18+G$25</f>
        <v>115260</v>
      </c>
      <c r="H27" s="6" t="n">
        <f aca="false">H$18+H$25</f>
        <v>115260</v>
      </c>
      <c r="I27" s="6" t="n">
        <f aca="false">I$18+I$25</f>
        <v>744704</v>
      </c>
    </row>
    <row r="28" customFormat="false" ht="12.8" hidden="false" customHeight="false" outlineLevel="0" collapsed="false">
      <c r="A28" s="2" t="s">
        <v>3</v>
      </c>
      <c r="B28" s="2"/>
      <c r="C28" s="2"/>
      <c r="D28" s="6" t="n">
        <f aca="false">D$11-D$25</f>
        <v>885000</v>
      </c>
      <c r="E28" s="6" t="n">
        <f aca="false">E$11-E$25</f>
        <v>909740</v>
      </c>
      <c r="F28" s="6" t="n">
        <f aca="false">F$11-F$25</f>
        <v>1010740</v>
      </c>
      <c r="G28" s="6" t="n">
        <f aca="false">G$11-G$25</f>
        <v>949740</v>
      </c>
      <c r="H28" s="6" t="n">
        <f aca="false">H$11-H$25</f>
        <v>969740</v>
      </c>
      <c r="I28" s="6" t="n">
        <f aca="false">I$11-I$25</f>
        <v>4724960</v>
      </c>
    </row>
    <row r="29" customFormat="false" ht="12.8" hidden="false" customHeight="false" outlineLevel="0" collapsed="false">
      <c r="A29" s="2"/>
      <c r="B29" s="2"/>
      <c r="C29" s="2"/>
      <c r="D29" s="5"/>
      <c r="E29" s="5"/>
      <c r="F29" s="5"/>
      <c r="G29" s="5"/>
      <c r="H29" s="5"/>
      <c r="I29" s="5"/>
    </row>
    <row r="30" customFormat="false" ht="12.8" hidden="false" customHeight="false" outlineLevel="0" collapsed="false">
      <c r="A30" s="2" t="s">
        <v>23</v>
      </c>
      <c r="B30" s="2" t="n">
        <f aca="false">ROUND((I27/I28)*100,2)</f>
        <v>15.76</v>
      </c>
      <c r="C30" s="2"/>
      <c r="D30" s="5"/>
      <c r="E30" s="5"/>
      <c r="F30" s="5"/>
      <c r="G30" s="5"/>
      <c r="H30" s="5"/>
      <c r="I30" s="5"/>
    </row>
    <row r="31" customFormat="false" ht="12.8" hidden="false" customHeight="false" outlineLevel="0" collapsed="false">
      <c r="A31" s="2"/>
      <c r="B31" s="2"/>
      <c r="C31" s="2"/>
      <c r="D31" s="5"/>
      <c r="E31" s="5"/>
      <c r="F31" s="5"/>
      <c r="G31" s="5"/>
      <c r="H31" s="5"/>
      <c r="I31" s="5"/>
    </row>
    <row r="32" customFormat="false" ht="12.8" hidden="false" customHeight="false" outlineLevel="0" collapsed="false">
      <c r="A32" s="2" t="s">
        <v>24</v>
      </c>
      <c r="B32" s="10" t="n">
        <f aca="false">I28/POWER((1+ B35), B35)</f>
        <v>607.633744855967</v>
      </c>
      <c r="C32" s="2"/>
      <c r="D32" s="5"/>
      <c r="E32" s="5"/>
      <c r="F32" s="5"/>
      <c r="G32" s="5"/>
      <c r="H32" s="5"/>
      <c r="I32" s="5"/>
    </row>
    <row r="33" customFormat="false" ht="12.8" hidden="false" customHeight="false" outlineLevel="0" collapsed="false">
      <c r="A33" s="2"/>
      <c r="B33" s="2"/>
      <c r="C33" s="2"/>
      <c r="D33" s="5"/>
      <c r="E33" s="5"/>
      <c r="F33" s="5"/>
      <c r="G33" s="5"/>
      <c r="H33" s="5"/>
      <c r="I33" s="5"/>
    </row>
    <row r="34" customFormat="false" ht="12.8" hidden="false" customHeight="false" outlineLevel="0" collapsed="false">
      <c r="A34" s="2" t="s">
        <v>25</v>
      </c>
      <c r="B34" s="2" t="n">
        <v>0.03</v>
      </c>
      <c r="C34" s="2"/>
      <c r="D34" s="5"/>
      <c r="E34" s="5"/>
      <c r="F34" s="5"/>
      <c r="G34" s="5"/>
      <c r="H34" s="5"/>
      <c r="I34" s="5"/>
    </row>
    <row r="35" customFormat="false" ht="12.8" hidden="false" customHeight="false" outlineLevel="0" collapsed="false">
      <c r="A35" s="2" t="s">
        <v>26</v>
      </c>
      <c r="B35" s="2" t="n">
        <v>5</v>
      </c>
      <c r="C35" s="2"/>
      <c r="D35" s="5"/>
      <c r="E35" s="5"/>
      <c r="F35" s="5"/>
      <c r="G35" s="5"/>
      <c r="H35" s="5"/>
      <c r="I35" s="5"/>
    </row>
  </sheetData>
  <mergeCells count="10">
    <mergeCell ref="A1:I1"/>
    <mergeCell ref="D3:H3"/>
    <mergeCell ref="A6:C6"/>
    <mergeCell ref="A7:C7"/>
    <mergeCell ref="A8:C8"/>
    <mergeCell ref="A9:C9"/>
    <mergeCell ref="A11:C11"/>
    <mergeCell ref="A13:C13"/>
    <mergeCell ref="A14:C14"/>
    <mergeCell ref="A15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2019-10-22T06:35:39Z</dcterms:created>
  <dc:creator/>
  <dc:description/>
  <dc:language>en-US</dc:language>
  <cp:lastModifiedBy/>
  <dcterms:modified xsi:type="dcterms:W3CDTF">2019-10-22T17:25:29Z</dcterms:modified>
  <cp:revision>3</cp:revision>
  <dc:subject/>
  <dc:title/>
</cp:coreProperties>
</file>