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29" i="1"/>
</calcChain>
</file>

<file path=xl/sharedStrings.xml><?xml version="1.0" encoding="utf-8"?>
<sst xmlns="http://schemas.openxmlformats.org/spreadsheetml/2006/main" count="107" uniqueCount="77">
  <si>
    <t>MACH</t>
  </si>
  <si>
    <t>#MACH</t>
  </si>
  <si>
    <t>#ALT</t>
  </si>
  <si>
    <t>#ALPHA</t>
  </si>
  <si>
    <t>ALPHA</t>
  </si>
  <si>
    <t>ALT</t>
  </si>
  <si>
    <t>WEIGHT</t>
  </si>
  <si>
    <t>LOOP</t>
  </si>
  <si>
    <t>reference area</t>
  </si>
  <si>
    <t>mean aerodynamic chord</t>
  </si>
  <si>
    <t>span</t>
  </si>
  <si>
    <t>XCG</t>
  </si>
  <si>
    <t>ZCG</t>
  </si>
  <si>
    <t>XW</t>
  </si>
  <si>
    <t>ZW</t>
  </si>
  <si>
    <t>incidence of the wing</t>
  </si>
  <si>
    <t>XH</t>
  </si>
  <si>
    <t>ZH</t>
  </si>
  <si>
    <t>incidence of the Elevetor</t>
  </si>
  <si>
    <t>XV</t>
  </si>
  <si>
    <t>ZV</t>
  </si>
  <si>
    <t>VERTUP</t>
  </si>
  <si>
    <t>{0,1}</t>
  </si>
  <si>
    <t>dim</t>
  </si>
  <si>
    <t>M</t>
  </si>
  <si>
    <t>FT or M</t>
  </si>
  <si>
    <t>default</t>
  </si>
  <si>
    <t>X</t>
  </si>
  <si>
    <t>R</t>
  </si>
  <si>
    <t>ZU</t>
  </si>
  <si>
    <t>ZL</t>
  </si>
  <si>
    <t>S</t>
  </si>
  <si>
    <t>P</t>
  </si>
  <si>
    <t>NX</t>
  </si>
  <si>
    <t>chord tip</t>
  </si>
  <si>
    <t>b</t>
  </si>
  <si>
    <t>b star</t>
  </si>
  <si>
    <t>root chord</t>
  </si>
  <si>
    <t>sweep angle</t>
  </si>
  <si>
    <t>chstat</t>
  </si>
  <si>
    <t>twist angle</t>
  </si>
  <si>
    <t>TYPE</t>
  </si>
  <si>
    <t>NACA #digits</t>
  </si>
  <si>
    <t>write each digit to it cell</t>
  </si>
  <si>
    <t>propellar powered</t>
  </si>
  <si>
    <t>incidence of engine</t>
  </si>
  <si>
    <t>#of engines</t>
  </si>
  <si>
    <t>{1or2}</t>
  </si>
  <si>
    <t>axial location of propeller</t>
  </si>
  <si>
    <t>vertical location of propeller</t>
  </si>
  <si>
    <t>number of propeller blades per engine</t>
  </si>
  <si>
    <t>CROT</t>
  </si>
  <si>
    <t>{0or1}</t>
  </si>
  <si>
    <t>propellar radius</t>
  </si>
  <si>
    <t>jet powered</t>
  </si>
  <si>
    <t>incidence angle</t>
  </si>
  <si>
    <t>VERTICAL LOCATION OF JET ENGINE EXIT</t>
  </si>
  <si>
    <t>AXIAL LOCATION OF JET ENGINE EXIT</t>
  </si>
  <si>
    <t>LATERAL LOCATION OF JET ENGINE</t>
  </si>
  <si>
    <t>RADIUS OF JET EXIT</t>
  </si>
  <si>
    <t>NDELTA</t>
  </si>
  <si>
    <t>DELTA</t>
  </si>
  <si>
    <t>FTYPE</t>
  </si>
  <si>
    <t>NTYPE</t>
  </si>
  <si>
    <t>STYPE</t>
  </si>
  <si>
    <t>CHORDFI</t>
  </si>
  <si>
    <t>CHORDFO</t>
  </si>
  <si>
    <t>SPANFO</t>
  </si>
  <si>
    <t>SPANFI</t>
  </si>
  <si>
    <t>DIHADRAL</t>
  </si>
  <si>
    <t>WING</t>
  </si>
  <si>
    <t>Horizontal tail</t>
  </si>
  <si>
    <t>Vertical tail</t>
  </si>
  <si>
    <t>SYM FLAP</t>
  </si>
  <si>
    <t>ASM FLAP</t>
  </si>
  <si>
    <t>SYNTX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</si>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</sst>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3" fillId="4" borderId="9" xfId="3" applyBorder="1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3" fillId="4" borderId="11" xfId="3" applyBorder="1"/>
    <xf numFmtId="0" fontId="3" fillId="4" borderId="11" xfId="3" applyBorder="1" applyAlignment="1">
      <alignment horizontal="center" vertical="center"/>
    </xf>
    <xf numFmtId="0" fontId="1" fillId="2" borderId="20" xfId="1" applyBorder="1" applyAlignment="1">
      <alignment horizontal="center" vertical="center"/>
    </xf>
  </cellXfs>
  <cellStyles count="4">
    <cellStyle name="Accent2" xfId="3" builtinId="3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tabSelected="1" zoomScale="85" zoomScaleNormal="85" workbookViewId="0">
      <selection activeCell="M17" sqref="M17"/>
    </sheetView>
  </sheetViews>
  <sheetFormatPr defaultRowHeight="14.4" x14ac:dyDescent="0.3"/>
  <cols>
    <col min="1" max="1" width="35.6640625" style="1" bestFit="1" customWidth="1"/>
    <col min="2" max="2" width="13.33203125" bestFit="1" customWidth="1"/>
    <col min="3" max="3" width="13.77734375" bestFit="1" customWidth="1"/>
    <col min="4" max="20" width="13.33203125" bestFit="1" customWidth="1"/>
    <col min="21" max="21" width="6.6640625" bestFit="1" customWidth="1"/>
  </cols>
  <sheetData>
    <row r="1" spans="1:21" ht="15" thickBot="1" x14ac:dyDescent="0.35">
      <c r="A1" s="23" t="s">
        <v>23</v>
      </c>
      <c r="B1" s="25" t="s">
        <v>24</v>
      </c>
      <c r="C1" s="23" t="s">
        <v>25</v>
      </c>
    </row>
    <row r="2" spans="1:21" x14ac:dyDescent="0.3">
      <c r="A2" s="4" t="s">
        <v>1</v>
      </c>
      <c r="B2" s="5">
        <v>7</v>
      </c>
    </row>
    <row r="3" spans="1:21" x14ac:dyDescent="0.3">
      <c r="A3" s="6" t="s">
        <v>0</v>
      </c>
      <c r="B3" s="7">
        <v>6.5000000000000002E-2</v>
      </c>
      <c r="C3" s="3">
        <v>0.1</v>
      </c>
      <c r="D3" s="2">
        <v>0.13500000000000001</v>
      </c>
      <c r="E3" s="2">
        <v>0.17</v>
      </c>
      <c r="F3" s="2">
        <v>0.20499999999999999</v>
      </c>
      <c r="G3" s="2">
        <v>0.24</v>
      </c>
      <c r="H3" s="2">
        <v>0.27500000000000002</v>
      </c>
      <c r="I3" s="2">
        <v>0.31</v>
      </c>
      <c r="J3" s="2">
        <v>0.34499999999999997</v>
      </c>
      <c r="K3" s="2">
        <v>0.38</v>
      </c>
      <c r="L3" s="2">
        <v>0.41499999999999998</v>
      </c>
      <c r="M3" s="2">
        <v>0.45</v>
      </c>
      <c r="N3" s="2">
        <v>0.48499999999999999</v>
      </c>
      <c r="O3" s="2">
        <v>0.52</v>
      </c>
      <c r="P3" s="2">
        <v>0.55500000000000005</v>
      </c>
      <c r="Q3" s="2">
        <v>0.59</v>
      </c>
      <c r="R3" s="2">
        <v>0.625</v>
      </c>
      <c r="S3" s="2">
        <v>0.66</v>
      </c>
      <c r="T3" s="2">
        <v>0.69499999999999995</v>
      </c>
      <c r="U3" s="2">
        <v>0.73</v>
      </c>
    </row>
    <row r="4" spans="1:21" x14ac:dyDescent="0.3">
      <c r="A4" s="6" t="s">
        <v>3</v>
      </c>
      <c r="B4" s="7">
        <v>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6" t="s">
        <v>4</v>
      </c>
      <c r="B5" s="7">
        <v>-0.2</v>
      </c>
      <c r="C5" s="3">
        <v>0</v>
      </c>
      <c r="D5" s="2">
        <v>0.2</v>
      </c>
      <c r="E5" s="2">
        <v>0.4</v>
      </c>
      <c r="F5" s="2">
        <v>0.6</v>
      </c>
      <c r="G5" s="2">
        <v>0.8</v>
      </c>
      <c r="H5" s="2">
        <v>1</v>
      </c>
      <c r="I5" s="2">
        <v>1.2</v>
      </c>
      <c r="J5" s="2">
        <v>1.4</v>
      </c>
      <c r="K5" s="2">
        <v>1.6</v>
      </c>
      <c r="L5" s="2">
        <v>1.8</v>
      </c>
      <c r="M5" s="2">
        <v>2</v>
      </c>
      <c r="N5" s="2">
        <v>2.2000000000000002</v>
      </c>
      <c r="O5" s="2">
        <v>2.4</v>
      </c>
      <c r="P5" s="2">
        <v>2.6</v>
      </c>
      <c r="Q5" s="2">
        <v>2.8</v>
      </c>
      <c r="R5" s="2">
        <v>3</v>
      </c>
      <c r="S5" s="2">
        <v>3.2</v>
      </c>
      <c r="T5" s="2">
        <v>3.4</v>
      </c>
      <c r="U5" s="2">
        <v>3.6</v>
      </c>
    </row>
    <row r="6" spans="1:21" x14ac:dyDescent="0.3">
      <c r="A6" s="6" t="s">
        <v>2</v>
      </c>
      <c r="B6" s="7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6" t="s">
        <v>5</v>
      </c>
      <c r="B7" s="7">
        <v>1</v>
      </c>
      <c r="C7" s="3">
        <v>1001</v>
      </c>
      <c r="D7" s="2">
        <v>2001</v>
      </c>
      <c r="E7" s="2">
        <v>3001</v>
      </c>
      <c r="F7" s="2">
        <v>4001</v>
      </c>
      <c r="G7" s="2">
        <v>5001</v>
      </c>
      <c r="H7" s="2">
        <v>6001</v>
      </c>
      <c r="I7" s="2">
        <v>7001</v>
      </c>
      <c r="J7" s="2">
        <v>8001</v>
      </c>
      <c r="K7" s="2">
        <v>9001</v>
      </c>
      <c r="L7" s="2">
        <v>10001</v>
      </c>
      <c r="M7" s="2">
        <v>11001</v>
      </c>
      <c r="N7" s="2">
        <v>12001</v>
      </c>
      <c r="O7" s="2">
        <v>13001</v>
      </c>
      <c r="P7" s="2">
        <v>14001</v>
      </c>
      <c r="Q7" s="2">
        <v>15001</v>
      </c>
      <c r="R7" s="2">
        <v>16001</v>
      </c>
      <c r="S7" s="2">
        <v>17001</v>
      </c>
      <c r="T7" s="2">
        <v>18001</v>
      </c>
      <c r="U7" s="2">
        <v>19001</v>
      </c>
    </row>
    <row r="8" spans="1:21" x14ac:dyDescent="0.3">
      <c r="A8" s="6" t="s">
        <v>6</v>
      </c>
      <c r="B8" s="7">
        <v>7524</v>
      </c>
    </row>
    <row r="9" spans="1:21" ht="15" thickBot="1" x14ac:dyDescent="0.35">
      <c r="A9" s="8" t="s">
        <v>7</v>
      </c>
      <c r="B9" s="9">
        <v>2</v>
      </c>
      <c r="C9" s="1" t="s">
        <v>26</v>
      </c>
    </row>
    <row r="10" spans="1:21" ht="15" thickBot="1" x14ac:dyDescent="0.35">
      <c r="A10" s="23" t="s">
        <v>8</v>
      </c>
      <c r="B10" s="25">
        <v>27</v>
      </c>
      <c r="C10" s="23" t="s">
        <v>75</v>
      </c>
    </row>
    <row r="11" spans="1:21" x14ac:dyDescent="0.3">
      <c r="A11" s="6" t="s">
        <v>9</v>
      </c>
      <c r="B11" s="7">
        <v>1.5</v>
      </c>
    </row>
    <row r="12" spans="1:21" x14ac:dyDescent="0.3">
      <c r="A12" s="6" t="s">
        <v>10</v>
      </c>
      <c r="B12" s="7">
        <v>11</v>
      </c>
    </row>
    <row r="13" spans="1:21" x14ac:dyDescent="0.3">
      <c r="A13" s="6" t="s">
        <v>11</v>
      </c>
      <c r="B13" s="7">
        <v>1.4</v>
      </c>
    </row>
    <row r="14" spans="1:21" x14ac:dyDescent="0.3">
      <c r="A14" s="6" t="s">
        <v>12</v>
      </c>
      <c r="B14" s="7">
        <v>0.95</v>
      </c>
    </row>
    <row r="15" spans="1:21" x14ac:dyDescent="0.3">
      <c r="A15" s="6" t="s">
        <v>13</v>
      </c>
      <c r="B15" s="7">
        <v>1.6180000000000001</v>
      </c>
    </row>
    <row r="16" spans="1:21" x14ac:dyDescent="0.3">
      <c r="A16" s="6" t="s">
        <v>14</v>
      </c>
      <c r="B16" s="7">
        <v>1.415</v>
      </c>
    </row>
    <row r="17" spans="1:21" x14ac:dyDescent="0.3">
      <c r="A17" s="6" t="s">
        <v>15</v>
      </c>
      <c r="B17" s="7">
        <v>3.4</v>
      </c>
    </row>
    <row r="18" spans="1:21" x14ac:dyDescent="0.3">
      <c r="A18" s="6" t="s">
        <v>16</v>
      </c>
      <c r="B18" s="7">
        <v>6.04</v>
      </c>
    </row>
    <row r="19" spans="1:21" x14ac:dyDescent="0.3">
      <c r="A19" s="6" t="s">
        <v>17</v>
      </c>
      <c r="B19" s="7">
        <v>0.73399999999999999</v>
      </c>
    </row>
    <row r="20" spans="1:21" x14ac:dyDescent="0.3">
      <c r="A20" s="6" t="s">
        <v>18</v>
      </c>
      <c r="B20" s="7">
        <v>0</v>
      </c>
    </row>
    <row r="21" spans="1:21" x14ac:dyDescent="0.3">
      <c r="A21" s="6" t="s">
        <v>19</v>
      </c>
      <c r="B21" s="7">
        <v>5.7409999999999997</v>
      </c>
    </row>
    <row r="22" spans="1:21" x14ac:dyDescent="0.3">
      <c r="A22" s="6" t="s">
        <v>20</v>
      </c>
      <c r="B22" s="7">
        <v>0.58399999999999996</v>
      </c>
    </row>
    <row r="23" spans="1:21" ht="15" thickBot="1" x14ac:dyDescent="0.35">
      <c r="A23" s="8" t="s">
        <v>21</v>
      </c>
      <c r="B23" s="9">
        <v>1</v>
      </c>
      <c r="C23" s="1" t="s">
        <v>22</v>
      </c>
    </row>
    <row r="24" spans="1:21" ht="15" thickBot="1" x14ac:dyDescent="0.35">
      <c r="A24" s="23" t="s">
        <v>33</v>
      </c>
      <c r="B24" s="25">
        <v>19</v>
      </c>
      <c r="C24" s="23" t="s">
        <v>76</v>
      </c>
    </row>
    <row r="25" spans="1:21" x14ac:dyDescent="0.3">
      <c r="A25" s="6" t="s">
        <v>27</v>
      </c>
      <c r="B25" s="2">
        <v>9.1999999999999998E-2</v>
      </c>
      <c r="C25" s="16">
        <v>0.20200000000000001</v>
      </c>
      <c r="D25" s="16">
        <v>0.307</v>
      </c>
      <c r="E25" s="16">
        <v>0.47199999999999998</v>
      </c>
      <c r="F25" s="16">
        <v>0.65500000000000003</v>
      </c>
      <c r="G25" s="16">
        <v>1.1659999999999999</v>
      </c>
      <c r="H25" s="16">
        <v>1.2198629999999999</v>
      </c>
      <c r="I25" s="16">
        <v>1.3029999999999999</v>
      </c>
      <c r="J25" s="16">
        <v>1.4019999999999999</v>
      </c>
      <c r="K25" s="16">
        <v>1.5229999999999999</v>
      </c>
      <c r="L25" s="16">
        <v>1.647</v>
      </c>
      <c r="M25" s="16">
        <v>1.7889999999999999</v>
      </c>
      <c r="N25" s="16">
        <v>2.206</v>
      </c>
      <c r="O25" s="16">
        <v>2.7770000000000001</v>
      </c>
      <c r="P25" s="16">
        <v>3.0619999999999998</v>
      </c>
      <c r="Q25" s="16">
        <v>3.3530000000000002</v>
      </c>
      <c r="R25" s="16">
        <v>3.8530000000000002</v>
      </c>
      <c r="S25" s="16">
        <v>6.0910000000000002</v>
      </c>
      <c r="T25" s="16">
        <v>6.6550000000000002</v>
      </c>
      <c r="U25" s="16"/>
    </row>
    <row r="26" spans="1:21" x14ac:dyDescent="0.3">
      <c r="A26" s="6" t="s">
        <v>28</v>
      </c>
      <c r="B26" s="2">
        <v>0.35399999999999998</v>
      </c>
      <c r="C26" s="3">
        <v>0.43099999999999999</v>
      </c>
      <c r="D26" s="2">
        <v>0.45700000000000002</v>
      </c>
      <c r="E26" s="2">
        <v>0.48099999999999998</v>
      </c>
      <c r="F26" s="2">
        <v>0.50600000000000001</v>
      </c>
      <c r="G26" s="2">
        <v>0.56000000000000005</v>
      </c>
      <c r="H26" s="2">
        <v>0.56699999999999995</v>
      </c>
      <c r="I26" s="2">
        <v>0.57099999999999995</v>
      </c>
      <c r="J26" s="2">
        <v>0.57699999999999996</v>
      </c>
      <c r="K26" s="2">
        <v>0.58299999999999996</v>
      </c>
      <c r="L26" s="2">
        <v>0.58799999999999997</v>
      </c>
      <c r="M26" s="2">
        <v>0.59299999999999997</v>
      </c>
      <c r="N26" s="2">
        <v>0.60199999999999998</v>
      </c>
      <c r="O26" s="2">
        <v>0.58399999999999996</v>
      </c>
      <c r="P26" s="2">
        <v>0.55800000000000005</v>
      </c>
      <c r="Q26" s="2">
        <v>0.53400000000000003</v>
      </c>
      <c r="R26" s="2">
        <v>0.47799999999999998</v>
      </c>
      <c r="S26" s="2">
        <v>0.16900000000000001</v>
      </c>
      <c r="T26" s="2">
        <v>9.7000000000000003E-2</v>
      </c>
      <c r="U26" s="7"/>
    </row>
    <row r="27" spans="1:21" x14ac:dyDescent="0.3">
      <c r="A27" s="6" t="s">
        <v>29</v>
      </c>
      <c r="B27" s="2">
        <v>0.92500000000000004</v>
      </c>
      <c r="C27" s="3">
        <v>0.95799999999999996</v>
      </c>
      <c r="D27" s="2">
        <v>0.98199999999999998</v>
      </c>
      <c r="E27" s="2">
        <v>1.0109999999999999</v>
      </c>
      <c r="F27" s="2">
        <v>1.032</v>
      </c>
      <c r="G27" s="2">
        <v>1.0549999999999999</v>
      </c>
      <c r="H27" s="2">
        <v>1.1160000000000001</v>
      </c>
      <c r="I27" s="2">
        <v>1.198</v>
      </c>
      <c r="J27" s="2">
        <v>1.278</v>
      </c>
      <c r="K27" s="2">
        <v>1.35</v>
      </c>
      <c r="L27" s="2">
        <v>1.4</v>
      </c>
      <c r="M27" s="2">
        <v>1.429</v>
      </c>
      <c r="N27" s="2">
        <v>1.4339999999999999</v>
      </c>
      <c r="O27" s="2">
        <v>1.357</v>
      </c>
      <c r="P27" s="2">
        <v>1.292</v>
      </c>
      <c r="Q27" s="2">
        <v>1.206</v>
      </c>
      <c r="R27" s="2">
        <v>0.99299999999999999</v>
      </c>
      <c r="S27" s="2">
        <v>0.82199999999999995</v>
      </c>
      <c r="T27" s="2">
        <v>0.77900000000000003</v>
      </c>
      <c r="U27" s="7"/>
    </row>
    <row r="28" spans="1:21" x14ac:dyDescent="0.3">
      <c r="A28" s="6" t="s">
        <v>30</v>
      </c>
      <c r="B28" s="2">
        <v>0.495</v>
      </c>
      <c r="C28" s="2">
        <v>0.311</v>
      </c>
      <c r="D28" s="2">
        <v>0.20599999999999999</v>
      </c>
      <c r="E28" s="2">
        <v>0.115</v>
      </c>
      <c r="F28" s="2">
        <v>6.2E-2</v>
      </c>
      <c r="G28" s="2">
        <v>1E-3</v>
      </c>
      <c r="H28" s="2">
        <v>1E-3</v>
      </c>
      <c r="I28" s="2">
        <v>1E-3</v>
      </c>
      <c r="J28" s="2">
        <v>1E-3</v>
      </c>
      <c r="K28" s="2">
        <v>1E-3</v>
      </c>
      <c r="L28" s="2">
        <v>1E-3</v>
      </c>
      <c r="M28" s="2">
        <v>1E-3</v>
      </c>
      <c r="N28" s="2">
        <v>1E-3</v>
      </c>
      <c r="O28" s="2">
        <v>1E-3</v>
      </c>
      <c r="P28" s="2">
        <v>5.5899999999999998E-2</v>
      </c>
      <c r="Q28" s="2">
        <v>7.6999999999999999E-2</v>
      </c>
      <c r="R28" s="2">
        <v>0.14199999999999999</v>
      </c>
      <c r="S28" s="2">
        <v>0.34300000000000003</v>
      </c>
      <c r="T28" s="2">
        <v>0.39400000000000002</v>
      </c>
      <c r="U28" s="7"/>
    </row>
    <row r="29" spans="1:21" x14ac:dyDescent="0.3">
      <c r="A29" s="6" t="s">
        <v>32</v>
      </c>
      <c r="B29" s="2">
        <f>2*3.14159*SQRT(0.5*((0.5*(B27-B28))^2+(B26)^2))</f>
        <v>1.8401298587143256</v>
      </c>
      <c r="C29" s="3">
        <f t="shared" ref="C29:U29" si="0">2*3.14159*SQRT(0.5*((0.5*(C27-C28))^2+(C26)^2))</f>
        <v>2.394267757907472</v>
      </c>
      <c r="D29" s="2">
        <f t="shared" si="0"/>
        <v>2.6634792067388262</v>
      </c>
      <c r="E29" s="2">
        <f t="shared" si="0"/>
        <v>2.920377859709776</v>
      </c>
      <c r="F29" s="2">
        <f t="shared" si="0"/>
        <v>3.1140146232457333</v>
      </c>
      <c r="G29" s="2">
        <f t="shared" si="0"/>
        <v>3.4164816527151567</v>
      </c>
      <c r="H29" s="2">
        <f t="shared" si="0"/>
        <v>3.532844021446722</v>
      </c>
      <c r="I29" s="2">
        <f t="shared" si="0"/>
        <v>3.6751051095812919</v>
      </c>
      <c r="J29" s="2">
        <f t="shared" si="0"/>
        <v>3.8234873360043453</v>
      </c>
      <c r="K29" s="2">
        <f t="shared" si="0"/>
        <v>3.9609937408716536</v>
      </c>
      <c r="L29" s="2">
        <f t="shared" si="0"/>
        <v>4.0599365714800193</v>
      </c>
      <c r="M29" s="2">
        <f t="shared" si="0"/>
        <v>4.1236166166201977</v>
      </c>
      <c r="N29" s="2">
        <f t="shared" si="0"/>
        <v>4.1577759751004955</v>
      </c>
      <c r="O29" s="2">
        <f t="shared" si="0"/>
        <v>3.9756694222228268</v>
      </c>
      <c r="P29" s="2">
        <f t="shared" si="0"/>
        <v>3.6994801532200596</v>
      </c>
      <c r="Q29" s="2">
        <f t="shared" si="0"/>
        <v>3.4523665654235969</v>
      </c>
      <c r="R29" s="2">
        <f t="shared" si="0"/>
        <v>2.8432144512986128</v>
      </c>
      <c r="S29" s="2">
        <f t="shared" si="0"/>
        <v>1.302311264316647</v>
      </c>
      <c r="T29" s="2">
        <f t="shared" si="0"/>
        <v>0.95769813739309173</v>
      </c>
      <c r="U29" s="7">
        <f t="shared" si="0"/>
        <v>0</v>
      </c>
    </row>
    <row r="30" spans="1:21" ht="15" thickBot="1" x14ac:dyDescent="0.35">
      <c r="A30" s="18" t="s">
        <v>31</v>
      </c>
      <c r="B30" s="19">
        <f>3.14159*(0.5*(B27-B28))*(B26)</f>
        <v>0.23910641489999998</v>
      </c>
      <c r="C30" s="20">
        <f t="shared" ref="C30:U30" si="1">3.14159*(0.5*(C27-C28))*(C26)</f>
        <v>0.43802718131500001</v>
      </c>
      <c r="D30" s="15">
        <f t="shared" si="1"/>
        <v>0.55705417243999999</v>
      </c>
      <c r="E30" s="15">
        <f t="shared" si="1"/>
        <v>0.67697494591999985</v>
      </c>
      <c r="F30" s="15">
        <f t="shared" si="1"/>
        <v>0.77097760189999998</v>
      </c>
      <c r="G30" s="15">
        <f t="shared" si="1"/>
        <v>0.92714604080000007</v>
      </c>
      <c r="H30" s="15">
        <f t="shared" si="1"/>
        <v>0.99306445297500012</v>
      </c>
      <c r="I30" s="15">
        <f t="shared" si="1"/>
        <v>1.0736179621649999</v>
      </c>
      <c r="J30" s="15">
        <f t="shared" si="1"/>
        <v>1.1574073090550001</v>
      </c>
      <c r="K30" s="15">
        <f t="shared" si="1"/>
        <v>1.2353784312650002</v>
      </c>
      <c r="L30" s="15">
        <f t="shared" si="1"/>
        <v>1.2921548165399999</v>
      </c>
      <c r="M30" s="15">
        <f t="shared" si="1"/>
        <v>1.33015548918</v>
      </c>
      <c r="N30" s="15">
        <f t="shared" si="1"/>
        <v>1.3550714394700001</v>
      </c>
      <c r="O30" s="15">
        <f t="shared" si="1"/>
        <v>1.2439188436799999</v>
      </c>
      <c r="P30" s="15">
        <f t="shared" si="1"/>
        <v>1.083446112321</v>
      </c>
      <c r="Q30" s="15">
        <f t="shared" si="1"/>
        <v>0.94701031437000005</v>
      </c>
      <c r="R30" s="15">
        <f t="shared" si="1"/>
        <v>0.63896484851000002</v>
      </c>
      <c r="S30" s="15">
        <f t="shared" si="1"/>
        <v>0.12715742604499999</v>
      </c>
      <c r="T30" s="15">
        <f t="shared" si="1"/>
        <v>5.8661339274999995E-2</v>
      </c>
      <c r="U30" s="9">
        <f t="shared" si="1"/>
        <v>0</v>
      </c>
    </row>
    <row r="31" spans="1:21" ht="15" thickBot="1" x14ac:dyDescent="0.35">
      <c r="A31" s="22" t="s">
        <v>42</v>
      </c>
      <c r="B31" s="23">
        <v>4</v>
      </c>
      <c r="C31" s="25" t="s">
        <v>70</v>
      </c>
    </row>
    <row r="32" spans="1:21" ht="15" thickBot="1" x14ac:dyDescent="0.35">
      <c r="A32" s="13" t="s">
        <v>43</v>
      </c>
      <c r="B32" s="14">
        <v>4</v>
      </c>
      <c r="C32" s="21">
        <v>4</v>
      </c>
      <c r="D32" s="11">
        <v>1</v>
      </c>
      <c r="E32" s="11">
        <v>2</v>
      </c>
      <c r="F32" s="11">
        <v>0</v>
      </c>
      <c r="G32" s="12">
        <v>0</v>
      </c>
    </row>
    <row r="33" spans="1:5" ht="15" thickBot="1" x14ac:dyDescent="0.35">
      <c r="A33" s="6" t="s">
        <v>34</v>
      </c>
      <c r="B33" s="7">
        <v>1.1060000000000001</v>
      </c>
    </row>
    <row r="34" spans="1:5" ht="15" thickBot="1" x14ac:dyDescent="0.35">
      <c r="A34" s="6" t="s">
        <v>35</v>
      </c>
      <c r="B34" s="7">
        <v>5.5</v>
      </c>
      <c r="D34" s="17" t="s">
        <v>69</v>
      </c>
      <c r="E34" s="12">
        <v>10</v>
      </c>
    </row>
    <row r="35" spans="1:5" x14ac:dyDescent="0.3">
      <c r="A35" s="6" t="s">
        <v>36</v>
      </c>
      <c r="B35" s="7">
        <v>4.9180000000000001</v>
      </c>
    </row>
    <row r="36" spans="1:5" x14ac:dyDescent="0.3">
      <c r="A36" s="6" t="s">
        <v>37</v>
      </c>
      <c r="B36" s="7">
        <v>1.5669999999999999</v>
      </c>
    </row>
    <row r="37" spans="1:5" x14ac:dyDescent="0.3">
      <c r="A37" s="6" t="s">
        <v>38</v>
      </c>
      <c r="B37" s="7">
        <v>3</v>
      </c>
    </row>
    <row r="38" spans="1:5" x14ac:dyDescent="0.3">
      <c r="A38" s="6" t="s">
        <v>39</v>
      </c>
      <c r="B38" s="7">
        <v>0.25</v>
      </c>
    </row>
    <row r="39" spans="1:5" x14ac:dyDescent="0.3">
      <c r="A39" s="6" t="s">
        <v>40</v>
      </c>
      <c r="B39" s="7">
        <v>0</v>
      </c>
    </row>
    <row r="40" spans="1:5" ht="15" thickBot="1" x14ac:dyDescent="0.35">
      <c r="A40" s="18" t="s">
        <v>41</v>
      </c>
      <c r="B40" s="26">
        <v>1</v>
      </c>
    </row>
    <row r="41" spans="1:5" ht="15" thickBot="1" x14ac:dyDescent="0.35">
      <c r="A41" s="22" t="s">
        <v>44</v>
      </c>
      <c r="B41" s="23">
        <v>0</v>
      </c>
      <c r="C41" s="24" t="s">
        <v>52</v>
      </c>
    </row>
    <row r="42" spans="1:5" x14ac:dyDescent="0.3">
      <c r="A42" s="13" t="s">
        <v>45</v>
      </c>
      <c r="B42" s="14">
        <v>0</v>
      </c>
    </row>
    <row r="43" spans="1:5" x14ac:dyDescent="0.3">
      <c r="A43" s="6" t="s">
        <v>46</v>
      </c>
      <c r="B43" s="7">
        <v>1</v>
      </c>
      <c r="C43" t="s">
        <v>47</v>
      </c>
    </row>
    <row r="44" spans="1:5" x14ac:dyDescent="0.3">
      <c r="A44" s="6" t="s">
        <v>48</v>
      </c>
      <c r="B44" s="7">
        <v>0</v>
      </c>
    </row>
    <row r="45" spans="1:5" x14ac:dyDescent="0.3">
      <c r="A45" s="6" t="s">
        <v>49</v>
      </c>
      <c r="B45" s="7">
        <v>0.746</v>
      </c>
    </row>
    <row r="46" spans="1:5" x14ac:dyDescent="0.3">
      <c r="A46" s="6" t="s">
        <v>53</v>
      </c>
      <c r="B46" s="7">
        <v>0.93899999999999995</v>
      </c>
    </row>
    <row r="47" spans="1:5" x14ac:dyDescent="0.3">
      <c r="A47" s="6" t="s">
        <v>50</v>
      </c>
      <c r="B47" s="7">
        <v>2</v>
      </c>
    </row>
    <row r="48" spans="1:5" ht="15" thickBot="1" x14ac:dyDescent="0.35">
      <c r="A48" s="18" t="s">
        <v>51</v>
      </c>
      <c r="B48" s="26">
        <v>0</v>
      </c>
      <c r="C48" t="s">
        <v>52</v>
      </c>
    </row>
    <row r="49" spans="1:7" ht="15" thickBot="1" x14ac:dyDescent="0.35">
      <c r="A49" s="22" t="s">
        <v>54</v>
      </c>
      <c r="B49" s="23">
        <v>1</v>
      </c>
      <c r="C49" s="24" t="s">
        <v>52</v>
      </c>
    </row>
    <row r="50" spans="1:7" x14ac:dyDescent="0.3">
      <c r="A50" s="13" t="s">
        <v>55</v>
      </c>
      <c r="B50" s="14">
        <v>0</v>
      </c>
    </row>
    <row r="51" spans="1:7" x14ac:dyDescent="0.3">
      <c r="A51" s="6" t="s">
        <v>46</v>
      </c>
      <c r="B51" s="7">
        <v>2</v>
      </c>
      <c r="C51" t="s">
        <v>47</v>
      </c>
    </row>
    <row r="52" spans="1:7" x14ac:dyDescent="0.3">
      <c r="A52" s="6" t="s">
        <v>57</v>
      </c>
      <c r="B52" s="7">
        <v>0.746</v>
      </c>
    </row>
    <row r="53" spans="1:7" x14ac:dyDescent="0.3">
      <c r="A53" s="6" t="s">
        <v>56</v>
      </c>
      <c r="B53" s="7">
        <v>0.3</v>
      </c>
    </row>
    <row r="54" spans="1:7" x14ac:dyDescent="0.3">
      <c r="A54" s="6" t="s">
        <v>58</v>
      </c>
      <c r="B54" s="7">
        <v>2</v>
      </c>
    </row>
    <row r="55" spans="1:7" ht="15" thickBot="1" x14ac:dyDescent="0.35">
      <c r="A55" s="18" t="s">
        <v>59</v>
      </c>
      <c r="B55" s="26">
        <v>0.25</v>
      </c>
    </row>
    <row r="56" spans="1:7" ht="15" thickBot="1" x14ac:dyDescent="0.35">
      <c r="A56" s="22" t="s">
        <v>42</v>
      </c>
      <c r="B56" s="23">
        <v>4</v>
      </c>
      <c r="C56" s="24" t="s">
        <v>71</v>
      </c>
    </row>
    <row r="57" spans="1:7" ht="15" thickBot="1" x14ac:dyDescent="0.35">
      <c r="A57" s="13" t="s">
        <v>43</v>
      </c>
      <c r="B57" s="14">
        <v>0</v>
      </c>
      <c r="C57" s="21">
        <v>0</v>
      </c>
      <c r="D57" s="11">
        <v>1</v>
      </c>
      <c r="E57" s="11">
        <v>2</v>
      </c>
      <c r="F57" s="11"/>
      <c r="G57" s="12"/>
    </row>
    <row r="58" spans="1:7" ht="15" thickBot="1" x14ac:dyDescent="0.35">
      <c r="A58" s="6" t="s">
        <v>34</v>
      </c>
      <c r="B58" s="7">
        <v>0.70699999999999996</v>
      </c>
    </row>
    <row r="59" spans="1:7" ht="15" thickBot="1" x14ac:dyDescent="0.35">
      <c r="A59" s="6" t="s">
        <v>35</v>
      </c>
      <c r="B59" s="7">
        <v>1.712</v>
      </c>
      <c r="D59" s="17" t="s">
        <v>69</v>
      </c>
      <c r="E59" s="12">
        <v>5</v>
      </c>
    </row>
    <row r="60" spans="1:7" x14ac:dyDescent="0.3">
      <c r="A60" s="6" t="s">
        <v>36</v>
      </c>
      <c r="B60" s="7">
        <v>1.647</v>
      </c>
    </row>
    <row r="61" spans="1:7" x14ac:dyDescent="0.3">
      <c r="A61" s="6" t="s">
        <v>37</v>
      </c>
      <c r="B61" s="7">
        <v>1.286</v>
      </c>
    </row>
    <row r="62" spans="1:7" x14ac:dyDescent="0.3">
      <c r="A62" s="6" t="s">
        <v>38</v>
      </c>
      <c r="B62" s="7">
        <v>6.26</v>
      </c>
    </row>
    <row r="63" spans="1:7" x14ac:dyDescent="0.3">
      <c r="A63" s="6" t="s">
        <v>39</v>
      </c>
      <c r="B63" s="7">
        <v>0.25</v>
      </c>
    </row>
    <row r="64" spans="1:7" x14ac:dyDescent="0.3">
      <c r="A64" s="6" t="s">
        <v>40</v>
      </c>
      <c r="B64" s="7">
        <v>0</v>
      </c>
    </row>
    <row r="65" spans="1:10" ht="15" thickBot="1" x14ac:dyDescent="0.35">
      <c r="A65" s="8" t="s">
        <v>41</v>
      </c>
      <c r="B65" s="9">
        <v>1</v>
      </c>
    </row>
    <row r="66" spans="1:10" ht="15" thickBot="1" x14ac:dyDescent="0.35">
      <c r="A66" s="22" t="s">
        <v>42</v>
      </c>
      <c r="B66" s="23">
        <v>4</v>
      </c>
      <c r="C66" s="24" t="s">
        <v>72</v>
      </c>
    </row>
    <row r="67" spans="1:10" ht="15" thickBot="1" x14ac:dyDescent="0.35">
      <c r="A67" s="6" t="s">
        <v>43</v>
      </c>
      <c r="B67" s="7">
        <v>0</v>
      </c>
      <c r="C67" s="10">
        <v>0</v>
      </c>
      <c r="D67" s="11">
        <v>0</v>
      </c>
      <c r="E67" s="11">
        <v>9</v>
      </c>
      <c r="F67" s="11"/>
      <c r="G67" s="12"/>
    </row>
    <row r="68" spans="1:10" x14ac:dyDescent="0.3">
      <c r="A68" s="6" t="s">
        <v>34</v>
      </c>
      <c r="B68" s="7">
        <v>0.72199999999999998</v>
      </c>
    </row>
    <row r="69" spans="1:10" x14ac:dyDescent="0.3">
      <c r="A69" s="6" t="s">
        <v>35</v>
      </c>
      <c r="B69" s="7">
        <v>1.5640000000000001</v>
      </c>
    </row>
    <row r="70" spans="1:10" x14ac:dyDescent="0.3">
      <c r="A70" s="6" t="s">
        <v>36</v>
      </c>
      <c r="B70" s="7">
        <v>1.647</v>
      </c>
    </row>
    <row r="71" spans="1:10" x14ac:dyDescent="0.3">
      <c r="A71" s="6" t="s">
        <v>37</v>
      </c>
      <c r="B71" s="7">
        <v>1.5189999999999999</v>
      </c>
    </row>
    <row r="72" spans="1:10" x14ac:dyDescent="0.3">
      <c r="A72" s="6" t="s">
        <v>38</v>
      </c>
      <c r="B72" s="7">
        <v>37.99</v>
      </c>
    </row>
    <row r="73" spans="1:10" x14ac:dyDescent="0.3">
      <c r="A73" s="6" t="s">
        <v>39</v>
      </c>
      <c r="B73" s="7">
        <v>0.25</v>
      </c>
    </row>
    <row r="74" spans="1:10" ht="15" thickBot="1" x14ac:dyDescent="0.35">
      <c r="A74" s="8" t="s">
        <v>41</v>
      </c>
      <c r="B74" s="9">
        <v>1</v>
      </c>
    </row>
    <row r="75" spans="1:10" ht="15" thickBot="1" x14ac:dyDescent="0.35">
      <c r="A75" s="22" t="s">
        <v>62</v>
      </c>
      <c r="B75" s="23">
        <v>1</v>
      </c>
      <c r="C75" s="24" t="s">
        <v>73</v>
      </c>
    </row>
    <row r="76" spans="1:10" ht="15" thickBot="1" x14ac:dyDescent="0.35">
      <c r="A76" s="6" t="s">
        <v>60</v>
      </c>
      <c r="B76" s="7">
        <v>7</v>
      </c>
    </row>
    <row r="77" spans="1:10" ht="15" thickBot="1" x14ac:dyDescent="0.35">
      <c r="A77" s="6" t="s">
        <v>61</v>
      </c>
      <c r="B77" s="7">
        <v>-30</v>
      </c>
      <c r="C77" s="10">
        <v>-20</v>
      </c>
      <c r="D77" s="11">
        <v>-10</v>
      </c>
      <c r="E77" s="11">
        <v>0</v>
      </c>
      <c r="F77" s="11">
        <v>10</v>
      </c>
      <c r="G77" s="11">
        <v>20</v>
      </c>
      <c r="H77" s="11">
        <v>30</v>
      </c>
      <c r="I77" s="11"/>
      <c r="J77" s="12"/>
    </row>
    <row r="78" spans="1:10" x14ac:dyDescent="0.3">
      <c r="A78" s="6" t="s">
        <v>65</v>
      </c>
      <c r="B78" s="7">
        <v>0.5</v>
      </c>
    </row>
    <row r="79" spans="1:10" x14ac:dyDescent="0.3">
      <c r="A79" s="6" t="s">
        <v>66</v>
      </c>
      <c r="B79" s="7">
        <v>0.28100000000000003</v>
      </c>
    </row>
    <row r="80" spans="1:10" x14ac:dyDescent="0.3">
      <c r="A80" s="6" t="s">
        <v>68</v>
      </c>
      <c r="B80" s="7">
        <v>0.22800000000000001</v>
      </c>
    </row>
    <row r="81" spans="1:10" x14ac:dyDescent="0.3">
      <c r="A81" s="6" t="s">
        <v>67</v>
      </c>
      <c r="B81" s="7">
        <v>1.5489999999999999</v>
      </c>
    </row>
    <row r="82" spans="1:10" ht="15" thickBot="1" x14ac:dyDescent="0.35">
      <c r="A82" s="8" t="s">
        <v>63</v>
      </c>
      <c r="B82" s="9">
        <v>1</v>
      </c>
    </row>
    <row r="83" spans="1:10" ht="15" thickBot="1" x14ac:dyDescent="0.35">
      <c r="A83" s="22" t="s">
        <v>64</v>
      </c>
      <c r="B83" s="23">
        <v>4</v>
      </c>
      <c r="C83" s="24" t="s">
        <v>74</v>
      </c>
    </row>
    <row r="84" spans="1:10" ht="15" thickBot="1" x14ac:dyDescent="0.35">
      <c r="A84" s="6" t="s">
        <v>60</v>
      </c>
      <c r="B84" s="7">
        <v>7</v>
      </c>
    </row>
    <row r="85" spans="1:10" ht="15" thickBot="1" x14ac:dyDescent="0.35">
      <c r="A85" s="6" t="s">
        <v>61</v>
      </c>
      <c r="B85" s="7">
        <v>-30</v>
      </c>
      <c r="C85" s="10">
        <v>-20</v>
      </c>
      <c r="D85" s="11">
        <v>-10</v>
      </c>
      <c r="E85" s="11">
        <v>0</v>
      </c>
      <c r="F85" s="11">
        <v>10</v>
      </c>
      <c r="G85" s="11">
        <v>20</v>
      </c>
      <c r="H85" s="11">
        <v>30</v>
      </c>
      <c r="I85" s="11"/>
      <c r="J85" s="12"/>
    </row>
    <row r="86" spans="1:10" x14ac:dyDescent="0.3">
      <c r="A86" s="6" t="s">
        <v>65</v>
      </c>
      <c r="B86" s="7">
        <v>0.39800000000000002</v>
      </c>
    </row>
    <row r="87" spans="1:10" x14ac:dyDescent="0.3">
      <c r="A87" s="6" t="s">
        <v>66</v>
      </c>
      <c r="B87" s="7">
        <v>0.20699999999999999</v>
      </c>
    </row>
    <row r="88" spans="1:10" x14ac:dyDescent="0.3">
      <c r="A88" s="6" t="s">
        <v>68</v>
      </c>
      <c r="B88" s="7">
        <v>2.7250000000000001</v>
      </c>
    </row>
    <row r="89" spans="1:10" ht="15" thickBot="1" x14ac:dyDescent="0.35">
      <c r="A89" s="8" t="s">
        <v>67</v>
      </c>
      <c r="B89" s="9">
        <v>5.2619999999999996</v>
      </c>
    </row>
    <row r="90" spans="1:10" x14ac:dyDescent="0.3">
      <c r="A90"/>
    </row>
    <row r="91" spans="1:10" x14ac:dyDescent="0.3">
      <c r="A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2023-12-09T17:14:26Z</dcterms:modified>
</cp:coreProperties>
</file>