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SURVEI PILEG JATIM 2019\BANYUWANGI\"/>
    </mc:Choice>
  </mc:AlternateContent>
  <bookViews>
    <workbookView xWindow="0" yWindow="630" windowWidth="16815" windowHeight="7335" tabRatio="712" activeTab="4"/>
  </bookViews>
  <sheets>
    <sheet name="PROSES SAMPLING" sheetId="2" r:id="rId1"/>
    <sheet name="KUOTA PER DESA" sheetId="6" r:id="rId2"/>
    <sheet name="DETAIL SAMPLING" sheetId="5" r:id="rId3"/>
    <sheet name="HASIL SAMPLING" sheetId="7" r:id="rId4"/>
    <sheet name="Sheet1" sheetId="8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3" i="7" l="1"/>
  <c r="F247" i="5" l="1"/>
  <c r="F246" i="5"/>
  <c r="F245" i="5"/>
  <c r="F244" i="5"/>
  <c r="F243" i="5"/>
  <c r="F242" i="5"/>
  <c r="F241" i="5"/>
  <c r="F240" i="5"/>
  <c r="F239" i="5"/>
  <c r="F238" i="5"/>
  <c r="F237" i="5"/>
  <c r="F236" i="5"/>
  <c r="F201" i="5"/>
  <c r="F204" i="5"/>
  <c r="F205" i="5"/>
  <c r="F206" i="5"/>
  <c r="F163" i="5"/>
  <c r="F164" i="5"/>
  <c r="F165" i="5"/>
  <c r="F166" i="5"/>
  <c r="F167" i="5"/>
  <c r="F168" i="5"/>
  <c r="F169" i="5"/>
  <c r="F170" i="5"/>
  <c r="F23" i="5"/>
  <c r="F24" i="5"/>
  <c r="F25" i="5"/>
  <c r="F26" i="5"/>
  <c r="F27" i="5"/>
  <c r="F28" i="5"/>
  <c r="F29" i="5"/>
  <c r="F30" i="5"/>
  <c r="F31" i="5"/>
  <c r="F32" i="5"/>
  <c r="H30" i="2"/>
  <c r="I30" i="2" s="1"/>
  <c r="E28" i="6"/>
  <c r="F28" i="6" s="1"/>
  <c r="J30" i="2" l="1"/>
  <c r="G237" i="5"/>
  <c r="G238" i="5"/>
  <c r="G236" i="5"/>
  <c r="E7" i="6"/>
  <c r="F7" i="6"/>
  <c r="E8" i="6"/>
  <c r="F8" i="6" s="1"/>
  <c r="E9" i="6"/>
  <c r="F9" i="6" s="1"/>
  <c r="E10" i="6"/>
  <c r="F10" i="6"/>
  <c r="E11" i="6"/>
  <c r="F11" i="6" s="1"/>
  <c r="E12" i="6"/>
  <c r="F12" i="6" s="1"/>
  <c r="E13" i="6"/>
  <c r="F13" i="6" s="1"/>
  <c r="E14" i="6"/>
  <c r="F14" i="6" s="1"/>
  <c r="E15" i="6"/>
  <c r="F15" i="6" s="1"/>
  <c r="E16" i="6"/>
  <c r="F16" i="6" s="1"/>
  <c r="E17" i="6"/>
  <c r="F17" i="6" s="1"/>
  <c r="E18" i="6"/>
  <c r="F18" i="6" s="1"/>
  <c r="E19" i="6"/>
  <c r="F19" i="6" s="1"/>
  <c r="E20" i="6"/>
  <c r="F20" i="6" s="1"/>
  <c r="E21" i="6"/>
  <c r="F21" i="6" s="1"/>
  <c r="E22" i="6"/>
  <c r="F22" i="6" s="1"/>
  <c r="E23" i="6"/>
  <c r="F23" i="6" s="1"/>
  <c r="E24" i="6"/>
  <c r="F24" i="6" s="1"/>
  <c r="E25" i="6"/>
  <c r="F25" i="6" s="1"/>
  <c r="E26" i="6"/>
  <c r="F26" i="6" s="1"/>
  <c r="E27" i="6"/>
  <c r="F27" i="6" s="1"/>
  <c r="E29" i="6"/>
  <c r="F29" i="6" s="1"/>
  <c r="E30" i="6"/>
  <c r="F30" i="6" s="1"/>
  <c r="E6" i="6"/>
  <c r="F6" i="6" s="1"/>
  <c r="D31" i="6" l="1"/>
  <c r="F31" i="6" l="1"/>
  <c r="F220" i="5" l="1"/>
  <c r="F221" i="5"/>
  <c r="F222" i="5"/>
  <c r="F223" i="5"/>
  <c r="F224" i="5"/>
  <c r="F225" i="5"/>
  <c r="F226" i="5"/>
  <c r="F227" i="5"/>
  <c r="F209" i="5"/>
  <c r="F210" i="5"/>
  <c r="F211" i="5"/>
  <c r="F212" i="5"/>
  <c r="F213" i="5"/>
  <c r="F214" i="5"/>
  <c r="F215" i="5"/>
  <c r="F216" i="5"/>
  <c r="F217" i="5"/>
  <c r="F187" i="5"/>
  <c r="F188" i="5"/>
  <c r="F189" i="5"/>
  <c r="F190" i="5"/>
  <c r="F191" i="5"/>
  <c r="F192" i="5"/>
  <c r="F193" i="5"/>
  <c r="F194" i="5"/>
  <c r="F195" i="5"/>
  <c r="F196" i="5"/>
  <c r="F183" i="5"/>
  <c r="F184" i="5"/>
  <c r="F173" i="5"/>
  <c r="F174" i="5"/>
  <c r="F175" i="5"/>
  <c r="F176" i="5"/>
  <c r="F177" i="5"/>
  <c r="F178" i="5"/>
  <c r="F162" i="5"/>
  <c r="F153" i="5"/>
  <c r="F154" i="5"/>
  <c r="F155" i="5"/>
  <c r="F156" i="5"/>
  <c r="F157" i="5"/>
  <c r="F158" i="5"/>
  <c r="F159" i="5"/>
  <c r="F147" i="5"/>
  <c r="F148" i="5"/>
  <c r="F149" i="5"/>
  <c r="F150" i="5"/>
  <c r="F136" i="5"/>
  <c r="F137" i="5"/>
  <c r="F138" i="5"/>
  <c r="F139" i="5"/>
  <c r="F140" i="5"/>
  <c r="F141" i="5"/>
  <c r="F142" i="5"/>
  <c r="F143" i="5"/>
  <c r="F144" i="5"/>
  <c r="F117" i="5"/>
  <c r="F118" i="5"/>
  <c r="F119" i="5"/>
  <c r="F120" i="5"/>
  <c r="F121" i="5"/>
  <c r="F122" i="5"/>
  <c r="F123" i="5"/>
  <c r="F124" i="5"/>
  <c r="F110" i="5"/>
  <c r="F111" i="5"/>
  <c r="F112" i="5"/>
  <c r="F113" i="5"/>
  <c r="F11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69" i="5"/>
  <c r="F70" i="5"/>
  <c r="F71" i="5"/>
  <c r="F72" i="5"/>
  <c r="F73" i="5"/>
  <c r="F63" i="5"/>
  <c r="F64" i="5"/>
  <c r="F65" i="5"/>
  <c r="F66" i="5"/>
  <c r="F56" i="5"/>
  <c r="F57" i="5"/>
  <c r="F58" i="5"/>
  <c r="F59" i="5"/>
  <c r="F60" i="5"/>
  <c r="F46" i="5"/>
  <c r="F47" i="5"/>
  <c r="F48" i="5"/>
  <c r="F49" i="5"/>
  <c r="F50" i="5"/>
  <c r="F51" i="5"/>
  <c r="F52" i="5"/>
  <c r="F53" i="5"/>
  <c r="F35" i="5"/>
  <c r="F36" i="5"/>
  <c r="F37" i="5"/>
  <c r="F38" i="5"/>
  <c r="F39" i="5"/>
  <c r="F40" i="5"/>
  <c r="F41" i="5"/>
  <c r="F42" i="5"/>
  <c r="F43" i="5"/>
  <c r="F16" i="5"/>
  <c r="F17" i="5"/>
  <c r="F18" i="5"/>
  <c r="F19" i="5"/>
  <c r="F20" i="5"/>
  <c r="F21" i="5"/>
  <c r="F22" i="5"/>
  <c r="F8" i="5"/>
  <c r="F9" i="5"/>
  <c r="F10" i="5"/>
  <c r="F11" i="5"/>
  <c r="F12" i="5"/>
  <c r="F13" i="5"/>
  <c r="F234" i="5"/>
  <c r="F233" i="5"/>
  <c r="F232" i="5"/>
  <c r="F231" i="5"/>
  <c r="F230" i="5"/>
  <c r="F229" i="5"/>
  <c r="F219" i="5"/>
  <c r="F208" i="5"/>
  <c r="F203" i="5"/>
  <c r="F202" i="5"/>
  <c r="F200" i="5"/>
  <c r="F199" i="5"/>
  <c r="F198" i="5"/>
  <c r="F186" i="5"/>
  <c r="F182" i="5"/>
  <c r="F181" i="5"/>
  <c r="F180" i="5"/>
  <c r="F172" i="5"/>
  <c r="F161" i="5"/>
  <c r="F152" i="5"/>
  <c r="F146" i="5"/>
  <c r="F135" i="5"/>
  <c r="F133" i="5"/>
  <c r="F132" i="5"/>
  <c r="F131" i="5"/>
  <c r="F130" i="5"/>
  <c r="F129" i="5"/>
  <c r="F128" i="5"/>
  <c r="F127" i="5"/>
  <c r="F126" i="5"/>
  <c r="F116" i="5"/>
  <c r="F109" i="5"/>
  <c r="F94" i="5"/>
  <c r="F92" i="5"/>
  <c r="F91" i="5"/>
  <c r="F90" i="5"/>
  <c r="F89" i="5"/>
  <c r="F88" i="5"/>
  <c r="F87" i="5"/>
  <c r="F86" i="5"/>
  <c r="F84" i="5"/>
  <c r="F83" i="5"/>
  <c r="F82" i="5"/>
  <c r="F81" i="5"/>
  <c r="F80" i="5"/>
  <c r="F79" i="5"/>
  <c r="F78" i="5"/>
  <c r="F77" i="5"/>
  <c r="F76" i="5"/>
  <c r="F75" i="5"/>
  <c r="F68" i="5"/>
  <c r="F62" i="5"/>
  <c r="F55" i="5"/>
  <c r="F45" i="5"/>
  <c r="F34" i="5"/>
  <c r="F15" i="5"/>
  <c r="F7" i="5"/>
  <c r="G229" i="5" l="1"/>
  <c r="G230" i="5"/>
  <c r="G221" i="5"/>
  <c r="G220" i="5"/>
  <c r="G211" i="5"/>
  <c r="G209" i="5"/>
  <c r="G210" i="5"/>
  <c r="G181" i="5"/>
  <c r="G199" i="5"/>
  <c r="G174" i="5"/>
  <c r="G173" i="5"/>
  <c r="G153" i="5"/>
  <c r="G154" i="5"/>
  <c r="G147" i="5"/>
  <c r="G138" i="5"/>
  <c r="G136" i="5"/>
  <c r="G139" i="5"/>
  <c r="G137" i="5"/>
  <c r="G111" i="5"/>
  <c r="G110" i="5"/>
  <c r="G99" i="5"/>
  <c r="G97" i="5"/>
  <c r="G95" i="5"/>
  <c r="G98" i="5"/>
  <c r="G96" i="5"/>
  <c r="G89" i="5"/>
  <c r="G64" i="5"/>
  <c r="G65" i="5"/>
  <c r="G63" i="5"/>
  <c r="G56" i="5"/>
  <c r="G57" i="5"/>
  <c r="G46" i="5"/>
  <c r="G47" i="5"/>
  <c r="G35" i="5"/>
  <c r="G17" i="5"/>
  <c r="G18" i="5"/>
  <c r="G16" i="5"/>
  <c r="G8" i="5"/>
  <c r="G9" i="5"/>
  <c r="G219" i="5"/>
  <c r="G198" i="5"/>
  <c r="G186" i="5"/>
  <c r="G187" i="5"/>
  <c r="G180" i="5"/>
  <c r="G172" i="5"/>
  <c r="G161" i="5"/>
  <c r="G162" i="5"/>
  <c r="G152" i="5"/>
  <c r="G146" i="5"/>
  <c r="G135" i="5"/>
  <c r="G126" i="5"/>
  <c r="G116" i="5"/>
  <c r="G118" i="5"/>
  <c r="G117" i="5"/>
  <c r="G109" i="5"/>
  <c r="G94" i="5"/>
  <c r="G86" i="5"/>
  <c r="G88" i="5"/>
  <c r="G87" i="5"/>
  <c r="G75" i="5"/>
  <c r="G68" i="5"/>
  <c r="G62" i="5"/>
  <c r="G55" i="5"/>
  <c r="G45" i="5"/>
  <c r="G34" i="5"/>
  <c r="G7" i="5"/>
  <c r="G208" i="5"/>
  <c r="G15" i="5"/>
  <c r="H7" i="2" l="1"/>
  <c r="I7" i="2" s="1"/>
  <c r="J7" i="2"/>
  <c r="H9" i="2"/>
  <c r="J9" i="2" s="1"/>
  <c r="H11" i="2"/>
  <c r="J11" i="2" s="1"/>
  <c r="H13" i="2"/>
  <c r="J13" i="2" s="1"/>
  <c r="H15" i="2"/>
  <c r="J15" i="2" s="1"/>
  <c r="H17" i="2"/>
  <c r="J17" i="2" s="1"/>
  <c r="H19" i="2"/>
  <c r="J19" i="2" s="1"/>
  <c r="H21" i="2"/>
  <c r="J21" i="2" s="1"/>
  <c r="H23" i="2"/>
  <c r="J23" i="2" s="1"/>
  <c r="H25" i="2"/>
  <c r="J25" i="2" s="1"/>
  <c r="H27" i="2"/>
  <c r="J27" i="2" s="1"/>
  <c r="H29" i="2"/>
  <c r="H8" i="2"/>
  <c r="J8" i="2" s="1"/>
  <c r="H10" i="2"/>
  <c r="J10" i="2" s="1"/>
  <c r="H12" i="2"/>
  <c r="J12" i="2" s="1"/>
  <c r="H14" i="2"/>
  <c r="J14" i="2" s="1"/>
  <c r="H16" i="2"/>
  <c r="J16" i="2" s="1"/>
  <c r="H18" i="2"/>
  <c r="J18" i="2" s="1"/>
  <c r="H20" i="2"/>
  <c r="J20" i="2" s="1"/>
  <c r="H22" i="2"/>
  <c r="J22" i="2" s="1"/>
  <c r="H24" i="2"/>
  <c r="J24" i="2" s="1"/>
  <c r="H26" i="2"/>
  <c r="J26" i="2" s="1"/>
  <c r="H28" i="2"/>
  <c r="J28" i="2" s="1"/>
  <c r="H31" i="2"/>
  <c r="J31" i="2" s="1"/>
  <c r="J29" i="2" l="1"/>
  <c r="I29" i="2"/>
  <c r="I31" i="2"/>
  <c r="I28" i="2"/>
  <c r="I26" i="2"/>
  <c r="I24" i="2"/>
  <c r="I22" i="2"/>
  <c r="I20" i="2"/>
  <c r="I18" i="2"/>
  <c r="I16" i="2"/>
  <c r="I14" i="2"/>
  <c r="I12" i="2"/>
  <c r="I10" i="2"/>
  <c r="I8" i="2"/>
  <c r="I27" i="2"/>
  <c r="I25" i="2"/>
  <c r="I23" i="2"/>
  <c r="I21" i="2"/>
  <c r="I19" i="2"/>
  <c r="I17" i="2"/>
  <c r="I15" i="2"/>
  <c r="I13" i="2"/>
  <c r="I11" i="2"/>
  <c r="I9" i="2"/>
</calcChain>
</file>

<file path=xl/sharedStrings.xml><?xml version="1.0" encoding="utf-8"?>
<sst xmlns="http://schemas.openxmlformats.org/spreadsheetml/2006/main" count="1780" uniqueCount="289">
  <si>
    <t>PURWODADI</t>
  </si>
  <si>
    <t>SUKOREJO</t>
  </si>
  <si>
    <t>BERDASARKAN DATA DPT PILKADA 2018</t>
  </si>
  <si>
    <t>NO</t>
  </si>
  <si>
    <t>PEMILIH TERDAFTAR</t>
  </si>
  <si>
    <t>LAKI-LAKI</t>
  </si>
  <si>
    <t>PEREMPUAN</t>
  </si>
  <si>
    <t>JUMLAH</t>
  </si>
  <si>
    <t>TOTAL</t>
  </si>
  <si>
    <t>KECAMATAN</t>
  </si>
  <si>
    <t>KALIREJO</t>
  </si>
  <si>
    <t>PEMILIHAN DESA SAMPEL</t>
  </si>
  <si>
    <t>DESA/KELURAHAN</t>
  </si>
  <si>
    <t>TABEL ACAK</t>
  </si>
  <si>
    <t>DESA SAMPEL</t>
  </si>
  <si>
    <t>TAMANSARI</t>
  </si>
  <si>
    <t>REJOSARI</t>
  </si>
  <si>
    <t>KEMIRI</t>
  </si>
  <si>
    <t>KARANGREJO</t>
  </si>
  <si>
    <t>BANJARSARI</t>
  </si>
  <si>
    <t>TAMBAKREJO</t>
  </si>
  <si>
    <t>BULUSARI</t>
  </si>
  <si>
    <t>GROGOL</t>
  </si>
  <si>
    <t>GAMBIRAN</t>
  </si>
  <si>
    <t>KERTOSARI</t>
  </si>
  <si>
    <t>SAMBIREJO</t>
  </si>
  <si>
    <t>KANDANGAN</t>
  </si>
  <si>
    <t>PROPORSI SAMPEL</t>
  </si>
  <si>
    <t>POPULASI</t>
  </si>
  <si>
    <t>RESPONDEN</t>
  </si>
  <si>
    <t xml:space="preserve">KUOTA </t>
  </si>
  <si>
    <t>JML DESA</t>
  </si>
  <si>
    <t>JML RESP.</t>
  </si>
  <si>
    <t xml:space="preserve">MULTI STAGE RANDOM SAMPLING </t>
  </si>
  <si>
    <t>SURVEI PILEG KABUPATEN PASURUAN 2018</t>
  </si>
  <si>
    <t>KUOTA SAMPEL PER DESA</t>
  </si>
  <si>
    <t>PENENTUAN PROPORSI SAMPEL DENGAN MULTI STAGE RANDOM SAMPLING</t>
  </si>
  <si>
    <t>1 DESA = 8 RESPONDEN</t>
  </si>
  <si>
    <t>Kuota Asli</t>
  </si>
  <si>
    <t>KUOTA (pembulatan)</t>
  </si>
  <si>
    <t>BANGOREJO</t>
  </si>
  <si>
    <t>BANYUWANGI</t>
  </si>
  <si>
    <t>BLIMBINGSARI</t>
  </si>
  <si>
    <t>CLURING</t>
  </si>
  <si>
    <t>GENTENG</t>
  </si>
  <si>
    <t>GIRI</t>
  </si>
  <si>
    <t>GLAGAH</t>
  </si>
  <si>
    <t>GLENMORE</t>
  </si>
  <si>
    <t>KABAT</t>
  </si>
  <si>
    <t>KALIBARU</t>
  </si>
  <si>
    <t>KALIPURO</t>
  </si>
  <si>
    <t>LICIN</t>
  </si>
  <si>
    <t>MUNCAR</t>
  </si>
  <si>
    <t>PESANGGARAN</t>
  </si>
  <si>
    <t>PURWOHARJO</t>
  </si>
  <si>
    <t>ROGOJAMPI</t>
  </si>
  <si>
    <t>SEMPU</t>
  </si>
  <si>
    <t>SILIRAGUNG</t>
  </si>
  <si>
    <t>SINGOJURUH</t>
  </si>
  <si>
    <t>SONGGON</t>
  </si>
  <si>
    <t>SRONO</t>
  </si>
  <si>
    <t>TEGALDLIMO</t>
  </si>
  <si>
    <t>TEGALSARI</t>
  </si>
  <si>
    <t>WONGSOREJO</t>
  </si>
  <si>
    <t>KEBONDALEM</t>
  </si>
  <si>
    <t>RINGINTELU</t>
  </si>
  <si>
    <t>SAMBIMULYO</t>
  </si>
  <si>
    <t>TEMUREJO</t>
  </si>
  <si>
    <t>BADEAN</t>
  </si>
  <si>
    <t>BOMO</t>
  </si>
  <si>
    <t>GINTANGAN</t>
  </si>
  <si>
    <t>KALIGUNG</t>
  </si>
  <si>
    <t>KAOTAN</t>
  </si>
  <si>
    <t>PATOMAN</t>
  </si>
  <si>
    <t>SUKOJATI</t>
  </si>
  <si>
    <t>WATUKEBO</t>
  </si>
  <si>
    <t>KAMPUNGMANDAR</t>
  </si>
  <si>
    <t>KAMPUNGMELAYU</t>
  </si>
  <si>
    <t>KEBALENAN</t>
  </si>
  <si>
    <t>KEPATIHAN</t>
  </si>
  <si>
    <t>LATENG</t>
  </si>
  <si>
    <t>PAKIS</t>
  </si>
  <si>
    <t>PANDEREJO</t>
  </si>
  <si>
    <t>PENGANJURAN</t>
  </si>
  <si>
    <t>PENGANTIGAN</t>
  </si>
  <si>
    <t>SINGONEGARAN</t>
  </si>
  <si>
    <t>SINGOTRUNAN</t>
  </si>
  <si>
    <t>SOBO</t>
  </si>
  <si>
    <t>SUMBERREJO</t>
  </si>
  <si>
    <t>TAMANBARU</t>
  </si>
  <si>
    <t>TEMENGGUNGAN</t>
  </si>
  <si>
    <t>TUKANGKAYU</t>
  </si>
  <si>
    <t>BENCULUK</t>
  </si>
  <si>
    <t>KALIPLOSO</t>
  </si>
  <si>
    <t>PLAMPANGREJO</t>
  </si>
  <si>
    <t>SARIMULYO</t>
  </si>
  <si>
    <t>SEMBULUNG</t>
  </si>
  <si>
    <t>SRATEN</t>
  </si>
  <si>
    <t>TAMANAGUNG</t>
  </si>
  <si>
    <t>TAMPO</t>
  </si>
  <si>
    <t>JAJAG</t>
  </si>
  <si>
    <t>WRINGINAGUNG</t>
  </si>
  <si>
    <t>WRINGINREJO</t>
  </si>
  <si>
    <t>YOSOMULYO</t>
  </si>
  <si>
    <t>GENTENGKULON</t>
  </si>
  <si>
    <t>GENTENGWETAN</t>
  </si>
  <si>
    <t>KALIGONDO</t>
  </si>
  <si>
    <t>KEMBIRITAN</t>
  </si>
  <si>
    <t>SETAIL</t>
  </si>
  <si>
    <t>BOYOLANGU</t>
  </si>
  <si>
    <t>JAMBESARI</t>
  </si>
  <si>
    <t>MOJOPANGGUNG</t>
  </si>
  <si>
    <t>PENATABAN</t>
  </si>
  <si>
    <t>BAKUNGAN</t>
  </si>
  <si>
    <t>KAMPUNG ANYAR</t>
  </si>
  <si>
    <t>KEMIREN</t>
  </si>
  <si>
    <t>KENJO</t>
  </si>
  <si>
    <t>OLEHSARI</t>
  </si>
  <si>
    <t>PASPAN</t>
  </si>
  <si>
    <t>TAMAN SURUH</t>
  </si>
  <si>
    <t>BUMIHARJO</t>
  </si>
  <si>
    <t>KARANGHARJO</t>
  </si>
  <si>
    <t>MARGOMULYO</t>
  </si>
  <si>
    <t>SEPANJANG</t>
  </si>
  <si>
    <t>SUMBERGONDO</t>
  </si>
  <si>
    <t>TEGALHARJO</t>
  </si>
  <si>
    <t>TULUNGREJO</t>
  </si>
  <si>
    <t>BARENG</t>
  </si>
  <si>
    <t>BENELANLOR</t>
  </si>
  <si>
    <t>BUNDER</t>
  </si>
  <si>
    <t>DADAPAN</t>
  </si>
  <si>
    <t>GOMBOLIRANG</t>
  </si>
  <si>
    <t>KEDAYUNAN</t>
  </si>
  <si>
    <t>LABANASEM</t>
  </si>
  <si>
    <t>MACANPUTIH</t>
  </si>
  <si>
    <t>PAKISTAJI</t>
  </si>
  <si>
    <t>PENDARUNGAN</t>
  </si>
  <si>
    <t>PONDOKNONGKO</t>
  </si>
  <si>
    <t>TAMBONG</t>
  </si>
  <si>
    <t>BANYUANYAR</t>
  </si>
  <si>
    <t>KAJAR HARJO</t>
  </si>
  <si>
    <t>KALIBARUKULON</t>
  </si>
  <si>
    <t>KALIBARUMANIS</t>
  </si>
  <si>
    <t>KALIBARUWETAN</t>
  </si>
  <si>
    <t>KEBONREJO</t>
  </si>
  <si>
    <t>BULUSAN</t>
  </si>
  <si>
    <t>GOMBENGSARI</t>
  </si>
  <si>
    <t>KELIR</t>
  </si>
  <si>
    <t>KETAPANG</t>
  </si>
  <si>
    <t>KLATAK</t>
  </si>
  <si>
    <t>PESUCEN</t>
  </si>
  <si>
    <t>TELEMUNG</t>
  </si>
  <si>
    <t>BANJAR</t>
  </si>
  <si>
    <t>GUMUK</t>
  </si>
  <si>
    <t>JELUN</t>
  </si>
  <si>
    <t>KLUNCING</t>
  </si>
  <si>
    <t>PAKEL</t>
  </si>
  <si>
    <t>SEGOBANG</t>
  </si>
  <si>
    <t>BLAMBANGAN</t>
  </si>
  <si>
    <t>KEDUNGREJO</t>
  </si>
  <si>
    <t>KEDUNGRINGIN</t>
  </si>
  <si>
    <t>KUMENDUNG</t>
  </si>
  <si>
    <t>SUMBER BERAS</t>
  </si>
  <si>
    <t>SUMBERSEWU</t>
  </si>
  <si>
    <t>TAPANREJO</t>
  </si>
  <si>
    <t>TEMBOKREJO</t>
  </si>
  <si>
    <t>WRINGINPUTIH</t>
  </si>
  <si>
    <t>SARONGAN</t>
  </si>
  <si>
    <t>SUMBERAGUNG</t>
  </si>
  <si>
    <t>SUMBERMULYO</t>
  </si>
  <si>
    <t>BULUREJO</t>
  </si>
  <si>
    <t>GLAGAHAGUNG</t>
  </si>
  <si>
    <t>GRAJAGAN</t>
  </si>
  <si>
    <t>KARETAN</t>
  </si>
  <si>
    <t>KRADENAN</t>
  </si>
  <si>
    <t>SIDOREJO</t>
  </si>
  <si>
    <t>SUMBERASRI</t>
  </si>
  <si>
    <t>ALIYAN</t>
  </si>
  <si>
    <t>BUBUK</t>
  </si>
  <si>
    <t>GITIK</t>
  </si>
  <si>
    <t>GLADAG</t>
  </si>
  <si>
    <t>KARANGBENDO</t>
  </si>
  <si>
    <t>KEDALEMAN</t>
  </si>
  <si>
    <t>LEMAHBANGDEWO</t>
  </si>
  <si>
    <t>MANGIR</t>
  </si>
  <si>
    <t>PENGATIGAN</t>
  </si>
  <si>
    <t>GENDOH</t>
  </si>
  <si>
    <t>JAMBEWANGI</t>
  </si>
  <si>
    <t>KARANGSARI</t>
  </si>
  <si>
    <t>TEGALARUM</t>
  </si>
  <si>
    <t>TEMUASRI</t>
  </si>
  <si>
    <t>TEMUGURUH</t>
  </si>
  <si>
    <t>BARUREJO</t>
  </si>
  <si>
    <t>BULUAGUNG</t>
  </si>
  <si>
    <t>KESILIR</t>
  </si>
  <si>
    <t>SENEPOREJO</t>
  </si>
  <si>
    <t>ALASMALANG</t>
  </si>
  <si>
    <t>BENELAN KIDUL</t>
  </si>
  <si>
    <t>CANTUK</t>
  </si>
  <si>
    <t>GAMBOR</t>
  </si>
  <si>
    <t>GUMIRIH</t>
  </si>
  <si>
    <t>LEMAHBANG KULON</t>
  </si>
  <si>
    <t>PADANG</t>
  </si>
  <si>
    <t>SINGOLATREN</t>
  </si>
  <si>
    <t>SUMBER BARU</t>
  </si>
  <si>
    <t>BALAK</t>
  </si>
  <si>
    <t>BANGUNSARI</t>
  </si>
  <si>
    <t>BAYU</t>
  </si>
  <si>
    <t>BEDEWANG</t>
  </si>
  <si>
    <t>PARANGHARJO</t>
  </si>
  <si>
    <t>SRAGI</t>
  </si>
  <si>
    <t>SUMBERARUM</t>
  </si>
  <si>
    <t>SUMBERBULU</t>
  </si>
  <si>
    <t>BAGOREJO</t>
  </si>
  <si>
    <t>KEBAMAN</t>
  </si>
  <si>
    <t>KEPUNDUNGAN</t>
  </si>
  <si>
    <t>PARIJATAH KULON</t>
  </si>
  <si>
    <t>PARIJATAH WETAN</t>
  </si>
  <si>
    <t>REJOAGUNG</t>
  </si>
  <si>
    <t>SUKOMAJU</t>
  </si>
  <si>
    <t>SUKONATAR</t>
  </si>
  <si>
    <t>SUMBERSARI</t>
  </si>
  <si>
    <t>WONOSOBO</t>
  </si>
  <si>
    <t>KALIPAIT</t>
  </si>
  <si>
    <t>KEDUNGASRI</t>
  </si>
  <si>
    <t>KEDUNGGEBANG</t>
  </si>
  <si>
    <t>KEDUNGWUNGU</t>
  </si>
  <si>
    <t>KENDALREJO</t>
  </si>
  <si>
    <t>PURWOAGUNG</t>
  </si>
  <si>
    <t>PURWOASRI</t>
  </si>
  <si>
    <t>WRINGINPITU</t>
  </si>
  <si>
    <t>DASRI</t>
  </si>
  <si>
    <t>KARANGDORO</t>
  </si>
  <si>
    <t>KARANGMULYO</t>
  </si>
  <si>
    <t>TEGALREJO</t>
  </si>
  <si>
    <t>ALAS BULU</t>
  </si>
  <si>
    <t>ALASREJO</t>
  </si>
  <si>
    <t>BAJULMATI</t>
  </si>
  <si>
    <t>BANGSRING</t>
  </si>
  <si>
    <t>BENGKAK</t>
  </si>
  <si>
    <t>BIMOREJO</t>
  </si>
  <si>
    <t>SIDODADI</t>
  </si>
  <si>
    <t>SIDOWANGI</t>
  </si>
  <si>
    <t>SUMBERANYAR</t>
  </si>
  <si>
    <t>SUMBERKENCONO</t>
  </si>
  <si>
    <t>SURVEI PILEG BANYUWANGI 2018</t>
  </si>
  <si>
    <t>SURVEI PILEG BANYUWANGI 2019</t>
  </si>
  <si>
    <t>SURVEYOR</t>
  </si>
  <si>
    <t>Per Desa, No Kuesioner, Jenis Kelamin dan Usia Responden</t>
  </si>
  <si>
    <t>JAJAK PENDAPAT TENTANG PEMBANGUNAN EKONOMI DAN POLITIK</t>
  </si>
  <si>
    <t>No</t>
  </si>
  <si>
    <t>Kecamatan</t>
  </si>
  <si>
    <t>Dapil</t>
  </si>
  <si>
    <t>Desa</t>
  </si>
  <si>
    <t>Surveyor</t>
  </si>
  <si>
    <t>No. Resp.</t>
  </si>
  <si>
    <t>Pemilihan RW dan RT</t>
  </si>
  <si>
    <t>RW dan RT Terpilih</t>
  </si>
  <si>
    <t>Nama Resp.</t>
  </si>
  <si>
    <t>Jenis Kelamin</t>
  </si>
  <si>
    <t>Usia</t>
  </si>
  <si>
    <t>RW</t>
  </si>
  <si>
    <t>RT</t>
  </si>
  <si>
    <t>RW Genap A</t>
  </si>
  <si>
    <t>RT Ganjil A</t>
  </si>
  <si>
    <t>L</t>
  </si>
  <si>
    <t>17-21</t>
  </si>
  <si>
    <t>P</t>
  </si>
  <si>
    <t>22-37</t>
  </si>
  <si>
    <t>RT Ganjil C</t>
  </si>
  <si>
    <t>RW Genap B</t>
  </si>
  <si>
    <t>38-53</t>
  </si>
  <si>
    <t>&gt;53</t>
  </si>
  <si>
    <t>Rincian Pembagian Wilayah Kerja Lumajang</t>
  </si>
  <si>
    <t>CAHYO</t>
  </si>
  <si>
    <t>RISKI ANDRIAWAN</t>
  </si>
  <si>
    <t>MILA</t>
  </si>
  <si>
    <t>VITA</t>
  </si>
  <si>
    <t>SINDI</t>
  </si>
  <si>
    <t>INTAN SARI</t>
  </si>
  <si>
    <t>LINDA</t>
  </si>
  <si>
    <t>AHMAD JUNAIDI</t>
  </si>
  <si>
    <t>QOMARUDDIN</t>
  </si>
  <si>
    <t>DINDA</t>
  </si>
  <si>
    <t>ULFATU ROFIFAH</t>
  </si>
  <si>
    <t>REZA ADHA</t>
  </si>
  <si>
    <t>EKA NINA</t>
  </si>
  <si>
    <t>SYARIFA</t>
  </si>
  <si>
    <t>ULFA NUR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</si>
</sst>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40404"/>
      <name val="Calibri"/>
      <family val="2"/>
      <scheme val="minor"/>
    </font>
    <font>
      <sz val="12"/>
      <name val="Calibri"/>
      <family val="2"/>
      <scheme val="minor"/>
    </font>
    <font>
      <b/>
      <sz val="10"/>
      <name val="Calibri"/>
      <family val="2"/>
      <scheme val="minor"/>
    </font>
    <font>
      <b/>
      <sz val="11.5"/>
      <color theme="1"/>
      <name val="Calibri"/>
      <family val="2"/>
      <scheme val="minor"/>
    </font>
    <font>
      <b/>
      <sz val="11.5"/>
      <color theme="0"/>
      <name val="Calibri"/>
      <family val="2"/>
      <scheme val="minor"/>
    </font>
    <font>
      <sz val="11.5"/>
      <name val="Calibri"/>
      <family val="2"/>
      <scheme val="minor"/>
    </font>
    <font>
      <sz val="11.5"/>
      <color theme="1"/>
      <name val="Calibri"/>
      <family val="2"/>
      <scheme val="minor"/>
    </font>
    <font>
      <b/>
      <sz val="11.5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38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/>
    <xf numFmtId="0" fontId="0" fillId="0" borderId="0" xfId="0" applyFont="1" applyBorder="1"/>
    <xf numFmtId="3" fontId="0" fillId="0" borderId="0" xfId="0" applyNumberFormat="1" applyFont="1" applyBorder="1"/>
    <xf numFmtId="0" fontId="4" fillId="0" borderId="0" xfId="0" applyFont="1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Font="1" applyBorder="1"/>
    <xf numFmtId="0" fontId="5" fillId="0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2" fontId="0" fillId="0" borderId="1" xfId="0" applyNumberFormat="1" applyFont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6" fillId="4" borderId="1" xfId="0" applyFont="1" applyFill="1" applyBorder="1" applyAlignment="1">
      <alignment horizontal="left" indent="1"/>
    </xf>
    <xf numFmtId="2" fontId="0" fillId="4" borderId="1" xfId="0" applyNumberFormat="1" applyFont="1" applyFill="1" applyBorder="1" applyAlignment="1">
      <alignment horizontal="center"/>
    </xf>
    <xf numFmtId="0" fontId="0" fillId="4" borderId="1" xfId="0" applyFill="1" applyBorder="1"/>
    <xf numFmtId="0" fontId="7" fillId="0" borderId="1" xfId="0" applyFont="1" applyBorder="1" applyAlignment="1">
      <alignment horizontal="center"/>
    </xf>
    <xf numFmtId="0" fontId="5" fillId="4" borderId="1" xfId="0" applyFont="1" applyFill="1" applyBorder="1" applyAlignment="1">
      <alignment horizontal="left" indent="1"/>
    </xf>
    <xf numFmtId="0" fontId="6" fillId="0" borderId="1" xfId="0" applyFont="1" applyBorder="1" applyAlignment="1">
      <alignment horizontal="left" vertical="center" indent="1"/>
    </xf>
    <xf numFmtId="0" fontId="5" fillId="0" borderId="1" xfId="0" applyFont="1" applyBorder="1" applyAlignment="1">
      <alignment horizontal="center" vertical="center" wrapText="1"/>
    </xf>
    <xf numFmtId="0" fontId="6" fillId="4" borderId="1" xfId="0" applyFont="1" applyFill="1" applyBorder="1" applyAlignment="1">
      <alignment horizontal="left" vertical="center" indent="1"/>
    </xf>
    <xf numFmtId="0" fontId="7" fillId="4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left" indent="1"/>
    </xf>
    <xf numFmtId="0" fontId="4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0" fillId="0" borderId="1" xfId="0" applyFill="1" applyBorder="1"/>
    <xf numFmtId="2" fontId="0" fillId="0" borderId="0" xfId="0" applyNumberFormat="1" applyFont="1" applyBorder="1"/>
    <xf numFmtId="164" fontId="0" fillId="0" borderId="0" xfId="0" applyNumberFormat="1"/>
    <xf numFmtId="3" fontId="0" fillId="0" borderId="0" xfId="0" applyNumberFormat="1"/>
    <xf numFmtId="0" fontId="0" fillId="0" borderId="0" xfId="0" applyBorder="1"/>
    <xf numFmtId="0" fontId="4" fillId="0" borderId="4" xfId="0" applyFont="1" applyBorder="1"/>
    <xf numFmtId="0" fontId="4" fillId="0" borderId="0" xfId="0" applyFont="1" applyBorder="1"/>
    <xf numFmtId="0" fontId="0" fillId="0" borderId="0" xfId="0" applyFont="1" applyFill="1"/>
    <xf numFmtId="3" fontId="10" fillId="3" borderId="1" xfId="0" applyNumberFormat="1" applyFont="1" applyFill="1" applyBorder="1" applyAlignment="1">
      <alignment horizontal="center"/>
    </xf>
    <xf numFmtId="164" fontId="10" fillId="3" borderId="1" xfId="0" applyNumberFormat="1" applyFont="1" applyFill="1" applyBorder="1" applyAlignment="1">
      <alignment horizontal="center"/>
    </xf>
    <xf numFmtId="0" fontId="10" fillId="3" borderId="1" xfId="0" applyFont="1" applyFill="1" applyBorder="1" applyAlignment="1">
      <alignment horizontal="center"/>
    </xf>
    <xf numFmtId="0" fontId="11" fillId="0" borderId="2" xfId="0" applyFont="1" applyFill="1" applyBorder="1" applyAlignment="1">
      <alignment horizontal="center" vertical="top" wrapText="1"/>
    </xf>
    <xf numFmtId="4" fontId="9" fillId="0" borderId="0" xfId="0" applyNumberFormat="1" applyFont="1" applyFill="1"/>
    <xf numFmtId="164" fontId="12" fillId="0" borderId="2" xfId="0" applyNumberFormat="1" applyFont="1" applyBorder="1"/>
    <xf numFmtId="0" fontId="12" fillId="0" borderId="2" xfId="0" applyFont="1" applyBorder="1"/>
    <xf numFmtId="0" fontId="11" fillId="4" borderId="3" xfId="0" applyFont="1" applyFill="1" applyBorder="1" applyAlignment="1">
      <alignment horizontal="center" vertical="top" wrapText="1"/>
    </xf>
    <xf numFmtId="4" fontId="9" fillId="4" borderId="0" xfId="0" applyNumberFormat="1" applyFont="1" applyFill="1"/>
    <xf numFmtId="164" fontId="12" fillId="4" borderId="3" xfId="0" applyNumberFormat="1" applyFont="1" applyFill="1" applyBorder="1"/>
    <xf numFmtId="0" fontId="12" fillId="4" borderId="3" xfId="0" applyFont="1" applyFill="1" applyBorder="1"/>
    <xf numFmtId="0" fontId="11" fillId="0" borderId="3" xfId="0" applyFont="1" applyFill="1" applyBorder="1" applyAlignment="1">
      <alignment horizontal="center" vertical="top" wrapText="1"/>
    </xf>
    <xf numFmtId="164" fontId="12" fillId="0" borderId="3" xfId="0" applyNumberFormat="1" applyFont="1" applyBorder="1"/>
    <xf numFmtId="0" fontId="12" fillId="0" borderId="3" xfId="0" applyFont="1" applyBorder="1"/>
    <xf numFmtId="3" fontId="9" fillId="0" borderId="1" xfId="0" applyNumberFormat="1" applyFont="1" applyBorder="1"/>
    <xf numFmtId="164" fontId="9" fillId="5" borderId="1" xfId="0" applyNumberFormat="1" applyFont="1" applyFill="1" applyBorder="1"/>
    <xf numFmtId="0" fontId="9" fillId="0" borderId="1" xfId="0" applyFont="1" applyFill="1" applyBorder="1"/>
    <xf numFmtId="0" fontId="9" fillId="2" borderId="0" xfId="0" applyFont="1" applyFill="1" applyAlignment="1">
      <alignment horizontal="center"/>
    </xf>
    <xf numFmtId="2" fontId="9" fillId="2" borderId="0" xfId="0" applyNumberFormat="1" applyFont="1" applyFill="1" applyAlignment="1">
      <alignment horizontal="center"/>
    </xf>
    <xf numFmtId="0" fontId="10" fillId="3" borderId="2" xfId="0" applyFont="1" applyFill="1" applyBorder="1" applyAlignment="1">
      <alignment horizontal="center" vertical="center"/>
    </xf>
    <xf numFmtId="3" fontId="10" fillId="3" borderId="2" xfId="0" applyNumberFormat="1" applyFont="1" applyFill="1" applyBorder="1" applyAlignment="1">
      <alignment horizontal="center" vertical="center"/>
    </xf>
    <xf numFmtId="2" fontId="10" fillId="3" borderId="2" xfId="0" applyNumberFormat="1" applyFont="1" applyFill="1" applyBorder="1" applyAlignment="1">
      <alignment horizontal="center" vertical="center"/>
    </xf>
    <xf numFmtId="2" fontId="11" fillId="0" borderId="2" xfId="0" applyNumberFormat="1" applyFont="1" applyFill="1" applyBorder="1" applyAlignment="1">
      <alignment horizontal="right" vertical="top"/>
    </xf>
    <xf numFmtId="2" fontId="11" fillId="4" borderId="3" xfId="0" applyNumberFormat="1" applyFont="1" applyFill="1" applyBorder="1" applyAlignment="1">
      <alignment horizontal="right" vertical="top"/>
    </xf>
    <xf numFmtId="2" fontId="11" fillId="0" borderId="3" xfId="0" applyNumberFormat="1" applyFont="1" applyFill="1" applyBorder="1" applyAlignment="1">
      <alignment horizontal="right" vertical="top"/>
    </xf>
    <xf numFmtId="3" fontId="11" fillId="5" borderId="4" xfId="0" applyNumberFormat="1" applyFont="1" applyFill="1" applyBorder="1" applyAlignment="1"/>
    <xf numFmtId="2" fontId="11" fillId="5" borderId="4" xfId="0" applyNumberFormat="1" applyFont="1" applyFill="1" applyBorder="1" applyAlignment="1"/>
    <xf numFmtId="0" fontId="9" fillId="0" borderId="1" xfId="0" applyFont="1" applyBorder="1" applyAlignment="1">
      <alignment horizontal="center"/>
    </xf>
    <xf numFmtId="0" fontId="10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right"/>
    </xf>
    <xf numFmtId="0" fontId="2" fillId="0" borderId="1" xfId="0" applyFont="1" applyBorder="1" applyAlignment="1">
      <alignment horizontal="left" vertical="center" wrapText="1" indent="1"/>
    </xf>
    <xf numFmtId="0" fontId="0" fillId="0" borderId="0" xfId="0" applyFill="1"/>
    <xf numFmtId="1" fontId="0" fillId="0" borderId="1" xfId="0" applyNumberFormat="1" applyBorder="1"/>
    <xf numFmtId="0" fontId="11" fillId="0" borderId="2" xfId="0" applyFont="1" applyFill="1" applyBorder="1" applyAlignment="1">
      <alignment horizontal="left" vertical="top" wrapText="1" indent="1"/>
    </xf>
    <xf numFmtId="0" fontId="11" fillId="4" borderId="3" xfId="0" applyFont="1" applyFill="1" applyBorder="1" applyAlignment="1">
      <alignment horizontal="left" vertical="top" wrapText="1" indent="1"/>
    </xf>
    <xf numFmtId="0" fontId="11" fillId="0" borderId="3" xfId="0" applyFont="1" applyFill="1" applyBorder="1" applyAlignment="1">
      <alignment horizontal="left" vertical="top" wrapText="1" indent="1"/>
    </xf>
    <xf numFmtId="3" fontId="11" fillId="0" borderId="2" xfId="0" applyNumberFormat="1" applyFont="1" applyFill="1" applyBorder="1" applyAlignment="1">
      <alignment horizontal="right" vertical="top"/>
    </xf>
    <xf numFmtId="3" fontId="11" fillId="4" borderId="3" xfId="0" applyNumberFormat="1" applyFont="1" applyFill="1" applyBorder="1" applyAlignment="1">
      <alignment horizontal="right" vertical="top"/>
    </xf>
    <xf numFmtId="3" fontId="11" fillId="0" borderId="3" xfId="0" applyNumberFormat="1" applyFont="1" applyFill="1" applyBorder="1" applyAlignment="1">
      <alignment horizontal="right" vertical="top"/>
    </xf>
    <xf numFmtId="3" fontId="11" fillId="4" borderId="1" xfId="0" applyNumberFormat="1" applyFont="1" applyFill="1" applyBorder="1" applyAlignment="1">
      <alignment horizontal="right" vertical="top"/>
    </xf>
    <xf numFmtId="0" fontId="5" fillId="0" borderId="1" xfId="0" applyFont="1" applyFill="1" applyBorder="1" applyAlignment="1">
      <alignment horizontal="left" vertical="center" wrapText="1" indent="1"/>
    </xf>
    <xf numFmtId="0" fontId="5" fillId="0" borderId="1" xfId="0" applyFont="1" applyFill="1" applyBorder="1" applyAlignment="1">
      <alignment horizontal="center" vertical="center"/>
    </xf>
    <xf numFmtId="0" fontId="0" fillId="0" borderId="3" xfId="0" applyFill="1" applyBorder="1"/>
    <xf numFmtId="0" fontId="0" fillId="0" borderId="6" xfId="0" applyBorder="1"/>
    <xf numFmtId="0" fontId="0" fillId="0" borderId="1" xfId="0" applyFill="1" applyBorder="1" applyAlignment="1">
      <alignment horizontal="left" indent="1"/>
    </xf>
    <xf numFmtId="0" fontId="0" fillId="0" borderId="1" xfId="0" applyFill="1" applyBorder="1" applyAlignment="1">
      <alignment horizontal="center"/>
    </xf>
    <xf numFmtId="0" fontId="13" fillId="4" borderId="5" xfId="0" applyFont="1" applyFill="1" applyBorder="1" applyAlignment="1">
      <alignment horizontal="center" wrapText="1"/>
    </xf>
    <xf numFmtId="0" fontId="13" fillId="4" borderId="8" xfId="0" applyFont="1" applyFill="1" applyBorder="1" applyAlignment="1">
      <alignment horizontal="center" wrapText="1"/>
    </xf>
    <xf numFmtId="0" fontId="9" fillId="2" borderId="0" xfId="0" applyFont="1" applyFill="1" applyAlignment="1">
      <alignment horizontal="center"/>
    </xf>
    <xf numFmtId="0" fontId="10" fillId="3" borderId="1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3" borderId="10" xfId="0" applyFont="1" applyFill="1" applyBorder="1" applyAlignment="1">
      <alignment horizontal="center" vertical="center"/>
    </xf>
    <xf numFmtId="0" fontId="10" fillId="3" borderId="8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 wrapText="1"/>
    </xf>
    <xf numFmtId="0" fontId="9" fillId="2" borderId="0" xfId="0" applyFont="1" applyFill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9" fillId="2" borderId="7" xfId="0" applyFont="1" applyFill="1" applyBorder="1" applyAlignment="1">
      <alignment horizontal="center" vertical="center"/>
    </xf>
    <xf numFmtId="4" fontId="10" fillId="3" borderId="1" xfId="0" applyNumberFormat="1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indent="1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left" wrapText="1" indent="1"/>
    </xf>
    <xf numFmtId="0" fontId="2" fillId="0" borderId="1" xfId="0" applyFont="1" applyBorder="1" applyAlignment="1">
      <alignment horizontal="left" wrapText="1" indent="1"/>
    </xf>
    <xf numFmtId="0" fontId="2" fillId="4" borderId="1" xfId="0" applyFont="1" applyFill="1" applyBorder="1" applyAlignment="1">
      <alignment horizontal="left" vertical="center" indent="1"/>
    </xf>
    <xf numFmtId="0" fontId="5" fillId="0" borderId="1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left" vertical="center" wrapText="1" indent="1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 indent="1"/>
    </xf>
    <xf numFmtId="0" fontId="5" fillId="0" borderId="2" xfId="0" applyFont="1" applyFill="1" applyBorder="1" applyAlignment="1">
      <alignment horizontal="left" vertical="center" wrapText="1" indent="1"/>
    </xf>
    <xf numFmtId="0" fontId="5" fillId="0" borderId="3" xfId="0" applyFont="1" applyFill="1" applyBorder="1" applyAlignment="1">
      <alignment horizontal="left" vertical="center" wrapText="1" indent="1"/>
    </xf>
    <xf numFmtId="0" fontId="5" fillId="0" borderId="6" xfId="0" applyFont="1" applyFill="1" applyBorder="1" applyAlignment="1">
      <alignment horizontal="left" vertical="center" wrapText="1" indent="1"/>
    </xf>
    <xf numFmtId="0" fontId="5" fillId="0" borderId="2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left" vertical="center" indent="2"/>
    </xf>
    <xf numFmtId="0" fontId="5" fillId="0" borderId="3" xfId="0" applyFont="1" applyFill="1" applyBorder="1" applyAlignment="1">
      <alignment horizontal="left" vertical="center" indent="2"/>
    </xf>
    <xf numFmtId="0" fontId="5" fillId="0" borderId="6" xfId="0" applyFont="1" applyFill="1" applyBorder="1" applyAlignment="1">
      <alignment horizontal="left" vertical="center" indent="2"/>
    </xf>
    <xf numFmtId="0" fontId="2" fillId="0" borderId="5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5" fillId="0" borderId="2" xfId="0" applyFont="1" applyFill="1" applyBorder="1" applyAlignment="1">
      <alignment horizontal="left" vertical="center" wrapText="1" indent="2"/>
    </xf>
    <xf numFmtId="0" fontId="5" fillId="0" borderId="3" xfId="0" applyFont="1" applyFill="1" applyBorder="1" applyAlignment="1">
      <alignment horizontal="left" vertical="center" wrapText="1" indent="2"/>
    </xf>
    <xf numFmtId="0" fontId="5" fillId="0" borderId="6" xfId="0" applyFont="1" applyFill="1" applyBorder="1" applyAlignment="1">
      <alignment horizontal="left" vertical="center" wrapText="1" indent="2"/>
    </xf>
    <xf numFmtId="0" fontId="5" fillId="0" borderId="9" xfId="0" applyFont="1" applyFill="1" applyBorder="1" applyAlignment="1">
      <alignment horizontal="left" vertical="center" wrapText="1" indent="2"/>
    </xf>
    <xf numFmtId="0" fontId="5" fillId="0" borderId="4" xfId="0" applyFont="1" applyFill="1" applyBorder="1" applyAlignment="1">
      <alignment horizontal="left" vertical="center" wrapText="1" indent="2"/>
    </xf>
    <xf numFmtId="0" fontId="5" fillId="0" borderId="11" xfId="0" applyFont="1" applyFill="1" applyBorder="1" applyAlignment="1">
      <alignment horizontal="left" vertical="center" wrapText="1" indent="2"/>
    </xf>
    <xf numFmtId="0" fontId="5" fillId="0" borderId="12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left" indent="1"/>
    </xf>
    <xf numFmtId="0" fontId="5" fillId="0" borderId="6" xfId="0" applyFont="1" applyFill="1" applyBorder="1" applyAlignment="1">
      <alignment horizontal="left" indent="1"/>
    </xf>
    <xf numFmtId="0" fontId="14" fillId="0" borderId="0" xfId="0" applyFont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wrapText="1"/>
    </xf>
    <xf numFmtId="0" fontId="1" fillId="4" borderId="6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 wrapText="1"/>
    </xf>
    <xf numFmtId="0" fontId="2" fillId="0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6" borderId="11" xfId="0" applyFill="1" applyBorder="1" applyAlignment="1">
      <alignment horizontal="center"/>
    </xf>
    <xf numFmtId="0" fontId="0" fillId="6" borderId="2" xfId="0" applyFill="1" applyBorder="1" applyAlignment="1">
      <alignment horizontal="center" vertical="center" wrapText="1"/>
    </xf>
    <xf numFmtId="0" fontId="0" fillId="6" borderId="2" xfId="0" applyFill="1" applyBorder="1" applyAlignment="1">
      <alignment horizontal="center" wrapText="1"/>
    </xf>
    <xf numFmtId="0" fontId="0" fillId="6" borderId="3" xfId="0" applyFill="1" applyBorder="1" applyAlignment="1">
      <alignment vertical="center" wrapText="1"/>
    </xf>
    <xf numFmtId="0" fontId="0" fillId="6" borderId="1" xfId="0" applyFill="1" applyBorder="1" applyAlignment="1">
      <alignment vertical="center" wrapText="1"/>
    </xf>
    <xf numFmtId="0" fontId="0" fillId="6" borderId="6" xfId="0" applyFill="1" applyBorder="1" applyAlignment="1">
      <alignment horizontal="center"/>
    </xf>
    <xf numFmtId="0" fontId="2" fillId="0" borderId="3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6" borderId="3" xfId="0" applyFill="1" applyBorder="1" applyAlignment="1">
      <alignment horizontal="center" vertical="center" wrapText="1"/>
    </xf>
    <xf numFmtId="0" fontId="0" fillId="6" borderId="6" xfId="0" applyFont="1" applyFill="1" applyBorder="1" applyAlignment="1">
      <alignment horizontal="center" vertical="center" wrapText="1"/>
    </xf>
    <xf numFmtId="0" fontId="0" fillId="6" borderId="3" xfId="0" applyFill="1" applyBorder="1" applyAlignment="1">
      <alignment horizontal="center" wrapText="1"/>
    </xf>
    <xf numFmtId="0" fontId="0" fillId="6" borderId="6" xfId="0" applyFill="1" applyBorder="1" applyAlignment="1">
      <alignment vertical="center" wrapText="1"/>
    </xf>
    <xf numFmtId="0" fontId="0" fillId="6" borderId="1" xfId="0" applyFill="1" applyBorder="1" applyAlignment="1">
      <alignment horizontal="center"/>
    </xf>
    <xf numFmtId="0" fontId="0" fillId="6" borderId="2" xfId="0" applyFont="1" applyFill="1" applyBorder="1" applyAlignment="1">
      <alignment horizontal="center" vertical="center" wrapText="1"/>
    </xf>
    <xf numFmtId="0" fontId="0" fillId="6" borderId="6" xfId="0" applyFill="1" applyBorder="1" applyAlignment="1">
      <alignment horizontal="center" wrapText="1"/>
    </xf>
    <xf numFmtId="0" fontId="0" fillId="6" borderId="2" xfId="0" applyFill="1" applyBorder="1" applyAlignment="1">
      <alignment vertical="center" wrapText="1"/>
    </xf>
    <xf numFmtId="0" fontId="0" fillId="6" borderId="2" xfId="0" applyFill="1" applyBorder="1" applyAlignment="1">
      <alignment horizontal="center"/>
    </xf>
    <xf numFmtId="0" fontId="0" fillId="7" borderId="11" xfId="0" applyFill="1" applyBorder="1" applyAlignment="1">
      <alignment horizontal="center"/>
    </xf>
    <xf numFmtId="0" fontId="0" fillId="7" borderId="2" xfId="0" applyFill="1" applyBorder="1" applyAlignment="1">
      <alignment horizontal="center" vertical="center" wrapText="1"/>
    </xf>
    <xf numFmtId="0" fontId="0" fillId="7" borderId="2" xfId="0" applyFont="1" applyFill="1" applyBorder="1" applyAlignment="1">
      <alignment horizontal="center" vertical="center" wrapText="1"/>
    </xf>
    <xf numFmtId="0" fontId="0" fillId="7" borderId="2" xfId="0" applyFill="1" applyBorder="1" applyAlignment="1">
      <alignment horizontal="center" wrapText="1"/>
    </xf>
    <xf numFmtId="0" fontId="0" fillId="7" borderId="1" xfId="0" applyFill="1" applyBorder="1" applyAlignment="1">
      <alignment vertical="center" wrapText="1"/>
    </xf>
    <xf numFmtId="0" fontId="0" fillId="7" borderId="1" xfId="0" applyFill="1" applyBorder="1" applyAlignment="1">
      <alignment horizontal="center"/>
    </xf>
    <xf numFmtId="0" fontId="0" fillId="7" borderId="3" xfId="0" applyFill="1" applyBorder="1" applyAlignment="1">
      <alignment horizontal="center" vertical="center" wrapText="1"/>
    </xf>
    <xf numFmtId="0" fontId="0" fillId="7" borderId="2" xfId="0" applyFont="1" applyFill="1" applyBorder="1" applyAlignment="1">
      <alignment horizontal="center" vertical="center" wrapText="1"/>
    </xf>
    <xf numFmtId="0" fontId="0" fillId="7" borderId="3" xfId="0" applyFill="1" applyBorder="1" applyAlignment="1">
      <alignment horizontal="center" wrapText="1"/>
    </xf>
    <xf numFmtId="0" fontId="0" fillId="0" borderId="6" xfId="0" applyBorder="1" applyAlignment="1">
      <alignment horizontal="center" vertical="center" wrapText="1"/>
    </xf>
    <xf numFmtId="0" fontId="0" fillId="7" borderId="6" xfId="0" applyFill="1" applyBorder="1" applyAlignment="1">
      <alignment horizontal="center" vertical="center" wrapText="1"/>
    </xf>
    <xf numFmtId="0" fontId="0" fillId="7" borderId="6" xfId="0" applyFont="1" applyFill="1" applyBorder="1" applyAlignment="1">
      <alignment horizontal="center" vertical="center" wrapText="1"/>
    </xf>
    <xf numFmtId="0" fontId="0" fillId="7" borderId="6" xfId="0" applyFill="1" applyBorder="1" applyAlignment="1">
      <alignment horizontal="center" wrapText="1"/>
    </xf>
    <xf numFmtId="0" fontId="0" fillId="7" borderId="6" xfId="0" applyFill="1" applyBorder="1" applyAlignment="1">
      <alignment vertical="center" wrapText="1"/>
    </xf>
    <xf numFmtId="0" fontId="2" fillId="0" borderId="6" xfId="0" applyFont="1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 wrapText="1"/>
    </xf>
    <xf numFmtId="0" fontId="0" fillId="6" borderId="6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 wrapText="1"/>
    </xf>
    <xf numFmtId="0" fontId="0" fillId="6" borderId="2" xfId="0" applyFill="1" applyBorder="1" applyAlignment="1">
      <alignment horizontal="center" vertical="center"/>
    </xf>
    <xf numFmtId="0" fontId="0" fillId="7" borderId="11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 wrapText="1"/>
    </xf>
    <xf numFmtId="0" fontId="0" fillId="7" borderId="6" xfId="0" applyFill="1" applyBorder="1" applyAlignment="1">
      <alignment horizontal="center" vertical="center" wrapText="1"/>
    </xf>
    <xf numFmtId="0" fontId="0" fillId="6" borderId="2" xfId="0" applyFont="1" applyFill="1" applyBorder="1" applyAlignment="1">
      <alignment horizontal="center" vertical="center" wrapText="1"/>
    </xf>
    <xf numFmtId="0" fontId="0" fillId="6" borderId="6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4" fillId="0" borderId="7" xfId="0" applyFont="1" applyBorder="1" applyAlignment="1">
      <alignment horizontal="center" vertical="center" wrapText="1"/>
    </xf>
    <xf numFmtId="0" fontId="14" fillId="0" borderId="7" xfId="0" applyFont="1" applyBorder="1" applyAlignment="1">
      <alignment horizontal="center" vertical="center" wrapText="1"/>
    </xf>
    <xf numFmtId="0" fontId="14" fillId="0" borderId="0" xfId="0" applyFont="1" applyBorder="1" applyAlignment="1">
      <alignment horizontal="center" vertical="center" wrapText="1"/>
    </xf>
    <xf numFmtId="0" fontId="1" fillId="4" borderId="2" xfId="0" applyFont="1" applyFill="1" applyBorder="1" applyAlignment="1">
      <alignment horizontal="left" vertical="center" wrapText="1" indent="1"/>
    </xf>
    <xf numFmtId="0" fontId="1" fillId="4" borderId="14" xfId="0" applyFont="1" applyFill="1" applyBorder="1" applyAlignment="1">
      <alignment horizontal="center" vertical="center" wrapText="1"/>
    </xf>
    <xf numFmtId="0" fontId="1" fillId="4" borderId="9" xfId="0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wrapText="1"/>
    </xf>
    <xf numFmtId="0" fontId="1" fillId="4" borderId="8" xfId="0" applyFont="1" applyFill="1" applyBorder="1" applyAlignment="1">
      <alignment horizontal="center" wrapText="1"/>
    </xf>
    <xf numFmtId="0" fontId="1" fillId="4" borderId="6" xfId="0" applyFont="1" applyFill="1" applyBorder="1" applyAlignment="1">
      <alignment horizontal="left" vertical="center" wrapText="1" indent="1"/>
    </xf>
    <xf numFmtId="0" fontId="1" fillId="4" borderId="15" xfId="0" applyFont="1" applyFill="1" applyBorder="1" applyAlignment="1">
      <alignment horizontal="center" vertical="center" wrapText="1"/>
    </xf>
    <xf numFmtId="0" fontId="1" fillId="4" borderId="11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 vertical="center" wrapText="1" indent="1"/>
    </xf>
    <xf numFmtId="0" fontId="0" fillId="0" borderId="3" xfId="0" applyBorder="1" applyAlignment="1">
      <alignment horizontal="left" vertical="center" wrapText="1" indent="1"/>
    </xf>
    <xf numFmtId="0" fontId="0" fillId="0" borderId="6" xfId="0" applyBorder="1" applyAlignment="1">
      <alignment horizontal="left" vertical="center" wrapText="1" indent="1"/>
    </xf>
    <xf numFmtId="0" fontId="15" fillId="0" borderId="2" xfId="0" applyFont="1" applyFill="1" applyBorder="1" applyAlignment="1">
      <alignment horizontal="left" vertical="center" indent="1"/>
    </xf>
    <xf numFmtId="0" fontId="15" fillId="0" borderId="3" xfId="0" applyFont="1" applyFill="1" applyBorder="1" applyAlignment="1">
      <alignment horizontal="left" vertical="center" indent="1"/>
    </xf>
    <xf numFmtId="0" fontId="15" fillId="0" borderId="6" xfId="0" applyFont="1" applyFill="1" applyBorder="1" applyAlignment="1">
      <alignment horizontal="left" vertical="center" indent="1"/>
    </xf>
    <xf numFmtId="0" fontId="5" fillId="0" borderId="2" xfId="0" applyFont="1" applyBorder="1" applyAlignment="1">
      <alignment horizontal="left" vertical="center" indent="1"/>
    </xf>
    <xf numFmtId="0" fontId="5" fillId="0" borderId="3" xfId="0" applyFont="1" applyBorder="1" applyAlignment="1">
      <alignment horizontal="left" vertical="center" indent="1"/>
    </xf>
    <xf numFmtId="0" fontId="5" fillId="0" borderId="6" xfId="0" applyFont="1" applyBorder="1" applyAlignment="1">
      <alignment horizontal="left" vertical="center" indent="1"/>
    </xf>
    <xf numFmtId="0" fontId="5" fillId="0" borderId="2" xfId="0" applyFont="1" applyFill="1" applyBorder="1" applyAlignment="1">
      <alignment horizontal="left" vertical="center" indent="1"/>
    </xf>
    <xf numFmtId="0" fontId="5" fillId="0" borderId="3" xfId="0" applyFont="1" applyFill="1" applyBorder="1" applyAlignment="1">
      <alignment horizontal="left" vertical="center" indent="1"/>
    </xf>
    <xf numFmtId="0" fontId="5" fillId="0" borderId="6" xfId="0" applyFont="1" applyFill="1" applyBorder="1" applyAlignment="1">
      <alignment horizontal="left" vertical="center" inden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 indent="1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topLeftCell="A13" workbookViewId="0">
      <selection activeCell="L31" sqref="L31"/>
    </sheetView>
  </sheetViews>
  <sheetFormatPr defaultRowHeight="15" x14ac:dyDescent="0.25"/>
  <cols>
    <col min="1" max="1" width="6.28515625" style="3" customWidth="1"/>
    <col min="2" max="2" width="24.140625" style="3" customWidth="1"/>
    <col min="3" max="3" width="13.140625" style="4" customWidth="1"/>
    <col min="4" max="4" width="13.5703125" style="4" customWidth="1"/>
    <col min="5" max="5" width="11.7109375" style="3" customWidth="1"/>
    <col min="6" max="6" width="14.28515625" style="3" customWidth="1"/>
    <col min="7" max="7" width="13.28515625" style="3" customWidth="1"/>
    <col min="8" max="8" width="11.42578125" style="27" customWidth="1"/>
    <col min="9" max="9" width="12.28515625" style="27" customWidth="1"/>
    <col min="10" max="10" width="12.7109375" style="27" customWidth="1"/>
    <col min="11" max="16384" width="9.140625" style="2"/>
  </cols>
  <sheetData>
    <row r="1" spans="1:14" ht="15.95" customHeight="1" x14ac:dyDescent="0.25">
      <c r="A1" s="82" t="s">
        <v>34</v>
      </c>
      <c r="B1" s="82"/>
      <c r="C1" s="82"/>
      <c r="D1" s="82"/>
      <c r="E1" s="82"/>
      <c r="F1" s="82"/>
      <c r="G1" s="82"/>
      <c r="H1" s="82"/>
      <c r="I1" s="82"/>
      <c r="J1" s="82"/>
    </row>
    <row r="2" spans="1:14" ht="15.95" customHeight="1" x14ac:dyDescent="0.25">
      <c r="A2" s="82" t="s">
        <v>36</v>
      </c>
      <c r="B2" s="82"/>
      <c r="C2" s="82"/>
      <c r="D2" s="82"/>
      <c r="E2" s="82"/>
      <c r="F2" s="82"/>
      <c r="G2" s="82"/>
      <c r="H2" s="82"/>
      <c r="I2" s="82"/>
      <c r="J2" s="82"/>
    </row>
    <row r="3" spans="1:14" ht="15.95" customHeight="1" x14ac:dyDescent="0.25">
      <c r="A3" s="82" t="s">
        <v>2</v>
      </c>
      <c r="B3" s="82"/>
      <c r="C3" s="82"/>
      <c r="D3" s="82"/>
      <c r="E3" s="82"/>
      <c r="F3" s="82"/>
      <c r="G3" s="82"/>
      <c r="H3" s="82"/>
      <c r="I3" s="82"/>
      <c r="J3" s="82"/>
    </row>
    <row r="4" spans="1:14" ht="15.95" customHeight="1" x14ac:dyDescent="0.25">
      <c r="A4" s="51"/>
      <c r="B4" s="51"/>
      <c r="C4" s="51"/>
      <c r="D4" s="51"/>
      <c r="E4" s="51"/>
      <c r="F4" s="51"/>
      <c r="G4" s="51"/>
      <c r="H4" s="52"/>
      <c r="I4" s="52"/>
      <c r="J4" s="52"/>
    </row>
    <row r="5" spans="1:14" ht="15.95" customHeight="1" x14ac:dyDescent="0.25">
      <c r="A5" s="83" t="s">
        <v>3</v>
      </c>
      <c r="B5" s="83" t="s">
        <v>9</v>
      </c>
      <c r="C5" s="84" t="s">
        <v>4</v>
      </c>
      <c r="D5" s="84"/>
      <c r="E5" s="84"/>
      <c r="F5" s="85" t="s">
        <v>27</v>
      </c>
      <c r="G5" s="86"/>
      <c r="H5" s="86"/>
      <c r="I5" s="86"/>
      <c r="J5" s="87"/>
    </row>
    <row r="6" spans="1:14" ht="15.95" customHeight="1" x14ac:dyDescent="0.25">
      <c r="A6" s="83"/>
      <c r="B6" s="83"/>
      <c r="C6" s="53" t="s">
        <v>5</v>
      </c>
      <c r="D6" s="54" t="s">
        <v>6</v>
      </c>
      <c r="E6" s="53" t="s">
        <v>7</v>
      </c>
      <c r="F6" s="53" t="s">
        <v>28</v>
      </c>
      <c r="G6" s="53" t="s">
        <v>29</v>
      </c>
      <c r="H6" s="55" t="s">
        <v>30</v>
      </c>
      <c r="I6" s="55" t="s">
        <v>5</v>
      </c>
      <c r="J6" s="55" t="s">
        <v>6</v>
      </c>
    </row>
    <row r="7" spans="1:14" ht="15.95" customHeight="1" x14ac:dyDescent="0.25">
      <c r="A7" s="37">
        <v>1</v>
      </c>
      <c r="B7" s="67" t="s">
        <v>40</v>
      </c>
      <c r="C7" s="70">
        <v>24020</v>
      </c>
      <c r="D7" s="70">
        <v>23883</v>
      </c>
      <c r="E7" s="70">
        <v>47903</v>
      </c>
      <c r="F7" s="70">
        <v>1257684</v>
      </c>
      <c r="G7" s="70">
        <v>400</v>
      </c>
      <c r="H7" s="56">
        <f>E7/F7*G7</f>
        <v>15.235305529846924</v>
      </c>
      <c r="I7" s="56">
        <f>C7/E7*H7</f>
        <v>7.6394388415532033</v>
      </c>
      <c r="J7" s="56">
        <f>D7/E7*H7</f>
        <v>7.5958666882937207</v>
      </c>
    </row>
    <row r="8" spans="1:14" ht="15.95" customHeight="1" x14ac:dyDescent="0.25">
      <c r="A8" s="41">
        <v>2</v>
      </c>
      <c r="B8" s="68" t="s">
        <v>41</v>
      </c>
      <c r="C8" s="71">
        <v>39122</v>
      </c>
      <c r="D8" s="71">
        <v>41465</v>
      </c>
      <c r="E8" s="71">
        <v>80587</v>
      </c>
      <c r="F8" s="71">
        <v>1257684</v>
      </c>
      <c r="G8" s="71">
        <v>400</v>
      </c>
      <c r="H8" s="57">
        <f>E8/F8*G8</f>
        <v>25.63028550891957</v>
      </c>
      <c r="I8" s="57">
        <f>C8/E8*H8</f>
        <v>12.442553137354057</v>
      </c>
      <c r="J8" s="57">
        <f>D8/E8*H8</f>
        <v>13.187732371565513</v>
      </c>
    </row>
    <row r="9" spans="1:14" ht="15.95" customHeight="1" x14ac:dyDescent="0.25">
      <c r="A9" s="45">
        <v>3</v>
      </c>
      <c r="B9" s="69" t="s">
        <v>42</v>
      </c>
      <c r="C9" s="72">
        <v>20243</v>
      </c>
      <c r="D9" s="72">
        <v>20836</v>
      </c>
      <c r="E9" s="72">
        <v>41079</v>
      </c>
      <c r="F9" s="72">
        <v>1257684</v>
      </c>
      <c r="G9" s="72">
        <v>400</v>
      </c>
      <c r="H9" s="58">
        <f t="shared" ref="H9:H31" si="0">E9/F9*G9</f>
        <v>13.064967034644631</v>
      </c>
      <c r="I9" s="58">
        <f t="shared" ref="I9:I31" si="1">C9/E9*H9</f>
        <v>6.4381832002315367</v>
      </c>
      <c r="J9" s="58">
        <f t="shared" ref="J9:J31" si="2">D9/E9*H9</f>
        <v>6.6267838344130956</v>
      </c>
    </row>
    <row r="10" spans="1:14" ht="15.95" customHeight="1" x14ac:dyDescent="0.25">
      <c r="A10" s="41">
        <v>4</v>
      </c>
      <c r="B10" s="68" t="s">
        <v>43</v>
      </c>
      <c r="C10" s="71">
        <v>30066</v>
      </c>
      <c r="D10" s="71">
        <v>30485</v>
      </c>
      <c r="E10" s="71">
        <v>60551</v>
      </c>
      <c r="F10" s="71">
        <v>1257684</v>
      </c>
      <c r="G10" s="71">
        <v>400</v>
      </c>
      <c r="H10" s="57">
        <f t="shared" si="0"/>
        <v>19.257937605948712</v>
      </c>
      <c r="I10" s="57">
        <f t="shared" si="1"/>
        <v>9.56233839342792</v>
      </c>
      <c r="J10" s="57">
        <f t="shared" si="2"/>
        <v>9.6955992125207917</v>
      </c>
    </row>
    <row r="11" spans="1:14" ht="15.95" customHeight="1" x14ac:dyDescent="0.25">
      <c r="A11" s="45">
        <v>5</v>
      </c>
      <c r="B11" s="69" t="s">
        <v>23</v>
      </c>
      <c r="C11" s="72">
        <v>24406</v>
      </c>
      <c r="D11" s="72">
        <v>24610</v>
      </c>
      <c r="E11" s="72">
        <v>49016</v>
      </c>
      <c r="F11" s="72">
        <v>1257684</v>
      </c>
      <c r="G11" s="72">
        <v>400</v>
      </c>
      <c r="H11" s="58">
        <f t="shared" si="0"/>
        <v>15.58928951946594</v>
      </c>
      <c r="I11" s="58">
        <f t="shared" si="1"/>
        <v>7.7622041784740849</v>
      </c>
      <c r="J11" s="58">
        <f t="shared" si="2"/>
        <v>7.8270853409918555</v>
      </c>
    </row>
    <row r="12" spans="1:14" ht="15.95" customHeight="1" x14ac:dyDescent="0.25">
      <c r="A12" s="41">
        <v>6</v>
      </c>
      <c r="B12" s="68" t="s">
        <v>44</v>
      </c>
      <c r="C12" s="71">
        <v>32673</v>
      </c>
      <c r="D12" s="71">
        <v>32839</v>
      </c>
      <c r="E12" s="71">
        <v>65512</v>
      </c>
      <c r="F12" s="71">
        <v>1257684</v>
      </c>
      <c r="G12" s="71">
        <v>400</v>
      </c>
      <c r="H12" s="57">
        <f t="shared" si="0"/>
        <v>20.835758425804894</v>
      </c>
      <c r="I12" s="57">
        <f t="shared" si="1"/>
        <v>10.391481485015314</v>
      </c>
      <c r="J12" s="57">
        <f t="shared" si="2"/>
        <v>10.444276940789578</v>
      </c>
    </row>
    <row r="13" spans="1:14" ht="15.95" customHeight="1" x14ac:dyDescent="0.25">
      <c r="A13" s="45">
        <v>7</v>
      </c>
      <c r="B13" s="69" t="s">
        <v>45</v>
      </c>
      <c r="C13" s="72">
        <v>11491</v>
      </c>
      <c r="D13" s="72">
        <v>11230</v>
      </c>
      <c r="E13" s="72">
        <v>22721</v>
      </c>
      <c r="F13" s="72">
        <v>1257684</v>
      </c>
      <c r="G13" s="72">
        <v>400</v>
      </c>
      <c r="H13" s="58">
        <f t="shared" si="0"/>
        <v>7.22629849787387</v>
      </c>
      <c r="I13" s="58">
        <f t="shared" si="1"/>
        <v>3.6546541102534502</v>
      </c>
      <c r="J13" s="58">
        <f t="shared" si="2"/>
        <v>3.5716443876204198</v>
      </c>
    </row>
    <row r="14" spans="1:14" ht="15.95" customHeight="1" x14ac:dyDescent="0.25">
      <c r="A14" s="41">
        <v>8</v>
      </c>
      <c r="B14" s="68" t="s">
        <v>46</v>
      </c>
      <c r="C14" s="71">
        <v>13046</v>
      </c>
      <c r="D14" s="71">
        <v>13928</v>
      </c>
      <c r="E14" s="71">
        <v>26974</v>
      </c>
      <c r="F14" s="71">
        <v>1257684</v>
      </c>
      <c r="G14" s="71">
        <v>400</v>
      </c>
      <c r="H14" s="57">
        <f t="shared" si="0"/>
        <v>8.5789435184036691</v>
      </c>
      <c r="I14" s="57">
        <f t="shared" si="1"/>
        <v>4.1492139519943008</v>
      </c>
      <c r="J14" s="57">
        <f t="shared" si="2"/>
        <v>4.4297295664093683</v>
      </c>
    </row>
    <row r="15" spans="1:14" ht="15.95" customHeight="1" x14ac:dyDescent="0.25">
      <c r="A15" s="45">
        <v>9</v>
      </c>
      <c r="B15" s="69" t="s">
        <v>47</v>
      </c>
      <c r="C15" s="72">
        <v>27450</v>
      </c>
      <c r="D15" s="72">
        <v>28625</v>
      </c>
      <c r="E15" s="72">
        <v>56075</v>
      </c>
      <c r="F15" s="72">
        <v>1257684</v>
      </c>
      <c r="G15" s="72">
        <v>400</v>
      </c>
      <c r="H15" s="58">
        <f t="shared" si="0"/>
        <v>17.834368569529389</v>
      </c>
      <c r="I15" s="58">
        <f t="shared" si="1"/>
        <v>8.7303328976118006</v>
      </c>
      <c r="J15" s="58">
        <f t="shared" si="2"/>
        <v>9.1040356719175879</v>
      </c>
      <c r="N15" s="33"/>
    </row>
    <row r="16" spans="1:14" ht="15.95" customHeight="1" x14ac:dyDescent="0.25">
      <c r="A16" s="41">
        <v>10</v>
      </c>
      <c r="B16" s="68" t="s">
        <v>48</v>
      </c>
      <c r="C16" s="71">
        <v>23439</v>
      </c>
      <c r="D16" s="71">
        <v>23499</v>
      </c>
      <c r="E16" s="71">
        <v>46938</v>
      </c>
      <c r="F16" s="71">
        <v>1257684</v>
      </c>
      <c r="G16" s="71">
        <v>400</v>
      </c>
      <c r="H16" s="57">
        <f t="shared" si="0"/>
        <v>14.928392187544725</v>
      </c>
      <c r="I16" s="57">
        <f t="shared" si="1"/>
        <v>7.4546547463432784</v>
      </c>
      <c r="J16" s="57">
        <f t="shared" si="2"/>
        <v>7.4737374412014459</v>
      </c>
    </row>
    <row r="17" spans="1:10" ht="15.95" customHeight="1" x14ac:dyDescent="0.25">
      <c r="A17" s="45">
        <v>11</v>
      </c>
      <c r="B17" s="69" t="s">
        <v>49</v>
      </c>
      <c r="C17" s="72">
        <v>23245</v>
      </c>
      <c r="D17" s="72">
        <v>24088</v>
      </c>
      <c r="E17" s="72">
        <v>47333</v>
      </c>
      <c r="F17" s="72">
        <v>1257684</v>
      </c>
      <c r="G17" s="72">
        <v>400</v>
      </c>
      <c r="H17" s="58">
        <f t="shared" si="0"/>
        <v>15.054019928694332</v>
      </c>
      <c r="I17" s="58">
        <f t="shared" si="1"/>
        <v>7.3929540329685368</v>
      </c>
      <c r="J17" s="58">
        <f t="shared" si="2"/>
        <v>7.6610658957257964</v>
      </c>
    </row>
    <row r="18" spans="1:10" ht="15.95" customHeight="1" x14ac:dyDescent="0.25">
      <c r="A18" s="41">
        <v>12</v>
      </c>
      <c r="B18" s="68" t="s">
        <v>50</v>
      </c>
      <c r="C18" s="71">
        <v>28571</v>
      </c>
      <c r="D18" s="71">
        <v>29245</v>
      </c>
      <c r="E18" s="71">
        <v>57816</v>
      </c>
      <c r="F18" s="71">
        <v>1257684</v>
      </c>
      <c r="G18" s="71">
        <v>400</v>
      </c>
      <c r="H18" s="57">
        <f t="shared" si="0"/>
        <v>18.388084765330561</v>
      </c>
      <c r="I18" s="57">
        <f t="shared" si="1"/>
        <v>9.0868612465452383</v>
      </c>
      <c r="J18" s="57">
        <f t="shared" si="2"/>
        <v>9.3012235187853225</v>
      </c>
    </row>
    <row r="19" spans="1:10" ht="15.95" customHeight="1" x14ac:dyDescent="0.25">
      <c r="A19" s="45">
        <v>13</v>
      </c>
      <c r="B19" s="69" t="s">
        <v>51</v>
      </c>
      <c r="C19" s="72">
        <v>11313</v>
      </c>
      <c r="D19" s="72">
        <v>11402</v>
      </c>
      <c r="E19" s="72">
        <v>22715</v>
      </c>
      <c r="F19" s="72">
        <v>1257684</v>
      </c>
      <c r="G19" s="72">
        <v>400</v>
      </c>
      <c r="H19" s="58">
        <f t="shared" si="0"/>
        <v>7.224390228388053</v>
      </c>
      <c r="I19" s="58">
        <f t="shared" si="1"/>
        <v>3.5980421155075519</v>
      </c>
      <c r="J19" s="58">
        <f t="shared" si="2"/>
        <v>3.6263481128805011</v>
      </c>
    </row>
    <row r="20" spans="1:10" ht="15.95" customHeight="1" x14ac:dyDescent="0.25">
      <c r="A20" s="41">
        <v>14</v>
      </c>
      <c r="B20" s="68" t="s">
        <v>52</v>
      </c>
      <c r="C20" s="71">
        <v>50408</v>
      </c>
      <c r="D20" s="71">
        <v>50167</v>
      </c>
      <c r="E20" s="71">
        <v>100575</v>
      </c>
      <c r="F20" s="71">
        <v>1257684</v>
      </c>
      <c r="G20" s="71">
        <v>400</v>
      </c>
      <c r="H20" s="57">
        <f t="shared" si="0"/>
        <v>31.987367256003889</v>
      </c>
      <c r="I20" s="57">
        <f t="shared" si="1"/>
        <v>16.03200804017543</v>
      </c>
      <c r="J20" s="57">
        <f t="shared" si="2"/>
        <v>15.955359215828457</v>
      </c>
    </row>
    <row r="21" spans="1:10" ht="15.95" customHeight="1" x14ac:dyDescent="0.25">
      <c r="A21" s="45">
        <v>15</v>
      </c>
      <c r="B21" s="69" t="s">
        <v>53</v>
      </c>
      <c r="C21" s="72">
        <v>18805</v>
      </c>
      <c r="D21" s="72">
        <v>18860</v>
      </c>
      <c r="E21" s="72">
        <v>37665</v>
      </c>
      <c r="F21" s="72">
        <v>1257684</v>
      </c>
      <c r="G21" s="72">
        <v>400</v>
      </c>
      <c r="H21" s="58">
        <f t="shared" si="0"/>
        <v>11.979161697214881</v>
      </c>
      <c r="I21" s="58">
        <f t="shared" si="1"/>
        <v>5.980834613464113</v>
      </c>
      <c r="J21" s="58">
        <f t="shared" si="2"/>
        <v>5.998327083750767</v>
      </c>
    </row>
    <row r="22" spans="1:10" ht="15.95" customHeight="1" x14ac:dyDescent="0.25">
      <c r="A22" s="41">
        <v>16</v>
      </c>
      <c r="B22" s="68" t="s">
        <v>54</v>
      </c>
      <c r="C22" s="71">
        <v>25944</v>
      </c>
      <c r="D22" s="71">
        <v>26472</v>
      </c>
      <c r="E22" s="71">
        <v>52416</v>
      </c>
      <c r="F22" s="71">
        <v>1257684</v>
      </c>
      <c r="G22" s="71">
        <v>400</v>
      </c>
      <c r="H22" s="57">
        <f t="shared" si="0"/>
        <v>16.670642228095449</v>
      </c>
      <c r="I22" s="57">
        <f t="shared" si="1"/>
        <v>8.2513572566717865</v>
      </c>
      <c r="J22" s="57">
        <f t="shared" si="2"/>
        <v>8.4192849714236626</v>
      </c>
    </row>
    <row r="23" spans="1:10" ht="15.95" customHeight="1" x14ac:dyDescent="0.25">
      <c r="A23" s="45">
        <v>17</v>
      </c>
      <c r="B23" s="69" t="s">
        <v>55</v>
      </c>
      <c r="C23" s="72">
        <v>20754</v>
      </c>
      <c r="D23" s="72">
        <v>21630</v>
      </c>
      <c r="E23" s="72">
        <v>42384</v>
      </c>
      <c r="F23" s="72">
        <v>1257684</v>
      </c>
      <c r="G23" s="72">
        <v>400</v>
      </c>
      <c r="H23" s="58">
        <f t="shared" si="0"/>
        <v>13.480015647809784</v>
      </c>
      <c r="I23" s="58">
        <f t="shared" si="1"/>
        <v>6.6007041514402669</v>
      </c>
      <c r="J23" s="58">
        <f t="shared" si="2"/>
        <v>6.8793114963695183</v>
      </c>
    </row>
    <row r="24" spans="1:10" ht="15.95" customHeight="1" x14ac:dyDescent="0.25">
      <c r="A24" s="41">
        <v>18</v>
      </c>
      <c r="B24" s="68" t="s">
        <v>56</v>
      </c>
      <c r="C24" s="71">
        <v>29663</v>
      </c>
      <c r="D24" s="71">
        <v>29829</v>
      </c>
      <c r="E24" s="71">
        <v>59492</v>
      </c>
      <c r="F24" s="71">
        <v>1257684</v>
      </c>
      <c r="G24" s="71">
        <v>400</v>
      </c>
      <c r="H24" s="57">
        <f t="shared" si="0"/>
        <v>18.921128041702048</v>
      </c>
      <c r="I24" s="57">
        <f t="shared" si="1"/>
        <v>9.4341662929638925</v>
      </c>
      <c r="J24" s="57">
        <f t="shared" si="2"/>
        <v>9.486961748738155</v>
      </c>
    </row>
    <row r="25" spans="1:10" ht="15.95" customHeight="1" x14ac:dyDescent="0.25">
      <c r="A25" s="45">
        <v>19</v>
      </c>
      <c r="B25" s="69" t="s">
        <v>57</v>
      </c>
      <c r="C25" s="72">
        <v>18292</v>
      </c>
      <c r="D25" s="72">
        <v>18122</v>
      </c>
      <c r="E25" s="72">
        <v>36414</v>
      </c>
      <c r="F25" s="72">
        <v>1257684</v>
      </c>
      <c r="G25" s="72">
        <v>400</v>
      </c>
      <c r="H25" s="58">
        <f t="shared" si="0"/>
        <v>11.581287509422081</v>
      </c>
      <c r="I25" s="58">
        <f t="shared" si="1"/>
        <v>5.8176775724267786</v>
      </c>
      <c r="J25" s="58">
        <f t="shared" si="2"/>
        <v>5.7636099369953024</v>
      </c>
    </row>
    <row r="26" spans="1:10" ht="15.95" customHeight="1" x14ac:dyDescent="0.25">
      <c r="A26" s="41">
        <v>20</v>
      </c>
      <c r="B26" s="68" t="s">
        <v>58</v>
      </c>
      <c r="C26" s="71">
        <v>19408</v>
      </c>
      <c r="D26" s="71">
        <v>19801</v>
      </c>
      <c r="E26" s="71">
        <v>39209</v>
      </c>
      <c r="F26" s="71">
        <v>1257684</v>
      </c>
      <c r="G26" s="71">
        <v>400</v>
      </c>
      <c r="H26" s="57">
        <f t="shared" si="0"/>
        <v>12.4702230448984</v>
      </c>
      <c r="I26" s="57">
        <f t="shared" si="1"/>
        <v>6.1726156967887009</v>
      </c>
      <c r="J26" s="57">
        <f t="shared" si="2"/>
        <v>6.2976073481097004</v>
      </c>
    </row>
    <row r="27" spans="1:10" ht="15.95" customHeight="1" x14ac:dyDescent="0.25">
      <c r="A27" s="45">
        <v>21</v>
      </c>
      <c r="B27" s="69" t="s">
        <v>59</v>
      </c>
      <c r="C27" s="72">
        <v>21305</v>
      </c>
      <c r="D27" s="72">
        <v>21876</v>
      </c>
      <c r="E27" s="72">
        <v>43181</v>
      </c>
      <c r="F27" s="72">
        <v>1257684</v>
      </c>
      <c r="G27" s="72">
        <v>400</v>
      </c>
      <c r="H27" s="58">
        <f t="shared" si="0"/>
        <v>13.733497444509112</v>
      </c>
      <c r="I27" s="58">
        <f t="shared" si="1"/>
        <v>6.7759468992211067</v>
      </c>
      <c r="J27" s="58">
        <f t="shared" si="2"/>
        <v>6.9575505452880044</v>
      </c>
    </row>
    <row r="28" spans="1:10" ht="15.95" customHeight="1" x14ac:dyDescent="0.25">
      <c r="A28" s="41">
        <v>22</v>
      </c>
      <c r="B28" s="68" t="s">
        <v>60</v>
      </c>
      <c r="C28" s="71">
        <v>35303</v>
      </c>
      <c r="D28" s="71">
        <v>35422</v>
      </c>
      <c r="E28" s="71">
        <v>70725</v>
      </c>
      <c r="F28" s="71">
        <v>1257684</v>
      </c>
      <c r="G28" s="71">
        <v>400</v>
      </c>
      <c r="H28" s="57">
        <f t="shared" si="0"/>
        <v>22.493726564065376</v>
      </c>
      <c r="I28" s="57">
        <f t="shared" si="1"/>
        <v>11.227939609631672</v>
      </c>
      <c r="J28" s="57">
        <f t="shared" si="2"/>
        <v>11.265786954433704</v>
      </c>
    </row>
    <row r="29" spans="1:10" ht="15.95" customHeight="1" x14ac:dyDescent="0.25">
      <c r="A29" s="45">
        <v>23</v>
      </c>
      <c r="B29" s="69" t="s">
        <v>61</v>
      </c>
      <c r="C29" s="72">
        <v>26570</v>
      </c>
      <c r="D29" s="72">
        <v>26808</v>
      </c>
      <c r="E29" s="72">
        <v>53378</v>
      </c>
      <c r="F29" s="72">
        <v>1257684</v>
      </c>
      <c r="G29" s="72">
        <v>400</v>
      </c>
      <c r="H29" s="58">
        <f t="shared" si="0"/>
        <v>16.976601435654743</v>
      </c>
      <c r="I29" s="58">
        <f t="shared" si="1"/>
        <v>8.4504533730253382</v>
      </c>
      <c r="J29" s="58">
        <f t="shared" si="2"/>
        <v>8.5261480626294031</v>
      </c>
    </row>
    <row r="30" spans="1:10" ht="15.95" customHeight="1" x14ac:dyDescent="0.25">
      <c r="A30" s="41">
        <v>24</v>
      </c>
      <c r="B30" s="68" t="s">
        <v>62</v>
      </c>
      <c r="C30" s="71">
        <v>20337</v>
      </c>
      <c r="D30" s="71">
        <v>20731</v>
      </c>
      <c r="E30" s="71">
        <v>41068</v>
      </c>
      <c r="F30" s="71">
        <v>1257684</v>
      </c>
      <c r="G30" s="71">
        <v>400</v>
      </c>
      <c r="H30" s="57">
        <f t="shared" si="0"/>
        <v>13.061468540587301</v>
      </c>
      <c r="I30" s="57">
        <f t="shared" si="1"/>
        <v>6.4680794221759994</v>
      </c>
      <c r="J30" s="57">
        <f t="shared" si="2"/>
        <v>6.5933891184113014</v>
      </c>
    </row>
    <row r="31" spans="1:10" ht="15.95" customHeight="1" x14ac:dyDescent="0.25">
      <c r="A31" s="45">
        <v>25</v>
      </c>
      <c r="B31" s="69" t="s">
        <v>63</v>
      </c>
      <c r="C31" s="72">
        <v>27546</v>
      </c>
      <c r="D31" s="72">
        <v>28411</v>
      </c>
      <c r="E31" s="72">
        <v>55957</v>
      </c>
      <c r="F31" s="72">
        <v>1257684</v>
      </c>
      <c r="G31" s="72">
        <v>400</v>
      </c>
      <c r="H31" s="58">
        <f t="shared" si="0"/>
        <v>17.796839269641659</v>
      </c>
      <c r="I31" s="58">
        <f t="shared" si="1"/>
        <v>8.7608652093848693</v>
      </c>
      <c r="J31" s="58">
        <f t="shared" si="2"/>
        <v>9.0359740602567893</v>
      </c>
    </row>
    <row r="32" spans="1:10" ht="15.95" customHeight="1" x14ac:dyDescent="0.25">
      <c r="A32" s="80" t="s">
        <v>8</v>
      </c>
      <c r="B32" s="81"/>
      <c r="C32" s="73">
        <v>623420</v>
      </c>
      <c r="D32" s="73">
        <v>634264</v>
      </c>
      <c r="E32" s="73">
        <v>1257684</v>
      </c>
      <c r="F32" s="59"/>
      <c r="G32" s="59"/>
      <c r="H32" s="60"/>
      <c r="I32" s="60"/>
      <c r="J32" s="60"/>
    </row>
    <row r="33" spans="5:7" x14ac:dyDescent="0.25">
      <c r="E33" s="4"/>
      <c r="F33" s="4"/>
      <c r="G33" s="4"/>
    </row>
  </sheetData>
  <mergeCells count="8">
    <mergeCell ref="A32:B32"/>
    <mergeCell ref="A1:J1"/>
    <mergeCell ref="A2:J2"/>
    <mergeCell ref="A3:J3"/>
    <mergeCell ref="A5:A6"/>
    <mergeCell ref="B5:B6"/>
    <mergeCell ref="C5:E5"/>
    <mergeCell ref="F5:J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topLeftCell="A10" workbookViewId="0">
      <selection activeCell="F31" sqref="F31"/>
    </sheetView>
  </sheetViews>
  <sheetFormatPr defaultRowHeight="15" x14ac:dyDescent="0.25"/>
  <cols>
    <col min="1" max="1" width="5.85546875" customWidth="1"/>
    <col min="2" max="2" width="26.140625" customWidth="1"/>
    <col min="3" max="3" width="16.7109375" customWidth="1"/>
    <col min="4" max="4" width="11.7109375" style="29" customWidth="1"/>
    <col min="5" max="5" width="12.42578125" style="28" customWidth="1"/>
    <col min="6" max="6" width="13.85546875" customWidth="1"/>
    <col min="7" max="7" width="16.85546875" style="63" customWidth="1"/>
    <col min="9" max="9" width="7.140625" customWidth="1"/>
  </cols>
  <sheetData>
    <row r="1" spans="1:7" ht="15.95" customHeight="1" x14ac:dyDescent="0.25">
      <c r="A1" s="88" t="s">
        <v>35</v>
      </c>
      <c r="B1" s="88"/>
      <c r="C1" s="88"/>
      <c r="D1" s="88"/>
      <c r="E1" s="88"/>
      <c r="F1" s="88"/>
    </row>
    <row r="2" spans="1:7" ht="15.95" customHeight="1" x14ac:dyDescent="0.25">
      <c r="A2" s="89" t="s">
        <v>37</v>
      </c>
      <c r="B2" s="89"/>
      <c r="C2" s="89"/>
      <c r="D2" s="89"/>
      <c r="E2" s="89"/>
      <c r="F2" s="89"/>
    </row>
    <row r="3" spans="1:7" ht="15.95" customHeight="1" x14ac:dyDescent="0.25">
      <c r="A3" s="91"/>
      <c r="B3" s="91"/>
      <c r="C3" s="91"/>
      <c r="D3" s="91"/>
      <c r="E3" s="91"/>
      <c r="F3" s="91"/>
    </row>
    <row r="4" spans="1:7" ht="15.95" customHeight="1" x14ac:dyDescent="0.25">
      <c r="A4" s="83" t="s">
        <v>3</v>
      </c>
      <c r="B4" s="83" t="s">
        <v>9</v>
      </c>
      <c r="C4" s="62"/>
      <c r="D4" s="92" t="s">
        <v>27</v>
      </c>
      <c r="E4" s="92"/>
      <c r="F4" s="92"/>
    </row>
    <row r="5" spans="1:7" ht="15.95" customHeight="1" x14ac:dyDescent="0.25">
      <c r="A5" s="83"/>
      <c r="B5" s="83"/>
      <c r="C5" s="62" t="s">
        <v>38</v>
      </c>
      <c r="D5" s="34" t="s">
        <v>39</v>
      </c>
      <c r="E5" s="35" t="s">
        <v>31</v>
      </c>
      <c r="F5" s="36" t="s">
        <v>32</v>
      </c>
    </row>
    <row r="6" spans="1:7" ht="15.95" customHeight="1" x14ac:dyDescent="0.25">
      <c r="A6" s="37">
        <v>1</v>
      </c>
      <c r="B6" s="65" t="s">
        <v>40</v>
      </c>
      <c r="C6" s="56">
        <v>15.235305529846924</v>
      </c>
      <c r="D6" s="38">
        <v>18</v>
      </c>
      <c r="E6" s="39">
        <f>D6/6</f>
        <v>3</v>
      </c>
      <c r="F6" s="40">
        <f>E6*6</f>
        <v>18</v>
      </c>
      <c r="G6"/>
    </row>
    <row r="7" spans="1:7" ht="15.95" customHeight="1" x14ac:dyDescent="0.25">
      <c r="A7" s="41">
        <v>2</v>
      </c>
      <c r="B7" s="65" t="s">
        <v>41</v>
      </c>
      <c r="C7" s="57">
        <v>25.63028550891957</v>
      </c>
      <c r="D7" s="42">
        <v>24</v>
      </c>
      <c r="E7" s="43">
        <f t="shared" ref="E7:E30" si="0">D7/6</f>
        <v>4</v>
      </c>
      <c r="F7" s="44">
        <f t="shared" ref="F7:F30" si="1">E7*6</f>
        <v>24</v>
      </c>
      <c r="G7"/>
    </row>
    <row r="8" spans="1:7" ht="15.95" customHeight="1" x14ac:dyDescent="0.25">
      <c r="A8" s="45">
        <v>3</v>
      </c>
      <c r="B8" s="65" t="s">
        <v>42</v>
      </c>
      <c r="C8" s="58">
        <v>13.064967034644631</v>
      </c>
      <c r="D8" s="38">
        <v>12</v>
      </c>
      <c r="E8" s="46">
        <f t="shared" si="0"/>
        <v>2</v>
      </c>
      <c r="F8" s="47">
        <f t="shared" si="1"/>
        <v>12</v>
      </c>
      <c r="G8"/>
    </row>
    <row r="9" spans="1:7" ht="15.95" customHeight="1" x14ac:dyDescent="0.25">
      <c r="A9" s="41">
        <v>4</v>
      </c>
      <c r="B9" s="65" t="s">
        <v>43</v>
      </c>
      <c r="C9" s="57">
        <v>19.257937605948712</v>
      </c>
      <c r="D9" s="42">
        <v>18</v>
      </c>
      <c r="E9" s="43">
        <f t="shared" si="0"/>
        <v>3</v>
      </c>
      <c r="F9" s="44">
        <f t="shared" si="1"/>
        <v>18</v>
      </c>
      <c r="G9"/>
    </row>
    <row r="10" spans="1:7" ht="15.95" customHeight="1" x14ac:dyDescent="0.25">
      <c r="A10" s="45">
        <v>5</v>
      </c>
      <c r="B10" s="65" t="s">
        <v>23</v>
      </c>
      <c r="C10" s="58">
        <v>15.58928951946594</v>
      </c>
      <c r="D10" s="38">
        <v>18</v>
      </c>
      <c r="E10" s="46">
        <f t="shared" si="0"/>
        <v>3</v>
      </c>
      <c r="F10" s="47">
        <f t="shared" si="1"/>
        <v>18</v>
      </c>
      <c r="G10"/>
    </row>
    <row r="11" spans="1:7" ht="15.95" customHeight="1" x14ac:dyDescent="0.25">
      <c r="A11" s="41">
        <v>6</v>
      </c>
      <c r="B11" s="65" t="s">
        <v>44</v>
      </c>
      <c r="C11" s="57">
        <v>20.835758425804894</v>
      </c>
      <c r="D11" s="42">
        <v>24</v>
      </c>
      <c r="E11" s="43">
        <f t="shared" si="0"/>
        <v>4</v>
      </c>
      <c r="F11" s="44">
        <f t="shared" si="1"/>
        <v>24</v>
      </c>
      <c r="G11"/>
    </row>
    <row r="12" spans="1:7" ht="15.95" customHeight="1" x14ac:dyDescent="0.25">
      <c r="A12" s="45">
        <v>7</v>
      </c>
      <c r="B12" s="65" t="s">
        <v>45</v>
      </c>
      <c r="C12" s="58">
        <v>7.22629849787387</v>
      </c>
      <c r="D12" s="38">
        <v>6</v>
      </c>
      <c r="E12" s="46">
        <f t="shared" si="0"/>
        <v>1</v>
      </c>
      <c r="F12" s="47">
        <f t="shared" si="1"/>
        <v>6</v>
      </c>
      <c r="G12"/>
    </row>
    <row r="13" spans="1:7" ht="15.95" customHeight="1" x14ac:dyDescent="0.25">
      <c r="A13" s="41">
        <v>8</v>
      </c>
      <c r="B13" s="65" t="s">
        <v>46</v>
      </c>
      <c r="C13" s="57">
        <v>8.5789435184036691</v>
      </c>
      <c r="D13" s="42">
        <v>12</v>
      </c>
      <c r="E13" s="43">
        <f t="shared" si="0"/>
        <v>2</v>
      </c>
      <c r="F13" s="44">
        <f t="shared" si="1"/>
        <v>12</v>
      </c>
      <c r="G13"/>
    </row>
    <row r="14" spans="1:7" ht="15.95" customHeight="1" x14ac:dyDescent="0.25">
      <c r="A14" s="45">
        <v>9</v>
      </c>
      <c r="B14" s="65" t="s">
        <v>47</v>
      </c>
      <c r="C14" s="58">
        <v>17.834368569529389</v>
      </c>
      <c r="D14" s="38">
        <v>18</v>
      </c>
      <c r="E14" s="46">
        <f t="shared" si="0"/>
        <v>3</v>
      </c>
      <c r="F14" s="47">
        <f t="shared" si="1"/>
        <v>18</v>
      </c>
      <c r="G14"/>
    </row>
    <row r="15" spans="1:7" ht="15.95" customHeight="1" x14ac:dyDescent="0.25">
      <c r="A15" s="41">
        <v>10</v>
      </c>
      <c r="B15" s="65" t="s">
        <v>48</v>
      </c>
      <c r="C15" s="57">
        <v>14.928392187544725</v>
      </c>
      <c r="D15" s="42">
        <v>12</v>
      </c>
      <c r="E15" s="43">
        <f t="shared" si="0"/>
        <v>2</v>
      </c>
      <c r="F15" s="44">
        <f t="shared" si="1"/>
        <v>12</v>
      </c>
      <c r="G15"/>
    </row>
    <row r="16" spans="1:7" ht="15.95" customHeight="1" x14ac:dyDescent="0.25">
      <c r="A16" s="45">
        <v>11</v>
      </c>
      <c r="B16" s="65" t="s">
        <v>49</v>
      </c>
      <c r="C16" s="58">
        <v>15.054019928694332</v>
      </c>
      <c r="D16" s="38">
        <v>18</v>
      </c>
      <c r="E16" s="46">
        <f t="shared" si="0"/>
        <v>3</v>
      </c>
      <c r="F16" s="47">
        <f t="shared" si="1"/>
        <v>18</v>
      </c>
      <c r="G16"/>
    </row>
    <row r="17" spans="1:7" ht="15.95" customHeight="1" x14ac:dyDescent="0.25">
      <c r="A17" s="41">
        <v>12</v>
      </c>
      <c r="B17" s="65" t="s">
        <v>50</v>
      </c>
      <c r="C17" s="57">
        <v>18.388084765330561</v>
      </c>
      <c r="D17" s="42">
        <v>18</v>
      </c>
      <c r="E17" s="43">
        <f t="shared" si="0"/>
        <v>3</v>
      </c>
      <c r="F17" s="44">
        <f t="shared" si="1"/>
        <v>18</v>
      </c>
      <c r="G17"/>
    </row>
    <row r="18" spans="1:7" ht="15.95" customHeight="1" x14ac:dyDescent="0.25">
      <c r="A18" s="45">
        <v>13</v>
      </c>
      <c r="B18" s="65" t="s">
        <v>51</v>
      </c>
      <c r="C18" s="58">
        <v>7.224390228388053</v>
      </c>
      <c r="D18" s="38">
        <v>6</v>
      </c>
      <c r="E18" s="46">
        <f t="shared" si="0"/>
        <v>1</v>
      </c>
      <c r="F18" s="47">
        <f t="shared" si="1"/>
        <v>6</v>
      </c>
      <c r="G18"/>
    </row>
    <row r="19" spans="1:7" ht="15.95" customHeight="1" x14ac:dyDescent="0.25">
      <c r="A19" s="41">
        <v>14</v>
      </c>
      <c r="B19" s="65" t="s">
        <v>52</v>
      </c>
      <c r="C19" s="57">
        <v>31.987367256003889</v>
      </c>
      <c r="D19" s="42">
        <v>30</v>
      </c>
      <c r="E19" s="43">
        <f t="shared" si="0"/>
        <v>5</v>
      </c>
      <c r="F19" s="44">
        <f t="shared" si="1"/>
        <v>30</v>
      </c>
      <c r="G19"/>
    </row>
    <row r="20" spans="1:7" ht="15.95" customHeight="1" x14ac:dyDescent="0.25">
      <c r="A20" s="45">
        <v>15</v>
      </c>
      <c r="B20" s="65" t="s">
        <v>53</v>
      </c>
      <c r="C20" s="58">
        <v>11.979161697214881</v>
      </c>
      <c r="D20" s="38">
        <v>12</v>
      </c>
      <c r="E20" s="46">
        <f t="shared" si="0"/>
        <v>2</v>
      </c>
      <c r="F20" s="47">
        <f t="shared" si="1"/>
        <v>12</v>
      </c>
      <c r="G20"/>
    </row>
    <row r="21" spans="1:7" ht="15.95" customHeight="1" x14ac:dyDescent="0.25">
      <c r="A21" s="41">
        <v>16</v>
      </c>
      <c r="B21" s="65" t="s">
        <v>54</v>
      </c>
      <c r="C21" s="57">
        <v>16.670642228095449</v>
      </c>
      <c r="D21" s="42">
        <v>18</v>
      </c>
      <c r="E21" s="43">
        <f t="shared" si="0"/>
        <v>3</v>
      </c>
      <c r="F21" s="44">
        <f t="shared" si="1"/>
        <v>18</v>
      </c>
      <c r="G21"/>
    </row>
    <row r="22" spans="1:7" ht="15.95" customHeight="1" x14ac:dyDescent="0.25">
      <c r="A22" s="45">
        <v>17</v>
      </c>
      <c r="B22" s="65" t="s">
        <v>55</v>
      </c>
      <c r="C22" s="58">
        <v>13.480015647809784</v>
      </c>
      <c r="D22" s="38">
        <v>12</v>
      </c>
      <c r="E22" s="46">
        <f t="shared" si="0"/>
        <v>2</v>
      </c>
      <c r="F22" s="47">
        <f t="shared" si="1"/>
        <v>12</v>
      </c>
      <c r="G22"/>
    </row>
    <row r="23" spans="1:7" ht="15.95" customHeight="1" x14ac:dyDescent="0.25">
      <c r="A23" s="41">
        <v>18</v>
      </c>
      <c r="B23" s="65" t="s">
        <v>56</v>
      </c>
      <c r="C23" s="57">
        <v>18.921128041702048</v>
      </c>
      <c r="D23" s="42">
        <v>18</v>
      </c>
      <c r="E23" s="43">
        <f t="shared" si="0"/>
        <v>3</v>
      </c>
      <c r="F23" s="44">
        <f t="shared" si="1"/>
        <v>18</v>
      </c>
      <c r="G23"/>
    </row>
    <row r="24" spans="1:7" ht="15.95" customHeight="1" x14ac:dyDescent="0.25">
      <c r="A24" s="45">
        <v>19</v>
      </c>
      <c r="B24" s="65" t="s">
        <v>57</v>
      </c>
      <c r="C24" s="58">
        <v>11.581287509422081</v>
      </c>
      <c r="D24" s="38">
        <v>12</v>
      </c>
      <c r="E24" s="46">
        <f t="shared" si="0"/>
        <v>2</v>
      </c>
      <c r="F24" s="47">
        <f t="shared" si="1"/>
        <v>12</v>
      </c>
      <c r="G24"/>
    </row>
    <row r="25" spans="1:7" ht="15.95" customHeight="1" x14ac:dyDescent="0.25">
      <c r="A25" s="41">
        <v>20</v>
      </c>
      <c r="B25" s="65" t="s">
        <v>58</v>
      </c>
      <c r="C25" s="57">
        <v>12.4702230448984</v>
      </c>
      <c r="D25" s="42">
        <v>12</v>
      </c>
      <c r="E25" s="43">
        <f t="shared" si="0"/>
        <v>2</v>
      </c>
      <c r="F25" s="44">
        <f t="shared" si="1"/>
        <v>12</v>
      </c>
      <c r="G25"/>
    </row>
    <row r="26" spans="1:7" ht="15.95" customHeight="1" x14ac:dyDescent="0.25">
      <c r="A26" s="41">
        <v>21</v>
      </c>
      <c r="B26" s="65" t="s">
        <v>59</v>
      </c>
      <c r="C26" s="58">
        <v>13.733497444509112</v>
      </c>
      <c r="D26" s="38">
        <v>12</v>
      </c>
      <c r="E26" s="46">
        <f t="shared" si="0"/>
        <v>2</v>
      </c>
      <c r="F26" s="47">
        <f t="shared" si="1"/>
        <v>12</v>
      </c>
      <c r="G26"/>
    </row>
    <row r="27" spans="1:7" ht="15.95" customHeight="1" x14ac:dyDescent="0.25">
      <c r="A27" s="45">
        <v>22</v>
      </c>
      <c r="B27" s="65" t="s">
        <v>60</v>
      </c>
      <c r="C27" s="57">
        <v>22.493726564065376</v>
      </c>
      <c r="D27" s="42">
        <v>24</v>
      </c>
      <c r="E27" s="43">
        <f t="shared" si="0"/>
        <v>4</v>
      </c>
      <c r="F27" s="44">
        <f t="shared" si="1"/>
        <v>24</v>
      </c>
      <c r="G27"/>
    </row>
    <row r="28" spans="1:7" ht="15.95" customHeight="1" x14ac:dyDescent="0.25">
      <c r="A28" s="41">
        <v>23</v>
      </c>
      <c r="B28" s="65" t="s">
        <v>61</v>
      </c>
      <c r="C28" s="58">
        <v>16.976601435654743</v>
      </c>
      <c r="D28" s="42">
        <v>18</v>
      </c>
      <c r="E28" s="43">
        <f t="shared" si="0"/>
        <v>3</v>
      </c>
      <c r="F28" s="44">
        <f t="shared" si="1"/>
        <v>18</v>
      </c>
      <c r="G28"/>
    </row>
    <row r="29" spans="1:7" ht="15.95" customHeight="1" x14ac:dyDescent="0.25">
      <c r="A29" s="41">
        <v>24</v>
      </c>
      <c r="B29" s="65" t="s">
        <v>62</v>
      </c>
      <c r="C29" s="58">
        <v>13.061468540587301</v>
      </c>
      <c r="D29" s="38">
        <v>12</v>
      </c>
      <c r="E29" s="46">
        <f t="shared" si="0"/>
        <v>2</v>
      </c>
      <c r="F29" s="47">
        <f t="shared" si="1"/>
        <v>12</v>
      </c>
      <c r="G29"/>
    </row>
    <row r="30" spans="1:7" ht="15.95" customHeight="1" x14ac:dyDescent="0.25">
      <c r="A30" s="45">
        <v>25</v>
      </c>
      <c r="B30" s="65" t="s">
        <v>63</v>
      </c>
      <c r="C30" s="57">
        <v>17.796839269641659</v>
      </c>
      <c r="D30" s="42">
        <v>18</v>
      </c>
      <c r="E30" s="43">
        <f t="shared" si="0"/>
        <v>3</v>
      </c>
      <c r="F30" s="44">
        <f t="shared" si="1"/>
        <v>18</v>
      </c>
      <c r="G30"/>
    </row>
    <row r="31" spans="1:7" ht="15.95" customHeight="1" x14ac:dyDescent="0.25">
      <c r="A31" s="90" t="s">
        <v>8</v>
      </c>
      <c r="B31" s="90"/>
      <c r="C31" s="61"/>
      <c r="D31" s="48">
        <f>SUM(D6:D30)</f>
        <v>402</v>
      </c>
      <c r="E31" s="49"/>
      <c r="F31" s="50">
        <f>SUM(F6:F30)</f>
        <v>402</v>
      </c>
      <c r="G31"/>
    </row>
    <row r="32" spans="1:7" x14ac:dyDescent="0.25">
      <c r="G32"/>
    </row>
  </sheetData>
  <mergeCells count="7">
    <mergeCell ref="A1:F1"/>
    <mergeCell ref="A2:F2"/>
    <mergeCell ref="A31:B31"/>
    <mergeCell ref="A3:F3"/>
    <mergeCell ref="A4:A5"/>
    <mergeCell ref="B4:B5"/>
    <mergeCell ref="D4:F4"/>
  </mergeCells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7"/>
  <sheetViews>
    <sheetView zoomScale="90" zoomScaleNormal="90" workbookViewId="0">
      <selection activeCell="K9" sqref="K9"/>
    </sheetView>
  </sheetViews>
  <sheetFormatPr defaultRowHeight="15" x14ac:dyDescent="0.25"/>
  <cols>
    <col min="1" max="1" width="5.28515625" style="1" customWidth="1"/>
    <col min="2" max="2" width="17.5703125" customWidth="1"/>
    <col min="3" max="3" width="6.28515625" customWidth="1"/>
    <col min="4" max="4" width="26.28515625" customWidth="1"/>
    <col min="5" max="5" width="9.5703125" style="5" customWidth="1"/>
    <col min="6" max="6" width="8.42578125" style="2" customWidth="1"/>
    <col min="7" max="7" width="20.42578125" customWidth="1"/>
  </cols>
  <sheetData>
    <row r="1" spans="1:7" ht="15.75" x14ac:dyDescent="0.25">
      <c r="A1" s="93" t="s">
        <v>245</v>
      </c>
      <c r="B1" s="93"/>
      <c r="C1" s="93"/>
      <c r="D1" s="93"/>
      <c r="E1" s="93"/>
      <c r="F1" s="93"/>
      <c r="G1" s="93"/>
    </row>
    <row r="2" spans="1:7" ht="15.75" x14ac:dyDescent="0.25">
      <c r="A2" s="94" t="s">
        <v>33</v>
      </c>
      <c r="B2" s="94"/>
      <c r="C2" s="94"/>
      <c r="D2" s="94"/>
      <c r="E2" s="94"/>
      <c r="F2" s="94"/>
      <c r="G2" s="94"/>
    </row>
    <row r="3" spans="1:7" ht="15.75" x14ac:dyDescent="0.25">
      <c r="A3" s="93" t="s">
        <v>11</v>
      </c>
      <c r="B3" s="93"/>
      <c r="C3" s="93"/>
      <c r="D3" s="93"/>
      <c r="E3" s="93"/>
      <c r="F3" s="93"/>
      <c r="G3" s="93"/>
    </row>
    <row r="4" spans="1:7" x14ac:dyDescent="0.25">
      <c r="A4" s="95" t="s">
        <v>3</v>
      </c>
      <c r="B4" s="95" t="s">
        <v>9</v>
      </c>
      <c r="C4" s="95"/>
      <c r="D4" s="95" t="s">
        <v>12</v>
      </c>
      <c r="E4" s="96" t="s">
        <v>32</v>
      </c>
      <c r="F4" s="97" t="s">
        <v>13</v>
      </c>
      <c r="G4" s="97" t="s">
        <v>14</v>
      </c>
    </row>
    <row r="5" spans="1:7" x14ac:dyDescent="0.25">
      <c r="A5" s="95"/>
      <c r="B5" s="95"/>
      <c r="C5" s="95"/>
      <c r="D5" s="95"/>
      <c r="E5" s="96"/>
      <c r="F5" s="97"/>
      <c r="G5" s="97"/>
    </row>
    <row r="6" spans="1:7" x14ac:dyDescent="0.25">
      <c r="A6" s="6">
        <v>1</v>
      </c>
      <c r="B6" s="98" t="s">
        <v>40</v>
      </c>
      <c r="C6" s="98"/>
      <c r="D6" s="7"/>
      <c r="E6" s="24">
        <v>18</v>
      </c>
      <c r="F6" s="8"/>
      <c r="G6" s="7"/>
    </row>
    <row r="7" spans="1:7" ht="15.75" x14ac:dyDescent="0.25">
      <c r="A7" s="99"/>
      <c r="B7" s="100"/>
      <c r="C7" s="9">
        <v>1</v>
      </c>
      <c r="D7" s="26" t="s">
        <v>40</v>
      </c>
      <c r="E7" s="17"/>
      <c r="F7" s="11">
        <f ca="1">RAND()</f>
        <v>0.87721843945424671</v>
      </c>
      <c r="G7" s="7" t="str">
        <f ca="1">INDEX($D$7:$D$13,RANK(F7,$F$7:$F$13))</f>
        <v>BANGOREJO</v>
      </c>
    </row>
    <row r="8" spans="1:7" ht="15.75" x14ac:dyDescent="0.25">
      <c r="A8" s="99"/>
      <c r="B8" s="100"/>
      <c r="C8" s="10">
        <v>2</v>
      </c>
      <c r="D8" s="26" t="s">
        <v>64</v>
      </c>
      <c r="E8" s="17"/>
      <c r="F8" s="11">
        <f t="shared" ref="F8:F13" ca="1" si="0">RAND()</f>
        <v>0.75464524576502534</v>
      </c>
      <c r="G8" s="7" t="str">
        <f ca="1">INDEX($D$7:$D$13,RANK(F8,$F$7:$F$13))</f>
        <v>KEBONDALEM</v>
      </c>
    </row>
    <row r="9" spans="1:7" ht="15.75" x14ac:dyDescent="0.25">
      <c r="A9" s="99"/>
      <c r="B9" s="100"/>
      <c r="C9" s="12">
        <v>3</v>
      </c>
      <c r="D9" s="26" t="s">
        <v>65</v>
      </c>
      <c r="E9" s="17"/>
      <c r="F9" s="11">
        <f t="shared" ca="1" si="0"/>
        <v>0.15264034260643833</v>
      </c>
      <c r="G9" s="7" t="str">
        <f ca="1">INDEX($D$7:$D$13,RANK(F9,$F$7:$F$13))</f>
        <v>SAMBIREJO</v>
      </c>
    </row>
    <row r="10" spans="1:7" ht="15.75" x14ac:dyDescent="0.25">
      <c r="A10" s="99"/>
      <c r="B10" s="100"/>
      <c r="C10" s="12">
        <v>4</v>
      </c>
      <c r="D10" s="26" t="s">
        <v>66</v>
      </c>
      <c r="E10" s="25"/>
      <c r="F10" s="11">
        <f t="shared" ca="1" si="0"/>
        <v>0.22711351073112263</v>
      </c>
      <c r="G10" s="7"/>
    </row>
    <row r="11" spans="1:7" ht="15.75" x14ac:dyDescent="0.25">
      <c r="A11" s="99"/>
      <c r="B11" s="100"/>
      <c r="C11" s="12">
        <v>5</v>
      </c>
      <c r="D11" s="26" t="s">
        <v>25</v>
      </c>
      <c r="E11" s="25"/>
      <c r="F11" s="11">
        <f t="shared" ca="1" si="0"/>
        <v>1.0868585134927722E-3</v>
      </c>
      <c r="G11" s="7"/>
    </row>
    <row r="12" spans="1:7" ht="15.75" x14ac:dyDescent="0.25">
      <c r="A12" s="99"/>
      <c r="B12" s="100"/>
      <c r="C12" s="12">
        <v>6</v>
      </c>
      <c r="D12" s="26" t="s">
        <v>1</v>
      </c>
      <c r="E12" s="25"/>
      <c r="F12" s="11">
        <f t="shared" ca="1" si="0"/>
        <v>5.9483418101002106E-2</v>
      </c>
      <c r="G12" s="7"/>
    </row>
    <row r="13" spans="1:7" ht="15.75" x14ac:dyDescent="0.25">
      <c r="A13" s="99"/>
      <c r="B13" s="100"/>
      <c r="C13" s="12">
        <v>7</v>
      </c>
      <c r="D13" s="26" t="s">
        <v>67</v>
      </c>
      <c r="E13" s="25"/>
      <c r="F13" s="11">
        <f t="shared" ca="1" si="0"/>
        <v>0.73956940960944839</v>
      </c>
      <c r="G13" s="7"/>
    </row>
    <row r="14" spans="1:7" ht="15.75" x14ac:dyDescent="0.25">
      <c r="A14" s="13">
        <v>2</v>
      </c>
      <c r="B14" s="101" t="s">
        <v>41</v>
      </c>
      <c r="C14" s="101"/>
      <c r="D14" s="14"/>
      <c r="E14" s="22">
        <v>24</v>
      </c>
      <c r="F14" s="15"/>
      <c r="G14" s="16"/>
    </row>
    <row r="15" spans="1:7" ht="15.75" x14ac:dyDescent="0.25">
      <c r="A15" s="100"/>
      <c r="B15" s="100"/>
      <c r="C15" s="12">
        <v>1</v>
      </c>
      <c r="D15" s="26" t="s">
        <v>76</v>
      </c>
      <c r="E15" s="17"/>
      <c r="F15" s="11">
        <f ca="1">RAND()</f>
        <v>0.49241240456216795</v>
      </c>
      <c r="G15" s="7" t="str">
        <f t="shared" ref="G15:G18" ca="1" si="1">INDEX($D$15:$D$32,RANK(F15,$F$15:$F$32))</f>
        <v>SOBO</v>
      </c>
    </row>
    <row r="16" spans="1:7" ht="15.75" x14ac:dyDescent="0.25">
      <c r="A16" s="100"/>
      <c r="B16" s="100"/>
      <c r="C16" s="12">
        <v>2</v>
      </c>
      <c r="D16" s="26" t="s">
        <v>77</v>
      </c>
      <c r="E16" s="17"/>
      <c r="F16" s="11">
        <f t="shared" ref="F16:F32" ca="1" si="2">RAND()</f>
        <v>0.51351431760884469</v>
      </c>
      <c r="G16" s="7" t="str">
        <f t="shared" ca="1" si="1"/>
        <v>SINGOTRUNAN</v>
      </c>
    </row>
    <row r="17" spans="1:7" ht="15.75" x14ac:dyDescent="0.25">
      <c r="A17" s="100"/>
      <c r="B17" s="100"/>
      <c r="C17" s="12">
        <v>3</v>
      </c>
      <c r="D17" s="26" t="s">
        <v>18</v>
      </c>
      <c r="E17" s="17"/>
      <c r="F17" s="11">
        <f t="shared" ca="1" si="2"/>
        <v>0.97965383353439739</v>
      </c>
      <c r="G17" s="7" t="str">
        <f t="shared" ca="1" si="1"/>
        <v>KAMPUNGMANDAR</v>
      </c>
    </row>
    <row r="18" spans="1:7" ht="15.75" x14ac:dyDescent="0.25">
      <c r="A18" s="100"/>
      <c r="B18" s="100"/>
      <c r="C18" s="12">
        <v>4</v>
      </c>
      <c r="D18" s="26" t="s">
        <v>78</v>
      </c>
      <c r="E18" s="17"/>
      <c r="F18" s="11">
        <f t="shared" ca="1" si="2"/>
        <v>0.89957670752673946</v>
      </c>
      <c r="G18" s="7" t="str">
        <f t="shared" ca="1" si="1"/>
        <v>KEBALENAN</v>
      </c>
    </row>
    <row r="19" spans="1:7" ht="15.75" x14ac:dyDescent="0.25">
      <c r="A19" s="100"/>
      <c r="B19" s="100"/>
      <c r="C19" s="12">
        <v>5</v>
      </c>
      <c r="D19" s="26" t="s">
        <v>79</v>
      </c>
      <c r="E19" s="17"/>
      <c r="F19" s="11">
        <f t="shared" ca="1" si="2"/>
        <v>0.32697020676039468</v>
      </c>
      <c r="G19" s="7"/>
    </row>
    <row r="20" spans="1:7" ht="15.75" x14ac:dyDescent="0.25">
      <c r="A20" s="100"/>
      <c r="B20" s="100"/>
      <c r="C20" s="12">
        <v>6</v>
      </c>
      <c r="D20" s="26" t="s">
        <v>24</v>
      </c>
      <c r="E20" s="17"/>
      <c r="F20" s="11">
        <f t="shared" ca="1" si="2"/>
        <v>6.6845612380455499E-2</v>
      </c>
      <c r="G20" s="7"/>
    </row>
    <row r="21" spans="1:7" ht="15.75" x14ac:dyDescent="0.25">
      <c r="A21" s="100"/>
      <c r="B21" s="100"/>
      <c r="C21" s="12">
        <v>7</v>
      </c>
      <c r="D21" s="26" t="s">
        <v>80</v>
      </c>
      <c r="E21" s="17"/>
      <c r="F21" s="11">
        <f t="shared" ca="1" si="2"/>
        <v>0.65490062121762627</v>
      </c>
      <c r="G21" s="7"/>
    </row>
    <row r="22" spans="1:7" ht="15.75" x14ac:dyDescent="0.25">
      <c r="A22" s="100"/>
      <c r="B22" s="100"/>
      <c r="C22" s="12">
        <v>8</v>
      </c>
      <c r="D22" s="26" t="s">
        <v>81</v>
      </c>
      <c r="E22" s="17"/>
      <c r="F22" s="11">
        <f t="shared" ca="1" si="2"/>
        <v>0.21863660936874718</v>
      </c>
      <c r="G22" s="7"/>
    </row>
    <row r="23" spans="1:7" ht="15.75" x14ac:dyDescent="0.25">
      <c r="A23" s="100"/>
      <c r="B23" s="100"/>
      <c r="C23" s="12">
        <v>9</v>
      </c>
      <c r="D23" s="26" t="s">
        <v>82</v>
      </c>
      <c r="E23" s="17"/>
      <c r="F23" s="11">
        <f t="shared" ca="1" si="2"/>
        <v>0.8710070644579615</v>
      </c>
      <c r="G23" s="7"/>
    </row>
    <row r="24" spans="1:7" ht="15.75" x14ac:dyDescent="0.25">
      <c r="A24" s="100"/>
      <c r="B24" s="100"/>
      <c r="C24" s="12">
        <v>10</v>
      </c>
      <c r="D24" s="26" t="s">
        <v>83</v>
      </c>
      <c r="E24" s="17"/>
      <c r="F24" s="11">
        <f t="shared" ca="1" si="2"/>
        <v>0.61408460748763305</v>
      </c>
      <c r="G24" s="7"/>
    </row>
    <row r="25" spans="1:7" ht="15.75" x14ac:dyDescent="0.25">
      <c r="A25" s="100"/>
      <c r="B25" s="100"/>
      <c r="C25" s="12">
        <v>11</v>
      </c>
      <c r="D25" s="26" t="s">
        <v>84</v>
      </c>
      <c r="E25" s="17"/>
      <c r="F25" s="11">
        <f t="shared" ca="1" si="2"/>
        <v>0.73276745332974469</v>
      </c>
      <c r="G25" s="7"/>
    </row>
    <row r="26" spans="1:7" ht="15.75" x14ac:dyDescent="0.25">
      <c r="A26" s="100"/>
      <c r="B26" s="100"/>
      <c r="C26" s="12">
        <v>12</v>
      </c>
      <c r="D26" s="26" t="s">
        <v>85</v>
      </c>
      <c r="E26" s="17"/>
      <c r="F26" s="11">
        <f t="shared" ca="1" si="2"/>
        <v>0.89642734603688901</v>
      </c>
      <c r="G26" s="7"/>
    </row>
    <row r="27" spans="1:7" ht="15.75" x14ac:dyDescent="0.25">
      <c r="A27" s="100"/>
      <c r="B27" s="100"/>
      <c r="C27" s="12">
        <v>13</v>
      </c>
      <c r="D27" s="26" t="s">
        <v>86</v>
      </c>
      <c r="E27" s="17"/>
      <c r="F27" s="11">
        <f t="shared" ca="1" si="2"/>
        <v>0.79299307802498653</v>
      </c>
      <c r="G27" s="7"/>
    </row>
    <row r="28" spans="1:7" ht="15.75" x14ac:dyDescent="0.25">
      <c r="A28" s="100"/>
      <c r="B28" s="100"/>
      <c r="C28" s="12">
        <v>14</v>
      </c>
      <c r="D28" s="26" t="s">
        <v>87</v>
      </c>
      <c r="E28" s="17"/>
      <c r="F28" s="11">
        <f t="shared" ca="1" si="2"/>
        <v>0.59093820023996213</v>
      </c>
      <c r="G28" s="7"/>
    </row>
    <row r="29" spans="1:7" ht="15.75" x14ac:dyDescent="0.25">
      <c r="A29" s="100"/>
      <c r="B29" s="100"/>
      <c r="C29" s="12">
        <v>15</v>
      </c>
      <c r="D29" s="26" t="s">
        <v>88</v>
      </c>
      <c r="E29" s="17"/>
      <c r="F29" s="11">
        <f t="shared" ca="1" si="2"/>
        <v>0.46306428269597766</v>
      </c>
      <c r="G29" s="7"/>
    </row>
    <row r="30" spans="1:7" ht="15.75" x14ac:dyDescent="0.25">
      <c r="A30" s="100"/>
      <c r="B30" s="100"/>
      <c r="C30" s="12">
        <v>16</v>
      </c>
      <c r="D30" s="26" t="s">
        <v>89</v>
      </c>
      <c r="E30" s="17"/>
      <c r="F30" s="11">
        <f t="shared" ca="1" si="2"/>
        <v>0.93392425706196391</v>
      </c>
      <c r="G30" s="7"/>
    </row>
    <row r="31" spans="1:7" ht="15.75" x14ac:dyDescent="0.25">
      <c r="A31" s="100"/>
      <c r="B31" s="100"/>
      <c r="C31" s="12">
        <v>17</v>
      </c>
      <c r="D31" s="26" t="s">
        <v>90</v>
      </c>
      <c r="E31" s="17"/>
      <c r="F31" s="11">
        <f t="shared" ca="1" si="2"/>
        <v>0.92305647025573256</v>
      </c>
      <c r="G31" s="7"/>
    </row>
    <row r="32" spans="1:7" ht="15.75" x14ac:dyDescent="0.25">
      <c r="A32" s="100"/>
      <c r="B32" s="100"/>
      <c r="C32" s="12">
        <v>18</v>
      </c>
      <c r="D32" s="26" t="s">
        <v>91</v>
      </c>
      <c r="E32" s="17"/>
      <c r="F32" s="11">
        <f t="shared" ca="1" si="2"/>
        <v>0.65171397106724172</v>
      </c>
      <c r="G32" s="7"/>
    </row>
    <row r="33" spans="1:7" ht="15.75" x14ac:dyDescent="0.25">
      <c r="A33" s="13">
        <v>3</v>
      </c>
      <c r="B33" s="102" t="s">
        <v>42</v>
      </c>
      <c r="C33" s="102"/>
      <c r="D33" s="26"/>
      <c r="E33" s="17">
        <v>12</v>
      </c>
      <c r="F33" s="11"/>
      <c r="G33" s="7"/>
    </row>
    <row r="34" spans="1:7" ht="15.75" x14ac:dyDescent="0.25">
      <c r="A34" s="100"/>
      <c r="B34" s="100"/>
      <c r="C34" s="12">
        <v>1</v>
      </c>
      <c r="D34" s="26" t="s">
        <v>68</v>
      </c>
      <c r="E34" s="17"/>
      <c r="F34" s="11">
        <f ca="1">RAND()</f>
        <v>0.27519553388886508</v>
      </c>
      <c r="G34" s="7" t="str">
        <f ca="1">INDEX($D$34:$D$43,RANK(F34,$F$34:$F$43))</f>
        <v>KAOTAN</v>
      </c>
    </row>
    <row r="35" spans="1:7" ht="15.75" x14ac:dyDescent="0.25">
      <c r="A35" s="100"/>
      <c r="B35" s="100"/>
      <c r="C35" s="12">
        <v>2</v>
      </c>
      <c r="D35" s="26" t="s">
        <v>42</v>
      </c>
      <c r="E35" s="17"/>
      <c r="F35" s="11">
        <f t="shared" ref="F35:F43" ca="1" si="3">RAND()</f>
        <v>3.2439118756642404E-2</v>
      </c>
      <c r="G35" s="7" t="str">
        <f ca="1">INDEX($D$34:$D$43,RANK(F35,$F$34:$F$43))</f>
        <v>WATUKEBO</v>
      </c>
    </row>
    <row r="36" spans="1:7" ht="15.75" x14ac:dyDescent="0.25">
      <c r="A36" s="100"/>
      <c r="B36" s="100"/>
      <c r="C36" s="12">
        <v>3</v>
      </c>
      <c r="D36" s="26" t="s">
        <v>69</v>
      </c>
      <c r="E36" s="17"/>
      <c r="F36" s="11">
        <f t="shared" ca="1" si="3"/>
        <v>0.98290674700193592</v>
      </c>
      <c r="G36" s="7"/>
    </row>
    <row r="37" spans="1:7" ht="15.75" x14ac:dyDescent="0.25">
      <c r="A37" s="100"/>
      <c r="B37" s="100"/>
      <c r="C37" s="12">
        <v>4</v>
      </c>
      <c r="D37" s="26" t="s">
        <v>70</v>
      </c>
      <c r="E37" s="17"/>
      <c r="F37" s="11">
        <f t="shared" ca="1" si="3"/>
        <v>0.56229075903350778</v>
      </c>
      <c r="G37" s="7"/>
    </row>
    <row r="38" spans="1:7" ht="15.75" x14ac:dyDescent="0.25">
      <c r="A38" s="100"/>
      <c r="B38" s="100"/>
      <c r="C38" s="12">
        <v>5</v>
      </c>
      <c r="D38" s="26" t="s">
        <v>71</v>
      </c>
      <c r="E38" s="17"/>
      <c r="F38" s="11">
        <f t="shared" ca="1" si="3"/>
        <v>0.18636528629053095</v>
      </c>
      <c r="G38" s="7"/>
    </row>
    <row r="39" spans="1:7" ht="15.75" x14ac:dyDescent="0.25">
      <c r="A39" s="100"/>
      <c r="B39" s="100"/>
      <c r="C39" s="12">
        <v>6</v>
      </c>
      <c r="D39" s="26" t="s">
        <v>72</v>
      </c>
      <c r="E39" s="17"/>
      <c r="F39" s="11">
        <f t="shared" ca="1" si="3"/>
        <v>0.93703187618186756</v>
      </c>
      <c r="G39" s="7"/>
    </row>
    <row r="40" spans="1:7" ht="15.75" x14ac:dyDescent="0.25">
      <c r="A40" s="100"/>
      <c r="B40" s="100"/>
      <c r="C40" s="12">
        <v>7</v>
      </c>
      <c r="D40" s="26" t="s">
        <v>18</v>
      </c>
      <c r="E40" s="17"/>
      <c r="F40" s="11">
        <f t="shared" ca="1" si="3"/>
        <v>0.12658814835954257</v>
      </c>
      <c r="G40" s="7"/>
    </row>
    <row r="41" spans="1:7" ht="15.75" x14ac:dyDescent="0.25">
      <c r="A41" s="100"/>
      <c r="B41" s="100"/>
      <c r="C41" s="12">
        <v>8</v>
      </c>
      <c r="D41" s="26" t="s">
        <v>73</v>
      </c>
      <c r="E41" s="17"/>
      <c r="F41" s="11">
        <f t="shared" ca="1" si="3"/>
        <v>6.817728717865279E-2</v>
      </c>
      <c r="G41" s="7"/>
    </row>
    <row r="42" spans="1:7" ht="15.75" x14ac:dyDescent="0.25">
      <c r="A42" s="100"/>
      <c r="B42" s="100"/>
      <c r="C42" s="12">
        <v>9</v>
      </c>
      <c r="D42" s="26" t="s">
        <v>74</v>
      </c>
      <c r="E42" s="17"/>
      <c r="F42" s="11">
        <f t="shared" ca="1" si="3"/>
        <v>0.93806539904032105</v>
      </c>
      <c r="G42" s="7"/>
    </row>
    <row r="43" spans="1:7" ht="15.75" x14ac:dyDescent="0.25">
      <c r="A43" s="100"/>
      <c r="B43" s="100"/>
      <c r="C43" s="12">
        <v>10</v>
      </c>
      <c r="D43" s="26" t="s">
        <v>75</v>
      </c>
      <c r="E43" s="17"/>
      <c r="F43" s="11">
        <f t="shared" ca="1" si="3"/>
        <v>0.64599849427633516</v>
      </c>
      <c r="G43" s="7"/>
    </row>
    <row r="44" spans="1:7" ht="15.75" x14ac:dyDescent="0.25">
      <c r="A44" s="13">
        <v>4</v>
      </c>
      <c r="B44" s="103" t="s">
        <v>43</v>
      </c>
      <c r="C44" s="103"/>
      <c r="D44" s="7"/>
      <c r="E44" s="22">
        <v>18</v>
      </c>
      <c r="F44" s="15"/>
      <c r="G44" s="16"/>
    </row>
    <row r="45" spans="1:7" ht="15.75" x14ac:dyDescent="0.25">
      <c r="A45" s="104"/>
      <c r="B45" s="104"/>
      <c r="C45" s="12">
        <v>1</v>
      </c>
      <c r="D45" s="26" t="s">
        <v>92</v>
      </c>
      <c r="E45" s="17"/>
      <c r="F45" s="11">
        <f ca="1">RAND()</f>
        <v>0.15328096707342942</v>
      </c>
      <c r="G45" s="7" t="str">
        <f ca="1">INDEX($D$45:$D$53,RANK(F45,$F$45:$F$53))</f>
        <v>SRATEN</v>
      </c>
    </row>
    <row r="46" spans="1:7" ht="15.75" x14ac:dyDescent="0.25">
      <c r="A46" s="104"/>
      <c r="B46" s="104"/>
      <c r="C46" s="12">
        <v>2</v>
      </c>
      <c r="D46" s="26" t="s">
        <v>43</v>
      </c>
      <c r="E46" s="17"/>
      <c r="F46" s="11">
        <f t="shared" ref="F46:F53" ca="1" si="4">RAND()</f>
        <v>0.68269632460646834</v>
      </c>
      <c r="G46" s="7" t="str">
        <f ca="1">INDEX($D$45:$D$53,RANK(F46,$F$45:$F$53))</f>
        <v>CLURING</v>
      </c>
    </row>
    <row r="47" spans="1:7" ht="15.75" x14ac:dyDescent="0.25">
      <c r="A47" s="104"/>
      <c r="B47" s="104"/>
      <c r="C47" s="12">
        <v>3</v>
      </c>
      <c r="D47" s="26" t="s">
        <v>93</v>
      </c>
      <c r="E47" s="17"/>
      <c r="F47" s="11">
        <f t="shared" ca="1" si="4"/>
        <v>0.40598077522146225</v>
      </c>
      <c r="G47" s="7" t="str">
        <f ca="1">INDEX($D$45:$D$53,RANK(F47,$F$45:$F$53))</f>
        <v>SARIMULYO</v>
      </c>
    </row>
    <row r="48" spans="1:7" ht="15.75" x14ac:dyDescent="0.25">
      <c r="A48" s="104"/>
      <c r="B48" s="104"/>
      <c r="C48" s="12">
        <v>4</v>
      </c>
      <c r="D48" s="26" t="s">
        <v>94</v>
      </c>
      <c r="E48" s="17"/>
      <c r="F48" s="11">
        <f t="shared" ca="1" si="4"/>
        <v>0.67216658301707954</v>
      </c>
      <c r="G48" s="7"/>
    </row>
    <row r="49" spans="1:7" ht="15.75" x14ac:dyDescent="0.25">
      <c r="A49" s="104"/>
      <c r="B49" s="104"/>
      <c r="C49" s="12">
        <v>5</v>
      </c>
      <c r="D49" s="26" t="s">
        <v>95</v>
      </c>
      <c r="E49" s="17"/>
      <c r="F49" s="11">
        <f t="shared" ca="1" si="4"/>
        <v>4.6109845176364517E-2</v>
      </c>
      <c r="G49" s="7"/>
    </row>
    <row r="50" spans="1:7" ht="15.75" x14ac:dyDescent="0.25">
      <c r="A50" s="104"/>
      <c r="B50" s="104"/>
      <c r="C50" s="12">
        <v>6</v>
      </c>
      <c r="D50" s="26" t="s">
        <v>96</v>
      </c>
      <c r="E50" s="17"/>
      <c r="F50" s="11">
        <f t="shared" ca="1" si="4"/>
        <v>0.12770398921617232</v>
      </c>
      <c r="G50" s="7"/>
    </row>
    <row r="51" spans="1:7" ht="15.75" x14ac:dyDescent="0.25">
      <c r="A51" s="104"/>
      <c r="B51" s="104"/>
      <c r="C51" s="12">
        <v>7</v>
      </c>
      <c r="D51" s="26" t="s">
        <v>97</v>
      </c>
      <c r="E51" s="17"/>
      <c r="F51" s="11">
        <f t="shared" ca="1" si="4"/>
        <v>0.85838736918126224</v>
      </c>
      <c r="G51" s="7"/>
    </row>
    <row r="52" spans="1:7" ht="15.75" x14ac:dyDescent="0.25">
      <c r="A52" s="104"/>
      <c r="B52" s="104"/>
      <c r="C52" s="12">
        <v>8</v>
      </c>
      <c r="D52" s="26" t="s">
        <v>98</v>
      </c>
      <c r="E52" s="17"/>
      <c r="F52" s="11">
        <f t="shared" ca="1" si="4"/>
        <v>0.45179087722504574</v>
      </c>
      <c r="G52" s="7"/>
    </row>
    <row r="53" spans="1:7" ht="15.75" x14ac:dyDescent="0.25">
      <c r="A53" s="104"/>
      <c r="B53" s="104"/>
      <c r="C53" s="12">
        <v>9</v>
      </c>
      <c r="D53" s="26" t="s">
        <v>99</v>
      </c>
      <c r="E53" s="17"/>
      <c r="F53" s="11">
        <f t="shared" ca="1" si="4"/>
        <v>0.25728330491478824</v>
      </c>
      <c r="G53" s="7"/>
    </row>
    <row r="54" spans="1:7" ht="15.75" x14ac:dyDescent="0.25">
      <c r="A54" s="13">
        <v>5</v>
      </c>
      <c r="B54" s="105" t="s">
        <v>23</v>
      </c>
      <c r="C54" s="105"/>
      <c r="D54" s="19"/>
      <c r="E54" s="17">
        <v>18</v>
      </c>
      <c r="F54" s="11"/>
      <c r="G54" s="7"/>
    </row>
    <row r="55" spans="1:7" ht="15.75" x14ac:dyDescent="0.25">
      <c r="A55" s="106"/>
      <c r="B55" s="106"/>
      <c r="C55" s="20">
        <v>1</v>
      </c>
      <c r="D55" s="26" t="s">
        <v>23</v>
      </c>
      <c r="E55" s="17"/>
      <c r="F55" s="11">
        <f ca="1">RAND()</f>
        <v>0.71944782255139383</v>
      </c>
      <c r="G55" s="7" t="str">
        <f ca="1">INDEX($D$55:$D$60,RANK(F55,$F$55:$F$60))</f>
        <v>JAJAG</v>
      </c>
    </row>
    <row r="56" spans="1:7" ht="15.75" x14ac:dyDescent="0.25">
      <c r="A56" s="106"/>
      <c r="B56" s="106"/>
      <c r="C56" s="20">
        <v>2</v>
      </c>
      <c r="D56" s="26" t="s">
        <v>100</v>
      </c>
      <c r="E56" s="17"/>
      <c r="F56" s="11">
        <f t="shared" ref="F56:F60" ca="1" si="5">RAND()</f>
        <v>0.34626158124814332</v>
      </c>
      <c r="G56" s="7" t="str">
        <f ca="1">INDEX($D$55:$D$60,RANK(F56,$F$55:$F$60))</f>
        <v>WRINGINAGUNG</v>
      </c>
    </row>
    <row r="57" spans="1:7" ht="15.75" x14ac:dyDescent="0.25">
      <c r="A57" s="106"/>
      <c r="B57" s="106"/>
      <c r="C57" s="20">
        <v>3</v>
      </c>
      <c r="D57" s="26" t="s">
        <v>0</v>
      </c>
      <c r="E57" s="17"/>
      <c r="F57" s="11">
        <f t="shared" ca="1" si="5"/>
        <v>0.2388697860494815</v>
      </c>
      <c r="G57" s="7" t="str">
        <f ca="1">INDEX($D$55:$D$60,RANK(F57,$F$55:$F$60))</f>
        <v>YOSOMULYO</v>
      </c>
    </row>
    <row r="58" spans="1:7" ht="15.75" x14ac:dyDescent="0.25">
      <c r="A58" s="106"/>
      <c r="B58" s="106"/>
      <c r="C58" s="20">
        <v>4</v>
      </c>
      <c r="D58" s="26" t="s">
        <v>101</v>
      </c>
      <c r="E58" s="17"/>
      <c r="F58" s="11">
        <f t="shared" ca="1" si="5"/>
        <v>0.61472591727588843</v>
      </c>
      <c r="G58" s="7"/>
    </row>
    <row r="59" spans="1:7" ht="15.75" x14ac:dyDescent="0.25">
      <c r="A59" s="106"/>
      <c r="B59" s="106"/>
      <c r="C59" s="20">
        <v>5</v>
      </c>
      <c r="D59" s="26" t="s">
        <v>102</v>
      </c>
      <c r="E59" s="17"/>
      <c r="F59" s="11">
        <f t="shared" ca="1" si="5"/>
        <v>0.75248740800449276</v>
      </c>
      <c r="G59" s="7"/>
    </row>
    <row r="60" spans="1:7" ht="15.75" x14ac:dyDescent="0.25">
      <c r="A60" s="106"/>
      <c r="B60" s="106"/>
      <c r="C60" s="20">
        <v>6</v>
      </c>
      <c r="D60" s="26" t="s">
        <v>103</v>
      </c>
      <c r="E60" s="17"/>
      <c r="F60" s="11">
        <f t="shared" ca="1" si="5"/>
        <v>0.25618418457285697</v>
      </c>
      <c r="G60" s="7"/>
    </row>
    <row r="61" spans="1:7" ht="15.75" x14ac:dyDescent="0.25">
      <c r="A61" s="13">
        <v>6</v>
      </c>
      <c r="B61" s="105" t="s">
        <v>44</v>
      </c>
      <c r="C61" s="105"/>
      <c r="D61" s="21"/>
      <c r="E61" s="22">
        <v>24</v>
      </c>
      <c r="F61" s="15"/>
      <c r="G61" s="16"/>
    </row>
    <row r="62" spans="1:7" ht="15.75" x14ac:dyDescent="0.25">
      <c r="A62" s="106"/>
      <c r="B62" s="106"/>
      <c r="C62" s="20">
        <v>1</v>
      </c>
      <c r="D62" s="26" t="s">
        <v>104</v>
      </c>
      <c r="E62" s="17"/>
      <c r="F62" s="11">
        <f ca="1">RAND()</f>
        <v>0.50249042270030408</v>
      </c>
      <c r="G62" s="7" t="str">
        <f ca="1">INDEX($D$62:$D$66,RANK(F62,$F$62:$F$66))</f>
        <v>GENTENGWETAN</v>
      </c>
    </row>
    <row r="63" spans="1:7" ht="15.75" x14ac:dyDescent="0.25">
      <c r="A63" s="106"/>
      <c r="B63" s="106"/>
      <c r="C63" s="20">
        <v>2</v>
      </c>
      <c r="D63" s="26" t="s">
        <v>105</v>
      </c>
      <c r="E63" s="17"/>
      <c r="F63" s="11">
        <f t="shared" ref="F63:F66" ca="1" si="6">RAND()</f>
        <v>0.26241980141983634</v>
      </c>
      <c r="G63" s="7" t="str">
        <f ca="1">INDEX($D$62:$D$66,RANK(F63,$F$62:$F$66))</f>
        <v>KALIGONDO</v>
      </c>
    </row>
    <row r="64" spans="1:7" ht="15.75" x14ac:dyDescent="0.25">
      <c r="A64" s="106"/>
      <c r="B64" s="106"/>
      <c r="C64" s="20">
        <v>3</v>
      </c>
      <c r="D64" s="26" t="s">
        <v>106</v>
      </c>
      <c r="E64" s="17"/>
      <c r="F64" s="11">
        <f t="shared" ca="1" si="6"/>
        <v>0.64070821440016834</v>
      </c>
      <c r="G64" s="7" t="str">
        <f ca="1">INDEX($D$62:$D$66,RANK(F64,$F$62:$F$66))</f>
        <v>GENTENGKULON</v>
      </c>
    </row>
    <row r="65" spans="1:7" ht="15.75" x14ac:dyDescent="0.25">
      <c r="A65" s="106"/>
      <c r="B65" s="106"/>
      <c r="C65" s="20">
        <v>4</v>
      </c>
      <c r="D65" s="26" t="s">
        <v>107</v>
      </c>
      <c r="E65" s="17"/>
      <c r="F65" s="11">
        <f t="shared" ca="1" si="6"/>
        <v>0.1470070539505054</v>
      </c>
      <c r="G65" s="7" t="str">
        <f ca="1">INDEX($D$62:$D$66,RANK(F65,$F$62:$F$66))</f>
        <v>KEMBIRITAN</v>
      </c>
    </row>
    <row r="66" spans="1:7" ht="15.75" x14ac:dyDescent="0.25">
      <c r="A66" s="106"/>
      <c r="B66" s="106"/>
      <c r="C66" s="20">
        <v>5</v>
      </c>
      <c r="D66" s="26" t="s">
        <v>108</v>
      </c>
      <c r="E66" s="17"/>
      <c r="F66" s="11">
        <f t="shared" ca="1" si="6"/>
        <v>0.14145703975865764</v>
      </c>
      <c r="G66" s="7"/>
    </row>
    <row r="67" spans="1:7" ht="15.75" x14ac:dyDescent="0.25">
      <c r="A67" s="13">
        <v>7</v>
      </c>
      <c r="B67" s="107" t="s">
        <v>45</v>
      </c>
      <c r="C67" s="107"/>
      <c r="D67" s="19"/>
      <c r="E67" s="17">
        <v>6</v>
      </c>
      <c r="F67" s="11"/>
      <c r="G67" s="7"/>
    </row>
    <row r="68" spans="1:7" ht="15.75" x14ac:dyDescent="0.25">
      <c r="A68" s="106"/>
      <c r="B68" s="106"/>
      <c r="C68" s="9">
        <v>1</v>
      </c>
      <c r="D68" s="26" t="s">
        <v>109</v>
      </c>
      <c r="E68" s="17"/>
      <c r="F68" s="11">
        <f ca="1">RAND()</f>
        <v>0.95779517741953613</v>
      </c>
      <c r="G68" s="7" t="str">
        <f ca="1">INDEX($D$68:$D$73,RANK(F68,$F$68:$F$73))</f>
        <v>BOYOLANGU</v>
      </c>
    </row>
    <row r="69" spans="1:7" ht="15.75" x14ac:dyDescent="0.25">
      <c r="A69" s="106"/>
      <c r="B69" s="106"/>
      <c r="C69" s="9">
        <v>2</v>
      </c>
      <c r="D69" s="26" t="s">
        <v>45</v>
      </c>
      <c r="E69" s="17"/>
      <c r="F69" s="11">
        <f t="shared" ref="F69:F73" ca="1" si="7">RAND()</f>
        <v>0.37005960464742349</v>
      </c>
      <c r="G69" s="7"/>
    </row>
    <row r="70" spans="1:7" ht="15.75" x14ac:dyDescent="0.25">
      <c r="A70" s="106"/>
      <c r="B70" s="106"/>
      <c r="C70" s="9">
        <v>3</v>
      </c>
      <c r="D70" s="26" t="s">
        <v>22</v>
      </c>
      <c r="E70" s="17"/>
      <c r="F70" s="11">
        <f t="shared" ca="1" si="7"/>
        <v>0.88280580880451009</v>
      </c>
      <c r="G70" s="7"/>
    </row>
    <row r="71" spans="1:7" ht="15.75" x14ac:dyDescent="0.25">
      <c r="A71" s="106"/>
      <c r="B71" s="106"/>
      <c r="C71" s="9">
        <v>4</v>
      </c>
      <c r="D71" s="26" t="s">
        <v>110</v>
      </c>
      <c r="E71" s="17"/>
      <c r="F71" s="11">
        <f t="shared" ca="1" si="7"/>
        <v>0.64148912678853431</v>
      </c>
      <c r="G71" s="7"/>
    </row>
    <row r="72" spans="1:7" ht="15.75" x14ac:dyDescent="0.25">
      <c r="A72" s="106"/>
      <c r="B72" s="106"/>
      <c r="C72" s="9">
        <v>5</v>
      </c>
      <c r="D72" s="26" t="s">
        <v>111</v>
      </c>
      <c r="E72" s="17"/>
      <c r="F72" s="11">
        <f t="shared" ca="1" si="7"/>
        <v>0.21553098065806786</v>
      </c>
      <c r="G72" s="7"/>
    </row>
    <row r="73" spans="1:7" ht="15.75" x14ac:dyDescent="0.25">
      <c r="A73" s="106"/>
      <c r="B73" s="106"/>
      <c r="C73" s="9">
        <v>6</v>
      </c>
      <c r="D73" s="26" t="s">
        <v>112</v>
      </c>
      <c r="E73" s="17"/>
      <c r="F73" s="11">
        <f t="shared" ca="1" si="7"/>
        <v>0.83953304400620188</v>
      </c>
      <c r="G73" s="7"/>
    </row>
    <row r="74" spans="1:7" ht="15.75" x14ac:dyDescent="0.25">
      <c r="A74" s="13">
        <v>8</v>
      </c>
      <c r="B74" s="105" t="s">
        <v>46</v>
      </c>
      <c r="C74" s="105"/>
      <c r="D74" s="21"/>
      <c r="E74" s="22">
        <v>6</v>
      </c>
      <c r="F74" s="15"/>
      <c r="G74" s="16"/>
    </row>
    <row r="75" spans="1:7" ht="15.75" x14ac:dyDescent="0.25">
      <c r="A75" s="106"/>
      <c r="B75" s="106"/>
      <c r="C75" s="10">
        <v>1</v>
      </c>
      <c r="D75" s="26" t="s">
        <v>113</v>
      </c>
      <c r="E75" s="17"/>
      <c r="F75" s="11">
        <f t="shared" ref="F75:F92" ca="1" si="8">RAND()</f>
        <v>0.22711535641995417</v>
      </c>
      <c r="G75" s="7" t="str">
        <f ca="1">INDEX($D$75:$D$84,RANK(F75,$F$75:$F$84))</f>
        <v>OLEHSARI</v>
      </c>
    </row>
    <row r="76" spans="1:7" ht="15.75" x14ac:dyDescent="0.25">
      <c r="A76" s="106"/>
      <c r="B76" s="106"/>
      <c r="C76" s="10">
        <v>2</v>
      </c>
      <c r="D76" s="26" t="s">
        <v>19</v>
      </c>
      <c r="E76" s="17"/>
      <c r="F76" s="11">
        <f t="shared" ca="1" si="8"/>
        <v>0.58982453739544449</v>
      </c>
      <c r="G76" s="7"/>
    </row>
    <row r="77" spans="1:7" ht="15.75" x14ac:dyDescent="0.25">
      <c r="A77" s="106"/>
      <c r="B77" s="106"/>
      <c r="C77" s="10">
        <v>3</v>
      </c>
      <c r="D77" s="26" t="s">
        <v>46</v>
      </c>
      <c r="E77" s="17"/>
      <c r="F77" s="11">
        <f t="shared" ca="1" si="8"/>
        <v>0.40761709171398741</v>
      </c>
      <c r="G77" s="7"/>
    </row>
    <row r="78" spans="1:7" ht="15.75" x14ac:dyDescent="0.25">
      <c r="A78" s="106"/>
      <c r="B78" s="106"/>
      <c r="C78" s="10">
        <v>4</v>
      </c>
      <c r="D78" s="26" t="s">
        <v>114</v>
      </c>
      <c r="E78" s="17"/>
      <c r="F78" s="11">
        <f t="shared" ca="1" si="8"/>
        <v>0.15524996747734876</v>
      </c>
      <c r="G78" s="7"/>
    </row>
    <row r="79" spans="1:7" ht="15.75" x14ac:dyDescent="0.25">
      <c r="A79" s="106"/>
      <c r="B79" s="106"/>
      <c r="C79" s="10">
        <v>5</v>
      </c>
      <c r="D79" s="26" t="s">
        <v>115</v>
      </c>
      <c r="E79" s="17"/>
      <c r="F79" s="11">
        <f t="shared" ca="1" si="8"/>
        <v>0.51972293442401074</v>
      </c>
      <c r="G79" s="7"/>
    </row>
    <row r="80" spans="1:7" ht="15.75" x14ac:dyDescent="0.25">
      <c r="A80" s="106"/>
      <c r="B80" s="106"/>
      <c r="C80" s="10">
        <v>6</v>
      </c>
      <c r="D80" s="26" t="s">
        <v>116</v>
      </c>
      <c r="E80" s="17"/>
      <c r="F80" s="11">
        <f t="shared" ca="1" si="8"/>
        <v>0.38322625391027165</v>
      </c>
      <c r="G80" s="7"/>
    </row>
    <row r="81" spans="1:7" ht="15.75" x14ac:dyDescent="0.25">
      <c r="A81" s="106"/>
      <c r="B81" s="106"/>
      <c r="C81" s="10">
        <v>7</v>
      </c>
      <c r="D81" s="26" t="s">
        <v>117</v>
      </c>
      <c r="E81" s="17"/>
      <c r="F81" s="11">
        <f t="shared" ca="1" si="8"/>
        <v>3.6944288400116099E-2</v>
      </c>
      <c r="G81" s="7"/>
    </row>
    <row r="82" spans="1:7" ht="15.75" x14ac:dyDescent="0.25">
      <c r="A82" s="106"/>
      <c r="B82" s="106"/>
      <c r="C82" s="10">
        <v>8</v>
      </c>
      <c r="D82" s="26" t="s">
        <v>118</v>
      </c>
      <c r="E82" s="17"/>
      <c r="F82" s="11">
        <f t="shared" ca="1" si="8"/>
        <v>0.65400781862499158</v>
      </c>
      <c r="G82" s="7"/>
    </row>
    <row r="83" spans="1:7" ht="15.75" x14ac:dyDescent="0.25">
      <c r="A83" s="106"/>
      <c r="B83" s="106"/>
      <c r="C83" s="10">
        <v>9</v>
      </c>
      <c r="D83" s="26" t="s">
        <v>16</v>
      </c>
      <c r="E83" s="17"/>
      <c r="F83" s="11">
        <f t="shared" ca="1" si="8"/>
        <v>0.18875095820595689</v>
      </c>
      <c r="G83" s="7"/>
    </row>
    <row r="84" spans="1:7" ht="15.75" x14ac:dyDescent="0.25">
      <c r="A84" s="106"/>
      <c r="B84" s="106"/>
      <c r="C84" s="10">
        <v>10</v>
      </c>
      <c r="D84" s="26" t="s">
        <v>119</v>
      </c>
      <c r="E84" s="17"/>
      <c r="F84" s="11">
        <f t="shared" ca="1" si="8"/>
        <v>0.87217673064383872</v>
      </c>
      <c r="G84" s="7"/>
    </row>
    <row r="85" spans="1:7" ht="15.75" x14ac:dyDescent="0.25">
      <c r="A85" s="13">
        <v>9</v>
      </c>
      <c r="B85" s="108" t="s">
        <v>47</v>
      </c>
      <c r="C85" s="108"/>
      <c r="D85" s="19"/>
      <c r="E85" s="17">
        <v>18</v>
      </c>
      <c r="F85" s="11"/>
      <c r="G85" s="7"/>
    </row>
    <row r="86" spans="1:7" ht="15.75" x14ac:dyDescent="0.25">
      <c r="A86" s="106"/>
      <c r="B86" s="106"/>
      <c r="C86" s="10">
        <v>1</v>
      </c>
      <c r="D86" s="26" t="s">
        <v>120</v>
      </c>
      <c r="E86" s="17"/>
      <c r="F86" s="11">
        <f t="shared" ca="1" si="8"/>
        <v>0.18919180053523943</v>
      </c>
      <c r="G86" s="7" t="str">
        <f ca="1">INDEX($D$86:$D$92,RANK(F86,$F$86:$F$92))</f>
        <v>TULUNGREJO</v>
      </c>
    </row>
    <row r="87" spans="1:7" ht="15.75" x14ac:dyDescent="0.25">
      <c r="A87" s="106"/>
      <c r="B87" s="106"/>
      <c r="C87" s="10">
        <v>2</v>
      </c>
      <c r="D87" s="26" t="s">
        <v>121</v>
      </c>
      <c r="E87" s="17"/>
      <c r="F87" s="11">
        <f t="shared" ca="1" si="8"/>
        <v>0.77258655419704758</v>
      </c>
      <c r="G87" s="7" t="str">
        <f ca="1">INDEX($D$86:$D$92,RANK(F87,$F$86:$F$92))</f>
        <v>KARANGHARJO</v>
      </c>
    </row>
    <row r="88" spans="1:7" ht="15.75" x14ac:dyDescent="0.25">
      <c r="A88" s="106"/>
      <c r="B88" s="106"/>
      <c r="C88" s="10">
        <v>3</v>
      </c>
      <c r="D88" s="26" t="s">
        <v>122</v>
      </c>
      <c r="E88" s="17"/>
      <c r="F88" s="11">
        <f t="shared" ca="1" si="8"/>
        <v>0.27274205449703426</v>
      </c>
      <c r="G88" s="7" t="str">
        <f ca="1">INDEX($D$86:$D$92,RANK(F88,$F$86:$F$92))</f>
        <v>SUMBERGONDO</v>
      </c>
    </row>
    <row r="89" spans="1:7" ht="15.75" x14ac:dyDescent="0.25">
      <c r="A89" s="106"/>
      <c r="B89" s="106"/>
      <c r="C89" s="10">
        <v>4</v>
      </c>
      <c r="D89" s="26" t="s">
        <v>123</v>
      </c>
      <c r="E89" s="17"/>
      <c r="F89" s="11">
        <f t="shared" ca="1" si="8"/>
        <v>0.44904012643245994</v>
      </c>
      <c r="G89" s="7" t="str">
        <f ca="1">INDEX($D$86:$D$92,RANK(F89,$F$86:$F$92))</f>
        <v>SEPANJANG</v>
      </c>
    </row>
    <row r="90" spans="1:7" ht="15.75" x14ac:dyDescent="0.25">
      <c r="A90" s="106"/>
      <c r="B90" s="106"/>
      <c r="C90" s="10">
        <v>5</v>
      </c>
      <c r="D90" s="26" t="s">
        <v>124</v>
      </c>
      <c r="E90" s="17"/>
      <c r="F90" s="11">
        <f t="shared" ca="1" si="8"/>
        <v>0.22101138786255947</v>
      </c>
      <c r="G90" s="7"/>
    </row>
    <row r="91" spans="1:7" ht="15.75" x14ac:dyDescent="0.25">
      <c r="A91" s="106"/>
      <c r="B91" s="106"/>
      <c r="C91" s="10">
        <v>6</v>
      </c>
      <c r="D91" s="26" t="s">
        <v>125</v>
      </c>
      <c r="E91" s="17"/>
      <c r="F91" s="11">
        <f t="shared" ca="1" si="8"/>
        <v>0.85502782847120495</v>
      </c>
      <c r="G91" s="7"/>
    </row>
    <row r="92" spans="1:7" ht="15.75" x14ac:dyDescent="0.25">
      <c r="A92" s="106"/>
      <c r="B92" s="106"/>
      <c r="C92" s="10">
        <v>7</v>
      </c>
      <c r="D92" s="26" t="s">
        <v>126</v>
      </c>
      <c r="E92" s="17"/>
      <c r="F92" s="11">
        <f t="shared" ca="1" si="8"/>
        <v>0.47010356891655447</v>
      </c>
      <c r="G92" s="7"/>
    </row>
    <row r="93" spans="1:7" ht="15.75" x14ac:dyDescent="0.25">
      <c r="A93" s="13">
        <v>10</v>
      </c>
      <c r="B93" s="105" t="s">
        <v>48</v>
      </c>
      <c r="C93" s="105"/>
      <c r="D93" s="21"/>
      <c r="E93" s="22">
        <v>18</v>
      </c>
      <c r="F93" s="15"/>
      <c r="G93" s="16"/>
    </row>
    <row r="94" spans="1:7" ht="15.75" x14ac:dyDescent="0.25">
      <c r="A94" s="106"/>
      <c r="B94" s="106"/>
      <c r="C94" s="12">
        <v>1</v>
      </c>
      <c r="D94" s="26" t="s">
        <v>127</v>
      </c>
      <c r="E94" s="17"/>
      <c r="F94" s="11">
        <f t="shared" ref="F94:F150" ca="1" si="9">RAND()</f>
        <v>0.84679130499997524</v>
      </c>
      <c r="G94" s="7" t="str">
        <f t="shared" ref="G94:G99" ca="1" si="10">INDEX($D$94:$D$107,RANK(F94,$F$94:$F$107))</f>
        <v>BUNDER</v>
      </c>
    </row>
    <row r="95" spans="1:7" ht="15.75" x14ac:dyDescent="0.25">
      <c r="A95" s="106"/>
      <c r="B95" s="106"/>
      <c r="C95" s="12">
        <v>2</v>
      </c>
      <c r="D95" s="26" t="s">
        <v>128</v>
      </c>
      <c r="E95" s="17"/>
      <c r="F95" s="11">
        <f t="shared" ca="1" si="9"/>
        <v>0.78711624413411652</v>
      </c>
      <c r="G95" s="7" t="str">
        <f t="shared" ca="1" si="10"/>
        <v>GOMBOLIRANG</v>
      </c>
    </row>
    <row r="96" spans="1:7" ht="15.75" x14ac:dyDescent="0.25">
      <c r="A96" s="106"/>
      <c r="B96" s="106"/>
      <c r="C96" s="12">
        <v>3</v>
      </c>
      <c r="D96" s="26" t="s">
        <v>129</v>
      </c>
      <c r="E96" s="17"/>
      <c r="F96" s="11">
        <f t="shared" ca="1" si="9"/>
        <v>0.63931856589699254</v>
      </c>
      <c r="G96" s="7" t="str">
        <f t="shared" ca="1" si="10"/>
        <v>KALIREJO</v>
      </c>
    </row>
    <row r="97" spans="1:7" ht="15.75" x14ac:dyDescent="0.25">
      <c r="A97" s="106"/>
      <c r="B97" s="106"/>
      <c r="C97" s="12">
        <v>4</v>
      </c>
      <c r="D97" s="26" t="s">
        <v>130</v>
      </c>
      <c r="E97" s="17"/>
      <c r="F97" s="11">
        <f t="shared" ca="1" si="9"/>
        <v>0.42380757098648958</v>
      </c>
      <c r="G97" s="7" t="str">
        <f t="shared" ca="1" si="10"/>
        <v>MACANPUTIH</v>
      </c>
    </row>
    <row r="98" spans="1:7" ht="15.75" x14ac:dyDescent="0.25">
      <c r="A98" s="106"/>
      <c r="B98" s="106"/>
      <c r="C98" s="12">
        <v>5</v>
      </c>
      <c r="D98" s="26" t="s">
        <v>131</v>
      </c>
      <c r="E98" s="17"/>
      <c r="F98" s="11">
        <f t="shared" ca="1" si="9"/>
        <v>0.11857960881338381</v>
      </c>
      <c r="G98" s="7" t="str">
        <f t="shared" ca="1" si="10"/>
        <v>PENDARUNGAN</v>
      </c>
    </row>
    <row r="99" spans="1:7" ht="15.75" x14ac:dyDescent="0.25">
      <c r="A99" s="106"/>
      <c r="B99" s="106"/>
      <c r="C99" s="12">
        <v>6</v>
      </c>
      <c r="D99" s="26" t="s">
        <v>48</v>
      </c>
      <c r="E99" s="17"/>
      <c r="F99" s="11">
        <f t="shared" ca="1" si="9"/>
        <v>0.57310259379855577</v>
      </c>
      <c r="G99" s="7" t="str">
        <f t="shared" ca="1" si="10"/>
        <v>KEDAYUNAN</v>
      </c>
    </row>
    <row r="100" spans="1:7" ht="15.75" x14ac:dyDescent="0.25">
      <c r="A100" s="106"/>
      <c r="B100" s="106"/>
      <c r="C100" s="12">
        <v>7</v>
      </c>
      <c r="D100" s="26" t="s">
        <v>10</v>
      </c>
      <c r="E100" s="17"/>
      <c r="F100" s="11">
        <f t="shared" ca="1" si="9"/>
        <v>0.1220710428175219</v>
      </c>
      <c r="G100" s="7"/>
    </row>
    <row r="101" spans="1:7" ht="15.75" x14ac:dyDescent="0.25">
      <c r="A101" s="106"/>
      <c r="B101" s="106"/>
      <c r="C101" s="12">
        <v>8</v>
      </c>
      <c r="D101" s="26" t="s">
        <v>132</v>
      </c>
      <c r="E101" s="17"/>
      <c r="F101" s="11">
        <f t="shared" ca="1" si="9"/>
        <v>0.86953551143224894</v>
      </c>
      <c r="G101" s="7"/>
    </row>
    <row r="102" spans="1:7" ht="15.75" x14ac:dyDescent="0.25">
      <c r="A102" s="106"/>
      <c r="B102" s="106"/>
      <c r="C102" s="12">
        <v>9</v>
      </c>
      <c r="D102" s="26" t="s">
        <v>133</v>
      </c>
      <c r="E102" s="17"/>
      <c r="F102" s="11">
        <f t="shared" ca="1" si="9"/>
        <v>0.94469880852515464</v>
      </c>
      <c r="G102" s="7"/>
    </row>
    <row r="103" spans="1:7" ht="15.75" x14ac:dyDescent="0.25">
      <c r="A103" s="106"/>
      <c r="B103" s="106"/>
      <c r="C103" s="12">
        <v>10</v>
      </c>
      <c r="D103" s="26" t="s">
        <v>134</v>
      </c>
      <c r="E103" s="17"/>
      <c r="F103" s="11">
        <f t="shared" ca="1" si="9"/>
        <v>5.9550031616433796E-2</v>
      </c>
      <c r="G103" s="7"/>
    </row>
    <row r="104" spans="1:7" ht="15.75" x14ac:dyDescent="0.25">
      <c r="A104" s="106"/>
      <c r="B104" s="106"/>
      <c r="C104" s="12">
        <v>11</v>
      </c>
      <c r="D104" s="26" t="s">
        <v>135</v>
      </c>
      <c r="E104" s="17"/>
      <c r="F104" s="11">
        <f t="shared" ca="1" si="9"/>
        <v>0.81690166430739775</v>
      </c>
      <c r="G104" s="7"/>
    </row>
    <row r="105" spans="1:7" ht="15.75" x14ac:dyDescent="0.25">
      <c r="A105" s="106"/>
      <c r="B105" s="106"/>
      <c r="C105" s="12">
        <v>12</v>
      </c>
      <c r="D105" s="26" t="s">
        <v>136</v>
      </c>
      <c r="E105" s="17"/>
      <c r="F105" s="11">
        <f t="shared" ca="1" si="9"/>
        <v>5.3023833853098279E-2</v>
      </c>
      <c r="G105" s="26"/>
    </row>
    <row r="106" spans="1:7" ht="15.75" x14ac:dyDescent="0.25">
      <c r="A106" s="106"/>
      <c r="B106" s="106"/>
      <c r="C106" s="12">
        <v>13</v>
      </c>
      <c r="D106" s="26" t="s">
        <v>137</v>
      </c>
      <c r="E106" s="17"/>
      <c r="F106" s="11">
        <f t="shared" ca="1" si="9"/>
        <v>0.6543357417363157</v>
      </c>
      <c r="G106" s="7"/>
    </row>
    <row r="107" spans="1:7" ht="15.75" x14ac:dyDescent="0.25">
      <c r="A107" s="106"/>
      <c r="B107" s="106"/>
      <c r="C107" s="12">
        <v>14</v>
      </c>
      <c r="D107" s="26" t="s">
        <v>138</v>
      </c>
      <c r="E107" s="17"/>
      <c r="F107" s="11">
        <f t="shared" ca="1" si="9"/>
        <v>0.5293035272727058</v>
      </c>
      <c r="G107" s="7"/>
    </row>
    <row r="108" spans="1:7" ht="15.75" x14ac:dyDescent="0.25">
      <c r="A108" s="13">
        <v>11</v>
      </c>
      <c r="B108" s="108" t="s">
        <v>49</v>
      </c>
      <c r="C108" s="108"/>
      <c r="D108" s="23"/>
      <c r="E108" s="17">
        <v>18</v>
      </c>
      <c r="F108" s="11"/>
      <c r="G108" s="7"/>
    </row>
    <row r="109" spans="1:7" ht="15.75" x14ac:dyDescent="0.25">
      <c r="A109" s="106"/>
      <c r="B109" s="106"/>
      <c r="C109" s="12">
        <v>1</v>
      </c>
      <c r="D109" s="26" t="s">
        <v>139</v>
      </c>
      <c r="E109" s="17"/>
      <c r="F109" s="11">
        <f t="shared" ca="1" si="9"/>
        <v>0.189980515818999</v>
      </c>
      <c r="G109" s="7" t="str">
        <f ca="1">INDEX($D$109:$D$114,RANK(F109,$F$109:$F$114))</f>
        <v>KALIBARUMANIS</v>
      </c>
    </row>
    <row r="110" spans="1:7" ht="15.75" x14ac:dyDescent="0.25">
      <c r="A110" s="106"/>
      <c r="B110" s="106"/>
      <c r="C110" s="12">
        <v>2</v>
      </c>
      <c r="D110" s="26" t="s">
        <v>140</v>
      </c>
      <c r="E110" s="17"/>
      <c r="F110" s="11">
        <f t="shared" ca="1" si="9"/>
        <v>0.32333215268231474</v>
      </c>
      <c r="G110" s="7" t="str">
        <f ca="1">INDEX($D$109:$D$114,RANK(F110,$F$109:$F$114))</f>
        <v>KAJAR HARJO</v>
      </c>
    </row>
    <row r="111" spans="1:7" ht="15.75" x14ac:dyDescent="0.25">
      <c r="A111" s="106"/>
      <c r="B111" s="106"/>
      <c r="C111" s="12">
        <v>3</v>
      </c>
      <c r="D111" s="26" t="s">
        <v>141</v>
      </c>
      <c r="E111" s="17"/>
      <c r="F111" s="11">
        <f t="shared" ca="1" si="9"/>
        <v>0.21480351864550595</v>
      </c>
      <c r="G111" s="7" t="str">
        <f ca="1">INDEX($D$109:$D$114,RANK(F111,$F$109:$F$114))</f>
        <v>KALIBARUKULON</v>
      </c>
    </row>
    <row r="112" spans="1:7" ht="15.75" x14ac:dyDescent="0.25">
      <c r="A112" s="106"/>
      <c r="B112" s="106"/>
      <c r="C112" s="12">
        <v>4</v>
      </c>
      <c r="D112" s="26" t="s">
        <v>142</v>
      </c>
      <c r="E112" s="17"/>
      <c r="F112" s="11">
        <f t="shared" ca="1" si="9"/>
        <v>1.6587284751897968E-2</v>
      </c>
      <c r="G112" s="7"/>
    </row>
    <row r="113" spans="1:7" ht="15.75" x14ac:dyDescent="0.25">
      <c r="A113" s="106"/>
      <c r="B113" s="106"/>
      <c r="C113" s="12">
        <v>5</v>
      </c>
      <c r="D113" s="26" t="s">
        <v>143</v>
      </c>
      <c r="E113" s="17"/>
      <c r="F113" s="11">
        <f t="shared" ca="1" si="9"/>
        <v>0.45946480185217931</v>
      </c>
      <c r="G113" s="7"/>
    </row>
    <row r="114" spans="1:7" ht="15.75" x14ac:dyDescent="0.25">
      <c r="A114" s="106"/>
      <c r="B114" s="106"/>
      <c r="C114" s="12">
        <v>6</v>
      </c>
      <c r="D114" s="26" t="s">
        <v>144</v>
      </c>
      <c r="E114" s="17"/>
      <c r="F114" s="11">
        <f t="shared" ca="1" si="9"/>
        <v>0.13378400054770956</v>
      </c>
      <c r="G114" s="7"/>
    </row>
    <row r="115" spans="1:7" ht="15.75" x14ac:dyDescent="0.25">
      <c r="A115" s="13">
        <v>12</v>
      </c>
      <c r="B115" s="105" t="s">
        <v>50</v>
      </c>
      <c r="C115" s="105"/>
      <c r="D115" s="18"/>
      <c r="E115" s="22">
        <v>18</v>
      </c>
      <c r="F115" s="15"/>
      <c r="G115" s="16"/>
    </row>
    <row r="116" spans="1:7" ht="15.75" x14ac:dyDescent="0.25">
      <c r="A116" s="106"/>
      <c r="B116" s="106"/>
      <c r="C116" s="10">
        <v>1</v>
      </c>
      <c r="D116" s="26" t="s">
        <v>145</v>
      </c>
      <c r="E116" s="17"/>
      <c r="F116" s="11">
        <f t="shared" ca="1" si="9"/>
        <v>0.92589510078932225</v>
      </c>
      <c r="G116" s="7" t="str">
        <f ca="1">INDEX($D$116:$D$124,RANK(F116,$F$116:$F$124))</f>
        <v>BULUSAN</v>
      </c>
    </row>
    <row r="117" spans="1:7" ht="15.75" x14ac:dyDescent="0.25">
      <c r="A117" s="106"/>
      <c r="B117" s="106"/>
      <c r="C117" s="10">
        <v>2</v>
      </c>
      <c r="D117" s="26" t="s">
        <v>21</v>
      </c>
      <c r="E117" s="17"/>
      <c r="F117" s="11">
        <f t="shared" ca="1" si="9"/>
        <v>0.62834337032554555</v>
      </c>
      <c r="G117" s="7" t="str">
        <f ca="1">INDEX($D$116:$D$124,RANK(F117,$F$116:$F$124))</f>
        <v>KELIR</v>
      </c>
    </row>
    <row r="118" spans="1:7" ht="15.75" x14ac:dyDescent="0.25">
      <c r="A118" s="106"/>
      <c r="B118" s="106"/>
      <c r="C118" s="10">
        <v>3</v>
      </c>
      <c r="D118" s="26" t="s">
        <v>146</v>
      </c>
      <c r="E118" s="17"/>
      <c r="F118" s="11">
        <f t="shared" ca="1" si="9"/>
        <v>0.3626942540039676</v>
      </c>
      <c r="G118" s="7" t="str">
        <f ca="1">INDEX($D$116:$D$124,RANK(F118,$F$116:$F$124))</f>
        <v>KLATAK</v>
      </c>
    </row>
    <row r="119" spans="1:7" ht="15.75" x14ac:dyDescent="0.25">
      <c r="A119" s="106"/>
      <c r="B119" s="106"/>
      <c r="C119" s="10">
        <v>4</v>
      </c>
      <c r="D119" s="26" t="s">
        <v>50</v>
      </c>
      <c r="E119" s="17"/>
      <c r="F119" s="11">
        <f t="shared" ca="1" si="9"/>
        <v>0.78154573731541255</v>
      </c>
      <c r="G119" s="7"/>
    </row>
    <row r="120" spans="1:7" ht="15.75" x14ac:dyDescent="0.25">
      <c r="A120" s="106"/>
      <c r="B120" s="106"/>
      <c r="C120" s="10">
        <v>5</v>
      </c>
      <c r="D120" s="26" t="s">
        <v>147</v>
      </c>
      <c r="E120" s="17"/>
      <c r="F120" s="11">
        <f t="shared" ca="1" si="9"/>
        <v>0.77253331422616422</v>
      </c>
      <c r="G120" s="7"/>
    </row>
    <row r="121" spans="1:7" ht="15.75" x14ac:dyDescent="0.25">
      <c r="A121" s="106"/>
      <c r="B121" s="106"/>
      <c r="C121" s="10">
        <v>6</v>
      </c>
      <c r="D121" s="26" t="s">
        <v>148</v>
      </c>
      <c r="E121" s="17"/>
      <c r="F121" s="11">
        <f t="shared" ca="1" si="9"/>
        <v>0.21655161896856145</v>
      </c>
      <c r="G121" s="7"/>
    </row>
    <row r="122" spans="1:7" ht="15.75" x14ac:dyDescent="0.25">
      <c r="A122" s="106"/>
      <c r="B122" s="106"/>
      <c r="C122" s="10">
        <v>7</v>
      </c>
      <c r="D122" s="26" t="s">
        <v>149</v>
      </c>
      <c r="E122" s="17"/>
      <c r="F122" s="11">
        <f t="shared" ca="1" si="9"/>
        <v>0.70182091255615808</v>
      </c>
      <c r="G122" s="7"/>
    </row>
    <row r="123" spans="1:7" ht="15.75" x14ac:dyDescent="0.25">
      <c r="A123" s="106"/>
      <c r="B123" s="106"/>
      <c r="C123" s="10">
        <v>8</v>
      </c>
      <c r="D123" s="26" t="s">
        <v>150</v>
      </c>
      <c r="E123" s="17"/>
      <c r="F123" s="11">
        <f t="shared" ca="1" si="9"/>
        <v>0.38534894323903157</v>
      </c>
      <c r="G123" s="7"/>
    </row>
    <row r="124" spans="1:7" ht="15.75" x14ac:dyDescent="0.25">
      <c r="A124" s="106"/>
      <c r="B124" s="106"/>
      <c r="C124" s="10">
        <v>9</v>
      </c>
      <c r="D124" s="26" t="s">
        <v>151</v>
      </c>
      <c r="E124" s="17"/>
      <c r="F124" s="11">
        <f t="shared" ca="1" si="9"/>
        <v>0.10200732498035248</v>
      </c>
      <c r="G124" s="7"/>
    </row>
    <row r="125" spans="1:7" ht="15.75" x14ac:dyDescent="0.25">
      <c r="A125" s="13">
        <v>13</v>
      </c>
      <c r="B125" s="108" t="s">
        <v>51</v>
      </c>
      <c r="C125" s="108"/>
      <c r="D125" s="19"/>
      <c r="E125" s="17">
        <v>6</v>
      </c>
      <c r="F125" s="11"/>
      <c r="G125" s="7"/>
    </row>
    <row r="126" spans="1:7" ht="15.75" x14ac:dyDescent="0.25">
      <c r="A126" s="106"/>
      <c r="B126" s="106"/>
      <c r="C126" s="10">
        <v>1</v>
      </c>
      <c r="D126" s="26" t="s">
        <v>152</v>
      </c>
      <c r="E126" s="17"/>
      <c r="F126" s="11">
        <f t="shared" ca="1" si="9"/>
        <v>0.98408396470963488</v>
      </c>
      <c r="G126" s="7" t="str">
        <f ca="1">INDEX($D$126:$D$133,RANK(F126,$F$126:$F$133))</f>
        <v>BANJAR</v>
      </c>
    </row>
    <row r="127" spans="1:7" ht="15.75" x14ac:dyDescent="0.25">
      <c r="A127" s="106"/>
      <c r="B127" s="106"/>
      <c r="C127" s="10">
        <v>2</v>
      </c>
      <c r="D127" s="26" t="s">
        <v>153</v>
      </c>
      <c r="E127" s="17"/>
      <c r="F127" s="11">
        <f t="shared" ca="1" si="9"/>
        <v>0.83361219109681961</v>
      </c>
      <c r="G127" s="7"/>
    </row>
    <row r="128" spans="1:7" ht="15.75" x14ac:dyDescent="0.25">
      <c r="A128" s="106"/>
      <c r="B128" s="106"/>
      <c r="C128" s="10">
        <v>3</v>
      </c>
      <c r="D128" s="26" t="s">
        <v>154</v>
      </c>
      <c r="E128" s="17"/>
      <c r="F128" s="11">
        <f t="shared" ca="1" si="9"/>
        <v>0.37068248770015544</v>
      </c>
      <c r="G128" s="7"/>
    </row>
    <row r="129" spans="1:7" ht="15.75" x14ac:dyDescent="0.25">
      <c r="A129" s="106"/>
      <c r="B129" s="106"/>
      <c r="C129" s="10">
        <v>4</v>
      </c>
      <c r="D129" s="26" t="s">
        <v>155</v>
      </c>
      <c r="E129" s="17"/>
      <c r="F129" s="11">
        <f t="shared" ca="1" si="9"/>
        <v>0.19097467484192798</v>
      </c>
      <c r="G129" s="7"/>
    </row>
    <row r="130" spans="1:7" ht="15.75" x14ac:dyDescent="0.25">
      <c r="A130" s="106"/>
      <c r="B130" s="106"/>
      <c r="C130" s="10">
        <v>5</v>
      </c>
      <c r="D130" s="26" t="s">
        <v>51</v>
      </c>
      <c r="E130" s="17"/>
      <c r="F130" s="11">
        <f t="shared" ca="1" si="9"/>
        <v>9.4849644941056299E-2</v>
      </c>
      <c r="G130" s="7"/>
    </row>
    <row r="131" spans="1:7" ht="15.75" x14ac:dyDescent="0.25">
      <c r="A131" s="106"/>
      <c r="B131" s="106"/>
      <c r="C131" s="10">
        <v>6</v>
      </c>
      <c r="D131" s="26" t="s">
        <v>156</v>
      </c>
      <c r="E131" s="17"/>
      <c r="F131" s="11">
        <f t="shared" ca="1" si="9"/>
        <v>2.8735466778670782E-2</v>
      </c>
      <c r="G131" s="7"/>
    </row>
    <row r="132" spans="1:7" ht="15.75" x14ac:dyDescent="0.25">
      <c r="A132" s="106"/>
      <c r="B132" s="106"/>
      <c r="C132" s="10">
        <v>7</v>
      </c>
      <c r="D132" s="26" t="s">
        <v>157</v>
      </c>
      <c r="E132" s="17"/>
      <c r="F132" s="11">
        <f t="shared" ca="1" si="9"/>
        <v>0.21152668370890537</v>
      </c>
      <c r="G132" s="7"/>
    </row>
    <row r="133" spans="1:7" ht="15.75" x14ac:dyDescent="0.25">
      <c r="A133" s="106"/>
      <c r="B133" s="106"/>
      <c r="C133" s="10">
        <v>8</v>
      </c>
      <c r="D133" s="26" t="s">
        <v>15</v>
      </c>
      <c r="E133" s="17"/>
      <c r="F133" s="11">
        <f t="shared" ca="1" si="9"/>
        <v>4.5892100484550058E-2</v>
      </c>
      <c r="G133" s="7"/>
    </row>
    <row r="134" spans="1:7" ht="15.75" x14ac:dyDescent="0.25">
      <c r="A134" s="13">
        <v>14</v>
      </c>
      <c r="B134" s="105" t="s">
        <v>52</v>
      </c>
      <c r="C134" s="105"/>
      <c r="D134" s="21"/>
      <c r="E134" s="22">
        <v>30</v>
      </c>
      <c r="F134" s="15"/>
      <c r="G134" s="16"/>
    </row>
    <row r="135" spans="1:7" ht="15.75" x14ac:dyDescent="0.25">
      <c r="A135" s="106"/>
      <c r="B135" s="106"/>
      <c r="C135" s="10">
        <v>1</v>
      </c>
      <c r="D135" s="26" t="s">
        <v>158</v>
      </c>
      <c r="E135" s="17"/>
      <c r="F135" s="11">
        <f t="shared" ca="1" si="9"/>
        <v>0.49546887771541581</v>
      </c>
      <c r="G135" s="7" t="str">
        <f ca="1">INDEX($D$135:$D$144,RANK(F135,$F$135:$F$144))</f>
        <v>TAPANREJO</v>
      </c>
    </row>
    <row r="136" spans="1:7" ht="15.75" x14ac:dyDescent="0.25">
      <c r="A136" s="106"/>
      <c r="B136" s="106"/>
      <c r="C136" s="10">
        <v>2</v>
      </c>
      <c r="D136" s="26" t="s">
        <v>159</v>
      </c>
      <c r="E136" s="17"/>
      <c r="F136" s="11">
        <f t="shared" ca="1" si="9"/>
        <v>0.54352036424265571</v>
      </c>
      <c r="G136" s="7" t="str">
        <f ca="1">INDEX($D$135:$D$144,RANK(F136,$F$135:$F$144))</f>
        <v>SUMBERSEWU</v>
      </c>
    </row>
    <row r="137" spans="1:7" ht="15.75" x14ac:dyDescent="0.25">
      <c r="A137" s="106"/>
      <c r="B137" s="106"/>
      <c r="C137" s="10">
        <v>3</v>
      </c>
      <c r="D137" s="26" t="s">
        <v>160</v>
      </c>
      <c r="E137" s="17"/>
      <c r="F137" s="11">
        <f t="shared" ca="1" si="9"/>
        <v>0.83623170680315195</v>
      </c>
      <c r="G137" s="7" t="str">
        <f ca="1">INDEX($D$135:$D$144,RANK(F137,$F$135:$F$144))</f>
        <v>KEDUNGRINGIN</v>
      </c>
    </row>
    <row r="138" spans="1:7" ht="15.75" x14ac:dyDescent="0.25">
      <c r="A138" s="106"/>
      <c r="B138" s="106"/>
      <c r="C138" s="10">
        <v>4</v>
      </c>
      <c r="D138" s="26" t="s">
        <v>161</v>
      </c>
      <c r="E138" s="17"/>
      <c r="F138" s="11">
        <f t="shared" ca="1" si="9"/>
        <v>0.92746250757380244</v>
      </c>
      <c r="G138" s="7" t="str">
        <f ca="1">INDEX($D$135:$D$144,RANK(F138,$F$135:$F$144))</f>
        <v>BLAMBANGAN</v>
      </c>
    </row>
    <row r="139" spans="1:7" ht="15.75" x14ac:dyDescent="0.25">
      <c r="A139" s="106"/>
      <c r="B139" s="106"/>
      <c r="C139" s="10">
        <v>5</v>
      </c>
      <c r="D139" s="26" t="s">
        <v>162</v>
      </c>
      <c r="E139" s="17"/>
      <c r="F139" s="11">
        <f t="shared" ca="1" si="9"/>
        <v>0.6517875383126055</v>
      </c>
      <c r="G139" s="7" t="str">
        <f ca="1">INDEX($D$135:$D$144,RANK(F139,$F$135:$F$144))</f>
        <v>KUMENDUNG</v>
      </c>
    </row>
    <row r="140" spans="1:7" ht="15.75" x14ac:dyDescent="0.25">
      <c r="A140" s="106"/>
      <c r="B140" s="106"/>
      <c r="C140" s="10">
        <v>6</v>
      </c>
      <c r="D140" s="26" t="s">
        <v>163</v>
      </c>
      <c r="E140" s="17"/>
      <c r="F140" s="11">
        <f t="shared" ca="1" si="9"/>
        <v>0.1802394933444188</v>
      </c>
      <c r="G140" s="7"/>
    </row>
    <row r="141" spans="1:7" ht="15.75" x14ac:dyDescent="0.25">
      <c r="A141" s="106"/>
      <c r="B141" s="106"/>
      <c r="C141" s="10">
        <v>7</v>
      </c>
      <c r="D141" s="26" t="s">
        <v>20</v>
      </c>
      <c r="E141" s="17"/>
      <c r="F141" s="11">
        <f t="shared" ca="1" si="9"/>
        <v>0.61477818006873852</v>
      </c>
      <c r="G141" s="7"/>
    </row>
    <row r="142" spans="1:7" ht="15.75" x14ac:dyDescent="0.25">
      <c r="A142" s="106"/>
      <c r="B142" s="106"/>
      <c r="C142" s="10">
        <v>8</v>
      </c>
      <c r="D142" s="26" t="s">
        <v>164</v>
      </c>
      <c r="E142" s="17"/>
      <c r="F142" s="11">
        <f t="shared" ca="1" si="9"/>
        <v>0.37121437343493535</v>
      </c>
      <c r="G142" s="7"/>
    </row>
    <row r="143" spans="1:7" ht="15.75" x14ac:dyDescent="0.25">
      <c r="A143" s="106"/>
      <c r="B143" s="106"/>
      <c r="C143" s="10">
        <v>9</v>
      </c>
      <c r="D143" s="26" t="s">
        <v>165</v>
      </c>
      <c r="E143" s="17"/>
      <c r="F143" s="11">
        <f t="shared" ca="1" si="9"/>
        <v>0.90171774208527977</v>
      </c>
      <c r="G143" s="7"/>
    </row>
    <row r="144" spans="1:7" ht="15.75" x14ac:dyDescent="0.25">
      <c r="A144" s="106"/>
      <c r="B144" s="106"/>
      <c r="C144" s="10">
        <v>10</v>
      </c>
      <c r="D144" s="26" t="s">
        <v>166</v>
      </c>
      <c r="E144" s="17"/>
      <c r="F144" s="11">
        <f t="shared" ca="1" si="9"/>
        <v>0.5264075652981961</v>
      </c>
      <c r="G144" s="7"/>
    </row>
    <row r="145" spans="1:7" ht="15.75" x14ac:dyDescent="0.25">
      <c r="A145" s="13">
        <v>15</v>
      </c>
      <c r="B145" s="26" t="s">
        <v>53</v>
      </c>
      <c r="C145" s="64"/>
      <c r="D145" s="19"/>
      <c r="E145" s="17">
        <v>12</v>
      </c>
      <c r="F145" s="11"/>
      <c r="G145" s="7"/>
    </row>
    <row r="146" spans="1:7" ht="15.75" x14ac:dyDescent="0.25">
      <c r="A146" s="106"/>
      <c r="B146" s="106"/>
      <c r="C146" s="12">
        <v>1</v>
      </c>
      <c r="D146" s="26" t="s">
        <v>26</v>
      </c>
      <c r="E146" s="17"/>
      <c r="F146" s="11">
        <f t="shared" ca="1" si="9"/>
        <v>0.67302224050488801</v>
      </c>
      <c r="G146" s="7" t="str">
        <f ca="1">INDEX($D$146:$D$150,RANK(F146,$F$146:$F$150))</f>
        <v>SARONGAN</v>
      </c>
    </row>
    <row r="147" spans="1:7" ht="15.75" x14ac:dyDescent="0.25">
      <c r="A147" s="106"/>
      <c r="B147" s="106"/>
      <c r="C147" s="12">
        <v>2</v>
      </c>
      <c r="D147" s="26" t="s">
        <v>53</v>
      </c>
      <c r="E147" s="17"/>
      <c r="F147" s="11">
        <f t="shared" ca="1" si="9"/>
        <v>0.39789077332982015</v>
      </c>
      <c r="G147" s="7" t="str">
        <f ca="1">INDEX($D$146:$D$150,RANK(F147,$F$146:$F$150))</f>
        <v>SUMBERMULYO</v>
      </c>
    </row>
    <row r="148" spans="1:7" ht="15.75" x14ac:dyDescent="0.25">
      <c r="A148" s="106"/>
      <c r="B148" s="106"/>
      <c r="C148" s="12">
        <v>3</v>
      </c>
      <c r="D148" s="26" t="s">
        <v>167</v>
      </c>
      <c r="E148" s="17"/>
      <c r="F148" s="11">
        <f t="shared" ca="1" si="9"/>
        <v>0.94865142376513989</v>
      </c>
      <c r="G148" s="7"/>
    </row>
    <row r="149" spans="1:7" ht="15.75" x14ac:dyDescent="0.25">
      <c r="A149" s="106"/>
      <c r="B149" s="106"/>
      <c r="C149" s="12">
        <v>4</v>
      </c>
      <c r="D149" s="26" t="s">
        <v>168</v>
      </c>
      <c r="E149" s="17"/>
      <c r="F149" s="11">
        <f t="shared" ca="1" si="9"/>
        <v>0.66057334790408107</v>
      </c>
      <c r="G149" s="7"/>
    </row>
    <row r="150" spans="1:7" ht="15.75" x14ac:dyDescent="0.25">
      <c r="A150" s="106"/>
      <c r="B150" s="106"/>
      <c r="C150" s="12">
        <v>5</v>
      </c>
      <c r="D150" s="26" t="s">
        <v>169</v>
      </c>
      <c r="E150" s="17"/>
      <c r="F150" s="11">
        <f t="shared" ca="1" si="9"/>
        <v>0.84876229686049254</v>
      </c>
      <c r="G150" s="7"/>
    </row>
    <row r="151" spans="1:7" ht="15.75" x14ac:dyDescent="0.25">
      <c r="A151" s="13">
        <v>16</v>
      </c>
      <c r="B151" s="105" t="s">
        <v>54</v>
      </c>
      <c r="C151" s="105"/>
      <c r="D151" s="21"/>
      <c r="E151" s="22">
        <v>18</v>
      </c>
      <c r="F151" s="15"/>
      <c r="G151" s="16"/>
    </row>
    <row r="152" spans="1:7" ht="15.75" x14ac:dyDescent="0.25">
      <c r="A152" s="106"/>
      <c r="B152" s="106"/>
      <c r="C152" s="12">
        <v>1</v>
      </c>
      <c r="D152" s="26" t="s">
        <v>170</v>
      </c>
      <c r="E152" s="17"/>
      <c r="F152" s="11">
        <f t="shared" ref="F152:F159" ca="1" si="11">RAND()</f>
        <v>0.22845707865708775</v>
      </c>
      <c r="G152" s="7" t="str">
        <f ca="1">INDEX($D$152:$D$159,RANK(F152,$F$152:$F$159))</f>
        <v>PURWOHARJO</v>
      </c>
    </row>
    <row r="153" spans="1:7" ht="15.75" x14ac:dyDescent="0.25">
      <c r="A153" s="106"/>
      <c r="B153" s="106"/>
      <c r="C153" s="12">
        <v>2</v>
      </c>
      <c r="D153" s="26" t="s">
        <v>171</v>
      </c>
      <c r="E153" s="17"/>
      <c r="F153" s="11">
        <f t="shared" ca="1" si="11"/>
        <v>0.21439793458942535</v>
      </c>
      <c r="G153" s="7" t="str">
        <f ca="1">INDEX($D$152:$D$159,RANK(F153,$F$152:$F$159))</f>
        <v>SIDOREJO</v>
      </c>
    </row>
    <row r="154" spans="1:7" ht="15.75" x14ac:dyDescent="0.25">
      <c r="A154" s="106"/>
      <c r="B154" s="106"/>
      <c r="C154" s="12">
        <v>3</v>
      </c>
      <c r="D154" s="26" t="s">
        <v>172</v>
      </c>
      <c r="E154" s="17"/>
      <c r="F154" s="11">
        <f t="shared" ca="1" si="11"/>
        <v>0.24262176821192294</v>
      </c>
      <c r="G154" s="7" t="str">
        <f ca="1">INDEX($D$152:$D$159,RANK(F154,$F$152:$F$159))</f>
        <v>KRADENAN</v>
      </c>
    </row>
    <row r="155" spans="1:7" ht="15.75" x14ac:dyDescent="0.25">
      <c r="A155" s="106"/>
      <c r="B155" s="106"/>
      <c r="C155" s="12">
        <v>4</v>
      </c>
      <c r="D155" s="26" t="s">
        <v>173</v>
      </c>
      <c r="E155" s="17"/>
      <c r="F155" s="11">
        <f t="shared" ca="1" si="11"/>
        <v>0.78279277581337903</v>
      </c>
      <c r="G155" s="7"/>
    </row>
    <row r="156" spans="1:7" ht="15.75" x14ac:dyDescent="0.25">
      <c r="A156" s="106"/>
      <c r="B156" s="106"/>
      <c r="C156" s="12">
        <v>5</v>
      </c>
      <c r="D156" s="26" t="s">
        <v>174</v>
      </c>
      <c r="E156" s="17"/>
      <c r="F156" s="11">
        <f t="shared" ca="1" si="11"/>
        <v>0.62828255614407003</v>
      </c>
      <c r="G156" s="7"/>
    </row>
    <row r="157" spans="1:7" ht="15.75" x14ac:dyDescent="0.25">
      <c r="A157" s="106"/>
      <c r="B157" s="106"/>
      <c r="C157" s="12">
        <v>6</v>
      </c>
      <c r="D157" s="26" t="s">
        <v>54</v>
      </c>
      <c r="E157" s="17"/>
      <c r="F157" s="11">
        <f t="shared" ca="1" si="11"/>
        <v>0.77611000265508279</v>
      </c>
      <c r="G157" s="7"/>
    </row>
    <row r="158" spans="1:7" ht="15.75" x14ac:dyDescent="0.25">
      <c r="A158" s="106"/>
      <c r="B158" s="106"/>
      <c r="C158" s="12">
        <v>7</v>
      </c>
      <c r="D158" s="26" t="s">
        <v>175</v>
      </c>
      <c r="E158" s="17"/>
      <c r="F158" s="11">
        <f t="shared" ca="1" si="11"/>
        <v>0.50208374100290731</v>
      </c>
      <c r="G158" s="7"/>
    </row>
    <row r="159" spans="1:7" ht="15.75" x14ac:dyDescent="0.25">
      <c r="A159" s="106"/>
      <c r="B159" s="106"/>
      <c r="C159" s="12">
        <v>8</v>
      </c>
      <c r="D159" s="26" t="s">
        <v>176</v>
      </c>
      <c r="E159" s="17"/>
      <c r="F159" s="11">
        <f t="shared" ca="1" si="11"/>
        <v>0.10778737312815434</v>
      </c>
      <c r="G159" s="7"/>
    </row>
    <row r="160" spans="1:7" ht="15.75" x14ac:dyDescent="0.25">
      <c r="A160" s="13">
        <v>17</v>
      </c>
      <c r="B160" s="108" t="s">
        <v>55</v>
      </c>
      <c r="C160" s="108"/>
      <c r="D160" s="23"/>
      <c r="E160" s="17">
        <v>12</v>
      </c>
      <c r="F160" s="11"/>
      <c r="G160" s="7"/>
    </row>
    <row r="161" spans="1:7" ht="15.75" x14ac:dyDescent="0.25">
      <c r="A161" s="106"/>
      <c r="B161" s="106"/>
      <c r="C161" s="10">
        <v>1</v>
      </c>
      <c r="D161" s="26" t="s">
        <v>177</v>
      </c>
      <c r="E161" s="17"/>
      <c r="F161" s="11">
        <f t="shared" ref="F161:F209" ca="1" si="12">RAND()</f>
        <v>0.59195271243951764</v>
      </c>
      <c r="G161" s="7" t="str">
        <f ca="1">INDEX($D$161:$D$170,RANK(F161,$F$161:$F$170))</f>
        <v>KARANGBENDO</v>
      </c>
    </row>
    <row r="162" spans="1:7" ht="15.75" x14ac:dyDescent="0.25">
      <c r="A162" s="106"/>
      <c r="B162" s="106"/>
      <c r="C162" s="12">
        <v>2</v>
      </c>
      <c r="D162" s="26" t="s">
        <v>178</v>
      </c>
      <c r="E162" s="17"/>
      <c r="F162" s="11">
        <f t="shared" ca="1" si="12"/>
        <v>0.75205969242579351</v>
      </c>
      <c r="G162" s="7" t="str">
        <f ca="1">INDEX($D$161:$D$170,RANK(F162,$F$161:$F$170))</f>
        <v>BUBUK</v>
      </c>
    </row>
    <row r="163" spans="1:7" ht="15.75" x14ac:dyDescent="0.25">
      <c r="A163" s="106"/>
      <c r="B163" s="106"/>
      <c r="C163" s="12">
        <v>3</v>
      </c>
      <c r="D163" s="26" t="s">
        <v>179</v>
      </c>
      <c r="E163" s="17"/>
      <c r="F163" s="11">
        <f t="shared" ca="1" si="12"/>
        <v>0.29477964957837588</v>
      </c>
      <c r="G163" s="7"/>
    </row>
    <row r="164" spans="1:7" ht="15.75" x14ac:dyDescent="0.25">
      <c r="A164" s="106"/>
      <c r="B164" s="106"/>
      <c r="C164" s="12">
        <v>4</v>
      </c>
      <c r="D164" s="26" t="s">
        <v>180</v>
      </c>
      <c r="E164" s="17"/>
      <c r="F164" s="11">
        <f t="shared" ca="1" si="12"/>
        <v>0.68952522418399464</v>
      </c>
      <c r="G164" s="7"/>
    </row>
    <row r="165" spans="1:7" ht="15.75" x14ac:dyDescent="0.25">
      <c r="A165" s="106"/>
      <c r="B165" s="106"/>
      <c r="C165" s="12">
        <v>5</v>
      </c>
      <c r="D165" s="26" t="s">
        <v>181</v>
      </c>
      <c r="E165" s="17"/>
      <c r="F165" s="11">
        <f t="shared" ca="1" si="12"/>
        <v>0.334564568523952</v>
      </c>
      <c r="G165" s="7"/>
    </row>
    <row r="166" spans="1:7" ht="15.75" x14ac:dyDescent="0.25">
      <c r="A166" s="106"/>
      <c r="B166" s="106"/>
      <c r="C166" s="12">
        <v>6</v>
      </c>
      <c r="D166" s="26" t="s">
        <v>182</v>
      </c>
      <c r="E166" s="17"/>
      <c r="F166" s="11">
        <f t="shared" ca="1" si="12"/>
        <v>0.35247370526938049</v>
      </c>
      <c r="G166" s="7"/>
    </row>
    <row r="167" spans="1:7" ht="15.75" x14ac:dyDescent="0.25">
      <c r="A167" s="106"/>
      <c r="B167" s="106"/>
      <c r="C167" s="12">
        <v>7</v>
      </c>
      <c r="D167" s="26" t="s">
        <v>183</v>
      </c>
      <c r="E167" s="17"/>
      <c r="F167" s="11">
        <f t="shared" ca="1" si="12"/>
        <v>0.85247614845061481</v>
      </c>
      <c r="G167" s="26"/>
    </row>
    <row r="168" spans="1:7" ht="15.75" x14ac:dyDescent="0.25">
      <c r="A168" s="106"/>
      <c r="B168" s="106"/>
      <c r="C168" s="12">
        <v>8</v>
      </c>
      <c r="D168" s="26" t="s">
        <v>184</v>
      </c>
      <c r="E168" s="17"/>
      <c r="F168" s="11">
        <f t="shared" ca="1" si="12"/>
        <v>6.4313430980347697E-2</v>
      </c>
      <c r="G168" s="7"/>
    </row>
    <row r="169" spans="1:7" ht="15.75" x14ac:dyDescent="0.25">
      <c r="A169" s="106"/>
      <c r="B169" s="106"/>
      <c r="C169" s="12">
        <v>9</v>
      </c>
      <c r="D169" s="26" t="s">
        <v>185</v>
      </c>
      <c r="E169" s="17"/>
      <c r="F169" s="11">
        <f t="shared" ca="1" si="12"/>
        <v>0.69521165709018962</v>
      </c>
      <c r="G169" s="7"/>
    </row>
    <row r="170" spans="1:7" ht="15.75" x14ac:dyDescent="0.25">
      <c r="A170" s="106"/>
      <c r="B170" s="106"/>
      <c r="C170" s="12">
        <v>10</v>
      </c>
      <c r="D170" s="26" t="s">
        <v>55</v>
      </c>
      <c r="E170" s="17"/>
      <c r="F170" s="11">
        <f t="shared" ca="1" si="12"/>
        <v>3.9961054094939885E-2</v>
      </c>
      <c r="G170" s="7"/>
    </row>
    <row r="171" spans="1:7" ht="15.75" x14ac:dyDescent="0.25">
      <c r="A171" s="13">
        <v>18</v>
      </c>
      <c r="B171" s="105" t="s">
        <v>56</v>
      </c>
      <c r="C171" s="105"/>
      <c r="D171" s="18"/>
      <c r="E171" s="22">
        <v>18</v>
      </c>
      <c r="F171" s="15"/>
      <c r="G171" s="16"/>
    </row>
    <row r="172" spans="1:7" ht="15.75" x14ac:dyDescent="0.25">
      <c r="A172" s="106"/>
      <c r="B172" s="106"/>
      <c r="C172" s="12">
        <v>1</v>
      </c>
      <c r="D172" s="26" t="s">
        <v>186</v>
      </c>
      <c r="E172" s="17"/>
      <c r="F172" s="11">
        <f t="shared" ca="1" si="12"/>
        <v>0.93894229184493261</v>
      </c>
      <c r="G172" s="7" t="str">
        <f ca="1">INDEX($D$172:$D$178,RANK(F172,$F$172:$F$178))</f>
        <v>GENDOH</v>
      </c>
    </row>
    <row r="173" spans="1:7" ht="15.75" x14ac:dyDescent="0.25">
      <c r="A173" s="106"/>
      <c r="B173" s="106"/>
      <c r="C173" s="12">
        <v>2</v>
      </c>
      <c r="D173" s="26" t="s">
        <v>187</v>
      </c>
      <c r="E173" s="17"/>
      <c r="F173" s="11">
        <f t="shared" ca="1" si="12"/>
        <v>0.62147243294443011</v>
      </c>
      <c r="G173" s="7" t="str">
        <f ca="1">INDEX($D$172:$D$178,RANK(F173,$F$172:$F$178))</f>
        <v>TEGALARUM</v>
      </c>
    </row>
    <row r="174" spans="1:7" ht="15.75" x14ac:dyDescent="0.25">
      <c r="A174" s="106"/>
      <c r="B174" s="106"/>
      <c r="C174" s="12">
        <v>3</v>
      </c>
      <c r="D174" s="26" t="s">
        <v>188</v>
      </c>
      <c r="E174" s="17"/>
      <c r="F174" s="11">
        <f t="shared" ca="1" si="12"/>
        <v>0.28895316104728896</v>
      </c>
      <c r="G174" s="7" t="str">
        <f ca="1">INDEX($D$172:$D$178,RANK(F174,$F$172:$F$178))</f>
        <v>TEMUGURUH</v>
      </c>
    </row>
    <row r="175" spans="1:7" ht="15.75" x14ac:dyDescent="0.25">
      <c r="A175" s="106"/>
      <c r="B175" s="106"/>
      <c r="C175" s="12">
        <v>4</v>
      </c>
      <c r="D175" s="26" t="s">
        <v>56</v>
      </c>
      <c r="E175" s="17"/>
      <c r="F175" s="11">
        <f t="shared" ca="1" si="12"/>
        <v>0.67818607513906204</v>
      </c>
      <c r="G175" s="7"/>
    </row>
    <row r="176" spans="1:7" ht="15.75" x14ac:dyDescent="0.25">
      <c r="A176" s="106"/>
      <c r="B176" s="106"/>
      <c r="C176" s="12">
        <v>5</v>
      </c>
      <c r="D176" s="26" t="s">
        <v>189</v>
      </c>
      <c r="E176" s="17"/>
      <c r="F176" s="11">
        <f t="shared" ca="1" si="12"/>
        <v>0.86173423645048097</v>
      </c>
      <c r="G176" s="7"/>
    </row>
    <row r="177" spans="1:7" ht="15.75" x14ac:dyDescent="0.25">
      <c r="A177" s="106"/>
      <c r="B177" s="106"/>
      <c r="C177" s="12">
        <v>6</v>
      </c>
      <c r="D177" s="26" t="s">
        <v>190</v>
      </c>
      <c r="E177" s="17"/>
      <c r="F177" s="11">
        <f t="shared" ca="1" si="12"/>
        <v>0.50730588065060911</v>
      </c>
      <c r="G177" s="7"/>
    </row>
    <row r="178" spans="1:7" ht="15.75" x14ac:dyDescent="0.25">
      <c r="A178" s="106"/>
      <c r="B178" s="106"/>
      <c r="C178" s="12">
        <v>7</v>
      </c>
      <c r="D178" s="26" t="s">
        <v>191</v>
      </c>
      <c r="E178" s="17"/>
      <c r="F178" s="11">
        <f t="shared" ca="1" si="12"/>
        <v>0.74609748489970784</v>
      </c>
      <c r="G178" s="7"/>
    </row>
    <row r="179" spans="1:7" ht="15.75" x14ac:dyDescent="0.25">
      <c r="A179" s="13">
        <v>19</v>
      </c>
      <c r="B179" s="108" t="s">
        <v>57</v>
      </c>
      <c r="C179" s="108"/>
      <c r="D179" s="19"/>
      <c r="E179" s="17">
        <v>12</v>
      </c>
      <c r="F179" s="11"/>
      <c r="G179" s="7"/>
    </row>
    <row r="180" spans="1:7" ht="15.75" x14ac:dyDescent="0.25">
      <c r="A180" s="106"/>
      <c r="B180" s="106"/>
      <c r="C180" s="12">
        <v>1</v>
      </c>
      <c r="D180" s="26" t="s">
        <v>192</v>
      </c>
      <c r="E180" s="17"/>
      <c r="F180" s="11">
        <f t="shared" ca="1" si="12"/>
        <v>0.23601826459794972</v>
      </c>
      <c r="G180" s="7" t="str">
        <f ca="1">INDEX($D$180:$D$184,RANK(F180,$F$180:$F$184))</f>
        <v>SILIRAGUNG</v>
      </c>
    </row>
    <row r="181" spans="1:7" ht="15.75" x14ac:dyDescent="0.25">
      <c r="A181" s="106"/>
      <c r="B181" s="106"/>
      <c r="C181" s="12">
        <v>2</v>
      </c>
      <c r="D181" s="26" t="s">
        <v>193</v>
      </c>
      <c r="E181" s="17"/>
      <c r="F181" s="11">
        <f t="shared" ca="1" si="12"/>
        <v>0.33718178278005706</v>
      </c>
      <c r="G181" s="7" t="str">
        <f ca="1">INDEX($D$180:$D$184,RANK(F181,$F$180:$F$184))</f>
        <v>BULUAGUNG</v>
      </c>
    </row>
    <row r="182" spans="1:7" ht="15.75" x14ac:dyDescent="0.25">
      <c r="A182" s="106"/>
      <c r="B182" s="106"/>
      <c r="C182" s="12">
        <v>3</v>
      </c>
      <c r="D182" s="26" t="s">
        <v>194</v>
      </c>
      <c r="E182" s="17"/>
      <c r="F182" s="11">
        <f t="shared" ca="1" si="12"/>
        <v>0.80273513532933205</v>
      </c>
      <c r="G182" s="7"/>
    </row>
    <row r="183" spans="1:7" ht="15.75" x14ac:dyDescent="0.25">
      <c r="A183" s="106"/>
      <c r="B183" s="106"/>
      <c r="C183" s="12">
        <v>4</v>
      </c>
      <c r="D183" s="26" t="s">
        <v>195</v>
      </c>
      <c r="E183" s="17"/>
      <c r="F183" s="11">
        <f t="shared" ca="1" si="12"/>
        <v>0.30262247126395714</v>
      </c>
      <c r="G183" s="7"/>
    </row>
    <row r="184" spans="1:7" ht="15.75" x14ac:dyDescent="0.25">
      <c r="A184" s="106"/>
      <c r="B184" s="106"/>
      <c r="C184" s="12">
        <v>5</v>
      </c>
      <c r="D184" s="26" t="s">
        <v>57</v>
      </c>
      <c r="E184" s="17"/>
      <c r="F184" s="11">
        <f t="shared" ca="1" si="12"/>
        <v>0.26870630343665125</v>
      </c>
      <c r="G184" s="7"/>
    </row>
    <row r="185" spans="1:7" ht="15.75" x14ac:dyDescent="0.25">
      <c r="A185" s="13">
        <v>20</v>
      </c>
      <c r="B185" s="105" t="s">
        <v>58</v>
      </c>
      <c r="C185" s="105"/>
      <c r="D185" s="21"/>
      <c r="E185" s="22">
        <v>12</v>
      </c>
      <c r="F185" s="15"/>
      <c r="G185" s="16"/>
    </row>
    <row r="186" spans="1:7" ht="15.75" x14ac:dyDescent="0.25">
      <c r="A186" s="106"/>
      <c r="B186" s="106"/>
      <c r="C186" s="10">
        <v>1</v>
      </c>
      <c r="D186" s="26" t="s">
        <v>196</v>
      </c>
      <c r="E186" s="17"/>
      <c r="F186" s="11">
        <f t="shared" ca="1" si="12"/>
        <v>0.26727708228913782</v>
      </c>
      <c r="G186" s="7" t="str">
        <f ca="1">INDEX($D$186:$D$196,RANK(F186,$F$186:$F$196))</f>
        <v>SINGOJURUH</v>
      </c>
    </row>
    <row r="187" spans="1:7" ht="15.75" x14ac:dyDescent="0.25">
      <c r="A187" s="106"/>
      <c r="B187" s="106"/>
      <c r="C187" s="10">
        <v>2</v>
      </c>
      <c r="D187" s="26" t="s">
        <v>197</v>
      </c>
      <c r="E187" s="17"/>
      <c r="F187" s="11">
        <f t="shared" ca="1" si="12"/>
        <v>0.29157308717052033</v>
      </c>
      <c r="G187" s="7" t="str">
        <f ca="1">INDEX($D$186:$D$196,RANK(F187,$F$186:$F$196))</f>
        <v>PADANG</v>
      </c>
    </row>
    <row r="188" spans="1:7" ht="15.75" x14ac:dyDescent="0.25">
      <c r="A188" s="106"/>
      <c r="B188" s="106"/>
      <c r="C188" s="10">
        <v>3</v>
      </c>
      <c r="D188" s="26" t="s">
        <v>198</v>
      </c>
      <c r="E188" s="17"/>
      <c r="F188" s="11">
        <f t="shared" ca="1" si="12"/>
        <v>0.51864858225751709</v>
      </c>
      <c r="G188" s="7"/>
    </row>
    <row r="189" spans="1:7" ht="15.75" x14ac:dyDescent="0.25">
      <c r="A189" s="106"/>
      <c r="B189" s="106"/>
      <c r="C189" s="10">
        <v>4</v>
      </c>
      <c r="D189" s="26" t="s">
        <v>199</v>
      </c>
      <c r="E189" s="17"/>
      <c r="F189" s="11">
        <f t="shared" ca="1" si="12"/>
        <v>0.79298982767580639</v>
      </c>
      <c r="G189" s="7"/>
    </row>
    <row r="190" spans="1:7" ht="15.75" x14ac:dyDescent="0.25">
      <c r="A190" s="106"/>
      <c r="B190" s="106"/>
      <c r="C190" s="10">
        <v>5</v>
      </c>
      <c r="D190" s="26" t="s">
        <v>200</v>
      </c>
      <c r="E190" s="17"/>
      <c r="F190" s="11">
        <f t="shared" ca="1" si="12"/>
        <v>0.4907335800146152</v>
      </c>
      <c r="G190" s="7"/>
    </row>
    <row r="191" spans="1:7" ht="15.75" x14ac:dyDescent="0.25">
      <c r="A191" s="106"/>
      <c r="B191" s="106"/>
      <c r="C191" s="10">
        <v>6</v>
      </c>
      <c r="D191" s="26" t="s">
        <v>17</v>
      </c>
      <c r="E191" s="17"/>
      <c r="F191" s="11">
        <f t="shared" ca="1" si="12"/>
        <v>4.562797826403131E-2</v>
      </c>
      <c r="G191" s="7"/>
    </row>
    <row r="192" spans="1:7" ht="15.75" x14ac:dyDescent="0.25">
      <c r="A192" s="106"/>
      <c r="B192" s="106"/>
      <c r="C192" s="10">
        <v>7</v>
      </c>
      <c r="D192" s="26" t="s">
        <v>201</v>
      </c>
      <c r="E192" s="17"/>
      <c r="F192" s="11">
        <f t="shared" ca="1" si="12"/>
        <v>0.53454506280878422</v>
      </c>
      <c r="G192" s="7"/>
    </row>
    <row r="193" spans="1:7" ht="15.75" x14ac:dyDescent="0.25">
      <c r="A193" s="106"/>
      <c r="B193" s="106"/>
      <c r="C193" s="10">
        <v>8</v>
      </c>
      <c r="D193" s="26" t="s">
        <v>202</v>
      </c>
      <c r="E193" s="17"/>
      <c r="F193" s="11">
        <f t="shared" ca="1" si="12"/>
        <v>0.12475624228186211</v>
      </c>
      <c r="G193" s="26"/>
    </row>
    <row r="194" spans="1:7" ht="15.75" x14ac:dyDescent="0.25">
      <c r="A194" s="106"/>
      <c r="B194" s="106"/>
      <c r="C194" s="10">
        <v>9</v>
      </c>
      <c r="D194" s="26" t="s">
        <v>58</v>
      </c>
      <c r="E194" s="17"/>
      <c r="F194" s="11">
        <f t="shared" ca="1" si="12"/>
        <v>0.38402648359349412</v>
      </c>
      <c r="G194" s="7"/>
    </row>
    <row r="195" spans="1:7" ht="15.75" x14ac:dyDescent="0.25">
      <c r="A195" s="106"/>
      <c r="B195" s="106"/>
      <c r="C195" s="10">
        <v>10</v>
      </c>
      <c r="D195" s="26" t="s">
        <v>203</v>
      </c>
      <c r="E195" s="17"/>
      <c r="F195" s="11">
        <f t="shared" ca="1" si="12"/>
        <v>0.49420615116911093</v>
      </c>
      <c r="G195" s="7"/>
    </row>
    <row r="196" spans="1:7" ht="15.75" x14ac:dyDescent="0.25">
      <c r="A196" s="106"/>
      <c r="B196" s="106"/>
      <c r="C196" s="10">
        <v>11</v>
      </c>
      <c r="D196" s="26" t="s">
        <v>204</v>
      </c>
      <c r="E196" s="17"/>
      <c r="F196" s="11">
        <f t="shared" ca="1" si="12"/>
        <v>0.99104639837210806</v>
      </c>
      <c r="G196" s="7"/>
    </row>
    <row r="197" spans="1:7" ht="15.75" x14ac:dyDescent="0.25">
      <c r="A197" s="13">
        <v>21</v>
      </c>
      <c r="B197" s="108" t="s">
        <v>59</v>
      </c>
      <c r="C197" s="108"/>
      <c r="D197" s="19"/>
      <c r="E197" s="17">
        <v>12</v>
      </c>
      <c r="F197" s="11"/>
      <c r="G197" s="7"/>
    </row>
    <row r="198" spans="1:7" ht="15.75" x14ac:dyDescent="0.25">
      <c r="A198" s="106"/>
      <c r="B198" s="106"/>
      <c r="C198" s="10">
        <v>1</v>
      </c>
      <c r="D198" s="26" t="s">
        <v>205</v>
      </c>
      <c r="E198" s="17"/>
      <c r="F198" s="11">
        <f t="shared" ca="1" si="12"/>
        <v>0.12526503733557348</v>
      </c>
      <c r="G198" s="7" t="str">
        <f ca="1">INDEX($D$198:$D$206,RANK(F198,$F$198:$F$206))</f>
        <v>SUMBERBULU</v>
      </c>
    </row>
    <row r="199" spans="1:7" ht="15.75" x14ac:dyDescent="0.25">
      <c r="A199" s="106"/>
      <c r="B199" s="106"/>
      <c r="C199" s="10">
        <v>2</v>
      </c>
      <c r="D199" s="26" t="s">
        <v>206</v>
      </c>
      <c r="E199" s="17"/>
      <c r="F199" s="11">
        <f t="shared" ca="1" si="12"/>
        <v>0.81054264831027667</v>
      </c>
      <c r="G199" s="7" t="str">
        <f t="shared" ref="G199" ca="1" si="13">INDEX($D$198:$D$206,RANK(F199,$F$198:$F$206))</f>
        <v>BEDEWANG</v>
      </c>
    </row>
    <row r="200" spans="1:7" ht="15.75" x14ac:dyDescent="0.25">
      <c r="A200" s="106"/>
      <c r="B200" s="106"/>
      <c r="C200" s="10">
        <v>3</v>
      </c>
      <c r="D200" s="26" t="s">
        <v>207</v>
      </c>
      <c r="E200" s="17"/>
      <c r="F200" s="11">
        <f t="shared" ca="1" si="12"/>
        <v>0.37406053218669433</v>
      </c>
      <c r="G200" s="7"/>
    </row>
    <row r="201" spans="1:7" ht="15.75" x14ac:dyDescent="0.25">
      <c r="A201" s="106"/>
      <c r="B201" s="106"/>
      <c r="C201" s="10">
        <v>4</v>
      </c>
      <c r="D201" s="26" t="s">
        <v>208</v>
      </c>
      <c r="E201" s="17"/>
      <c r="F201" s="11">
        <f ca="1">RAND()</f>
        <v>0.85782874752443217</v>
      </c>
      <c r="G201" s="7"/>
    </row>
    <row r="202" spans="1:7" ht="15.75" x14ac:dyDescent="0.25">
      <c r="A202" s="106"/>
      <c r="B202" s="106"/>
      <c r="C202" s="10">
        <v>5</v>
      </c>
      <c r="D202" s="26" t="s">
        <v>209</v>
      </c>
      <c r="E202" s="17"/>
      <c r="F202" s="11">
        <f t="shared" ca="1" si="12"/>
        <v>0.39880772478641779</v>
      </c>
      <c r="G202" s="7"/>
    </row>
    <row r="203" spans="1:7" ht="15.75" x14ac:dyDescent="0.25">
      <c r="A203" s="106"/>
      <c r="B203" s="106"/>
      <c r="C203" s="10">
        <v>6</v>
      </c>
      <c r="D203" s="26" t="s">
        <v>59</v>
      </c>
      <c r="E203" s="17"/>
      <c r="F203" s="11">
        <f t="shared" ca="1" si="12"/>
        <v>0.35267806523594525</v>
      </c>
      <c r="G203" s="7"/>
    </row>
    <row r="204" spans="1:7" ht="15.75" x14ac:dyDescent="0.25">
      <c r="A204" s="106"/>
      <c r="B204" s="106"/>
      <c r="C204" s="10">
        <v>7</v>
      </c>
      <c r="D204" s="26" t="s">
        <v>210</v>
      </c>
      <c r="E204" s="17"/>
      <c r="F204" s="11">
        <f t="shared" ca="1" si="12"/>
        <v>0.44003415786419975</v>
      </c>
      <c r="G204" s="7"/>
    </row>
    <row r="205" spans="1:7" ht="15.75" x14ac:dyDescent="0.25">
      <c r="A205" s="106"/>
      <c r="B205" s="106"/>
      <c r="C205" s="10">
        <v>8</v>
      </c>
      <c r="D205" s="26" t="s">
        <v>211</v>
      </c>
      <c r="E205" s="17"/>
      <c r="F205" s="11">
        <f t="shared" ca="1" si="12"/>
        <v>0.83789152018221813</v>
      </c>
      <c r="G205" s="7"/>
    </row>
    <row r="206" spans="1:7" ht="15.75" x14ac:dyDescent="0.25">
      <c r="A206" s="106"/>
      <c r="B206" s="106"/>
      <c r="C206" s="10">
        <v>8</v>
      </c>
      <c r="D206" s="26" t="s">
        <v>212</v>
      </c>
      <c r="E206" s="17"/>
      <c r="F206" s="11">
        <f t="shared" ca="1" si="12"/>
        <v>0.83217325629504013</v>
      </c>
      <c r="G206" s="7"/>
    </row>
    <row r="207" spans="1:7" ht="15.75" x14ac:dyDescent="0.25">
      <c r="A207" s="13">
        <v>22</v>
      </c>
      <c r="B207" s="105" t="s">
        <v>60</v>
      </c>
      <c r="C207" s="105"/>
      <c r="D207" s="21"/>
      <c r="E207" s="22">
        <v>24</v>
      </c>
      <c r="F207" s="15"/>
      <c r="G207" s="16"/>
    </row>
    <row r="208" spans="1:7" ht="15.75" x14ac:dyDescent="0.25">
      <c r="A208" s="106"/>
      <c r="B208" s="106"/>
      <c r="C208" s="10">
        <v>1</v>
      </c>
      <c r="D208" s="26" t="s">
        <v>213</v>
      </c>
      <c r="E208" s="17"/>
      <c r="F208" s="11">
        <f t="shared" ca="1" si="12"/>
        <v>0.64719758993921017</v>
      </c>
      <c r="G208" s="7" t="str">
        <f ca="1">INDEX($D$208:$D$217,RANK(F208,$F$208:$F$217))</f>
        <v>PARIJATAH KULON</v>
      </c>
    </row>
    <row r="209" spans="1:7" ht="15.75" x14ac:dyDescent="0.25">
      <c r="A209" s="106"/>
      <c r="B209" s="106"/>
      <c r="C209" s="10">
        <v>2</v>
      </c>
      <c r="D209" s="26" t="s">
        <v>214</v>
      </c>
      <c r="E209" s="17"/>
      <c r="F209" s="11">
        <f t="shared" ca="1" si="12"/>
        <v>9.8379634818361095E-2</v>
      </c>
      <c r="G209" s="7" t="str">
        <f ca="1">INDEX($D$208:$D$217,RANK(F209,$F$208:$F$217))</f>
        <v>WONOSOBO</v>
      </c>
    </row>
    <row r="210" spans="1:7" ht="15.75" x14ac:dyDescent="0.25">
      <c r="A210" s="106"/>
      <c r="B210" s="106"/>
      <c r="C210" s="10">
        <v>3</v>
      </c>
      <c r="D210" s="26" t="s">
        <v>215</v>
      </c>
      <c r="E210" s="17"/>
      <c r="F210" s="11">
        <f t="shared" ref="F210:F217" ca="1" si="14">RAND()</f>
        <v>0.84453548101830889</v>
      </c>
      <c r="G210" s="7" t="str">
        <f ca="1">INDEX($D$208:$D$217,RANK(F210,$F$208:$F$217))</f>
        <v>KEPUNDUNGAN</v>
      </c>
    </row>
    <row r="211" spans="1:7" ht="15.75" x14ac:dyDescent="0.25">
      <c r="A211" s="106"/>
      <c r="B211" s="106"/>
      <c r="C211" s="10">
        <v>4</v>
      </c>
      <c r="D211" s="26" t="s">
        <v>216</v>
      </c>
      <c r="E211" s="17"/>
      <c r="F211" s="11">
        <f t="shared" ca="1" si="14"/>
        <v>0.25873999001743253</v>
      </c>
      <c r="G211" s="7" t="str">
        <f ca="1">INDEX($D$208:$D$217,RANK(F211,$F$208:$F$217))</f>
        <v>SUKOMAJU</v>
      </c>
    </row>
    <row r="212" spans="1:7" ht="15.75" x14ac:dyDescent="0.25">
      <c r="A212" s="106"/>
      <c r="B212" s="106"/>
      <c r="C212" s="10">
        <v>5</v>
      </c>
      <c r="D212" s="26" t="s">
        <v>217</v>
      </c>
      <c r="E212" s="17"/>
      <c r="F212" s="11">
        <f t="shared" ca="1" si="14"/>
        <v>0.20949899749810341</v>
      </c>
      <c r="G212" s="7"/>
    </row>
    <row r="213" spans="1:7" ht="15.75" x14ac:dyDescent="0.25">
      <c r="A213" s="106"/>
      <c r="B213" s="106"/>
      <c r="C213" s="10">
        <v>6</v>
      </c>
      <c r="D213" s="26" t="s">
        <v>218</v>
      </c>
      <c r="E213" s="17"/>
      <c r="F213" s="11">
        <f t="shared" ca="1" si="14"/>
        <v>0.3722968666134655</v>
      </c>
      <c r="G213" s="26"/>
    </row>
    <row r="214" spans="1:7" ht="15.75" x14ac:dyDescent="0.25">
      <c r="A214" s="106"/>
      <c r="B214" s="106"/>
      <c r="C214" s="10">
        <v>7</v>
      </c>
      <c r="D214" s="26" t="s">
        <v>219</v>
      </c>
      <c r="E214" s="17"/>
      <c r="F214" s="11">
        <f t="shared" ca="1" si="14"/>
        <v>0.1139171619057574</v>
      </c>
      <c r="G214" s="7"/>
    </row>
    <row r="215" spans="1:7" ht="15.75" x14ac:dyDescent="0.25">
      <c r="A215" s="106"/>
      <c r="B215" s="106"/>
      <c r="C215" s="10">
        <v>8</v>
      </c>
      <c r="D215" s="26" t="s">
        <v>220</v>
      </c>
      <c r="E215" s="17"/>
      <c r="F215" s="11">
        <f t="shared" ca="1" si="14"/>
        <v>0.8844894428396286</v>
      </c>
      <c r="G215" s="7"/>
    </row>
    <row r="216" spans="1:7" ht="15.75" x14ac:dyDescent="0.25">
      <c r="A216" s="106"/>
      <c r="B216" s="106"/>
      <c r="C216" s="10">
        <v>9</v>
      </c>
      <c r="D216" s="26" t="s">
        <v>221</v>
      </c>
      <c r="E216" s="17"/>
      <c r="F216" s="11">
        <f t="shared" ca="1" si="14"/>
        <v>0.90906041685570993</v>
      </c>
      <c r="G216" s="7"/>
    </row>
    <row r="217" spans="1:7" ht="15.75" x14ac:dyDescent="0.25">
      <c r="A217" s="106"/>
      <c r="B217" s="106"/>
      <c r="C217" s="10">
        <v>10</v>
      </c>
      <c r="D217" s="26" t="s">
        <v>222</v>
      </c>
      <c r="E217" s="17"/>
      <c r="F217" s="11">
        <f t="shared" ca="1" si="14"/>
        <v>0.46823849710525611</v>
      </c>
      <c r="G217" s="7"/>
    </row>
    <row r="218" spans="1:7" ht="15.75" x14ac:dyDescent="0.25">
      <c r="A218" s="13">
        <v>23</v>
      </c>
      <c r="B218" s="108" t="s">
        <v>61</v>
      </c>
      <c r="C218" s="108"/>
      <c r="D218" s="19"/>
      <c r="E218" s="17">
        <v>18</v>
      </c>
      <c r="F218" s="11"/>
      <c r="G218" s="7"/>
    </row>
    <row r="219" spans="1:7" ht="15.75" x14ac:dyDescent="0.25">
      <c r="A219" s="106"/>
      <c r="B219" s="106"/>
      <c r="C219" s="10">
        <v>1</v>
      </c>
      <c r="D219" s="26" t="s">
        <v>223</v>
      </c>
      <c r="E219" s="17"/>
      <c r="F219" s="11">
        <f t="shared" ref="F219:F227" ca="1" si="15">RAND()</f>
        <v>0.51794502711914681</v>
      </c>
      <c r="G219" s="7" t="str">
        <f ca="1">INDEX($D$219:$D$227,RANK(F219,$F$219:$F$227))</f>
        <v>KENDALREJO</v>
      </c>
    </row>
    <row r="220" spans="1:7" ht="15.75" x14ac:dyDescent="0.25">
      <c r="A220" s="106"/>
      <c r="B220" s="106"/>
      <c r="C220" s="10">
        <v>2</v>
      </c>
      <c r="D220" s="26" t="s">
        <v>224</v>
      </c>
      <c r="E220" s="17"/>
      <c r="F220" s="11">
        <f t="shared" ca="1" si="15"/>
        <v>0.79370915971017142</v>
      </c>
      <c r="G220" s="7" t="str">
        <f ca="1">INDEX($D$219:$D$227,RANK(F220,$F$219:$F$227))</f>
        <v>KEDUNGGEBANG</v>
      </c>
    </row>
    <row r="221" spans="1:7" ht="15.75" x14ac:dyDescent="0.25">
      <c r="A221" s="106"/>
      <c r="B221" s="106"/>
      <c r="C221" s="10">
        <v>3</v>
      </c>
      <c r="D221" s="26" t="s">
        <v>225</v>
      </c>
      <c r="E221" s="17"/>
      <c r="F221" s="11">
        <f t="shared" ca="1" si="15"/>
        <v>0.60699431459051045</v>
      </c>
      <c r="G221" s="7" t="str">
        <f ca="1">INDEX($D$219:$D$227,RANK(F221,$F$219:$F$227))</f>
        <v>KEDUNGWUNGU</v>
      </c>
    </row>
    <row r="222" spans="1:7" ht="15.75" x14ac:dyDescent="0.25">
      <c r="A222" s="106"/>
      <c r="B222" s="106"/>
      <c r="C222" s="10">
        <v>4</v>
      </c>
      <c r="D222" s="26" t="s">
        <v>226</v>
      </c>
      <c r="E222" s="17"/>
      <c r="F222" s="11">
        <f t="shared" ca="1" si="15"/>
        <v>0.42821094798799664</v>
      </c>
      <c r="G222" s="7"/>
    </row>
    <row r="223" spans="1:7" ht="15.75" x14ac:dyDescent="0.25">
      <c r="A223" s="106"/>
      <c r="B223" s="106"/>
      <c r="C223" s="10">
        <v>5</v>
      </c>
      <c r="D223" s="26" t="s">
        <v>227</v>
      </c>
      <c r="E223" s="17"/>
      <c r="F223" s="11">
        <f t="shared" ca="1" si="15"/>
        <v>0.90794885345431864</v>
      </c>
      <c r="G223" s="7"/>
    </row>
    <row r="224" spans="1:7" ht="15.75" x14ac:dyDescent="0.25">
      <c r="A224" s="106"/>
      <c r="B224" s="106"/>
      <c r="C224" s="10">
        <v>6</v>
      </c>
      <c r="D224" s="26" t="s">
        <v>228</v>
      </c>
      <c r="E224" s="17"/>
      <c r="F224" s="11">
        <f t="shared" ca="1" si="15"/>
        <v>6.2623229903804645E-2</v>
      </c>
      <c r="G224" s="7"/>
    </row>
    <row r="225" spans="1:7" ht="15.75" x14ac:dyDescent="0.25">
      <c r="A225" s="106"/>
      <c r="B225" s="106"/>
      <c r="C225" s="10">
        <v>7</v>
      </c>
      <c r="D225" s="26" t="s">
        <v>229</v>
      </c>
      <c r="E225" s="17"/>
      <c r="F225" s="11">
        <f t="shared" ca="1" si="15"/>
        <v>6.254464723956743E-3</v>
      </c>
      <c r="G225" s="7"/>
    </row>
    <row r="226" spans="1:7" ht="15.75" x14ac:dyDescent="0.25">
      <c r="A226" s="106"/>
      <c r="B226" s="106"/>
      <c r="C226" s="10">
        <v>8</v>
      </c>
      <c r="D226" s="26" t="s">
        <v>61</v>
      </c>
      <c r="E226" s="17"/>
      <c r="F226" s="11">
        <f t="shared" ca="1" si="15"/>
        <v>0.47550426180892302</v>
      </c>
      <c r="G226" s="7"/>
    </row>
    <row r="227" spans="1:7" ht="15.75" x14ac:dyDescent="0.25">
      <c r="A227" s="106"/>
      <c r="B227" s="106"/>
      <c r="C227" s="10">
        <v>9</v>
      </c>
      <c r="D227" s="26" t="s">
        <v>230</v>
      </c>
      <c r="E227" s="17"/>
      <c r="F227" s="11">
        <f t="shared" ca="1" si="15"/>
        <v>0.85466431761011874</v>
      </c>
      <c r="G227" s="7"/>
    </row>
    <row r="228" spans="1:7" ht="15.75" x14ac:dyDescent="0.25">
      <c r="A228" s="13">
        <v>24</v>
      </c>
      <c r="B228" s="105" t="s">
        <v>62</v>
      </c>
      <c r="C228" s="105"/>
      <c r="D228" s="21"/>
      <c r="E228" s="22">
        <v>12</v>
      </c>
      <c r="F228" s="15"/>
      <c r="G228" s="16"/>
    </row>
    <row r="229" spans="1:7" ht="15.75" x14ac:dyDescent="0.25">
      <c r="A229" s="106"/>
      <c r="B229" s="106"/>
      <c r="C229" s="10">
        <v>1</v>
      </c>
      <c r="D229" s="26" t="s">
        <v>231</v>
      </c>
      <c r="E229" s="17"/>
      <c r="F229" s="11">
        <f t="shared" ref="F229:F247" ca="1" si="16">RAND()</f>
        <v>0.91842755007549526</v>
      </c>
      <c r="G229" s="7" t="str">
        <f ca="1">INDEX($D$229:$D$234,RANK(F229,$F$229:$F$234))</f>
        <v>DASRI</v>
      </c>
    </row>
    <row r="230" spans="1:7" ht="15.75" x14ac:dyDescent="0.25">
      <c r="A230" s="106"/>
      <c r="B230" s="106"/>
      <c r="C230" s="10">
        <v>2</v>
      </c>
      <c r="D230" s="26" t="s">
        <v>232</v>
      </c>
      <c r="E230" s="17"/>
      <c r="F230" s="11">
        <f t="shared" ca="1" si="16"/>
        <v>6.5147893885935781E-2</v>
      </c>
      <c r="G230" s="7" t="str">
        <f ca="1">INDEX($D$229:$D$234,RANK(F230,$F$229:$F$234))</f>
        <v>TEGALSARI</v>
      </c>
    </row>
    <row r="231" spans="1:7" ht="15.75" x14ac:dyDescent="0.25">
      <c r="A231" s="106"/>
      <c r="B231" s="106"/>
      <c r="C231" s="12">
        <v>3</v>
      </c>
      <c r="D231" s="26" t="s">
        <v>233</v>
      </c>
      <c r="E231" s="17"/>
      <c r="F231" s="11">
        <f t="shared" ca="1" si="16"/>
        <v>0.23538241147682681</v>
      </c>
      <c r="G231" s="7"/>
    </row>
    <row r="232" spans="1:7" ht="15.75" x14ac:dyDescent="0.25">
      <c r="A232" s="106"/>
      <c r="B232" s="106"/>
      <c r="C232" s="10">
        <v>4</v>
      </c>
      <c r="D232" s="26" t="s">
        <v>15</v>
      </c>
      <c r="E232" s="17"/>
      <c r="F232" s="11">
        <f t="shared" ca="1" si="16"/>
        <v>0.56168829635388695</v>
      </c>
      <c r="G232" s="7"/>
    </row>
    <row r="233" spans="1:7" ht="15.75" x14ac:dyDescent="0.25">
      <c r="A233" s="106"/>
      <c r="B233" s="106"/>
      <c r="C233" s="10">
        <v>5</v>
      </c>
      <c r="D233" s="26" t="s">
        <v>234</v>
      </c>
      <c r="E233" s="17"/>
      <c r="F233" s="11">
        <f t="shared" ca="1" si="16"/>
        <v>0.77395951149872777</v>
      </c>
      <c r="G233" s="7"/>
    </row>
    <row r="234" spans="1:7" ht="15.75" x14ac:dyDescent="0.25">
      <c r="A234" s="106"/>
      <c r="B234" s="106"/>
      <c r="C234" s="10">
        <v>6</v>
      </c>
      <c r="D234" s="26" t="s">
        <v>62</v>
      </c>
      <c r="E234" s="17"/>
      <c r="F234" s="11">
        <f t="shared" ca="1" si="16"/>
        <v>0.8138018064054755</v>
      </c>
      <c r="G234" s="7"/>
    </row>
    <row r="235" spans="1:7" ht="15.75" x14ac:dyDescent="0.25">
      <c r="A235" s="13">
        <v>25</v>
      </c>
      <c r="B235" s="105" t="s">
        <v>63</v>
      </c>
      <c r="C235" s="105"/>
      <c r="D235" s="21"/>
      <c r="E235" s="22">
        <v>18</v>
      </c>
      <c r="F235" s="15"/>
      <c r="G235" s="16"/>
    </row>
    <row r="236" spans="1:7" ht="15.75" x14ac:dyDescent="0.25">
      <c r="A236" s="106"/>
      <c r="B236" s="106"/>
      <c r="C236" s="10">
        <v>1</v>
      </c>
      <c r="D236" s="26" t="s">
        <v>235</v>
      </c>
      <c r="E236" s="17"/>
      <c r="F236" s="11">
        <f t="shared" ca="1" si="16"/>
        <v>0.80975464884820003</v>
      </c>
      <c r="G236" s="66" t="str">
        <f ca="1">INDEX($D$236:$D$247,RANK(F236,$F$236:$F$247))</f>
        <v>BENGKAK</v>
      </c>
    </row>
    <row r="237" spans="1:7" ht="15.75" x14ac:dyDescent="0.25">
      <c r="A237" s="106"/>
      <c r="B237" s="106"/>
      <c r="C237" s="10">
        <v>2</v>
      </c>
      <c r="D237" s="26" t="s">
        <v>236</v>
      </c>
      <c r="E237" s="17"/>
      <c r="F237" s="11">
        <f t="shared" ca="1" si="16"/>
        <v>7.7486908580515768E-2</v>
      </c>
      <c r="G237" s="66" t="str">
        <f t="shared" ref="G237:G238" ca="1" si="17">INDEX($D$236:$D$247,RANK(F237,$F$236:$F$247))</f>
        <v>WONGSOREJO</v>
      </c>
    </row>
    <row r="238" spans="1:7" ht="15.75" x14ac:dyDescent="0.25">
      <c r="A238" s="106"/>
      <c r="B238" s="106"/>
      <c r="C238" s="12">
        <v>3</v>
      </c>
      <c r="D238" s="26" t="s">
        <v>237</v>
      </c>
      <c r="E238" s="17"/>
      <c r="F238" s="11">
        <f t="shared" ca="1" si="16"/>
        <v>0.83725292378360483</v>
      </c>
      <c r="G238" s="66" t="str">
        <f t="shared" ca="1" si="17"/>
        <v>BAJULMATI</v>
      </c>
    </row>
    <row r="239" spans="1:7" ht="15.75" x14ac:dyDescent="0.25">
      <c r="A239" s="106"/>
      <c r="B239" s="106"/>
      <c r="C239" s="10">
        <v>4</v>
      </c>
      <c r="D239" s="26" t="s">
        <v>238</v>
      </c>
      <c r="E239" s="17"/>
      <c r="F239" s="11">
        <f t="shared" ca="1" si="16"/>
        <v>0.91574293533006679</v>
      </c>
      <c r="G239" s="66"/>
    </row>
    <row r="240" spans="1:7" ht="15.75" x14ac:dyDescent="0.25">
      <c r="A240" s="106"/>
      <c r="B240" s="106"/>
      <c r="C240" s="10">
        <v>5</v>
      </c>
      <c r="D240" s="26" t="s">
        <v>239</v>
      </c>
      <c r="E240" s="17"/>
      <c r="F240" s="11">
        <f t="shared" ca="1" si="16"/>
        <v>0.14490215764014813</v>
      </c>
      <c r="G240" s="66"/>
    </row>
    <row r="241" spans="1:7" ht="15.75" x14ac:dyDescent="0.25">
      <c r="A241" s="106"/>
      <c r="B241" s="106"/>
      <c r="C241" s="10">
        <v>6</v>
      </c>
      <c r="D241" s="26" t="s">
        <v>240</v>
      </c>
      <c r="E241" s="17"/>
      <c r="F241" s="11">
        <f t="shared" ca="1" si="16"/>
        <v>0.93408455384743005</v>
      </c>
      <c r="G241" s="66"/>
    </row>
    <row r="242" spans="1:7" ht="15.75" x14ac:dyDescent="0.25">
      <c r="A242" s="106"/>
      <c r="B242" s="106"/>
      <c r="C242" s="10">
        <v>7</v>
      </c>
      <c r="D242" s="26" t="s">
        <v>241</v>
      </c>
      <c r="E242" s="17"/>
      <c r="F242" s="11">
        <f t="shared" ca="1" si="16"/>
        <v>0.8200660929451471</v>
      </c>
      <c r="G242" s="66"/>
    </row>
    <row r="243" spans="1:7" ht="15.75" x14ac:dyDescent="0.25">
      <c r="A243" s="106"/>
      <c r="B243" s="106"/>
      <c r="C243" s="12">
        <v>8</v>
      </c>
      <c r="D243" s="26" t="s">
        <v>242</v>
      </c>
      <c r="E243" s="17"/>
      <c r="F243" s="11">
        <f t="shared" ca="1" si="16"/>
        <v>0.65953791359508795</v>
      </c>
      <c r="G243" s="66"/>
    </row>
    <row r="244" spans="1:7" ht="15.75" x14ac:dyDescent="0.25">
      <c r="A244" s="106"/>
      <c r="B244" s="106"/>
      <c r="C244" s="12">
        <v>9</v>
      </c>
      <c r="D244" s="26" t="s">
        <v>243</v>
      </c>
      <c r="E244" s="17"/>
      <c r="F244" s="11">
        <f t="shared" ca="1" si="16"/>
        <v>0.48159039197614928</v>
      </c>
      <c r="G244" s="66"/>
    </row>
    <row r="245" spans="1:7" ht="15.75" x14ac:dyDescent="0.25">
      <c r="A245" s="106"/>
      <c r="B245" s="106"/>
      <c r="C245" s="12">
        <v>10</v>
      </c>
      <c r="D245" s="26" t="s">
        <v>244</v>
      </c>
      <c r="E245" s="17"/>
      <c r="F245" s="11">
        <f t="shared" ca="1" si="16"/>
        <v>8.0225808772636298E-2</v>
      </c>
      <c r="G245" s="66"/>
    </row>
    <row r="246" spans="1:7" ht="15.75" x14ac:dyDescent="0.25">
      <c r="A246" s="106"/>
      <c r="B246" s="106"/>
      <c r="C246" s="12">
        <v>11</v>
      </c>
      <c r="D246" s="26" t="s">
        <v>75</v>
      </c>
      <c r="E246" s="17"/>
      <c r="F246" s="11">
        <f t="shared" ca="1" si="16"/>
        <v>0.17484439084062142</v>
      </c>
      <c r="G246" s="66"/>
    </row>
    <row r="247" spans="1:7" ht="15.75" x14ac:dyDescent="0.25">
      <c r="A247" s="106"/>
      <c r="B247" s="106"/>
      <c r="C247" s="12">
        <v>12</v>
      </c>
      <c r="D247" s="26" t="s">
        <v>63</v>
      </c>
      <c r="E247" s="17"/>
      <c r="F247" s="11">
        <f t="shared" ca="1" si="16"/>
        <v>0.47249504994400837</v>
      </c>
      <c r="G247" s="66"/>
    </row>
  </sheetData>
  <mergeCells count="83">
    <mergeCell ref="B207:C207"/>
    <mergeCell ref="A208:A217"/>
    <mergeCell ref="B208:B217"/>
    <mergeCell ref="B235:C235"/>
    <mergeCell ref="A236:A247"/>
    <mergeCell ref="B236:B247"/>
    <mergeCell ref="B218:C218"/>
    <mergeCell ref="A219:A227"/>
    <mergeCell ref="B219:B227"/>
    <mergeCell ref="B228:C228"/>
    <mergeCell ref="A229:A234"/>
    <mergeCell ref="B229:B234"/>
    <mergeCell ref="A186:A196"/>
    <mergeCell ref="B186:B196"/>
    <mergeCell ref="B197:C197"/>
    <mergeCell ref="A198:A206"/>
    <mergeCell ref="B198:B206"/>
    <mergeCell ref="B152:B159"/>
    <mergeCell ref="B179:C179"/>
    <mergeCell ref="A180:A184"/>
    <mergeCell ref="B180:B184"/>
    <mergeCell ref="B185:C185"/>
    <mergeCell ref="B172:B178"/>
    <mergeCell ref="A172:A178"/>
    <mergeCell ref="A161:A170"/>
    <mergeCell ref="B171:C171"/>
    <mergeCell ref="B125:C125"/>
    <mergeCell ref="A126:A133"/>
    <mergeCell ref="B126:B133"/>
    <mergeCell ref="B134:C134"/>
    <mergeCell ref="A135:A144"/>
    <mergeCell ref="B135:B144"/>
    <mergeCell ref="B160:C160"/>
    <mergeCell ref="B161:B170"/>
    <mergeCell ref="A146:A150"/>
    <mergeCell ref="B146:B150"/>
    <mergeCell ref="B151:C151"/>
    <mergeCell ref="A152:A159"/>
    <mergeCell ref="B108:C108"/>
    <mergeCell ref="A109:A114"/>
    <mergeCell ref="B109:B114"/>
    <mergeCell ref="B115:C115"/>
    <mergeCell ref="A116:A124"/>
    <mergeCell ref="B116:B124"/>
    <mergeCell ref="B85:C85"/>
    <mergeCell ref="A86:A92"/>
    <mergeCell ref="B86:B92"/>
    <mergeCell ref="B93:C93"/>
    <mergeCell ref="A94:A107"/>
    <mergeCell ref="B94:B107"/>
    <mergeCell ref="B67:C67"/>
    <mergeCell ref="A68:A73"/>
    <mergeCell ref="B68:B73"/>
    <mergeCell ref="B74:C74"/>
    <mergeCell ref="A75:A84"/>
    <mergeCell ref="B75:B84"/>
    <mergeCell ref="B54:C54"/>
    <mergeCell ref="A55:A60"/>
    <mergeCell ref="B55:B60"/>
    <mergeCell ref="B61:C61"/>
    <mergeCell ref="A62:A66"/>
    <mergeCell ref="B62:B66"/>
    <mergeCell ref="B33:C33"/>
    <mergeCell ref="A34:A43"/>
    <mergeCell ref="B34:B43"/>
    <mergeCell ref="B44:C44"/>
    <mergeCell ref="A45:A53"/>
    <mergeCell ref="B45:B53"/>
    <mergeCell ref="B6:C6"/>
    <mergeCell ref="A7:A13"/>
    <mergeCell ref="B7:B13"/>
    <mergeCell ref="B14:C14"/>
    <mergeCell ref="A15:A32"/>
    <mergeCell ref="B15:B32"/>
    <mergeCell ref="A1:G1"/>
    <mergeCell ref="A2:G2"/>
    <mergeCell ref="A3:G3"/>
    <mergeCell ref="A4:A5"/>
    <mergeCell ref="B4:C5"/>
    <mergeCell ref="D4:D5"/>
    <mergeCell ref="E4:E5"/>
    <mergeCell ref="F4:F5"/>
    <mergeCell ref="G4:G5"/>
  </mergeCells>
  <pageMargins left="0.45" right="0.3" top="0.5" bottom="0.5" header="0.3" footer="0.3"/>
  <pageSetup paperSize="9"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zoomScaleNormal="100" zoomScaleSheetLayoutView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L16" sqref="L16"/>
    </sheetView>
  </sheetViews>
  <sheetFormatPr defaultRowHeight="15" x14ac:dyDescent="0.25"/>
  <cols>
    <col min="1" max="1" width="5.28515625" style="1" customWidth="1"/>
    <col min="2" max="2" width="20.85546875" customWidth="1"/>
    <col min="3" max="3" width="6.28515625" customWidth="1"/>
    <col min="4" max="4" width="28.7109375" style="7" customWidth="1"/>
    <col min="5" max="5" width="9.5703125" style="31" customWidth="1"/>
    <col min="6" max="6" width="10.5703125" style="32" bestFit="1" customWidth="1"/>
    <col min="8" max="8" width="13.140625" customWidth="1"/>
  </cols>
  <sheetData>
    <row r="1" spans="1:6" ht="15.75" customHeight="1" x14ac:dyDescent="0.25">
      <c r="A1" s="139" t="s">
        <v>246</v>
      </c>
      <c r="B1" s="140"/>
      <c r="C1" s="140"/>
      <c r="D1" s="140"/>
      <c r="E1" s="140"/>
      <c r="F1" s="140"/>
    </row>
    <row r="2" spans="1:6" ht="15.75" customHeight="1" x14ac:dyDescent="0.25">
      <c r="A2" s="141" t="s">
        <v>33</v>
      </c>
      <c r="B2" s="142"/>
      <c r="C2" s="142"/>
      <c r="D2" s="142"/>
      <c r="E2" s="142"/>
      <c r="F2" s="142"/>
    </row>
    <row r="3" spans="1:6" ht="15.75" customHeight="1" x14ac:dyDescent="0.25">
      <c r="A3" s="141" t="s">
        <v>11</v>
      </c>
      <c r="B3" s="142"/>
      <c r="C3" s="142"/>
      <c r="D3" s="142"/>
      <c r="E3" s="142"/>
      <c r="F3" s="142"/>
    </row>
    <row r="4" spans="1:6" ht="15" customHeight="1" x14ac:dyDescent="0.25">
      <c r="A4" s="95" t="s">
        <v>3</v>
      </c>
      <c r="B4" s="137" t="s">
        <v>9</v>
      </c>
      <c r="C4" s="95" t="s">
        <v>3</v>
      </c>
      <c r="D4" s="133" t="s">
        <v>14</v>
      </c>
      <c r="E4" s="135" t="s">
        <v>32</v>
      </c>
      <c r="F4" s="135" t="s">
        <v>247</v>
      </c>
    </row>
    <row r="5" spans="1:6" ht="15" customHeight="1" x14ac:dyDescent="0.25">
      <c r="A5" s="95"/>
      <c r="B5" s="138"/>
      <c r="C5" s="95"/>
      <c r="D5" s="134"/>
      <c r="E5" s="136"/>
      <c r="F5" s="136"/>
    </row>
    <row r="6" spans="1:6" ht="15.75" x14ac:dyDescent="0.25">
      <c r="A6" s="112">
        <v>1</v>
      </c>
      <c r="B6" s="118" t="s">
        <v>40</v>
      </c>
      <c r="C6" s="9">
        <v>1</v>
      </c>
      <c r="D6" s="78" t="s">
        <v>67</v>
      </c>
      <c r="E6" s="79">
        <v>6</v>
      </c>
      <c r="F6" s="76"/>
    </row>
    <row r="7" spans="1:6" ht="15.75" x14ac:dyDescent="0.25">
      <c r="A7" s="113"/>
      <c r="B7" s="119"/>
      <c r="C7" s="9">
        <v>2</v>
      </c>
      <c r="D7" s="78" t="s">
        <v>66</v>
      </c>
      <c r="E7" s="79">
        <v>6</v>
      </c>
      <c r="F7" s="76"/>
    </row>
    <row r="8" spans="1:6" ht="15.75" x14ac:dyDescent="0.25">
      <c r="A8" s="114"/>
      <c r="B8" s="120"/>
      <c r="C8" s="9">
        <v>3</v>
      </c>
      <c r="D8" s="78" t="s">
        <v>65</v>
      </c>
      <c r="E8" s="79">
        <v>6</v>
      </c>
      <c r="F8" s="76"/>
    </row>
    <row r="9" spans="1:6" ht="15.75" x14ac:dyDescent="0.25">
      <c r="A9" s="130">
        <v>2</v>
      </c>
      <c r="B9" s="127" t="s">
        <v>41</v>
      </c>
      <c r="C9" s="9">
        <v>4</v>
      </c>
      <c r="D9" s="78" t="s">
        <v>88</v>
      </c>
      <c r="E9" s="79">
        <v>6</v>
      </c>
      <c r="F9" s="76"/>
    </row>
    <row r="10" spans="1:6" ht="15.75" x14ac:dyDescent="0.25">
      <c r="A10" s="131"/>
      <c r="B10" s="128"/>
      <c r="C10" s="9">
        <v>5</v>
      </c>
      <c r="D10" s="78" t="s">
        <v>84</v>
      </c>
      <c r="E10" s="79">
        <v>6</v>
      </c>
      <c r="F10" s="76"/>
    </row>
    <row r="11" spans="1:6" ht="15.75" x14ac:dyDescent="0.25">
      <c r="A11" s="131"/>
      <c r="B11" s="128"/>
      <c r="C11" s="9">
        <v>6</v>
      </c>
      <c r="D11" s="78" t="s">
        <v>85</v>
      </c>
      <c r="E11" s="79">
        <v>6</v>
      </c>
      <c r="F11" s="76"/>
    </row>
    <row r="12" spans="1:6" ht="15.75" x14ac:dyDescent="0.25">
      <c r="A12" s="132"/>
      <c r="B12" s="129"/>
      <c r="C12" s="9">
        <v>7</v>
      </c>
      <c r="D12" s="78" t="s">
        <v>86</v>
      </c>
      <c r="E12" s="79">
        <v>6</v>
      </c>
      <c r="F12" s="76"/>
    </row>
    <row r="13" spans="1:6" ht="15.75" x14ac:dyDescent="0.25">
      <c r="A13" s="112">
        <v>3</v>
      </c>
      <c r="B13" s="124" t="s">
        <v>42</v>
      </c>
      <c r="C13" s="9">
        <v>8</v>
      </c>
      <c r="D13" s="78" t="s">
        <v>70</v>
      </c>
      <c r="E13" s="79">
        <v>6</v>
      </c>
      <c r="F13" s="76"/>
    </row>
    <row r="14" spans="1:6" ht="15.75" x14ac:dyDescent="0.25">
      <c r="A14" s="114"/>
      <c r="B14" s="126"/>
      <c r="C14" s="9">
        <v>9</v>
      </c>
      <c r="D14" s="78" t="s">
        <v>72</v>
      </c>
      <c r="E14" s="79">
        <v>6</v>
      </c>
      <c r="F14" s="76"/>
    </row>
    <row r="15" spans="1:6" ht="15.75" x14ac:dyDescent="0.25">
      <c r="A15" s="112">
        <v>4</v>
      </c>
      <c r="B15" s="118" t="s">
        <v>43</v>
      </c>
      <c r="C15" s="9">
        <v>10</v>
      </c>
      <c r="D15" s="78" t="s">
        <v>96</v>
      </c>
      <c r="E15" s="79">
        <v>6</v>
      </c>
      <c r="F15" s="76"/>
    </row>
    <row r="16" spans="1:6" ht="15.75" x14ac:dyDescent="0.25">
      <c r="A16" s="113"/>
      <c r="B16" s="119"/>
      <c r="C16" s="9">
        <v>11</v>
      </c>
      <c r="D16" s="78" t="s">
        <v>98</v>
      </c>
      <c r="E16" s="79">
        <v>6</v>
      </c>
      <c r="F16" s="76"/>
    </row>
    <row r="17" spans="1:6" ht="15.75" x14ac:dyDescent="0.25">
      <c r="A17" s="114"/>
      <c r="B17" s="120"/>
      <c r="C17" s="9">
        <v>12</v>
      </c>
      <c r="D17" s="78" t="s">
        <v>92</v>
      </c>
      <c r="E17" s="79">
        <v>6</v>
      </c>
      <c r="F17" s="76"/>
    </row>
    <row r="18" spans="1:6" ht="15.75" x14ac:dyDescent="0.25">
      <c r="A18" s="112">
        <v>5</v>
      </c>
      <c r="B18" s="118" t="s">
        <v>23</v>
      </c>
      <c r="C18" s="9">
        <v>13</v>
      </c>
      <c r="D18" s="78" t="s">
        <v>23</v>
      </c>
      <c r="E18" s="79">
        <v>6</v>
      </c>
      <c r="F18" s="76"/>
    </row>
    <row r="19" spans="1:6" ht="15.75" x14ac:dyDescent="0.25">
      <c r="A19" s="113"/>
      <c r="B19" s="119"/>
      <c r="C19" s="9">
        <v>14</v>
      </c>
      <c r="D19" s="78" t="s">
        <v>103</v>
      </c>
      <c r="E19" s="79">
        <v>6</v>
      </c>
      <c r="F19" s="76"/>
    </row>
    <row r="20" spans="1:6" ht="15.75" x14ac:dyDescent="0.25">
      <c r="A20" s="114"/>
      <c r="B20" s="120"/>
      <c r="C20" s="9">
        <v>15</v>
      </c>
      <c r="D20" s="78" t="s">
        <v>0</v>
      </c>
      <c r="E20" s="79">
        <v>6</v>
      </c>
      <c r="F20" s="76"/>
    </row>
    <row r="21" spans="1:6" ht="15.75" x14ac:dyDescent="0.25">
      <c r="A21" s="112">
        <v>6</v>
      </c>
      <c r="B21" s="124" t="s">
        <v>44</v>
      </c>
      <c r="C21" s="9">
        <v>16</v>
      </c>
      <c r="D21" s="78" t="s">
        <v>105</v>
      </c>
      <c r="E21" s="79">
        <v>6</v>
      </c>
      <c r="F21" s="76"/>
    </row>
    <row r="22" spans="1:6" ht="15.75" x14ac:dyDescent="0.25">
      <c r="A22" s="113"/>
      <c r="B22" s="125"/>
      <c r="C22" s="9">
        <v>17</v>
      </c>
      <c r="D22" s="78" t="s">
        <v>108</v>
      </c>
      <c r="E22" s="79">
        <v>6</v>
      </c>
      <c r="F22" s="76"/>
    </row>
    <row r="23" spans="1:6" ht="15.75" x14ac:dyDescent="0.25">
      <c r="A23" s="113"/>
      <c r="B23" s="125"/>
      <c r="C23" s="9">
        <v>18</v>
      </c>
      <c r="D23" s="78" t="s">
        <v>106</v>
      </c>
      <c r="E23" s="79">
        <v>6</v>
      </c>
      <c r="F23" s="76"/>
    </row>
    <row r="24" spans="1:6" ht="15.75" x14ac:dyDescent="0.25">
      <c r="A24" s="114"/>
      <c r="B24" s="126"/>
      <c r="C24" s="9">
        <v>19</v>
      </c>
      <c r="D24" s="78" t="s">
        <v>107</v>
      </c>
      <c r="E24" s="79">
        <v>6</v>
      </c>
      <c r="F24" s="76"/>
    </row>
    <row r="25" spans="1:6" ht="15.75" x14ac:dyDescent="0.25">
      <c r="A25" s="75">
        <v>7</v>
      </c>
      <c r="B25" s="74" t="s">
        <v>45</v>
      </c>
      <c r="C25" s="9">
        <v>20</v>
      </c>
      <c r="D25" s="78" t="s">
        <v>22</v>
      </c>
      <c r="E25" s="79">
        <v>6</v>
      </c>
      <c r="F25" s="76"/>
    </row>
    <row r="26" spans="1:6" ht="15.75" x14ac:dyDescent="0.25">
      <c r="A26" s="115">
        <v>8</v>
      </c>
      <c r="B26" s="109" t="s">
        <v>46</v>
      </c>
      <c r="C26" s="9">
        <v>21</v>
      </c>
      <c r="D26" s="78" t="s">
        <v>46</v>
      </c>
      <c r="E26" s="79">
        <v>6</v>
      </c>
      <c r="F26" s="76"/>
    </row>
    <row r="27" spans="1:6" ht="15.75" x14ac:dyDescent="0.25">
      <c r="A27" s="116"/>
      <c r="B27" s="111"/>
      <c r="C27" s="9">
        <v>22</v>
      </c>
      <c r="D27" s="78" t="s">
        <v>114</v>
      </c>
      <c r="E27" s="79">
        <v>6</v>
      </c>
      <c r="F27" s="76"/>
    </row>
    <row r="28" spans="1:6" ht="15.75" x14ac:dyDescent="0.25">
      <c r="A28" s="115">
        <v>9</v>
      </c>
      <c r="B28" s="109" t="s">
        <v>47</v>
      </c>
      <c r="C28" s="9">
        <v>23</v>
      </c>
      <c r="D28" s="78" t="s">
        <v>123</v>
      </c>
      <c r="E28" s="79">
        <v>6</v>
      </c>
      <c r="F28" s="76"/>
    </row>
    <row r="29" spans="1:6" ht="15.75" x14ac:dyDescent="0.25">
      <c r="A29" s="117"/>
      <c r="B29" s="110"/>
      <c r="C29" s="9">
        <v>24</v>
      </c>
      <c r="D29" s="78" t="s">
        <v>124</v>
      </c>
      <c r="E29" s="79">
        <v>6</v>
      </c>
      <c r="F29" s="76"/>
    </row>
    <row r="30" spans="1:6" ht="15.75" x14ac:dyDescent="0.25">
      <c r="A30" s="116"/>
      <c r="B30" s="111"/>
      <c r="C30" s="9">
        <v>25</v>
      </c>
      <c r="D30" s="78" t="s">
        <v>125</v>
      </c>
      <c r="E30" s="79">
        <v>6</v>
      </c>
      <c r="F30" s="76"/>
    </row>
    <row r="31" spans="1:6" ht="15.75" x14ac:dyDescent="0.25">
      <c r="A31" s="115">
        <v>10</v>
      </c>
      <c r="B31" s="109" t="s">
        <v>48</v>
      </c>
      <c r="C31" s="9">
        <v>26</v>
      </c>
      <c r="D31" s="78" t="s">
        <v>48</v>
      </c>
      <c r="E31" s="79">
        <v>6</v>
      </c>
      <c r="F31" s="76"/>
    </row>
    <row r="32" spans="1:6" ht="15.75" x14ac:dyDescent="0.25">
      <c r="A32" s="116"/>
      <c r="B32" s="111"/>
      <c r="C32" s="9">
        <v>27</v>
      </c>
      <c r="D32" s="78" t="s">
        <v>136</v>
      </c>
      <c r="E32" s="79">
        <v>6</v>
      </c>
      <c r="F32" s="76"/>
    </row>
    <row r="33" spans="1:6" ht="15.75" x14ac:dyDescent="0.25">
      <c r="A33" s="115">
        <v>11</v>
      </c>
      <c r="B33" s="109" t="s">
        <v>49</v>
      </c>
      <c r="C33" s="9">
        <v>28</v>
      </c>
      <c r="D33" s="78" t="s">
        <v>140</v>
      </c>
      <c r="E33" s="79">
        <v>6</v>
      </c>
      <c r="F33" s="76"/>
    </row>
    <row r="34" spans="1:6" ht="15.75" x14ac:dyDescent="0.25">
      <c r="A34" s="117"/>
      <c r="B34" s="110"/>
      <c r="C34" s="9">
        <v>29</v>
      </c>
      <c r="D34" s="78" t="s">
        <v>144</v>
      </c>
      <c r="E34" s="79">
        <v>6</v>
      </c>
      <c r="F34" s="76"/>
    </row>
    <row r="35" spans="1:6" ht="15.75" x14ac:dyDescent="0.25">
      <c r="A35" s="116"/>
      <c r="B35" s="111"/>
      <c r="C35" s="9">
        <v>30</v>
      </c>
      <c r="D35" s="78" t="s">
        <v>142</v>
      </c>
      <c r="E35" s="79">
        <v>6</v>
      </c>
      <c r="F35" s="76"/>
    </row>
    <row r="36" spans="1:6" ht="15.75" x14ac:dyDescent="0.25">
      <c r="A36" s="115">
        <v>12</v>
      </c>
      <c r="B36" s="109" t="s">
        <v>50</v>
      </c>
      <c r="C36" s="9">
        <v>31</v>
      </c>
      <c r="D36" s="78" t="s">
        <v>151</v>
      </c>
      <c r="E36" s="79">
        <v>6</v>
      </c>
      <c r="F36" s="76"/>
    </row>
    <row r="37" spans="1:6" ht="15.75" x14ac:dyDescent="0.25">
      <c r="A37" s="117"/>
      <c r="B37" s="110"/>
      <c r="C37" s="9">
        <v>32</v>
      </c>
      <c r="D37" s="78" t="s">
        <v>149</v>
      </c>
      <c r="E37" s="79">
        <v>6</v>
      </c>
      <c r="F37" s="76"/>
    </row>
    <row r="38" spans="1:6" ht="15.75" x14ac:dyDescent="0.25">
      <c r="A38" s="116"/>
      <c r="B38" s="111"/>
      <c r="C38" s="9">
        <v>33</v>
      </c>
      <c r="D38" s="78" t="s">
        <v>146</v>
      </c>
      <c r="E38" s="79">
        <v>6</v>
      </c>
      <c r="F38" s="76"/>
    </row>
    <row r="39" spans="1:6" ht="15.75" x14ac:dyDescent="0.25">
      <c r="A39" s="75">
        <v>13</v>
      </c>
      <c r="B39" s="74" t="s">
        <v>51</v>
      </c>
      <c r="C39" s="9">
        <v>34</v>
      </c>
      <c r="D39" s="78" t="s">
        <v>155</v>
      </c>
      <c r="E39" s="79">
        <v>6</v>
      </c>
      <c r="F39" s="76"/>
    </row>
    <row r="40" spans="1:6" ht="15.75" x14ac:dyDescent="0.25">
      <c r="A40" s="115">
        <v>14</v>
      </c>
      <c r="B40" s="109" t="s">
        <v>52</v>
      </c>
      <c r="C40" s="9">
        <v>35</v>
      </c>
      <c r="D40" s="78" t="s">
        <v>158</v>
      </c>
      <c r="E40" s="79">
        <v>6</v>
      </c>
      <c r="F40" s="76"/>
    </row>
    <row r="41" spans="1:6" ht="15.75" x14ac:dyDescent="0.25">
      <c r="A41" s="117"/>
      <c r="B41" s="110"/>
      <c r="C41" s="9">
        <v>36</v>
      </c>
      <c r="D41" s="78" t="s">
        <v>163</v>
      </c>
      <c r="E41" s="79">
        <v>6</v>
      </c>
      <c r="F41" s="76"/>
    </row>
    <row r="42" spans="1:6" ht="15.75" x14ac:dyDescent="0.25">
      <c r="A42" s="117"/>
      <c r="B42" s="110"/>
      <c r="C42" s="9">
        <v>37</v>
      </c>
      <c r="D42" s="78" t="s">
        <v>164</v>
      </c>
      <c r="E42" s="79">
        <v>6</v>
      </c>
      <c r="F42" s="76"/>
    </row>
    <row r="43" spans="1:6" ht="15.75" x14ac:dyDescent="0.25">
      <c r="A43" s="117"/>
      <c r="B43" s="110"/>
      <c r="C43" s="9">
        <v>38</v>
      </c>
      <c r="D43" s="78" t="s">
        <v>162</v>
      </c>
      <c r="E43" s="79">
        <v>6</v>
      </c>
      <c r="F43" s="76"/>
    </row>
    <row r="44" spans="1:6" ht="15.75" x14ac:dyDescent="0.25">
      <c r="A44" s="116"/>
      <c r="B44" s="111"/>
      <c r="C44" s="9">
        <v>39</v>
      </c>
      <c r="D44" s="78" t="s">
        <v>159</v>
      </c>
      <c r="E44" s="79">
        <v>6</v>
      </c>
      <c r="F44" s="76"/>
    </row>
    <row r="45" spans="1:6" ht="15.75" x14ac:dyDescent="0.25">
      <c r="A45" s="112">
        <v>15</v>
      </c>
      <c r="B45" s="143" t="s">
        <v>53</v>
      </c>
      <c r="C45" s="9">
        <v>40</v>
      </c>
      <c r="D45" s="78" t="s">
        <v>168</v>
      </c>
      <c r="E45" s="79">
        <v>6</v>
      </c>
      <c r="F45" s="76"/>
    </row>
    <row r="46" spans="1:6" ht="15.75" x14ac:dyDescent="0.25">
      <c r="A46" s="114"/>
      <c r="B46" s="144"/>
      <c r="C46" s="9">
        <v>41</v>
      </c>
      <c r="D46" s="78" t="s">
        <v>53</v>
      </c>
      <c r="E46" s="79">
        <v>6</v>
      </c>
      <c r="F46" s="76"/>
    </row>
    <row r="47" spans="1:6" ht="15.75" x14ac:dyDescent="0.25">
      <c r="A47" s="112">
        <v>16</v>
      </c>
      <c r="B47" s="109" t="s">
        <v>54</v>
      </c>
      <c r="C47" s="9">
        <v>42</v>
      </c>
      <c r="D47" s="78" t="s">
        <v>176</v>
      </c>
      <c r="E47" s="79">
        <v>6</v>
      </c>
      <c r="F47" s="76"/>
    </row>
    <row r="48" spans="1:6" ht="15.75" x14ac:dyDescent="0.25">
      <c r="A48" s="113"/>
      <c r="B48" s="110"/>
      <c r="C48" s="9">
        <v>43</v>
      </c>
      <c r="D48" s="78" t="s">
        <v>172</v>
      </c>
      <c r="E48" s="79">
        <v>6</v>
      </c>
      <c r="F48" s="76"/>
    </row>
    <row r="49" spans="1:6" ht="15.75" x14ac:dyDescent="0.25">
      <c r="A49" s="114"/>
      <c r="B49" s="111"/>
      <c r="C49" s="9">
        <v>44</v>
      </c>
      <c r="D49" s="78" t="s">
        <v>175</v>
      </c>
      <c r="E49" s="79">
        <v>6</v>
      </c>
      <c r="F49" s="76"/>
    </row>
    <row r="50" spans="1:6" ht="15.75" x14ac:dyDescent="0.25">
      <c r="A50" s="112">
        <v>17</v>
      </c>
      <c r="B50" s="109" t="s">
        <v>55</v>
      </c>
      <c r="C50" s="9">
        <v>45</v>
      </c>
      <c r="D50" s="78" t="s">
        <v>177</v>
      </c>
      <c r="E50" s="79">
        <v>6</v>
      </c>
      <c r="F50" s="76"/>
    </row>
    <row r="51" spans="1:6" ht="15.75" x14ac:dyDescent="0.25">
      <c r="A51" s="114"/>
      <c r="B51" s="111"/>
      <c r="C51" s="9">
        <v>46</v>
      </c>
      <c r="D51" s="78" t="s">
        <v>178</v>
      </c>
      <c r="E51" s="79">
        <v>6</v>
      </c>
      <c r="F51" s="76"/>
    </row>
    <row r="52" spans="1:6" ht="15.75" x14ac:dyDescent="0.25">
      <c r="A52" s="112">
        <v>18</v>
      </c>
      <c r="B52" s="109" t="s">
        <v>56</v>
      </c>
      <c r="C52" s="9">
        <v>47</v>
      </c>
      <c r="D52" s="78" t="s">
        <v>186</v>
      </c>
      <c r="E52" s="79">
        <v>6</v>
      </c>
      <c r="F52" s="76"/>
    </row>
    <row r="53" spans="1:6" ht="15.75" x14ac:dyDescent="0.25">
      <c r="A53" s="113"/>
      <c r="B53" s="110"/>
      <c r="C53" s="9">
        <v>48</v>
      </c>
      <c r="D53" s="78" t="s">
        <v>188</v>
      </c>
      <c r="E53" s="79">
        <v>6</v>
      </c>
      <c r="F53" s="76"/>
    </row>
    <row r="54" spans="1:6" ht="15.75" x14ac:dyDescent="0.25">
      <c r="A54" s="114"/>
      <c r="B54" s="111"/>
      <c r="C54" s="9">
        <v>49</v>
      </c>
      <c r="D54" s="78" t="s">
        <v>191</v>
      </c>
      <c r="E54" s="79">
        <v>6</v>
      </c>
      <c r="F54" s="76"/>
    </row>
    <row r="55" spans="1:6" ht="15.75" x14ac:dyDescent="0.25">
      <c r="A55" s="115">
        <v>19</v>
      </c>
      <c r="B55" s="109" t="s">
        <v>57</v>
      </c>
      <c r="C55" s="9">
        <v>50</v>
      </c>
      <c r="D55" s="78" t="s">
        <v>194</v>
      </c>
      <c r="E55" s="79">
        <v>6</v>
      </c>
      <c r="F55" s="76"/>
    </row>
    <row r="56" spans="1:6" ht="15.75" x14ac:dyDescent="0.25">
      <c r="A56" s="116"/>
      <c r="B56" s="111"/>
      <c r="C56" s="9">
        <v>51</v>
      </c>
      <c r="D56" s="78" t="s">
        <v>195</v>
      </c>
      <c r="E56" s="79">
        <v>6</v>
      </c>
      <c r="F56" s="76"/>
    </row>
    <row r="57" spans="1:6" ht="15.75" x14ac:dyDescent="0.25">
      <c r="A57" s="115">
        <v>20</v>
      </c>
      <c r="B57" s="109" t="s">
        <v>58</v>
      </c>
      <c r="C57" s="9">
        <v>52</v>
      </c>
      <c r="D57" s="78" t="s">
        <v>199</v>
      </c>
      <c r="E57" s="79">
        <v>6</v>
      </c>
      <c r="F57" s="76"/>
    </row>
    <row r="58" spans="1:6" ht="15.75" x14ac:dyDescent="0.25">
      <c r="A58" s="116"/>
      <c r="B58" s="111"/>
      <c r="C58" s="9">
        <v>53</v>
      </c>
      <c r="D58" s="78" t="s">
        <v>204</v>
      </c>
      <c r="E58" s="79">
        <v>6</v>
      </c>
      <c r="F58" s="76"/>
    </row>
    <row r="59" spans="1:6" ht="15.75" x14ac:dyDescent="0.25">
      <c r="A59" s="115">
        <v>21</v>
      </c>
      <c r="B59" s="109" t="s">
        <v>59</v>
      </c>
      <c r="C59" s="9">
        <v>54</v>
      </c>
      <c r="D59" s="78" t="s">
        <v>209</v>
      </c>
      <c r="E59" s="79">
        <v>6</v>
      </c>
      <c r="F59" s="76"/>
    </row>
    <row r="60" spans="1:6" ht="15.75" x14ac:dyDescent="0.25">
      <c r="A60" s="116"/>
      <c r="B60" s="111"/>
      <c r="C60" s="9">
        <v>55</v>
      </c>
      <c r="D60" s="78" t="s">
        <v>207</v>
      </c>
      <c r="E60" s="79">
        <v>6</v>
      </c>
      <c r="F60" s="76"/>
    </row>
    <row r="61" spans="1:6" ht="15.75" x14ac:dyDescent="0.25">
      <c r="A61" s="115">
        <v>22</v>
      </c>
      <c r="B61" s="109" t="s">
        <v>60</v>
      </c>
      <c r="C61" s="9">
        <v>56</v>
      </c>
      <c r="D61" s="78" t="s">
        <v>216</v>
      </c>
      <c r="E61" s="79">
        <v>6</v>
      </c>
      <c r="F61" s="76"/>
    </row>
    <row r="62" spans="1:6" ht="15.75" x14ac:dyDescent="0.25">
      <c r="A62" s="117"/>
      <c r="B62" s="110"/>
      <c r="C62" s="9">
        <v>57</v>
      </c>
      <c r="D62" s="78" t="s">
        <v>222</v>
      </c>
      <c r="E62" s="79">
        <v>6</v>
      </c>
      <c r="F62" s="76"/>
    </row>
    <row r="63" spans="1:6" ht="15.75" x14ac:dyDescent="0.25">
      <c r="A63" s="117"/>
      <c r="B63" s="110"/>
      <c r="C63" s="9">
        <v>58</v>
      </c>
      <c r="D63" s="78" t="s">
        <v>213</v>
      </c>
      <c r="E63" s="79">
        <v>6</v>
      </c>
      <c r="F63" s="76"/>
    </row>
    <row r="64" spans="1:6" ht="15.75" x14ac:dyDescent="0.25">
      <c r="A64" s="116"/>
      <c r="B64" s="111"/>
      <c r="C64" s="9">
        <v>59</v>
      </c>
      <c r="D64" s="78" t="s">
        <v>215</v>
      </c>
      <c r="E64" s="79">
        <v>6</v>
      </c>
      <c r="F64" s="76"/>
    </row>
    <row r="65" spans="1:6" ht="15.75" x14ac:dyDescent="0.25">
      <c r="A65" s="112">
        <v>23</v>
      </c>
      <c r="B65" s="109" t="s">
        <v>61</v>
      </c>
      <c r="C65" s="9">
        <v>60</v>
      </c>
      <c r="D65" s="78" t="s">
        <v>229</v>
      </c>
      <c r="E65" s="79">
        <v>6</v>
      </c>
      <c r="F65" s="76"/>
    </row>
    <row r="66" spans="1:6" ht="15.75" x14ac:dyDescent="0.25">
      <c r="A66" s="113"/>
      <c r="B66" s="110"/>
      <c r="C66" s="9">
        <v>61</v>
      </c>
      <c r="D66" s="78" t="s">
        <v>223</v>
      </c>
      <c r="E66" s="79">
        <v>6</v>
      </c>
      <c r="F66" s="76"/>
    </row>
    <row r="67" spans="1:6" ht="15.75" x14ac:dyDescent="0.25">
      <c r="A67" s="114"/>
      <c r="B67" s="111"/>
      <c r="C67" s="9">
        <v>62</v>
      </c>
      <c r="D67" s="78" t="s">
        <v>227</v>
      </c>
      <c r="E67" s="79">
        <v>6</v>
      </c>
      <c r="F67" s="76"/>
    </row>
    <row r="68" spans="1:6" ht="15.75" x14ac:dyDescent="0.25">
      <c r="A68" s="112">
        <v>24</v>
      </c>
      <c r="B68" s="109" t="s">
        <v>62</v>
      </c>
      <c r="C68" s="9">
        <v>63</v>
      </c>
      <c r="D68" s="78" t="s">
        <v>234</v>
      </c>
      <c r="E68" s="79">
        <v>6</v>
      </c>
      <c r="F68" s="76"/>
    </row>
    <row r="69" spans="1:6" ht="15.75" x14ac:dyDescent="0.25">
      <c r="A69" s="114"/>
      <c r="B69" s="111"/>
      <c r="C69" s="9">
        <v>64</v>
      </c>
      <c r="D69" s="78" t="s">
        <v>232</v>
      </c>
      <c r="E69" s="79">
        <v>6</v>
      </c>
      <c r="F69" s="76"/>
    </row>
    <row r="70" spans="1:6" ht="15.75" x14ac:dyDescent="0.25">
      <c r="A70" s="112">
        <v>25</v>
      </c>
      <c r="B70" s="109" t="s">
        <v>63</v>
      </c>
      <c r="C70" s="9">
        <v>65</v>
      </c>
      <c r="D70" s="78" t="s">
        <v>238</v>
      </c>
      <c r="E70" s="79">
        <v>6</v>
      </c>
      <c r="F70" s="76"/>
    </row>
    <row r="71" spans="1:6" ht="15.75" x14ac:dyDescent="0.25">
      <c r="A71" s="113"/>
      <c r="B71" s="110"/>
      <c r="C71" s="9">
        <v>66</v>
      </c>
      <c r="D71" s="78" t="s">
        <v>63</v>
      </c>
      <c r="E71" s="79">
        <v>6</v>
      </c>
      <c r="F71" s="76"/>
    </row>
    <row r="72" spans="1:6" ht="15.75" x14ac:dyDescent="0.25">
      <c r="A72" s="114"/>
      <c r="B72" s="111"/>
      <c r="C72" s="9">
        <v>67</v>
      </c>
      <c r="D72" s="78" t="s">
        <v>240</v>
      </c>
      <c r="E72" s="79">
        <v>6</v>
      </c>
      <c r="F72" s="76"/>
    </row>
    <row r="73" spans="1:6" ht="15.75" x14ac:dyDescent="0.25">
      <c r="A73" s="121" t="s">
        <v>7</v>
      </c>
      <c r="B73" s="122"/>
      <c r="C73" s="122"/>
      <c r="D73" s="123"/>
      <c r="E73" s="7">
        <f>SUM(E6:E72)</f>
        <v>402</v>
      </c>
      <c r="F73" s="77"/>
    </row>
    <row r="74" spans="1:6" x14ac:dyDescent="0.25">
      <c r="D74"/>
      <c r="E74"/>
      <c r="F74"/>
    </row>
    <row r="75" spans="1:6" x14ac:dyDescent="0.25">
      <c r="D75"/>
      <c r="E75"/>
      <c r="F75"/>
    </row>
    <row r="76" spans="1:6" x14ac:dyDescent="0.25">
      <c r="D76"/>
      <c r="E76"/>
      <c r="F76"/>
    </row>
    <row r="77" spans="1:6" x14ac:dyDescent="0.25">
      <c r="D77"/>
      <c r="E77"/>
      <c r="F77"/>
    </row>
    <row r="78" spans="1:6" x14ac:dyDescent="0.25">
      <c r="D78"/>
      <c r="E78"/>
      <c r="F78"/>
    </row>
    <row r="79" spans="1:6" x14ac:dyDescent="0.25">
      <c r="D79"/>
      <c r="E79"/>
      <c r="F79"/>
    </row>
    <row r="80" spans="1:6" x14ac:dyDescent="0.25">
      <c r="D80"/>
      <c r="E80"/>
      <c r="F80"/>
    </row>
    <row r="81" spans="4:6" x14ac:dyDescent="0.25">
      <c r="D81"/>
      <c r="E81"/>
      <c r="F81"/>
    </row>
    <row r="82" spans="4:6" x14ac:dyDescent="0.25">
      <c r="D82"/>
      <c r="E82"/>
      <c r="F82"/>
    </row>
    <row r="83" spans="4:6" x14ac:dyDescent="0.25">
      <c r="D83"/>
      <c r="E83"/>
      <c r="F83"/>
    </row>
    <row r="84" spans="4:6" x14ac:dyDescent="0.25">
      <c r="D84"/>
      <c r="E84"/>
      <c r="F84"/>
    </row>
    <row r="85" spans="4:6" x14ac:dyDescent="0.25">
      <c r="D85"/>
      <c r="E85"/>
      <c r="F85"/>
    </row>
    <row r="86" spans="4:6" x14ac:dyDescent="0.25">
      <c r="D86" s="30"/>
      <c r="E86" s="32"/>
    </row>
    <row r="87" spans="4:6" x14ac:dyDescent="0.25">
      <c r="D87" s="30"/>
      <c r="E87" s="32"/>
    </row>
    <row r="88" spans="4:6" x14ac:dyDescent="0.25">
      <c r="D88" s="30"/>
      <c r="E88" s="32"/>
    </row>
    <row r="89" spans="4:6" x14ac:dyDescent="0.25">
      <c r="D89" s="30"/>
      <c r="E89" s="32"/>
    </row>
    <row r="90" spans="4:6" x14ac:dyDescent="0.25">
      <c r="D90" s="30"/>
      <c r="E90" s="32"/>
    </row>
    <row r="91" spans="4:6" x14ac:dyDescent="0.25">
      <c r="D91" s="30"/>
      <c r="E91" s="32"/>
    </row>
    <row r="92" spans="4:6" x14ac:dyDescent="0.25">
      <c r="D92" s="30"/>
      <c r="E92" s="32"/>
    </row>
    <row r="93" spans="4:6" x14ac:dyDescent="0.25">
      <c r="D93" s="30"/>
      <c r="E93" s="32"/>
    </row>
    <row r="94" spans="4:6" x14ac:dyDescent="0.25">
      <c r="D94" s="30"/>
      <c r="E94" s="32"/>
    </row>
    <row r="95" spans="4:6" x14ac:dyDescent="0.25">
      <c r="D95" s="30"/>
      <c r="E95" s="32"/>
    </row>
    <row r="96" spans="4:6" x14ac:dyDescent="0.25">
      <c r="D96" s="30"/>
      <c r="E96" s="32"/>
    </row>
    <row r="97" spans="4:5" x14ac:dyDescent="0.25">
      <c r="D97" s="30"/>
      <c r="E97" s="32"/>
    </row>
    <row r="98" spans="4:5" x14ac:dyDescent="0.25">
      <c r="D98" s="30"/>
      <c r="E98" s="32"/>
    </row>
    <row r="99" spans="4:5" x14ac:dyDescent="0.25">
      <c r="D99" s="30"/>
      <c r="E99" s="32"/>
    </row>
    <row r="100" spans="4:5" x14ac:dyDescent="0.25">
      <c r="D100" s="30"/>
      <c r="E100" s="32"/>
    </row>
    <row r="101" spans="4:5" x14ac:dyDescent="0.25">
      <c r="D101" s="30"/>
      <c r="E101" s="32"/>
    </row>
    <row r="102" spans="4:5" x14ac:dyDescent="0.25">
      <c r="D102" s="30"/>
      <c r="E102" s="32"/>
    </row>
    <row r="103" spans="4:5" x14ac:dyDescent="0.25">
      <c r="D103" s="30"/>
      <c r="E103" s="32"/>
    </row>
    <row r="104" spans="4:5" x14ac:dyDescent="0.25">
      <c r="D104" s="30"/>
      <c r="E104" s="32"/>
    </row>
    <row r="105" spans="4:5" x14ac:dyDescent="0.25">
      <c r="D105" s="30"/>
      <c r="E105" s="32"/>
    </row>
    <row r="106" spans="4:5" x14ac:dyDescent="0.25">
      <c r="D106" s="30"/>
      <c r="E106" s="32"/>
    </row>
    <row r="107" spans="4:5" x14ac:dyDescent="0.25">
      <c r="D107" s="30"/>
      <c r="E107" s="32"/>
    </row>
    <row r="108" spans="4:5" x14ac:dyDescent="0.25">
      <c r="D108" s="30"/>
      <c r="E108" s="32"/>
    </row>
    <row r="109" spans="4:5" x14ac:dyDescent="0.25">
      <c r="D109" s="30"/>
      <c r="E109" s="32"/>
    </row>
    <row r="110" spans="4:5" x14ac:dyDescent="0.25">
      <c r="D110" s="30"/>
      <c r="E110" s="32"/>
    </row>
    <row r="111" spans="4:5" x14ac:dyDescent="0.25">
      <c r="D111" s="30"/>
      <c r="E111" s="32"/>
    </row>
    <row r="112" spans="4:5" x14ac:dyDescent="0.25">
      <c r="D112" s="30"/>
      <c r="E112" s="32"/>
    </row>
    <row r="113" spans="4:5" x14ac:dyDescent="0.25">
      <c r="D113" s="30"/>
      <c r="E113" s="32"/>
    </row>
    <row r="114" spans="4:5" x14ac:dyDescent="0.25">
      <c r="D114" s="30"/>
      <c r="E114" s="32"/>
    </row>
    <row r="115" spans="4:5" x14ac:dyDescent="0.25">
      <c r="D115" s="30"/>
      <c r="E115" s="32"/>
    </row>
    <row r="116" spans="4:5" x14ac:dyDescent="0.25">
      <c r="D116" s="30"/>
      <c r="E116" s="32"/>
    </row>
    <row r="117" spans="4:5" x14ac:dyDescent="0.25">
      <c r="D117" s="30"/>
      <c r="E117" s="32"/>
    </row>
    <row r="118" spans="4:5" x14ac:dyDescent="0.25">
      <c r="D118" s="30"/>
      <c r="E118" s="32"/>
    </row>
    <row r="119" spans="4:5" x14ac:dyDescent="0.25">
      <c r="D119" s="30"/>
      <c r="E119" s="32"/>
    </row>
    <row r="120" spans="4:5" x14ac:dyDescent="0.25">
      <c r="D120" s="30"/>
      <c r="E120" s="32"/>
    </row>
    <row r="121" spans="4:5" x14ac:dyDescent="0.25">
      <c r="D121" s="30"/>
      <c r="E121" s="32"/>
    </row>
    <row r="122" spans="4:5" x14ac:dyDescent="0.25">
      <c r="D122" s="30"/>
      <c r="E122" s="32"/>
    </row>
    <row r="123" spans="4:5" x14ac:dyDescent="0.25">
      <c r="D123" s="30"/>
      <c r="E123" s="32"/>
    </row>
    <row r="124" spans="4:5" x14ac:dyDescent="0.25">
      <c r="D124" s="30"/>
      <c r="E124" s="32"/>
    </row>
    <row r="125" spans="4:5" x14ac:dyDescent="0.25">
      <c r="D125" s="30"/>
      <c r="E125" s="32"/>
    </row>
    <row r="126" spans="4:5" x14ac:dyDescent="0.25">
      <c r="D126" s="30"/>
      <c r="E126" s="32"/>
    </row>
    <row r="127" spans="4:5" x14ac:dyDescent="0.25">
      <c r="D127" s="30"/>
      <c r="E127" s="32"/>
    </row>
    <row r="128" spans="4:5" x14ac:dyDescent="0.25">
      <c r="D128" s="30"/>
      <c r="E128" s="32"/>
    </row>
    <row r="129" spans="4:5" x14ac:dyDescent="0.25">
      <c r="D129" s="30"/>
      <c r="E129" s="32"/>
    </row>
    <row r="130" spans="4:5" x14ac:dyDescent="0.25">
      <c r="D130" s="30"/>
      <c r="E130" s="32"/>
    </row>
    <row r="131" spans="4:5" x14ac:dyDescent="0.25">
      <c r="D131" s="30"/>
      <c r="E131" s="32"/>
    </row>
    <row r="132" spans="4:5" x14ac:dyDescent="0.25">
      <c r="D132" s="30"/>
      <c r="E132" s="32"/>
    </row>
    <row r="133" spans="4:5" x14ac:dyDescent="0.25">
      <c r="D133" s="30"/>
      <c r="E133" s="32"/>
    </row>
    <row r="134" spans="4:5" x14ac:dyDescent="0.25">
      <c r="D134" s="30"/>
      <c r="E134" s="32"/>
    </row>
    <row r="135" spans="4:5" x14ac:dyDescent="0.25">
      <c r="D135" s="30"/>
      <c r="E135" s="32"/>
    </row>
    <row r="136" spans="4:5" x14ac:dyDescent="0.25">
      <c r="D136" s="30"/>
      <c r="E136" s="32"/>
    </row>
    <row r="137" spans="4:5" x14ac:dyDescent="0.25">
      <c r="D137" s="30"/>
      <c r="E137" s="32"/>
    </row>
    <row r="138" spans="4:5" x14ac:dyDescent="0.25">
      <c r="D138" s="30"/>
      <c r="E138" s="32"/>
    </row>
    <row r="139" spans="4:5" x14ac:dyDescent="0.25">
      <c r="D139" s="30"/>
      <c r="E139" s="32"/>
    </row>
    <row r="140" spans="4:5" x14ac:dyDescent="0.25">
      <c r="D140" s="30"/>
      <c r="E140" s="32"/>
    </row>
    <row r="141" spans="4:5" x14ac:dyDescent="0.25">
      <c r="D141" s="30"/>
      <c r="E141" s="32"/>
    </row>
    <row r="142" spans="4:5" x14ac:dyDescent="0.25">
      <c r="D142" s="30"/>
      <c r="E142" s="32"/>
    </row>
    <row r="143" spans="4:5" x14ac:dyDescent="0.25">
      <c r="D143" s="30"/>
      <c r="E143" s="32"/>
    </row>
    <row r="144" spans="4:5" x14ac:dyDescent="0.25">
      <c r="D144" s="30"/>
      <c r="E144" s="32"/>
    </row>
    <row r="145" spans="4:5" x14ac:dyDescent="0.25">
      <c r="D145" s="30"/>
      <c r="E145" s="32"/>
    </row>
    <row r="146" spans="4:5" x14ac:dyDescent="0.25">
      <c r="D146" s="30"/>
      <c r="E146" s="32"/>
    </row>
    <row r="147" spans="4:5" x14ac:dyDescent="0.25">
      <c r="D147" s="30"/>
      <c r="E147" s="32"/>
    </row>
    <row r="148" spans="4:5" x14ac:dyDescent="0.25">
      <c r="D148" s="30"/>
      <c r="E148" s="32"/>
    </row>
    <row r="149" spans="4:5" x14ac:dyDescent="0.25">
      <c r="D149" s="30"/>
      <c r="E149" s="32"/>
    </row>
    <row r="150" spans="4:5" x14ac:dyDescent="0.25">
      <c r="D150" s="30"/>
      <c r="E150" s="32"/>
    </row>
    <row r="151" spans="4:5" x14ac:dyDescent="0.25">
      <c r="D151" s="30"/>
      <c r="E151" s="32"/>
    </row>
    <row r="152" spans="4:5" x14ac:dyDescent="0.25">
      <c r="D152" s="30"/>
      <c r="E152" s="32"/>
    </row>
    <row r="153" spans="4:5" x14ac:dyDescent="0.25">
      <c r="D153" s="30"/>
      <c r="E153" s="32"/>
    </row>
    <row r="154" spans="4:5" x14ac:dyDescent="0.25">
      <c r="D154" s="30"/>
      <c r="E154" s="32"/>
    </row>
    <row r="155" spans="4:5" x14ac:dyDescent="0.25">
      <c r="D155" s="30"/>
      <c r="E155" s="32"/>
    </row>
    <row r="156" spans="4:5" x14ac:dyDescent="0.25">
      <c r="D156" s="30"/>
      <c r="E156" s="32"/>
    </row>
    <row r="157" spans="4:5" x14ac:dyDescent="0.25">
      <c r="D157" s="30"/>
      <c r="E157" s="32"/>
    </row>
    <row r="158" spans="4:5" x14ac:dyDescent="0.25">
      <c r="D158" s="30"/>
      <c r="E158" s="32"/>
    </row>
    <row r="159" spans="4:5" x14ac:dyDescent="0.25">
      <c r="D159" s="30"/>
      <c r="E159" s="32"/>
    </row>
    <row r="160" spans="4:5" x14ac:dyDescent="0.25">
      <c r="D160" s="30"/>
      <c r="E160" s="32"/>
    </row>
    <row r="161" spans="4:5" x14ac:dyDescent="0.25">
      <c r="D161" s="30"/>
      <c r="E161" s="32"/>
    </row>
  </sheetData>
  <mergeCells count="56">
    <mergeCell ref="B55:B56"/>
    <mergeCell ref="A55:A56"/>
    <mergeCell ref="E4:E5"/>
    <mergeCell ref="B47:B49"/>
    <mergeCell ref="A47:A49"/>
    <mergeCell ref="B50:B51"/>
    <mergeCell ref="A50:A51"/>
    <mergeCell ref="B52:B54"/>
    <mergeCell ref="A52:A54"/>
    <mergeCell ref="B36:B38"/>
    <mergeCell ref="B40:B44"/>
    <mergeCell ref="A40:A44"/>
    <mergeCell ref="B45:B46"/>
    <mergeCell ref="A45:A46"/>
    <mergeCell ref="D4:D5"/>
    <mergeCell ref="F4:F5"/>
    <mergeCell ref="B4:B5"/>
    <mergeCell ref="C4:C5"/>
    <mergeCell ref="A1:F1"/>
    <mergeCell ref="A2:F2"/>
    <mergeCell ref="A3:F3"/>
    <mergeCell ref="A4:A5"/>
    <mergeCell ref="B6:B8"/>
    <mergeCell ref="B9:B12"/>
    <mergeCell ref="A6:A8"/>
    <mergeCell ref="A9:A12"/>
    <mergeCell ref="B13:B14"/>
    <mergeCell ref="A13:A14"/>
    <mergeCell ref="A15:A17"/>
    <mergeCell ref="B15:B17"/>
    <mergeCell ref="A18:A20"/>
    <mergeCell ref="B18:B20"/>
    <mergeCell ref="A73:D73"/>
    <mergeCell ref="B21:B24"/>
    <mergeCell ref="A21:A24"/>
    <mergeCell ref="B26:B27"/>
    <mergeCell ref="A26:A27"/>
    <mergeCell ref="A31:A32"/>
    <mergeCell ref="B31:B32"/>
    <mergeCell ref="B28:B30"/>
    <mergeCell ref="A28:A30"/>
    <mergeCell ref="B33:B35"/>
    <mergeCell ref="A33:A35"/>
    <mergeCell ref="A36:A38"/>
    <mergeCell ref="A57:A58"/>
    <mergeCell ref="B57:B58"/>
    <mergeCell ref="B59:B60"/>
    <mergeCell ref="A59:A60"/>
    <mergeCell ref="B61:B64"/>
    <mergeCell ref="A61:A64"/>
    <mergeCell ref="B65:B67"/>
    <mergeCell ref="A65:A67"/>
    <mergeCell ref="B68:B69"/>
    <mergeCell ref="A68:A69"/>
    <mergeCell ref="B70:B72"/>
    <mergeCell ref="A70:A72"/>
  </mergeCells>
  <pageMargins left="0.7" right="0.7" top="0.75" bottom="0.75" header="0.3" footer="0.3"/>
  <pageSetup paperSize="9"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40"/>
  <sheetViews>
    <sheetView tabSelected="1" topLeftCell="A3" workbookViewId="0">
      <selection activeCell="C7" sqref="C7:C24"/>
    </sheetView>
  </sheetViews>
  <sheetFormatPr defaultRowHeight="15" x14ac:dyDescent="0.25"/>
  <cols>
    <col min="1" max="1" width="4.5703125" customWidth="1"/>
    <col min="2" max="2" width="16.7109375" style="226" customWidth="1"/>
    <col min="3" max="3" width="11.42578125" customWidth="1"/>
    <col min="4" max="4" width="6.140625" customWidth="1"/>
    <col min="5" max="5" width="18.28515625" style="226" customWidth="1"/>
    <col min="6" max="6" width="8.85546875" style="200" bestFit="1" customWidth="1"/>
    <col min="7" max="7" width="6.7109375" hidden="1" customWidth="1"/>
    <col min="8" max="8" width="10.140625" hidden="1" customWidth="1"/>
    <col min="9" max="9" width="11.42578125" hidden="1" customWidth="1"/>
    <col min="10" max="10" width="8.140625" hidden="1" customWidth="1"/>
    <col min="11" max="14" width="9.140625" style="1" hidden="1" customWidth="1"/>
  </cols>
  <sheetData>
    <row r="1" spans="1:14" ht="18.75" customHeight="1" x14ac:dyDescent="0.25">
      <c r="A1" s="145" t="s">
        <v>273</v>
      </c>
      <c r="B1" s="145"/>
      <c r="C1" s="145"/>
      <c r="D1" s="145"/>
      <c r="E1" s="145"/>
      <c r="F1" s="145"/>
      <c r="G1" s="145"/>
      <c r="H1" s="145"/>
      <c r="I1" s="145"/>
      <c r="J1" s="145"/>
      <c r="K1" s="145"/>
      <c r="L1" s="145"/>
      <c r="M1" s="145"/>
      <c r="N1" s="145"/>
    </row>
    <row r="2" spans="1:14" ht="18.75" customHeight="1" x14ac:dyDescent="0.25">
      <c r="A2" s="145" t="s">
        <v>248</v>
      </c>
      <c r="B2" s="145"/>
      <c r="C2" s="145"/>
      <c r="D2" s="145"/>
      <c r="E2" s="145"/>
      <c r="F2" s="145"/>
      <c r="G2" s="145"/>
      <c r="H2" s="145"/>
      <c r="I2" s="145"/>
      <c r="J2" s="145"/>
      <c r="K2" s="145"/>
      <c r="L2" s="145"/>
      <c r="M2" s="145"/>
      <c r="N2" s="145"/>
    </row>
    <row r="3" spans="1:14" ht="18.75" customHeight="1" x14ac:dyDescent="0.25">
      <c r="A3" s="201" t="s">
        <v>249</v>
      </c>
      <c r="B3" s="201"/>
      <c r="C3" s="201"/>
      <c r="D3" s="201"/>
      <c r="E3" s="201"/>
      <c r="F3" s="201"/>
      <c r="G3" s="201"/>
      <c r="H3" s="201"/>
      <c r="I3" s="201"/>
      <c r="J3" s="201"/>
      <c r="K3" s="201"/>
      <c r="L3" s="201"/>
      <c r="M3" s="201"/>
      <c r="N3" s="201"/>
    </row>
    <row r="4" spans="1:14" ht="15" customHeight="1" x14ac:dyDescent="0.25">
      <c r="A4" s="202"/>
      <c r="B4" s="203"/>
      <c r="C4" s="203"/>
      <c r="D4" s="203"/>
      <c r="E4" s="203"/>
      <c r="F4" s="203"/>
      <c r="G4" s="203"/>
      <c r="H4" s="203"/>
      <c r="I4" s="203"/>
      <c r="J4" s="202"/>
      <c r="K4" s="202"/>
      <c r="L4" s="203"/>
      <c r="M4" s="203"/>
      <c r="N4" s="203"/>
    </row>
    <row r="5" spans="1:14" ht="15" customHeight="1" x14ac:dyDescent="0.25">
      <c r="A5" s="97" t="s">
        <v>250</v>
      </c>
      <c r="B5" s="204" t="s">
        <v>251</v>
      </c>
      <c r="C5" s="146" t="s">
        <v>252</v>
      </c>
      <c r="D5" s="205" t="s">
        <v>253</v>
      </c>
      <c r="E5" s="206"/>
      <c r="F5" s="146" t="s">
        <v>254</v>
      </c>
      <c r="G5" s="146" t="s">
        <v>255</v>
      </c>
      <c r="H5" s="205" t="s">
        <v>256</v>
      </c>
      <c r="I5" s="206"/>
      <c r="J5" s="207" t="s">
        <v>257</v>
      </c>
      <c r="K5" s="208"/>
      <c r="L5" s="147" t="s">
        <v>258</v>
      </c>
      <c r="M5" s="146" t="s">
        <v>259</v>
      </c>
      <c r="N5" s="135" t="s">
        <v>260</v>
      </c>
    </row>
    <row r="6" spans="1:14" ht="15.75" customHeight="1" x14ac:dyDescent="0.25">
      <c r="A6" s="97"/>
      <c r="B6" s="209"/>
      <c r="C6" s="148"/>
      <c r="D6" s="210"/>
      <c r="E6" s="211"/>
      <c r="F6" s="148"/>
      <c r="G6" s="148"/>
      <c r="H6" s="210"/>
      <c r="I6" s="211"/>
      <c r="J6" s="149" t="s">
        <v>261</v>
      </c>
      <c r="K6" s="149" t="s">
        <v>262</v>
      </c>
      <c r="L6" s="150"/>
      <c r="M6" s="148"/>
      <c r="N6" s="136"/>
    </row>
    <row r="7" spans="1:14" x14ac:dyDescent="0.25">
      <c r="A7" s="227">
        <v>1</v>
      </c>
      <c r="B7" s="227" t="s">
        <v>40</v>
      </c>
      <c r="C7" s="227">
        <v>4</v>
      </c>
      <c r="D7" s="152">
        <v>1</v>
      </c>
      <c r="E7" s="212" t="s">
        <v>67</v>
      </c>
      <c r="F7" s="152" t="s">
        <v>274</v>
      </c>
      <c r="G7" s="153">
        <v>1</v>
      </c>
      <c r="H7" s="154" t="s">
        <v>263</v>
      </c>
      <c r="I7" s="197" t="s">
        <v>264</v>
      </c>
      <c r="J7" s="155"/>
      <c r="K7" s="156"/>
      <c r="L7" s="157"/>
      <c r="M7" s="158" t="s">
        <v>265</v>
      </c>
      <c r="N7" s="158" t="s">
        <v>266</v>
      </c>
    </row>
    <row r="8" spans="1:14" x14ac:dyDescent="0.25">
      <c r="A8" s="228"/>
      <c r="B8" s="228"/>
      <c r="C8" s="228"/>
      <c r="D8" s="160"/>
      <c r="E8" s="213"/>
      <c r="F8" s="160"/>
      <c r="G8" s="153">
        <v>2</v>
      </c>
      <c r="H8" s="161"/>
      <c r="I8" s="162"/>
      <c r="J8" s="163"/>
      <c r="K8" s="164"/>
      <c r="L8" s="164"/>
      <c r="M8" s="165" t="s">
        <v>267</v>
      </c>
      <c r="N8" s="165" t="s">
        <v>268</v>
      </c>
    </row>
    <row r="9" spans="1:14" ht="15.75" customHeight="1" x14ac:dyDescent="0.25">
      <c r="A9" s="228"/>
      <c r="B9" s="228"/>
      <c r="C9" s="228"/>
      <c r="D9" s="160"/>
      <c r="E9" s="213"/>
      <c r="F9" s="160"/>
      <c r="G9" s="153">
        <v>3</v>
      </c>
      <c r="H9" s="198"/>
      <c r="I9" s="166" t="s">
        <v>269</v>
      </c>
      <c r="J9" s="167"/>
      <c r="K9" s="168"/>
      <c r="L9" s="168"/>
      <c r="M9" s="169" t="s">
        <v>265</v>
      </c>
      <c r="N9" s="169" t="s">
        <v>268</v>
      </c>
    </row>
    <row r="10" spans="1:14" x14ac:dyDescent="0.25">
      <c r="A10" s="228"/>
      <c r="B10" s="228"/>
      <c r="C10" s="228"/>
      <c r="D10" s="160"/>
      <c r="E10" s="213"/>
      <c r="F10" s="160"/>
      <c r="G10" s="170">
        <v>4</v>
      </c>
      <c r="H10" s="171" t="s">
        <v>270</v>
      </c>
      <c r="I10" s="172" t="s">
        <v>264</v>
      </c>
      <c r="J10" s="173"/>
      <c r="K10" s="174"/>
      <c r="L10" s="174"/>
      <c r="M10" s="175" t="s">
        <v>267</v>
      </c>
      <c r="N10" s="175" t="s">
        <v>271</v>
      </c>
    </row>
    <row r="11" spans="1:14" x14ac:dyDescent="0.25">
      <c r="A11" s="228"/>
      <c r="B11" s="228"/>
      <c r="C11" s="228"/>
      <c r="D11" s="160"/>
      <c r="E11" s="213"/>
      <c r="F11" s="160"/>
      <c r="G11" s="170">
        <v>5</v>
      </c>
      <c r="H11" s="176"/>
      <c r="I11" s="177" t="s">
        <v>269</v>
      </c>
      <c r="J11" s="178"/>
      <c r="K11" s="171"/>
      <c r="L11" s="174"/>
      <c r="M11" s="175" t="s">
        <v>265</v>
      </c>
      <c r="N11" s="175" t="s">
        <v>271</v>
      </c>
    </row>
    <row r="12" spans="1:14" ht="15.75" customHeight="1" x14ac:dyDescent="0.25">
      <c r="A12" s="228"/>
      <c r="B12" s="228"/>
      <c r="C12" s="228"/>
      <c r="D12" s="179"/>
      <c r="E12" s="214"/>
      <c r="F12" s="160"/>
      <c r="G12" s="170">
        <v>6</v>
      </c>
      <c r="H12" s="180"/>
      <c r="I12" s="181"/>
      <c r="J12" s="182"/>
      <c r="K12" s="180"/>
      <c r="L12" s="183"/>
      <c r="M12" s="175" t="s">
        <v>267</v>
      </c>
      <c r="N12" s="175" t="s">
        <v>272</v>
      </c>
    </row>
    <row r="13" spans="1:14" x14ac:dyDescent="0.25">
      <c r="A13" s="228"/>
      <c r="B13" s="228"/>
      <c r="C13" s="228"/>
      <c r="D13" s="152">
        <v>2</v>
      </c>
      <c r="E13" s="212" t="s">
        <v>66</v>
      </c>
      <c r="F13" s="160"/>
      <c r="G13" s="153">
        <v>7</v>
      </c>
      <c r="H13" s="154" t="s">
        <v>263</v>
      </c>
      <c r="I13" s="197" t="s">
        <v>264</v>
      </c>
      <c r="J13" s="155"/>
      <c r="K13" s="156"/>
      <c r="L13" s="157"/>
      <c r="M13" s="158" t="s">
        <v>265</v>
      </c>
      <c r="N13" s="158" t="s">
        <v>272</v>
      </c>
    </row>
    <row r="14" spans="1:14" x14ac:dyDescent="0.25">
      <c r="A14" s="228"/>
      <c r="B14" s="228"/>
      <c r="C14" s="228"/>
      <c r="D14" s="160"/>
      <c r="E14" s="213"/>
      <c r="F14" s="160"/>
      <c r="G14" s="153">
        <v>8</v>
      </c>
      <c r="H14" s="161"/>
      <c r="I14" s="162"/>
      <c r="J14" s="163"/>
      <c r="K14" s="164"/>
      <c r="L14" s="164"/>
      <c r="M14" s="165" t="s">
        <v>267</v>
      </c>
      <c r="N14" s="165" t="s">
        <v>271</v>
      </c>
    </row>
    <row r="15" spans="1:14" ht="15.75" customHeight="1" x14ac:dyDescent="0.25">
      <c r="A15" s="228"/>
      <c r="B15" s="228"/>
      <c r="C15" s="228"/>
      <c r="D15" s="160"/>
      <c r="E15" s="213"/>
      <c r="F15" s="160"/>
      <c r="G15" s="153">
        <v>9</v>
      </c>
      <c r="H15" s="198"/>
      <c r="I15" s="166" t="s">
        <v>269</v>
      </c>
      <c r="J15" s="167"/>
      <c r="K15" s="168"/>
      <c r="L15" s="168"/>
      <c r="M15" s="169" t="s">
        <v>265</v>
      </c>
      <c r="N15" s="169" t="s">
        <v>271</v>
      </c>
    </row>
    <row r="16" spans="1:14" x14ac:dyDescent="0.25">
      <c r="A16" s="228"/>
      <c r="B16" s="228"/>
      <c r="C16" s="228"/>
      <c r="D16" s="160"/>
      <c r="E16" s="213"/>
      <c r="F16" s="160"/>
      <c r="G16" s="170">
        <v>10</v>
      </c>
      <c r="H16" s="171" t="s">
        <v>270</v>
      </c>
      <c r="I16" s="172" t="s">
        <v>264</v>
      </c>
      <c r="J16" s="173"/>
      <c r="K16" s="174"/>
      <c r="L16" s="174"/>
      <c r="M16" s="175" t="s">
        <v>267</v>
      </c>
      <c r="N16" s="175" t="s">
        <v>268</v>
      </c>
    </row>
    <row r="17" spans="1:14" x14ac:dyDescent="0.25">
      <c r="A17" s="228"/>
      <c r="B17" s="228"/>
      <c r="C17" s="228"/>
      <c r="D17" s="160"/>
      <c r="E17" s="213"/>
      <c r="F17" s="160"/>
      <c r="G17" s="170">
        <v>11</v>
      </c>
      <c r="H17" s="176"/>
      <c r="I17" s="177" t="s">
        <v>269</v>
      </c>
      <c r="J17" s="178"/>
      <c r="K17" s="171"/>
      <c r="L17" s="174"/>
      <c r="M17" s="175" t="s">
        <v>265</v>
      </c>
      <c r="N17" s="175" t="s">
        <v>268</v>
      </c>
    </row>
    <row r="18" spans="1:14" ht="15.75" customHeight="1" x14ac:dyDescent="0.25">
      <c r="A18" s="228"/>
      <c r="B18" s="228"/>
      <c r="C18" s="228"/>
      <c r="D18" s="179"/>
      <c r="E18" s="214"/>
      <c r="F18" s="160"/>
      <c r="G18" s="170">
        <v>12</v>
      </c>
      <c r="H18" s="180"/>
      <c r="I18" s="181"/>
      <c r="J18" s="182"/>
      <c r="K18" s="180"/>
      <c r="L18" s="183"/>
      <c r="M18" s="175" t="s">
        <v>267</v>
      </c>
      <c r="N18" s="175" t="s">
        <v>266</v>
      </c>
    </row>
    <row r="19" spans="1:14" x14ac:dyDescent="0.25">
      <c r="A19" s="228"/>
      <c r="B19" s="228"/>
      <c r="C19" s="228"/>
      <c r="D19" s="152">
        <v>3</v>
      </c>
      <c r="E19" s="212" t="s">
        <v>65</v>
      </c>
      <c r="F19" s="160"/>
      <c r="G19" s="153">
        <v>13</v>
      </c>
      <c r="H19" s="154" t="s">
        <v>263</v>
      </c>
      <c r="I19" s="197" t="s">
        <v>264</v>
      </c>
      <c r="J19" s="155"/>
      <c r="K19" s="156"/>
      <c r="L19" s="157"/>
      <c r="M19" s="158" t="s">
        <v>265</v>
      </c>
      <c r="N19" s="158" t="s">
        <v>266</v>
      </c>
    </row>
    <row r="20" spans="1:14" x14ac:dyDescent="0.25">
      <c r="A20" s="228"/>
      <c r="B20" s="228"/>
      <c r="C20" s="228"/>
      <c r="D20" s="160"/>
      <c r="E20" s="213"/>
      <c r="F20" s="160"/>
      <c r="G20" s="153">
        <v>14</v>
      </c>
      <c r="H20" s="161"/>
      <c r="I20" s="162"/>
      <c r="J20" s="163"/>
      <c r="K20" s="164"/>
      <c r="L20" s="164"/>
      <c r="M20" s="165" t="s">
        <v>267</v>
      </c>
      <c r="N20" s="165" t="s">
        <v>268</v>
      </c>
    </row>
    <row r="21" spans="1:14" ht="15.75" customHeight="1" x14ac:dyDescent="0.25">
      <c r="A21" s="228"/>
      <c r="B21" s="228"/>
      <c r="C21" s="228"/>
      <c r="D21" s="160"/>
      <c r="E21" s="213"/>
      <c r="F21" s="160"/>
      <c r="G21" s="153">
        <v>15</v>
      </c>
      <c r="H21" s="198"/>
      <c r="I21" s="166" t="s">
        <v>269</v>
      </c>
      <c r="J21" s="167"/>
      <c r="K21" s="168"/>
      <c r="L21" s="168"/>
      <c r="M21" s="169" t="s">
        <v>265</v>
      </c>
      <c r="N21" s="169" t="s">
        <v>268</v>
      </c>
    </row>
    <row r="22" spans="1:14" x14ac:dyDescent="0.25">
      <c r="A22" s="228"/>
      <c r="B22" s="228"/>
      <c r="C22" s="228"/>
      <c r="D22" s="160"/>
      <c r="E22" s="213"/>
      <c r="F22" s="160"/>
      <c r="G22" s="170">
        <v>16</v>
      </c>
      <c r="H22" s="171" t="s">
        <v>270</v>
      </c>
      <c r="I22" s="172" t="s">
        <v>264</v>
      </c>
      <c r="J22" s="173"/>
      <c r="K22" s="174"/>
      <c r="L22" s="174"/>
      <c r="M22" s="175" t="s">
        <v>267</v>
      </c>
      <c r="N22" s="175" t="s">
        <v>271</v>
      </c>
    </row>
    <row r="23" spans="1:14" x14ac:dyDescent="0.25">
      <c r="A23" s="228"/>
      <c r="B23" s="228"/>
      <c r="C23" s="228"/>
      <c r="D23" s="160"/>
      <c r="E23" s="213"/>
      <c r="F23" s="160"/>
      <c r="G23" s="170">
        <v>17</v>
      </c>
      <c r="H23" s="176"/>
      <c r="I23" s="177" t="s">
        <v>269</v>
      </c>
      <c r="J23" s="178"/>
      <c r="K23" s="171"/>
      <c r="L23" s="174"/>
      <c r="M23" s="175" t="s">
        <v>265</v>
      </c>
      <c r="N23" s="175" t="s">
        <v>271</v>
      </c>
    </row>
    <row r="24" spans="1:14" ht="15.75" customHeight="1" x14ac:dyDescent="0.25">
      <c r="A24" s="229"/>
      <c r="B24" s="229"/>
      <c r="C24" s="229"/>
      <c r="D24" s="179"/>
      <c r="E24" s="214"/>
      <c r="F24" s="160"/>
      <c r="G24" s="170">
        <v>18</v>
      </c>
      <c r="H24" s="180"/>
      <c r="I24" s="181"/>
      <c r="J24" s="182"/>
      <c r="K24" s="180"/>
      <c r="L24" s="183"/>
      <c r="M24" s="175" t="s">
        <v>267</v>
      </c>
      <c r="N24" s="175" t="s">
        <v>272</v>
      </c>
    </row>
    <row r="25" spans="1:14" ht="15" customHeight="1" x14ac:dyDescent="0.25">
      <c r="A25" s="227">
        <v>2</v>
      </c>
      <c r="B25" s="227" t="s">
        <v>41</v>
      </c>
      <c r="C25" s="227">
        <v>1</v>
      </c>
      <c r="D25" s="152">
        <v>4</v>
      </c>
      <c r="E25" s="215" t="s">
        <v>88</v>
      </c>
      <c r="F25" s="232" t="s">
        <v>275</v>
      </c>
      <c r="G25" s="153">
        <v>19</v>
      </c>
      <c r="H25" s="154" t="s">
        <v>263</v>
      </c>
      <c r="I25" s="197" t="s">
        <v>264</v>
      </c>
      <c r="J25" s="155"/>
      <c r="K25" s="156"/>
      <c r="L25" s="157"/>
      <c r="M25" s="158" t="s">
        <v>265</v>
      </c>
      <c r="N25" s="158" t="s">
        <v>272</v>
      </c>
    </row>
    <row r="26" spans="1:14" ht="15" customHeight="1" x14ac:dyDescent="0.25">
      <c r="A26" s="228"/>
      <c r="B26" s="228"/>
      <c r="C26" s="228"/>
      <c r="D26" s="160"/>
      <c r="E26" s="216"/>
      <c r="F26" s="233"/>
      <c r="G26" s="153">
        <v>20</v>
      </c>
      <c r="H26" s="161"/>
      <c r="I26" s="162"/>
      <c r="J26" s="163"/>
      <c r="K26" s="164"/>
      <c r="L26" s="164"/>
      <c r="M26" s="165" t="s">
        <v>267</v>
      </c>
      <c r="N26" s="165" t="s">
        <v>271</v>
      </c>
    </row>
    <row r="27" spans="1:14" ht="15.75" customHeight="1" x14ac:dyDescent="0.25">
      <c r="A27" s="228"/>
      <c r="B27" s="228"/>
      <c r="C27" s="228"/>
      <c r="D27" s="160"/>
      <c r="E27" s="216"/>
      <c r="F27" s="233"/>
      <c r="G27" s="153">
        <v>21</v>
      </c>
      <c r="H27" s="198"/>
      <c r="I27" s="166" t="s">
        <v>269</v>
      </c>
      <c r="J27" s="167"/>
      <c r="K27" s="168"/>
      <c r="L27" s="168"/>
      <c r="M27" s="169" t="s">
        <v>265</v>
      </c>
      <c r="N27" s="169" t="s">
        <v>271</v>
      </c>
    </row>
    <row r="28" spans="1:14" ht="15" customHeight="1" x14ac:dyDescent="0.25">
      <c r="A28" s="228"/>
      <c r="B28" s="228"/>
      <c r="C28" s="228"/>
      <c r="D28" s="160"/>
      <c r="E28" s="216"/>
      <c r="F28" s="233"/>
      <c r="G28" s="170">
        <v>22</v>
      </c>
      <c r="H28" s="171" t="s">
        <v>270</v>
      </c>
      <c r="I28" s="172" t="s">
        <v>264</v>
      </c>
      <c r="J28" s="173"/>
      <c r="K28" s="174"/>
      <c r="L28" s="174"/>
      <c r="M28" s="175" t="s">
        <v>267</v>
      </c>
      <c r="N28" s="175" t="s">
        <v>268</v>
      </c>
    </row>
    <row r="29" spans="1:14" ht="15" customHeight="1" x14ac:dyDescent="0.25">
      <c r="A29" s="228"/>
      <c r="B29" s="228"/>
      <c r="C29" s="228"/>
      <c r="D29" s="160"/>
      <c r="E29" s="216"/>
      <c r="F29" s="233"/>
      <c r="G29" s="170">
        <v>23</v>
      </c>
      <c r="H29" s="176"/>
      <c r="I29" s="177" t="s">
        <v>269</v>
      </c>
      <c r="J29" s="178"/>
      <c r="K29" s="171"/>
      <c r="L29" s="174"/>
      <c r="M29" s="175" t="s">
        <v>265</v>
      </c>
      <c r="N29" s="175" t="s">
        <v>268</v>
      </c>
    </row>
    <row r="30" spans="1:14" ht="15.75" customHeight="1" x14ac:dyDescent="0.25">
      <c r="A30" s="228"/>
      <c r="B30" s="228"/>
      <c r="C30" s="228"/>
      <c r="D30" s="179"/>
      <c r="E30" s="217"/>
      <c r="F30" s="233"/>
      <c r="G30" s="170">
        <v>24</v>
      </c>
      <c r="H30" s="180"/>
      <c r="I30" s="181"/>
      <c r="J30" s="182"/>
      <c r="K30" s="180"/>
      <c r="L30" s="183"/>
      <c r="M30" s="175" t="s">
        <v>267</v>
      </c>
      <c r="N30" s="175" t="s">
        <v>266</v>
      </c>
    </row>
    <row r="31" spans="1:14" ht="15" customHeight="1" x14ac:dyDescent="0.25">
      <c r="A31" s="228"/>
      <c r="B31" s="228"/>
      <c r="C31" s="228"/>
      <c r="D31" s="152">
        <v>5</v>
      </c>
      <c r="E31" s="212" t="s">
        <v>84</v>
      </c>
      <c r="F31" s="233"/>
      <c r="G31" s="153">
        <v>25</v>
      </c>
      <c r="H31" s="154" t="s">
        <v>263</v>
      </c>
      <c r="I31" s="197" t="s">
        <v>264</v>
      </c>
      <c r="J31" s="155"/>
      <c r="K31" s="156"/>
      <c r="L31" s="157"/>
      <c r="M31" s="158" t="s">
        <v>265</v>
      </c>
      <c r="N31" s="158" t="s">
        <v>266</v>
      </c>
    </row>
    <row r="32" spans="1:14" ht="15" customHeight="1" x14ac:dyDescent="0.25">
      <c r="A32" s="228"/>
      <c r="B32" s="228"/>
      <c r="C32" s="228"/>
      <c r="D32" s="160"/>
      <c r="E32" s="213"/>
      <c r="F32" s="233"/>
      <c r="G32" s="153">
        <v>26</v>
      </c>
      <c r="H32" s="161"/>
      <c r="I32" s="162"/>
      <c r="J32" s="163"/>
      <c r="K32" s="164"/>
      <c r="L32" s="164"/>
      <c r="M32" s="165" t="s">
        <v>267</v>
      </c>
      <c r="N32" s="165" t="s">
        <v>268</v>
      </c>
    </row>
    <row r="33" spans="1:14" ht="15.75" customHeight="1" x14ac:dyDescent="0.25">
      <c r="A33" s="228"/>
      <c r="B33" s="228"/>
      <c r="C33" s="228"/>
      <c r="D33" s="160"/>
      <c r="E33" s="213"/>
      <c r="F33" s="233"/>
      <c r="G33" s="153">
        <v>27</v>
      </c>
      <c r="H33" s="198"/>
      <c r="I33" s="166" t="s">
        <v>269</v>
      </c>
      <c r="J33" s="167"/>
      <c r="K33" s="168"/>
      <c r="L33" s="168"/>
      <c r="M33" s="169" t="s">
        <v>265</v>
      </c>
      <c r="N33" s="169" t="s">
        <v>268</v>
      </c>
    </row>
    <row r="34" spans="1:14" ht="15" customHeight="1" x14ac:dyDescent="0.25">
      <c r="A34" s="228"/>
      <c r="B34" s="228"/>
      <c r="C34" s="228"/>
      <c r="D34" s="160"/>
      <c r="E34" s="213"/>
      <c r="F34" s="233"/>
      <c r="G34" s="170">
        <v>28</v>
      </c>
      <c r="H34" s="171" t="s">
        <v>270</v>
      </c>
      <c r="I34" s="172" t="s">
        <v>264</v>
      </c>
      <c r="J34" s="173"/>
      <c r="K34" s="174"/>
      <c r="L34" s="174"/>
      <c r="M34" s="175" t="s">
        <v>267</v>
      </c>
      <c r="N34" s="175" t="s">
        <v>271</v>
      </c>
    </row>
    <row r="35" spans="1:14" ht="15" customHeight="1" x14ac:dyDescent="0.25">
      <c r="A35" s="228"/>
      <c r="B35" s="228"/>
      <c r="C35" s="228"/>
      <c r="D35" s="160"/>
      <c r="E35" s="213"/>
      <c r="F35" s="233"/>
      <c r="G35" s="170">
        <v>29</v>
      </c>
      <c r="H35" s="176"/>
      <c r="I35" s="177" t="s">
        <v>269</v>
      </c>
      <c r="J35" s="178"/>
      <c r="K35" s="171"/>
      <c r="L35" s="174"/>
      <c r="M35" s="175" t="s">
        <v>265</v>
      </c>
      <c r="N35" s="175" t="s">
        <v>271</v>
      </c>
    </row>
    <row r="36" spans="1:14" ht="15.75" customHeight="1" x14ac:dyDescent="0.25">
      <c r="A36" s="228"/>
      <c r="B36" s="228"/>
      <c r="C36" s="228"/>
      <c r="D36" s="179"/>
      <c r="E36" s="214"/>
      <c r="F36" s="233"/>
      <c r="G36" s="170">
        <v>30</v>
      </c>
      <c r="H36" s="180"/>
      <c r="I36" s="181"/>
      <c r="J36" s="182"/>
      <c r="K36" s="180"/>
      <c r="L36" s="183"/>
      <c r="M36" s="175" t="s">
        <v>267</v>
      </c>
      <c r="N36" s="175" t="s">
        <v>272</v>
      </c>
    </row>
    <row r="37" spans="1:14" ht="15" customHeight="1" x14ac:dyDescent="0.25">
      <c r="A37" s="228"/>
      <c r="B37" s="228"/>
      <c r="C37" s="228"/>
      <c r="D37" s="152">
        <v>6</v>
      </c>
      <c r="E37" s="218" t="s">
        <v>85</v>
      </c>
      <c r="F37" s="233"/>
      <c r="G37" s="153">
        <v>31</v>
      </c>
      <c r="H37" s="154" t="s">
        <v>263</v>
      </c>
      <c r="I37" s="197" t="s">
        <v>264</v>
      </c>
      <c r="J37" s="155"/>
      <c r="K37" s="156"/>
      <c r="L37" s="157"/>
      <c r="M37" s="158" t="s">
        <v>265</v>
      </c>
      <c r="N37" s="158" t="s">
        <v>272</v>
      </c>
    </row>
    <row r="38" spans="1:14" ht="15" customHeight="1" x14ac:dyDescent="0.25">
      <c r="A38" s="228"/>
      <c r="B38" s="228"/>
      <c r="C38" s="228"/>
      <c r="D38" s="160"/>
      <c r="E38" s="219"/>
      <c r="F38" s="233"/>
      <c r="G38" s="153">
        <v>32</v>
      </c>
      <c r="H38" s="161"/>
      <c r="I38" s="162"/>
      <c r="J38" s="163"/>
      <c r="K38" s="164"/>
      <c r="L38" s="164"/>
      <c r="M38" s="165" t="s">
        <v>267</v>
      </c>
      <c r="N38" s="165" t="s">
        <v>271</v>
      </c>
    </row>
    <row r="39" spans="1:14" ht="15.75" customHeight="1" x14ac:dyDescent="0.25">
      <c r="A39" s="228"/>
      <c r="B39" s="228"/>
      <c r="C39" s="228"/>
      <c r="D39" s="160"/>
      <c r="E39" s="219"/>
      <c r="F39" s="233"/>
      <c r="G39" s="153">
        <v>33</v>
      </c>
      <c r="H39" s="198"/>
      <c r="I39" s="166" t="s">
        <v>269</v>
      </c>
      <c r="J39" s="167"/>
      <c r="K39" s="168"/>
      <c r="L39" s="168"/>
      <c r="M39" s="169" t="s">
        <v>265</v>
      </c>
      <c r="N39" s="169" t="s">
        <v>271</v>
      </c>
    </row>
    <row r="40" spans="1:14" ht="15" customHeight="1" x14ac:dyDescent="0.25">
      <c r="A40" s="228"/>
      <c r="B40" s="228"/>
      <c r="C40" s="228"/>
      <c r="D40" s="160"/>
      <c r="E40" s="219"/>
      <c r="F40" s="233"/>
      <c r="G40" s="170">
        <v>34</v>
      </c>
      <c r="H40" s="171" t="s">
        <v>270</v>
      </c>
      <c r="I40" s="172" t="s">
        <v>264</v>
      </c>
      <c r="J40" s="173"/>
      <c r="K40" s="174"/>
      <c r="L40" s="174"/>
      <c r="M40" s="175" t="s">
        <v>267</v>
      </c>
      <c r="N40" s="175" t="s">
        <v>268</v>
      </c>
    </row>
    <row r="41" spans="1:14" ht="15" customHeight="1" x14ac:dyDescent="0.25">
      <c r="A41" s="228"/>
      <c r="B41" s="228"/>
      <c r="C41" s="228"/>
      <c r="D41" s="160"/>
      <c r="E41" s="219"/>
      <c r="F41" s="233"/>
      <c r="G41" s="170">
        <v>35</v>
      </c>
      <c r="H41" s="176"/>
      <c r="I41" s="177" t="s">
        <v>269</v>
      </c>
      <c r="J41" s="178"/>
      <c r="K41" s="171"/>
      <c r="L41" s="174"/>
      <c r="M41" s="175" t="s">
        <v>265</v>
      </c>
      <c r="N41" s="175" t="s">
        <v>268</v>
      </c>
    </row>
    <row r="42" spans="1:14" ht="15.75" customHeight="1" x14ac:dyDescent="0.25">
      <c r="A42" s="228"/>
      <c r="B42" s="228"/>
      <c r="C42" s="228"/>
      <c r="D42" s="179"/>
      <c r="E42" s="220"/>
      <c r="F42" s="233"/>
      <c r="G42" s="170">
        <v>36</v>
      </c>
      <c r="H42" s="180"/>
      <c r="I42" s="181"/>
      <c r="J42" s="182"/>
      <c r="K42" s="180"/>
      <c r="L42" s="183"/>
      <c r="M42" s="175" t="s">
        <v>267</v>
      </c>
      <c r="N42" s="175" t="s">
        <v>266</v>
      </c>
    </row>
    <row r="43" spans="1:14" ht="15" customHeight="1" x14ac:dyDescent="0.25">
      <c r="A43" s="228"/>
      <c r="B43" s="228"/>
      <c r="C43" s="228"/>
      <c r="D43" s="152">
        <v>7</v>
      </c>
      <c r="E43" s="212" t="s">
        <v>86</v>
      </c>
      <c r="F43" s="233"/>
      <c r="G43" s="153">
        <v>37</v>
      </c>
      <c r="H43" s="154" t="s">
        <v>263</v>
      </c>
      <c r="I43" s="197" t="s">
        <v>264</v>
      </c>
      <c r="J43" s="155"/>
      <c r="K43" s="156"/>
      <c r="L43" s="157"/>
      <c r="M43" s="158" t="s">
        <v>265</v>
      </c>
      <c r="N43" s="158" t="s">
        <v>266</v>
      </c>
    </row>
    <row r="44" spans="1:14" ht="15" customHeight="1" x14ac:dyDescent="0.25">
      <c r="A44" s="228"/>
      <c r="B44" s="228"/>
      <c r="C44" s="228"/>
      <c r="D44" s="160"/>
      <c r="E44" s="213"/>
      <c r="F44" s="233"/>
      <c r="G44" s="153">
        <v>38</v>
      </c>
      <c r="H44" s="161"/>
      <c r="I44" s="162"/>
      <c r="J44" s="163"/>
      <c r="K44" s="164"/>
      <c r="L44" s="164"/>
      <c r="M44" s="165" t="s">
        <v>267</v>
      </c>
      <c r="N44" s="165" t="s">
        <v>268</v>
      </c>
    </row>
    <row r="45" spans="1:14" ht="15.75" customHeight="1" x14ac:dyDescent="0.25">
      <c r="A45" s="228"/>
      <c r="B45" s="228"/>
      <c r="C45" s="228"/>
      <c r="D45" s="160"/>
      <c r="E45" s="213"/>
      <c r="F45" s="233"/>
      <c r="G45" s="153">
        <v>39</v>
      </c>
      <c r="H45" s="198"/>
      <c r="I45" s="166" t="s">
        <v>269</v>
      </c>
      <c r="J45" s="167"/>
      <c r="K45" s="168"/>
      <c r="L45" s="168"/>
      <c r="M45" s="169" t="s">
        <v>265</v>
      </c>
      <c r="N45" s="169" t="s">
        <v>268</v>
      </c>
    </row>
    <row r="46" spans="1:14" ht="15" customHeight="1" x14ac:dyDescent="0.25">
      <c r="A46" s="228"/>
      <c r="B46" s="228"/>
      <c r="C46" s="228"/>
      <c r="D46" s="160"/>
      <c r="E46" s="213"/>
      <c r="F46" s="233"/>
      <c r="G46" s="170">
        <v>40</v>
      </c>
      <c r="H46" s="171" t="s">
        <v>270</v>
      </c>
      <c r="I46" s="172" t="s">
        <v>264</v>
      </c>
      <c r="J46" s="173"/>
      <c r="K46" s="174"/>
      <c r="L46" s="174"/>
      <c r="M46" s="175" t="s">
        <v>267</v>
      </c>
      <c r="N46" s="175" t="s">
        <v>271</v>
      </c>
    </row>
    <row r="47" spans="1:14" ht="15" customHeight="1" x14ac:dyDescent="0.25">
      <c r="A47" s="228"/>
      <c r="B47" s="228"/>
      <c r="C47" s="228"/>
      <c r="D47" s="160"/>
      <c r="E47" s="213"/>
      <c r="F47" s="233"/>
      <c r="G47" s="170">
        <v>41</v>
      </c>
      <c r="H47" s="176"/>
      <c r="I47" s="177" t="s">
        <v>269</v>
      </c>
      <c r="J47" s="178"/>
      <c r="K47" s="171"/>
      <c r="L47" s="174"/>
      <c r="M47" s="175" t="s">
        <v>265</v>
      </c>
      <c r="N47" s="175" t="s">
        <v>271</v>
      </c>
    </row>
    <row r="48" spans="1:14" ht="15.75" customHeight="1" x14ac:dyDescent="0.25">
      <c r="A48" s="229"/>
      <c r="B48" s="229"/>
      <c r="C48" s="229"/>
      <c r="D48" s="179"/>
      <c r="E48" s="214"/>
      <c r="F48" s="233"/>
      <c r="G48" s="170">
        <v>42</v>
      </c>
      <c r="H48" s="180"/>
      <c r="I48" s="181"/>
      <c r="J48" s="182"/>
      <c r="K48" s="180"/>
      <c r="L48" s="183"/>
      <c r="M48" s="175" t="s">
        <v>267</v>
      </c>
      <c r="N48" s="175" t="s">
        <v>272</v>
      </c>
    </row>
    <row r="49" spans="1:14" ht="15.75" customHeight="1" x14ac:dyDescent="0.25">
      <c r="A49" s="151">
        <v>3</v>
      </c>
      <c r="B49" s="151" t="s">
        <v>42</v>
      </c>
      <c r="C49" s="151">
        <v>2</v>
      </c>
      <c r="D49" s="152">
        <v>8</v>
      </c>
      <c r="E49" s="212" t="s">
        <v>70</v>
      </c>
      <c r="F49" s="230" t="s">
        <v>276</v>
      </c>
      <c r="G49" s="153">
        <v>43</v>
      </c>
      <c r="H49" s="154" t="s">
        <v>263</v>
      </c>
      <c r="I49" s="197" t="s">
        <v>264</v>
      </c>
      <c r="J49" s="155"/>
      <c r="K49" s="156"/>
      <c r="L49" s="157"/>
      <c r="M49" s="158" t="s">
        <v>265</v>
      </c>
      <c r="N49" s="158" t="s">
        <v>272</v>
      </c>
    </row>
    <row r="50" spans="1:14" ht="15.75" customHeight="1" x14ac:dyDescent="0.25">
      <c r="A50" s="159"/>
      <c r="B50" s="159"/>
      <c r="C50" s="159"/>
      <c r="D50" s="160"/>
      <c r="E50" s="213"/>
      <c r="F50" s="231"/>
      <c r="G50" s="153">
        <v>44</v>
      </c>
      <c r="H50" s="161"/>
      <c r="I50" s="162"/>
      <c r="J50" s="163"/>
      <c r="K50" s="164"/>
      <c r="L50" s="164"/>
      <c r="M50" s="165" t="s">
        <v>267</v>
      </c>
      <c r="N50" s="165" t="s">
        <v>271</v>
      </c>
    </row>
    <row r="51" spans="1:14" ht="15.75" customHeight="1" x14ac:dyDescent="0.25">
      <c r="A51" s="159"/>
      <c r="B51" s="159"/>
      <c r="C51" s="159"/>
      <c r="D51" s="160"/>
      <c r="E51" s="213"/>
      <c r="F51" s="231"/>
      <c r="G51" s="153">
        <v>45</v>
      </c>
      <c r="H51" s="198"/>
      <c r="I51" s="166" t="s">
        <v>269</v>
      </c>
      <c r="J51" s="167"/>
      <c r="K51" s="168"/>
      <c r="L51" s="168"/>
      <c r="M51" s="169" t="s">
        <v>265</v>
      </c>
      <c r="N51" s="169" t="s">
        <v>271</v>
      </c>
    </row>
    <row r="52" spans="1:14" ht="15.75" customHeight="1" x14ac:dyDescent="0.25">
      <c r="A52" s="159"/>
      <c r="B52" s="159"/>
      <c r="C52" s="159"/>
      <c r="D52" s="160"/>
      <c r="E52" s="213"/>
      <c r="F52" s="231"/>
      <c r="G52" s="170">
        <v>46</v>
      </c>
      <c r="H52" s="171" t="s">
        <v>270</v>
      </c>
      <c r="I52" s="172" t="s">
        <v>264</v>
      </c>
      <c r="J52" s="173"/>
      <c r="K52" s="174"/>
      <c r="L52" s="174"/>
      <c r="M52" s="175" t="s">
        <v>267</v>
      </c>
      <c r="N52" s="175" t="s">
        <v>268</v>
      </c>
    </row>
    <row r="53" spans="1:14" ht="15.75" customHeight="1" x14ac:dyDescent="0.25">
      <c r="A53" s="159"/>
      <c r="B53" s="159"/>
      <c r="C53" s="159"/>
      <c r="D53" s="160"/>
      <c r="E53" s="213"/>
      <c r="F53" s="231"/>
      <c r="G53" s="170">
        <v>47</v>
      </c>
      <c r="H53" s="176"/>
      <c r="I53" s="177" t="s">
        <v>269</v>
      </c>
      <c r="J53" s="178"/>
      <c r="K53" s="171"/>
      <c r="L53" s="174"/>
      <c r="M53" s="175" t="s">
        <v>265</v>
      </c>
      <c r="N53" s="175" t="s">
        <v>268</v>
      </c>
    </row>
    <row r="54" spans="1:14" ht="15.75" customHeight="1" x14ac:dyDescent="0.25">
      <c r="A54" s="159"/>
      <c r="B54" s="159"/>
      <c r="C54" s="159"/>
      <c r="D54" s="179"/>
      <c r="E54" s="214"/>
      <c r="F54" s="231"/>
      <c r="G54" s="170">
        <v>48</v>
      </c>
      <c r="H54" s="180"/>
      <c r="I54" s="181"/>
      <c r="J54" s="182"/>
      <c r="K54" s="180"/>
      <c r="L54" s="183"/>
      <c r="M54" s="175" t="s">
        <v>267</v>
      </c>
      <c r="N54" s="175" t="s">
        <v>266</v>
      </c>
    </row>
    <row r="55" spans="1:14" ht="15.75" customHeight="1" x14ac:dyDescent="0.25">
      <c r="A55" s="159"/>
      <c r="B55" s="159"/>
      <c r="C55" s="159"/>
      <c r="D55" s="152">
        <v>9</v>
      </c>
      <c r="E55" s="218" t="s">
        <v>72</v>
      </c>
      <c r="F55" s="231"/>
      <c r="G55" s="153">
        <v>49</v>
      </c>
      <c r="H55" s="154" t="s">
        <v>263</v>
      </c>
      <c r="I55" s="197" t="s">
        <v>264</v>
      </c>
      <c r="J55" s="155"/>
      <c r="K55" s="156"/>
      <c r="L55" s="157"/>
      <c r="M55" s="158" t="s">
        <v>265</v>
      </c>
      <c r="N55" s="158" t="s">
        <v>266</v>
      </c>
    </row>
    <row r="56" spans="1:14" ht="15.75" customHeight="1" x14ac:dyDescent="0.25">
      <c r="A56" s="159"/>
      <c r="B56" s="159"/>
      <c r="C56" s="159"/>
      <c r="D56" s="160"/>
      <c r="E56" s="219"/>
      <c r="F56" s="231"/>
      <c r="G56" s="153">
        <v>50</v>
      </c>
      <c r="H56" s="161"/>
      <c r="I56" s="162"/>
      <c r="J56" s="163"/>
      <c r="K56" s="164"/>
      <c r="L56" s="164"/>
      <c r="M56" s="165" t="s">
        <v>267</v>
      </c>
      <c r="N56" s="165" t="s">
        <v>268</v>
      </c>
    </row>
    <row r="57" spans="1:14" ht="15.75" customHeight="1" x14ac:dyDescent="0.25">
      <c r="A57" s="159"/>
      <c r="B57" s="159"/>
      <c r="C57" s="159"/>
      <c r="D57" s="160"/>
      <c r="E57" s="219"/>
      <c r="F57" s="231"/>
      <c r="G57" s="153">
        <v>51</v>
      </c>
      <c r="H57" s="198"/>
      <c r="I57" s="166" t="s">
        <v>269</v>
      </c>
      <c r="J57" s="167"/>
      <c r="K57" s="168"/>
      <c r="L57" s="168"/>
      <c r="M57" s="169" t="s">
        <v>265</v>
      </c>
      <c r="N57" s="169" t="s">
        <v>268</v>
      </c>
    </row>
    <row r="58" spans="1:14" ht="15.75" customHeight="1" x14ac:dyDescent="0.25">
      <c r="A58" s="159"/>
      <c r="B58" s="159"/>
      <c r="C58" s="159"/>
      <c r="D58" s="160"/>
      <c r="E58" s="219"/>
      <c r="F58" s="231"/>
      <c r="G58" s="170">
        <v>52</v>
      </c>
      <c r="H58" s="171" t="s">
        <v>270</v>
      </c>
      <c r="I58" s="172" t="s">
        <v>264</v>
      </c>
      <c r="J58" s="173"/>
      <c r="K58" s="174"/>
      <c r="L58" s="174"/>
      <c r="M58" s="175" t="s">
        <v>267</v>
      </c>
      <c r="N58" s="175" t="s">
        <v>271</v>
      </c>
    </row>
    <row r="59" spans="1:14" ht="15.75" customHeight="1" x14ac:dyDescent="0.25">
      <c r="A59" s="159"/>
      <c r="B59" s="159"/>
      <c r="C59" s="159"/>
      <c r="D59" s="160"/>
      <c r="E59" s="219"/>
      <c r="F59" s="231"/>
      <c r="G59" s="170">
        <v>53</v>
      </c>
      <c r="H59" s="176"/>
      <c r="I59" s="177" t="s">
        <v>269</v>
      </c>
      <c r="J59" s="178"/>
      <c r="K59" s="171"/>
      <c r="L59" s="174"/>
      <c r="M59" s="175" t="s">
        <v>265</v>
      </c>
      <c r="N59" s="175" t="s">
        <v>271</v>
      </c>
    </row>
    <row r="60" spans="1:14" ht="15.75" customHeight="1" x14ac:dyDescent="0.25">
      <c r="A60" s="184"/>
      <c r="B60" s="184"/>
      <c r="C60" s="184"/>
      <c r="D60" s="179"/>
      <c r="E60" s="220"/>
      <c r="F60" s="231"/>
      <c r="G60" s="170">
        <v>54</v>
      </c>
      <c r="H60" s="180"/>
      <c r="I60" s="181"/>
      <c r="J60" s="182"/>
      <c r="K60" s="180"/>
      <c r="L60" s="183"/>
      <c r="M60" s="175" t="s">
        <v>267</v>
      </c>
      <c r="N60" s="175" t="s">
        <v>272</v>
      </c>
    </row>
    <row r="61" spans="1:14" x14ac:dyDescent="0.25">
      <c r="A61" s="227">
        <v>4</v>
      </c>
      <c r="B61" s="227" t="s">
        <v>43</v>
      </c>
      <c r="C61" s="227">
        <v>3</v>
      </c>
      <c r="D61" s="152">
        <v>10</v>
      </c>
      <c r="E61" s="212" t="s">
        <v>96</v>
      </c>
      <c r="F61" s="230" t="s">
        <v>277</v>
      </c>
      <c r="G61" s="153">
        <v>55</v>
      </c>
      <c r="H61" s="154" t="s">
        <v>263</v>
      </c>
      <c r="I61" s="197" t="s">
        <v>264</v>
      </c>
      <c r="J61" s="155"/>
      <c r="K61" s="156"/>
      <c r="L61" s="157"/>
      <c r="M61" s="158" t="s">
        <v>265</v>
      </c>
      <c r="N61" s="158" t="s">
        <v>272</v>
      </c>
    </row>
    <row r="62" spans="1:14" x14ac:dyDescent="0.25">
      <c r="A62" s="228"/>
      <c r="B62" s="228"/>
      <c r="C62" s="228"/>
      <c r="D62" s="160"/>
      <c r="E62" s="213"/>
      <c r="F62" s="231"/>
      <c r="G62" s="153">
        <v>56</v>
      </c>
      <c r="H62" s="161"/>
      <c r="I62" s="162"/>
      <c r="J62" s="163"/>
      <c r="K62" s="164"/>
      <c r="L62" s="164"/>
      <c r="M62" s="165" t="s">
        <v>267</v>
      </c>
      <c r="N62" s="165" t="s">
        <v>271</v>
      </c>
    </row>
    <row r="63" spans="1:14" ht="15.75" customHeight="1" x14ac:dyDescent="0.25">
      <c r="A63" s="228"/>
      <c r="B63" s="228"/>
      <c r="C63" s="228"/>
      <c r="D63" s="160"/>
      <c r="E63" s="213"/>
      <c r="F63" s="231"/>
      <c r="G63" s="153">
        <v>57</v>
      </c>
      <c r="H63" s="198"/>
      <c r="I63" s="166" t="s">
        <v>269</v>
      </c>
      <c r="J63" s="167"/>
      <c r="K63" s="168"/>
      <c r="L63" s="168"/>
      <c r="M63" s="169" t="s">
        <v>265</v>
      </c>
      <c r="N63" s="169" t="s">
        <v>271</v>
      </c>
    </row>
    <row r="64" spans="1:14" x14ac:dyDescent="0.25">
      <c r="A64" s="228"/>
      <c r="B64" s="228"/>
      <c r="C64" s="228"/>
      <c r="D64" s="160"/>
      <c r="E64" s="213"/>
      <c r="F64" s="231"/>
      <c r="G64" s="170">
        <v>58</v>
      </c>
      <c r="H64" s="171" t="s">
        <v>270</v>
      </c>
      <c r="I64" s="172" t="s">
        <v>264</v>
      </c>
      <c r="J64" s="173"/>
      <c r="K64" s="174"/>
      <c r="L64" s="174"/>
      <c r="M64" s="175" t="s">
        <v>267</v>
      </c>
      <c r="N64" s="175" t="s">
        <v>268</v>
      </c>
    </row>
    <row r="65" spans="1:14" x14ac:dyDescent="0.25">
      <c r="A65" s="228"/>
      <c r="B65" s="228"/>
      <c r="C65" s="228"/>
      <c r="D65" s="160"/>
      <c r="E65" s="213"/>
      <c r="F65" s="231"/>
      <c r="G65" s="170">
        <v>59</v>
      </c>
      <c r="H65" s="176"/>
      <c r="I65" s="177" t="s">
        <v>269</v>
      </c>
      <c r="J65" s="178"/>
      <c r="K65" s="171"/>
      <c r="L65" s="174"/>
      <c r="M65" s="175" t="s">
        <v>265</v>
      </c>
      <c r="N65" s="175" t="s">
        <v>268</v>
      </c>
    </row>
    <row r="66" spans="1:14" ht="15.75" customHeight="1" x14ac:dyDescent="0.25">
      <c r="A66" s="229"/>
      <c r="B66" s="229"/>
      <c r="C66" s="229"/>
      <c r="D66" s="179"/>
      <c r="E66" s="214"/>
      <c r="F66" s="231"/>
      <c r="G66" s="170">
        <v>60</v>
      </c>
      <c r="H66" s="180"/>
      <c r="I66" s="181"/>
      <c r="J66" s="182"/>
      <c r="K66" s="180"/>
      <c r="L66" s="183"/>
      <c r="M66" s="175" t="s">
        <v>267</v>
      </c>
      <c r="N66" s="175" t="s">
        <v>266</v>
      </c>
    </row>
    <row r="67" spans="1:14" x14ac:dyDescent="0.25">
      <c r="A67" s="227">
        <v>4</v>
      </c>
      <c r="B67" s="227" t="s">
        <v>43</v>
      </c>
      <c r="C67" s="227">
        <v>3</v>
      </c>
      <c r="D67" s="152">
        <v>11</v>
      </c>
      <c r="E67" s="218" t="s">
        <v>98</v>
      </c>
      <c r="F67" s="232" t="s">
        <v>278</v>
      </c>
      <c r="G67" s="153">
        <v>61</v>
      </c>
      <c r="H67" s="154" t="s">
        <v>263</v>
      </c>
      <c r="I67" s="197" t="s">
        <v>264</v>
      </c>
      <c r="J67" s="155"/>
      <c r="K67" s="156"/>
      <c r="L67" s="157"/>
      <c r="M67" s="158" t="s">
        <v>265</v>
      </c>
      <c r="N67" s="158" t="s">
        <v>266</v>
      </c>
    </row>
    <row r="68" spans="1:14" ht="15" customHeight="1" x14ac:dyDescent="0.25">
      <c r="A68" s="228"/>
      <c r="B68" s="228"/>
      <c r="C68" s="228"/>
      <c r="D68" s="160"/>
      <c r="E68" s="219"/>
      <c r="F68" s="233"/>
      <c r="G68" s="153">
        <v>62</v>
      </c>
      <c r="H68" s="161"/>
      <c r="I68" s="162"/>
      <c r="J68" s="163"/>
      <c r="K68" s="164"/>
      <c r="L68" s="164"/>
      <c r="M68" s="165" t="s">
        <v>267</v>
      </c>
      <c r="N68" s="165" t="s">
        <v>268</v>
      </c>
    </row>
    <row r="69" spans="1:14" ht="15.75" customHeight="1" x14ac:dyDescent="0.25">
      <c r="A69" s="228"/>
      <c r="B69" s="228"/>
      <c r="C69" s="228"/>
      <c r="D69" s="160"/>
      <c r="E69" s="219"/>
      <c r="F69" s="233"/>
      <c r="G69" s="153">
        <v>63</v>
      </c>
      <c r="H69" s="198"/>
      <c r="I69" s="166" t="s">
        <v>269</v>
      </c>
      <c r="J69" s="167"/>
      <c r="K69" s="168"/>
      <c r="L69" s="168"/>
      <c r="M69" s="169" t="s">
        <v>265</v>
      </c>
      <c r="N69" s="169" t="s">
        <v>268</v>
      </c>
    </row>
    <row r="70" spans="1:14" ht="15" customHeight="1" x14ac:dyDescent="0.25">
      <c r="A70" s="228"/>
      <c r="B70" s="228"/>
      <c r="C70" s="228"/>
      <c r="D70" s="160"/>
      <c r="E70" s="219"/>
      <c r="F70" s="233"/>
      <c r="G70" s="170">
        <v>64</v>
      </c>
      <c r="H70" s="171" t="s">
        <v>270</v>
      </c>
      <c r="I70" s="172" t="s">
        <v>264</v>
      </c>
      <c r="J70" s="173"/>
      <c r="K70" s="174"/>
      <c r="L70" s="174"/>
      <c r="M70" s="175" t="s">
        <v>267</v>
      </c>
      <c r="N70" s="175" t="s">
        <v>271</v>
      </c>
    </row>
    <row r="71" spans="1:14" ht="15" customHeight="1" x14ac:dyDescent="0.25">
      <c r="A71" s="228"/>
      <c r="B71" s="228"/>
      <c r="C71" s="228"/>
      <c r="D71" s="160"/>
      <c r="E71" s="219"/>
      <c r="F71" s="233"/>
      <c r="G71" s="170">
        <v>65</v>
      </c>
      <c r="H71" s="176"/>
      <c r="I71" s="177" t="s">
        <v>269</v>
      </c>
      <c r="J71" s="178"/>
      <c r="K71" s="171"/>
      <c r="L71" s="174"/>
      <c r="M71" s="175" t="s">
        <v>265</v>
      </c>
      <c r="N71" s="175" t="s">
        <v>271</v>
      </c>
    </row>
    <row r="72" spans="1:14" ht="15.75" customHeight="1" x14ac:dyDescent="0.25">
      <c r="A72" s="229"/>
      <c r="B72" s="229"/>
      <c r="C72" s="229"/>
      <c r="D72" s="179"/>
      <c r="E72" s="220"/>
      <c r="F72" s="233"/>
      <c r="G72" s="170">
        <v>66</v>
      </c>
      <c r="H72" s="180"/>
      <c r="I72" s="181"/>
      <c r="J72" s="182"/>
      <c r="K72" s="180"/>
      <c r="L72" s="183"/>
      <c r="M72" s="175" t="s">
        <v>267</v>
      </c>
      <c r="N72" s="175" t="s">
        <v>272</v>
      </c>
    </row>
    <row r="73" spans="1:14" ht="15" customHeight="1" x14ac:dyDescent="0.25">
      <c r="A73" s="227">
        <v>4</v>
      </c>
      <c r="B73" s="227" t="s">
        <v>43</v>
      </c>
      <c r="C73" s="227">
        <v>3</v>
      </c>
      <c r="D73" s="152">
        <v>12</v>
      </c>
      <c r="E73" s="212" t="s">
        <v>92</v>
      </c>
      <c r="F73" s="232" t="s">
        <v>279</v>
      </c>
      <c r="G73" s="153">
        <v>67</v>
      </c>
      <c r="H73" s="154" t="s">
        <v>263</v>
      </c>
      <c r="I73" s="197" t="s">
        <v>264</v>
      </c>
      <c r="J73" s="155"/>
      <c r="K73" s="156"/>
      <c r="L73" s="157"/>
      <c r="M73" s="158" t="s">
        <v>265</v>
      </c>
      <c r="N73" s="158" t="s">
        <v>272</v>
      </c>
    </row>
    <row r="74" spans="1:14" ht="15" customHeight="1" x14ac:dyDescent="0.25">
      <c r="A74" s="228"/>
      <c r="B74" s="228"/>
      <c r="C74" s="228"/>
      <c r="D74" s="160"/>
      <c r="E74" s="213"/>
      <c r="F74" s="233"/>
      <c r="G74" s="153">
        <v>68</v>
      </c>
      <c r="H74" s="161"/>
      <c r="I74" s="162"/>
      <c r="J74" s="163"/>
      <c r="K74" s="164"/>
      <c r="L74" s="164"/>
      <c r="M74" s="165" t="s">
        <v>267</v>
      </c>
      <c r="N74" s="165" t="s">
        <v>271</v>
      </c>
    </row>
    <row r="75" spans="1:14" ht="15.75" customHeight="1" x14ac:dyDescent="0.25">
      <c r="A75" s="228"/>
      <c r="B75" s="228"/>
      <c r="C75" s="228"/>
      <c r="D75" s="160"/>
      <c r="E75" s="213"/>
      <c r="F75" s="233"/>
      <c r="G75" s="153">
        <v>69</v>
      </c>
      <c r="H75" s="198"/>
      <c r="I75" s="166" t="s">
        <v>269</v>
      </c>
      <c r="J75" s="167"/>
      <c r="K75" s="168"/>
      <c r="L75" s="168"/>
      <c r="M75" s="169" t="s">
        <v>265</v>
      </c>
      <c r="N75" s="169" t="s">
        <v>271</v>
      </c>
    </row>
    <row r="76" spans="1:14" ht="15" customHeight="1" x14ac:dyDescent="0.25">
      <c r="A76" s="228"/>
      <c r="B76" s="228"/>
      <c r="C76" s="228"/>
      <c r="D76" s="160"/>
      <c r="E76" s="213"/>
      <c r="F76" s="233"/>
      <c r="G76" s="170">
        <v>70</v>
      </c>
      <c r="H76" s="171" t="s">
        <v>270</v>
      </c>
      <c r="I76" s="172" t="s">
        <v>264</v>
      </c>
      <c r="J76" s="173"/>
      <c r="K76" s="174"/>
      <c r="L76" s="174"/>
      <c r="M76" s="175" t="s">
        <v>267</v>
      </c>
      <c r="N76" s="175" t="s">
        <v>268</v>
      </c>
    </row>
    <row r="77" spans="1:14" ht="15" customHeight="1" x14ac:dyDescent="0.25">
      <c r="A77" s="228"/>
      <c r="B77" s="228"/>
      <c r="C77" s="228"/>
      <c r="D77" s="160"/>
      <c r="E77" s="213"/>
      <c r="F77" s="233"/>
      <c r="G77" s="170">
        <v>71</v>
      </c>
      <c r="H77" s="176"/>
      <c r="I77" s="177" t="s">
        <v>269</v>
      </c>
      <c r="J77" s="178"/>
      <c r="K77" s="171"/>
      <c r="L77" s="174"/>
      <c r="M77" s="175" t="s">
        <v>265</v>
      </c>
      <c r="N77" s="175" t="s">
        <v>268</v>
      </c>
    </row>
    <row r="78" spans="1:14" ht="15.75" customHeight="1" x14ac:dyDescent="0.25">
      <c r="A78" s="229"/>
      <c r="B78" s="229"/>
      <c r="C78" s="229"/>
      <c r="D78" s="179"/>
      <c r="E78" s="214"/>
      <c r="F78" s="233"/>
      <c r="G78" s="170">
        <v>72</v>
      </c>
      <c r="H78" s="180"/>
      <c r="I78" s="181"/>
      <c r="J78" s="182"/>
      <c r="K78" s="180"/>
      <c r="L78" s="183"/>
      <c r="M78" s="175" t="s">
        <v>267</v>
      </c>
      <c r="N78" s="175" t="s">
        <v>266</v>
      </c>
    </row>
    <row r="79" spans="1:14" ht="15" customHeight="1" x14ac:dyDescent="0.25">
      <c r="A79" s="227">
        <v>5</v>
      </c>
      <c r="B79" s="227" t="s">
        <v>23</v>
      </c>
      <c r="C79" s="227">
        <v>4</v>
      </c>
      <c r="D79" s="152">
        <v>13</v>
      </c>
      <c r="E79" s="218" t="s">
        <v>23</v>
      </c>
      <c r="F79" s="232" t="s">
        <v>280</v>
      </c>
      <c r="G79" s="153">
        <v>73</v>
      </c>
      <c r="H79" s="154" t="s">
        <v>263</v>
      </c>
      <c r="I79" s="197" t="s">
        <v>264</v>
      </c>
      <c r="J79" s="155"/>
      <c r="K79" s="156"/>
      <c r="L79" s="157"/>
      <c r="M79" s="158" t="s">
        <v>265</v>
      </c>
      <c r="N79" s="158" t="s">
        <v>266</v>
      </c>
    </row>
    <row r="80" spans="1:14" ht="15" customHeight="1" x14ac:dyDescent="0.25">
      <c r="A80" s="228"/>
      <c r="B80" s="228"/>
      <c r="C80" s="228"/>
      <c r="D80" s="160"/>
      <c r="E80" s="219"/>
      <c r="F80" s="233"/>
      <c r="G80" s="153">
        <v>74</v>
      </c>
      <c r="H80" s="161"/>
      <c r="I80" s="162"/>
      <c r="J80" s="163"/>
      <c r="K80" s="164"/>
      <c r="L80" s="164"/>
      <c r="M80" s="165" t="s">
        <v>267</v>
      </c>
      <c r="N80" s="165" t="s">
        <v>268</v>
      </c>
    </row>
    <row r="81" spans="1:14" ht="15.75" customHeight="1" x14ac:dyDescent="0.25">
      <c r="A81" s="228"/>
      <c r="B81" s="228"/>
      <c r="C81" s="228"/>
      <c r="D81" s="160"/>
      <c r="E81" s="219"/>
      <c r="F81" s="233"/>
      <c r="G81" s="153">
        <v>75</v>
      </c>
      <c r="H81" s="198"/>
      <c r="I81" s="166" t="s">
        <v>269</v>
      </c>
      <c r="J81" s="167"/>
      <c r="K81" s="168"/>
      <c r="L81" s="168"/>
      <c r="M81" s="169" t="s">
        <v>265</v>
      </c>
      <c r="N81" s="169" t="s">
        <v>268</v>
      </c>
    </row>
    <row r="82" spans="1:14" ht="15" customHeight="1" x14ac:dyDescent="0.25">
      <c r="A82" s="228"/>
      <c r="B82" s="228"/>
      <c r="C82" s="228"/>
      <c r="D82" s="160"/>
      <c r="E82" s="219"/>
      <c r="F82" s="233"/>
      <c r="G82" s="170">
        <v>76</v>
      </c>
      <c r="H82" s="171" t="s">
        <v>270</v>
      </c>
      <c r="I82" s="172" t="s">
        <v>264</v>
      </c>
      <c r="J82" s="173"/>
      <c r="K82" s="174"/>
      <c r="L82" s="174"/>
      <c r="M82" s="175" t="s">
        <v>267</v>
      </c>
      <c r="N82" s="175" t="s">
        <v>271</v>
      </c>
    </row>
    <row r="83" spans="1:14" ht="15" customHeight="1" x14ac:dyDescent="0.25">
      <c r="A83" s="228"/>
      <c r="B83" s="228"/>
      <c r="C83" s="228"/>
      <c r="D83" s="160"/>
      <c r="E83" s="219"/>
      <c r="F83" s="233"/>
      <c r="G83" s="170">
        <v>77</v>
      </c>
      <c r="H83" s="176"/>
      <c r="I83" s="177" t="s">
        <v>269</v>
      </c>
      <c r="J83" s="178"/>
      <c r="K83" s="171"/>
      <c r="L83" s="174"/>
      <c r="M83" s="175" t="s">
        <v>265</v>
      </c>
      <c r="N83" s="175" t="s">
        <v>271</v>
      </c>
    </row>
    <row r="84" spans="1:14" ht="15.75" customHeight="1" x14ac:dyDescent="0.25">
      <c r="A84" s="228"/>
      <c r="B84" s="228"/>
      <c r="C84" s="228"/>
      <c r="D84" s="179"/>
      <c r="E84" s="220"/>
      <c r="F84" s="233"/>
      <c r="G84" s="170">
        <v>78</v>
      </c>
      <c r="H84" s="180"/>
      <c r="I84" s="181"/>
      <c r="J84" s="182"/>
      <c r="K84" s="180"/>
      <c r="L84" s="183"/>
      <c r="M84" s="175" t="s">
        <v>267</v>
      </c>
      <c r="N84" s="175" t="s">
        <v>272</v>
      </c>
    </row>
    <row r="85" spans="1:14" ht="15" customHeight="1" x14ac:dyDescent="0.25">
      <c r="A85" s="228"/>
      <c r="B85" s="228"/>
      <c r="C85" s="228"/>
      <c r="D85" s="152">
        <v>14</v>
      </c>
      <c r="E85" s="212" t="s">
        <v>103</v>
      </c>
      <c r="F85" s="233"/>
      <c r="G85" s="153">
        <v>79</v>
      </c>
      <c r="H85" s="154" t="s">
        <v>263</v>
      </c>
      <c r="I85" s="197" t="s">
        <v>264</v>
      </c>
      <c r="J85" s="155"/>
      <c r="K85" s="156"/>
      <c r="L85" s="157"/>
      <c r="M85" s="158" t="s">
        <v>265</v>
      </c>
      <c r="N85" s="158" t="s">
        <v>272</v>
      </c>
    </row>
    <row r="86" spans="1:14" ht="15" customHeight="1" x14ac:dyDescent="0.25">
      <c r="A86" s="228"/>
      <c r="B86" s="228"/>
      <c r="C86" s="228"/>
      <c r="D86" s="160"/>
      <c r="E86" s="213"/>
      <c r="F86" s="233"/>
      <c r="G86" s="153">
        <v>80</v>
      </c>
      <c r="H86" s="161"/>
      <c r="I86" s="162"/>
      <c r="J86" s="163"/>
      <c r="K86" s="164"/>
      <c r="L86" s="164"/>
      <c r="M86" s="165" t="s">
        <v>267</v>
      </c>
      <c r="N86" s="165" t="s">
        <v>271</v>
      </c>
    </row>
    <row r="87" spans="1:14" ht="15.75" customHeight="1" x14ac:dyDescent="0.25">
      <c r="A87" s="228"/>
      <c r="B87" s="228"/>
      <c r="C87" s="228"/>
      <c r="D87" s="160"/>
      <c r="E87" s="213"/>
      <c r="F87" s="233"/>
      <c r="G87" s="153">
        <v>81</v>
      </c>
      <c r="H87" s="198"/>
      <c r="I87" s="166" t="s">
        <v>269</v>
      </c>
      <c r="J87" s="167"/>
      <c r="K87" s="168"/>
      <c r="L87" s="168"/>
      <c r="M87" s="169" t="s">
        <v>265</v>
      </c>
      <c r="N87" s="169" t="s">
        <v>271</v>
      </c>
    </row>
    <row r="88" spans="1:14" ht="15" customHeight="1" x14ac:dyDescent="0.25">
      <c r="A88" s="228"/>
      <c r="B88" s="228"/>
      <c r="C88" s="228"/>
      <c r="D88" s="160"/>
      <c r="E88" s="213"/>
      <c r="F88" s="233"/>
      <c r="G88" s="170">
        <v>82</v>
      </c>
      <c r="H88" s="171" t="s">
        <v>270</v>
      </c>
      <c r="I88" s="172" t="s">
        <v>264</v>
      </c>
      <c r="J88" s="173"/>
      <c r="K88" s="174"/>
      <c r="L88" s="174"/>
      <c r="M88" s="175" t="s">
        <v>267</v>
      </c>
      <c r="N88" s="175" t="s">
        <v>268</v>
      </c>
    </row>
    <row r="89" spans="1:14" ht="15" customHeight="1" x14ac:dyDescent="0.25">
      <c r="A89" s="228"/>
      <c r="B89" s="228"/>
      <c r="C89" s="228"/>
      <c r="D89" s="160"/>
      <c r="E89" s="213"/>
      <c r="F89" s="233"/>
      <c r="G89" s="170">
        <v>83</v>
      </c>
      <c r="H89" s="176"/>
      <c r="I89" s="177" t="s">
        <v>269</v>
      </c>
      <c r="J89" s="178"/>
      <c r="K89" s="171"/>
      <c r="L89" s="174"/>
      <c r="M89" s="175" t="s">
        <v>265</v>
      </c>
      <c r="N89" s="175" t="s">
        <v>268</v>
      </c>
    </row>
    <row r="90" spans="1:14" ht="15.75" customHeight="1" x14ac:dyDescent="0.25">
      <c r="A90" s="228"/>
      <c r="B90" s="228"/>
      <c r="C90" s="228"/>
      <c r="D90" s="179"/>
      <c r="E90" s="214"/>
      <c r="F90" s="233"/>
      <c r="G90" s="170">
        <v>84</v>
      </c>
      <c r="H90" s="180"/>
      <c r="I90" s="181"/>
      <c r="J90" s="182"/>
      <c r="K90" s="180"/>
      <c r="L90" s="183"/>
      <c r="M90" s="175" t="s">
        <v>267</v>
      </c>
      <c r="N90" s="175" t="s">
        <v>266</v>
      </c>
    </row>
    <row r="91" spans="1:14" ht="15" customHeight="1" x14ac:dyDescent="0.25">
      <c r="A91" s="228"/>
      <c r="B91" s="228"/>
      <c r="C91" s="228"/>
      <c r="D91" s="152">
        <v>15</v>
      </c>
      <c r="E91" s="212" t="s">
        <v>0</v>
      </c>
      <c r="F91" s="233"/>
      <c r="G91" s="153">
        <v>85</v>
      </c>
      <c r="H91" s="154" t="s">
        <v>263</v>
      </c>
      <c r="I91" s="197" t="s">
        <v>264</v>
      </c>
      <c r="J91" s="155"/>
      <c r="K91" s="156"/>
      <c r="L91" s="157"/>
      <c r="M91" s="158" t="s">
        <v>265</v>
      </c>
      <c r="N91" s="158" t="s">
        <v>266</v>
      </c>
    </row>
    <row r="92" spans="1:14" ht="15" customHeight="1" x14ac:dyDescent="0.25">
      <c r="A92" s="228"/>
      <c r="B92" s="228"/>
      <c r="C92" s="228"/>
      <c r="D92" s="160"/>
      <c r="E92" s="213"/>
      <c r="F92" s="233"/>
      <c r="G92" s="153">
        <v>86</v>
      </c>
      <c r="H92" s="161"/>
      <c r="I92" s="162"/>
      <c r="J92" s="163"/>
      <c r="K92" s="164"/>
      <c r="L92" s="164"/>
      <c r="M92" s="165" t="s">
        <v>267</v>
      </c>
      <c r="N92" s="165" t="s">
        <v>268</v>
      </c>
    </row>
    <row r="93" spans="1:14" ht="15.75" customHeight="1" x14ac:dyDescent="0.25">
      <c r="A93" s="228"/>
      <c r="B93" s="228"/>
      <c r="C93" s="228"/>
      <c r="D93" s="160"/>
      <c r="E93" s="213"/>
      <c r="F93" s="233"/>
      <c r="G93" s="153">
        <v>87</v>
      </c>
      <c r="H93" s="198"/>
      <c r="I93" s="166" t="s">
        <v>269</v>
      </c>
      <c r="J93" s="167"/>
      <c r="K93" s="168"/>
      <c r="L93" s="168"/>
      <c r="M93" s="169" t="s">
        <v>265</v>
      </c>
      <c r="N93" s="169" t="s">
        <v>268</v>
      </c>
    </row>
    <row r="94" spans="1:14" ht="15" customHeight="1" x14ac:dyDescent="0.25">
      <c r="A94" s="228"/>
      <c r="B94" s="228"/>
      <c r="C94" s="228"/>
      <c r="D94" s="160"/>
      <c r="E94" s="213"/>
      <c r="F94" s="233"/>
      <c r="G94" s="170">
        <v>88</v>
      </c>
      <c r="H94" s="171" t="s">
        <v>270</v>
      </c>
      <c r="I94" s="172" t="s">
        <v>264</v>
      </c>
      <c r="J94" s="173"/>
      <c r="K94" s="174"/>
      <c r="L94" s="174"/>
      <c r="M94" s="175" t="s">
        <v>267</v>
      </c>
      <c r="N94" s="175" t="s">
        <v>271</v>
      </c>
    </row>
    <row r="95" spans="1:14" ht="15" customHeight="1" x14ac:dyDescent="0.25">
      <c r="A95" s="228"/>
      <c r="B95" s="228"/>
      <c r="C95" s="228"/>
      <c r="D95" s="160"/>
      <c r="E95" s="213"/>
      <c r="F95" s="233"/>
      <c r="G95" s="170">
        <v>89</v>
      </c>
      <c r="H95" s="176"/>
      <c r="I95" s="177" t="s">
        <v>269</v>
      </c>
      <c r="J95" s="178"/>
      <c r="K95" s="171"/>
      <c r="L95" s="174"/>
      <c r="M95" s="175" t="s">
        <v>265</v>
      </c>
      <c r="N95" s="175" t="s">
        <v>271</v>
      </c>
    </row>
    <row r="96" spans="1:14" ht="15.75" customHeight="1" x14ac:dyDescent="0.25">
      <c r="A96" s="229"/>
      <c r="B96" s="229"/>
      <c r="C96" s="229"/>
      <c r="D96" s="179"/>
      <c r="E96" s="214"/>
      <c r="F96" s="233"/>
      <c r="G96" s="170">
        <v>90</v>
      </c>
      <c r="H96" s="180"/>
      <c r="I96" s="181"/>
      <c r="J96" s="182"/>
      <c r="K96" s="180"/>
      <c r="L96" s="183"/>
      <c r="M96" s="175" t="s">
        <v>267</v>
      </c>
      <c r="N96" s="175" t="s">
        <v>272</v>
      </c>
    </row>
    <row r="97" spans="1:14" ht="15" customHeight="1" x14ac:dyDescent="0.25">
      <c r="A97" s="151">
        <v>6</v>
      </c>
      <c r="B97" s="151" t="s">
        <v>44</v>
      </c>
      <c r="C97" s="151">
        <v>5</v>
      </c>
      <c r="D97" s="152">
        <v>16</v>
      </c>
      <c r="E97" s="221" t="s">
        <v>105</v>
      </c>
      <c r="F97" s="232" t="s">
        <v>278</v>
      </c>
      <c r="G97" s="185">
        <v>91</v>
      </c>
      <c r="H97" s="154" t="s">
        <v>263</v>
      </c>
      <c r="I97" s="197" t="s">
        <v>264</v>
      </c>
      <c r="J97" s="186"/>
      <c r="K97" s="156"/>
      <c r="L97" s="157"/>
      <c r="M97" s="187" t="s">
        <v>265</v>
      </c>
      <c r="N97" s="187" t="s">
        <v>272</v>
      </c>
    </row>
    <row r="98" spans="1:14" ht="15" customHeight="1" x14ac:dyDescent="0.25">
      <c r="A98" s="159"/>
      <c r="B98" s="159"/>
      <c r="C98" s="159"/>
      <c r="D98" s="160"/>
      <c r="E98" s="222"/>
      <c r="F98" s="233"/>
      <c r="G98" s="185">
        <v>92</v>
      </c>
      <c r="H98" s="161"/>
      <c r="I98" s="162"/>
      <c r="J98" s="188"/>
      <c r="K98" s="164"/>
      <c r="L98" s="164"/>
      <c r="M98" s="189" t="s">
        <v>267</v>
      </c>
      <c r="N98" s="189" t="s">
        <v>271</v>
      </c>
    </row>
    <row r="99" spans="1:14" ht="15.75" customHeight="1" x14ac:dyDescent="0.25">
      <c r="A99" s="159"/>
      <c r="B99" s="159"/>
      <c r="C99" s="159"/>
      <c r="D99" s="160"/>
      <c r="E99" s="222"/>
      <c r="F99" s="233"/>
      <c r="G99" s="185">
        <v>93</v>
      </c>
      <c r="H99" s="198"/>
      <c r="I99" s="166" t="s">
        <v>269</v>
      </c>
      <c r="J99" s="190"/>
      <c r="K99" s="168"/>
      <c r="L99" s="168"/>
      <c r="M99" s="191" t="s">
        <v>265</v>
      </c>
      <c r="N99" s="191" t="s">
        <v>271</v>
      </c>
    </row>
    <row r="100" spans="1:14" ht="15" customHeight="1" x14ac:dyDescent="0.25">
      <c r="A100" s="159"/>
      <c r="B100" s="159"/>
      <c r="C100" s="159"/>
      <c r="D100" s="160"/>
      <c r="E100" s="222"/>
      <c r="F100" s="233"/>
      <c r="G100" s="192">
        <v>94</v>
      </c>
      <c r="H100" s="171" t="s">
        <v>270</v>
      </c>
      <c r="I100" s="172" t="s">
        <v>264</v>
      </c>
      <c r="J100" s="193"/>
      <c r="K100" s="174"/>
      <c r="L100" s="174"/>
      <c r="M100" s="194" t="s">
        <v>267</v>
      </c>
      <c r="N100" s="194" t="s">
        <v>268</v>
      </c>
    </row>
    <row r="101" spans="1:14" ht="15" customHeight="1" x14ac:dyDescent="0.25">
      <c r="A101" s="159"/>
      <c r="B101" s="159"/>
      <c r="C101" s="159"/>
      <c r="D101" s="160"/>
      <c r="E101" s="222"/>
      <c r="F101" s="233"/>
      <c r="G101" s="192">
        <v>95</v>
      </c>
      <c r="H101" s="176"/>
      <c r="I101" s="177" t="s">
        <v>269</v>
      </c>
      <c r="J101" s="195"/>
      <c r="K101" s="193"/>
      <c r="L101" s="174"/>
      <c r="M101" s="194" t="s">
        <v>265</v>
      </c>
      <c r="N101" s="194" t="s">
        <v>268</v>
      </c>
    </row>
    <row r="102" spans="1:14" ht="15.75" customHeight="1" x14ac:dyDescent="0.25">
      <c r="A102" s="159"/>
      <c r="B102" s="159"/>
      <c r="C102" s="159"/>
      <c r="D102" s="179"/>
      <c r="E102" s="223"/>
      <c r="F102" s="233"/>
      <c r="G102" s="192">
        <v>96</v>
      </c>
      <c r="H102" s="180"/>
      <c r="I102" s="181"/>
      <c r="J102" s="196"/>
      <c r="K102" s="196"/>
      <c r="L102" s="183"/>
      <c r="M102" s="194" t="s">
        <v>267</v>
      </c>
      <c r="N102" s="194" t="s">
        <v>266</v>
      </c>
    </row>
    <row r="103" spans="1:14" ht="15" customHeight="1" x14ac:dyDescent="0.25">
      <c r="A103" s="159"/>
      <c r="B103" s="159"/>
      <c r="C103" s="159"/>
      <c r="D103" s="152">
        <v>17</v>
      </c>
      <c r="E103" s="221" t="s">
        <v>108</v>
      </c>
      <c r="F103" s="233"/>
      <c r="G103" s="185">
        <v>97</v>
      </c>
      <c r="H103" s="154" t="s">
        <v>263</v>
      </c>
      <c r="I103" s="197" t="s">
        <v>264</v>
      </c>
      <c r="J103" s="186"/>
      <c r="K103" s="156"/>
      <c r="L103" s="157"/>
      <c r="M103" s="187" t="s">
        <v>265</v>
      </c>
      <c r="N103" s="187" t="s">
        <v>266</v>
      </c>
    </row>
    <row r="104" spans="1:14" ht="15" customHeight="1" x14ac:dyDescent="0.25">
      <c r="A104" s="159"/>
      <c r="B104" s="159"/>
      <c r="C104" s="159"/>
      <c r="D104" s="160"/>
      <c r="E104" s="222"/>
      <c r="F104" s="233"/>
      <c r="G104" s="185">
        <v>98</v>
      </c>
      <c r="H104" s="161"/>
      <c r="I104" s="162"/>
      <c r="J104" s="188"/>
      <c r="K104" s="164"/>
      <c r="L104" s="164"/>
      <c r="M104" s="189" t="s">
        <v>267</v>
      </c>
      <c r="N104" s="189" t="s">
        <v>268</v>
      </c>
    </row>
    <row r="105" spans="1:14" ht="15.75" customHeight="1" x14ac:dyDescent="0.25">
      <c r="A105" s="159"/>
      <c r="B105" s="159"/>
      <c r="C105" s="159"/>
      <c r="D105" s="160"/>
      <c r="E105" s="222"/>
      <c r="F105" s="233"/>
      <c r="G105" s="185">
        <v>99</v>
      </c>
      <c r="H105" s="198"/>
      <c r="I105" s="166" t="s">
        <v>269</v>
      </c>
      <c r="J105" s="190"/>
      <c r="K105" s="168"/>
      <c r="L105" s="168"/>
      <c r="M105" s="191" t="s">
        <v>265</v>
      </c>
      <c r="N105" s="191" t="s">
        <v>268</v>
      </c>
    </row>
    <row r="106" spans="1:14" ht="15" customHeight="1" x14ac:dyDescent="0.25">
      <c r="A106" s="159"/>
      <c r="B106" s="159"/>
      <c r="C106" s="159"/>
      <c r="D106" s="160"/>
      <c r="E106" s="222"/>
      <c r="F106" s="233"/>
      <c r="G106" s="192">
        <v>100</v>
      </c>
      <c r="H106" s="171" t="s">
        <v>270</v>
      </c>
      <c r="I106" s="172" t="s">
        <v>264</v>
      </c>
      <c r="J106" s="193"/>
      <c r="K106" s="174"/>
      <c r="L106" s="174"/>
      <c r="M106" s="194" t="s">
        <v>267</v>
      </c>
      <c r="N106" s="194" t="s">
        <v>271</v>
      </c>
    </row>
    <row r="107" spans="1:14" ht="15" customHeight="1" x14ac:dyDescent="0.25">
      <c r="A107" s="159"/>
      <c r="B107" s="159"/>
      <c r="C107" s="159"/>
      <c r="D107" s="160"/>
      <c r="E107" s="222"/>
      <c r="F107" s="233"/>
      <c r="G107" s="192">
        <v>101</v>
      </c>
      <c r="H107" s="176"/>
      <c r="I107" s="177" t="s">
        <v>269</v>
      </c>
      <c r="J107" s="195"/>
      <c r="K107" s="193"/>
      <c r="L107" s="174"/>
      <c r="M107" s="194" t="s">
        <v>265</v>
      </c>
      <c r="N107" s="194" t="s">
        <v>271</v>
      </c>
    </row>
    <row r="108" spans="1:14" ht="15.75" customHeight="1" x14ac:dyDescent="0.25">
      <c r="A108" s="159"/>
      <c r="B108" s="159"/>
      <c r="C108" s="159"/>
      <c r="D108" s="179"/>
      <c r="E108" s="223"/>
      <c r="F108" s="233"/>
      <c r="G108" s="192">
        <v>102</v>
      </c>
      <c r="H108" s="180"/>
      <c r="I108" s="181"/>
      <c r="J108" s="196"/>
      <c r="K108" s="196"/>
      <c r="L108" s="183"/>
      <c r="M108" s="194" t="s">
        <v>267</v>
      </c>
      <c r="N108" s="194" t="s">
        <v>272</v>
      </c>
    </row>
    <row r="109" spans="1:14" ht="15" customHeight="1" x14ac:dyDescent="0.25">
      <c r="A109" s="159"/>
      <c r="B109" s="159"/>
      <c r="C109" s="159"/>
      <c r="D109" s="152">
        <v>18</v>
      </c>
      <c r="E109" s="218" t="s">
        <v>106</v>
      </c>
      <c r="F109" s="233"/>
      <c r="G109" s="185">
        <v>103</v>
      </c>
      <c r="H109" s="154" t="s">
        <v>263</v>
      </c>
      <c r="I109" s="197" t="s">
        <v>264</v>
      </c>
      <c r="J109" s="186"/>
      <c r="K109" s="156"/>
      <c r="L109" s="157"/>
      <c r="M109" s="187" t="s">
        <v>265</v>
      </c>
      <c r="N109" s="187" t="s">
        <v>272</v>
      </c>
    </row>
    <row r="110" spans="1:14" ht="15" customHeight="1" x14ac:dyDescent="0.25">
      <c r="A110" s="159"/>
      <c r="B110" s="159"/>
      <c r="C110" s="159"/>
      <c r="D110" s="160"/>
      <c r="E110" s="219"/>
      <c r="F110" s="233"/>
      <c r="G110" s="185">
        <v>104</v>
      </c>
      <c r="H110" s="161"/>
      <c r="I110" s="162"/>
      <c r="J110" s="188"/>
      <c r="K110" s="164"/>
      <c r="L110" s="164"/>
      <c r="M110" s="189" t="s">
        <v>267</v>
      </c>
      <c r="N110" s="189" t="s">
        <v>271</v>
      </c>
    </row>
    <row r="111" spans="1:14" ht="15.75" customHeight="1" x14ac:dyDescent="0.25">
      <c r="A111" s="159"/>
      <c r="B111" s="159"/>
      <c r="C111" s="159"/>
      <c r="D111" s="160"/>
      <c r="E111" s="219"/>
      <c r="F111" s="233"/>
      <c r="G111" s="185">
        <v>105</v>
      </c>
      <c r="H111" s="198"/>
      <c r="I111" s="166" t="s">
        <v>269</v>
      </c>
      <c r="J111" s="190"/>
      <c r="K111" s="168"/>
      <c r="L111" s="168"/>
      <c r="M111" s="191" t="s">
        <v>265</v>
      </c>
      <c r="N111" s="191" t="s">
        <v>271</v>
      </c>
    </row>
    <row r="112" spans="1:14" ht="15" customHeight="1" x14ac:dyDescent="0.25">
      <c r="A112" s="159"/>
      <c r="B112" s="159"/>
      <c r="C112" s="159"/>
      <c r="D112" s="160"/>
      <c r="E112" s="219"/>
      <c r="F112" s="233"/>
      <c r="G112" s="192">
        <v>106</v>
      </c>
      <c r="H112" s="171" t="s">
        <v>270</v>
      </c>
      <c r="I112" s="172" t="s">
        <v>264</v>
      </c>
      <c r="J112" s="193"/>
      <c r="K112" s="174"/>
      <c r="L112" s="174"/>
      <c r="M112" s="194" t="s">
        <v>267</v>
      </c>
      <c r="N112" s="194" t="s">
        <v>268</v>
      </c>
    </row>
    <row r="113" spans="1:14" ht="15" customHeight="1" x14ac:dyDescent="0.25">
      <c r="A113" s="159"/>
      <c r="B113" s="159"/>
      <c r="C113" s="159"/>
      <c r="D113" s="160"/>
      <c r="E113" s="219"/>
      <c r="F113" s="233"/>
      <c r="G113" s="192">
        <v>107</v>
      </c>
      <c r="H113" s="176"/>
      <c r="I113" s="177" t="s">
        <v>269</v>
      </c>
      <c r="J113" s="195"/>
      <c r="K113" s="193"/>
      <c r="L113" s="174"/>
      <c r="M113" s="194" t="s">
        <v>265</v>
      </c>
      <c r="N113" s="194" t="s">
        <v>268</v>
      </c>
    </row>
    <row r="114" spans="1:14" ht="15.75" customHeight="1" x14ac:dyDescent="0.25">
      <c r="A114" s="184"/>
      <c r="B114" s="184"/>
      <c r="C114" s="184"/>
      <c r="D114" s="179"/>
      <c r="E114" s="220"/>
      <c r="F114" s="234"/>
      <c r="G114" s="192">
        <v>108</v>
      </c>
      <c r="H114" s="180"/>
      <c r="I114" s="181"/>
      <c r="J114" s="196"/>
      <c r="K114" s="196"/>
      <c r="L114" s="183"/>
      <c r="M114" s="194" t="s">
        <v>267</v>
      </c>
      <c r="N114" s="194" t="s">
        <v>266</v>
      </c>
    </row>
    <row r="115" spans="1:14" ht="15" customHeight="1" x14ac:dyDescent="0.25">
      <c r="A115" s="227">
        <v>6</v>
      </c>
      <c r="B115" s="227" t="s">
        <v>44</v>
      </c>
      <c r="C115" s="227">
        <v>5</v>
      </c>
      <c r="D115" s="152">
        <v>19</v>
      </c>
      <c r="E115" s="212" t="s">
        <v>107</v>
      </c>
      <c r="F115" s="230" t="s">
        <v>274</v>
      </c>
      <c r="G115" s="185">
        <v>109</v>
      </c>
      <c r="H115" s="154" t="s">
        <v>263</v>
      </c>
      <c r="I115" s="197" t="s">
        <v>264</v>
      </c>
      <c r="J115" s="186"/>
      <c r="K115" s="156"/>
      <c r="L115" s="157"/>
      <c r="M115" s="187" t="s">
        <v>265</v>
      </c>
      <c r="N115" s="187" t="s">
        <v>266</v>
      </c>
    </row>
    <row r="116" spans="1:14" ht="15" customHeight="1" x14ac:dyDescent="0.25">
      <c r="A116" s="228"/>
      <c r="B116" s="228"/>
      <c r="C116" s="228"/>
      <c r="D116" s="160"/>
      <c r="E116" s="213"/>
      <c r="F116" s="231"/>
      <c r="G116" s="185">
        <v>110</v>
      </c>
      <c r="H116" s="161"/>
      <c r="I116" s="162"/>
      <c r="J116" s="188"/>
      <c r="K116" s="164"/>
      <c r="L116" s="164"/>
      <c r="M116" s="189" t="s">
        <v>267</v>
      </c>
      <c r="N116" s="189" t="s">
        <v>268</v>
      </c>
    </row>
    <row r="117" spans="1:14" ht="15.75" customHeight="1" x14ac:dyDescent="0.25">
      <c r="A117" s="228"/>
      <c r="B117" s="228"/>
      <c r="C117" s="228"/>
      <c r="D117" s="160"/>
      <c r="E117" s="213"/>
      <c r="F117" s="231"/>
      <c r="G117" s="185">
        <v>111</v>
      </c>
      <c r="H117" s="198"/>
      <c r="I117" s="166" t="s">
        <v>269</v>
      </c>
      <c r="J117" s="190"/>
      <c r="K117" s="168"/>
      <c r="L117" s="168"/>
      <c r="M117" s="191" t="s">
        <v>265</v>
      </c>
      <c r="N117" s="191" t="s">
        <v>268</v>
      </c>
    </row>
    <row r="118" spans="1:14" ht="15" customHeight="1" x14ac:dyDescent="0.25">
      <c r="A118" s="228"/>
      <c r="B118" s="228"/>
      <c r="C118" s="228"/>
      <c r="D118" s="160"/>
      <c r="E118" s="213"/>
      <c r="F118" s="231"/>
      <c r="G118" s="192">
        <v>112</v>
      </c>
      <c r="H118" s="171" t="s">
        <v>270</v>
      </c>
      <c r="I118" s="172" t="s">
        <v>264</v>
      </c>
      <c r="J118" s="193"/>
      <c r="K118" s="174"/>
      <c r="L118" s="174"/>
      <c r="M118" s="194" t="s">
        <v>267</v>
      </c>
      <c r="N118" s="194" t="s">
        <v>271</v>
      </c>
    </row>
    <row r="119" spans="1:14" ht="15" customHeight="1" x14ac:dyDescent="0.25">
      <c r="A119" s="228"/>
      <c r="B119" s="228"/>
      <c r="C119" s="228"/>
      <c r="D119" s="160"/>
      <c r="E119" s="213"/>
      <c r="F119" s="231"/>
      <c r="G119" s="192">
        <v>113</v>
      </c>
      <c r="H119" s="176"/>
      <c r="I119" s="177" t="s">
        <v>269</v>
      </c>
      <c r="J119" s="195"/>
      <c r="K119" s="193"/>
      <c r="L119" s="174"/>
      <c r="M119" s="194" t="s">
        <v>265</v>
      </c>
      <c r="N119" s="194" t="s">
        <v>271</v>
      </c>
    </row>
    <row r="120" spans="1:14" ht="15.75" customHeight="1" x14ac:dyDescent="0.25">
      <c r="A120" s="229"/>
      <c r="B120" s="229"/>
      <c r="C120" s="229"/>
      <c r="D120" s="179"/>
      <c r="E120" s="214"/>
      <c r="F120" s="231"/>
      <c r="G120" s="192">
        <v>114</v>
      </c>
      <c r="H120" s="180"/>
      <c r="I120" s="181"/>
      <c r="J120" s="196"/>
      <c r="K120" s="196"/>
      <c r="L120" s="183"/>
      <c r="M120" s="194" t="s">
        <v>267</v>
      </c>
      <c r="N120" s="194" t="s">
        <v>272</v>
      </c>
    </row>
    <row r="121" spans="1:14" ht="15" customHeight="1" x14ac:dyDescent="0.25">
      <c r="A121" s="227">
        <v>7</v>
      </c>
      <c r="B121" s="227" t="s">
        <v>45</v>
      </c>
      <c r="C121" s="227">
        <v>1</v>
      </c>
      <c r="D121" s="152">
        <v>20</v>
      </c>
      <c r="E121" s="212" t="s">
        <v>22</v>
      </c>
      <c r="F121" s="232" t="s">
        <v>277</v>
      </c>
      <c r="G121" s="185">
        <v>115</v>
      </c>
      <c r="H121" s="154" t="s">
        <v>263</v>
      </c>
      <c r="I121" s="197" t="s">
        <v>264</v>
      </c>
      <c r="J121" s="186"/>
      <c r="K121" s="156"/>
      <c r="L121" s="157"/>
      <c r="M121" s="187" t="s">
        <v>265</v>
      </c>
      <c r="N121" s="187" t="s">
        <v>272</v>
      </c>
    </row>
    <row r="122" spans="1:14" ht="15" customHeight="1" x14ac:dyDescent="0.25">
      <c r="A122" s="228"/>
      <c r="B122" s="228"/>
      <c r="C122" s="228"/>
      <c r="D122" s="160"/>
      <c r="E122" s="213"/>
      <c r="F122" s="233"/>
      <c r="G122" s="185">
        <v>116</v>
      </c>
      <c r="H122" s="161"/>
      <c r="I122" s="162"/>
      <c r="J122" s="188"/>
      <c r="K122" s="164"/>
      <c r="L122" s="164"/>
      <c r="M122" s="189" t="s">
        <v>267</v>
      </c>
      <c r="N122" s="189" t="s">
        <v>271</v>
      </c>
    </row>
    <row r="123" spans="1:14" ht="15.75" customHeight="1" x14ac:dyDescent="0.25">
      <c r="A123" s="228"/>
      <c r="B123" s="228"/>
      <c r="C123" s="228"/>
      <c r="D123" s="160"/>
      <c r="E123" s="213"/>
      <c r="F123" s="233"/>
      <c r="G123" s="185">
        <v>117</v>
      </c>
      <c r="H123" s="198"/>
      <c r="I123" s="166" t="s">
        <v>269</v>
      </c>
      <c r="J123" s="190"/>
      <c r="K123" s="168"/>
      <c r="L123" s="168"/>
      <c r="M123" s="191" t="s">
        <v>265</v>
      </c>
      <c r="N123" s="191" t="s">
        <v>271</v>
      </c>
    </row>
    <row r="124" spans="1:14" ht="15" customHeight="1" x14ac:dyDescent="0.25">
      <c r="A124" s="228"/>
      <c r="B124" s="228"/>
      <c r="C124" s="228"/>
      <c r="D124" s="160"/>
      <c r="E124" s="213"/>
      <c r="F124" s="233"/>
      <c r="G124" s="192">
        <v>118</v>
      </c>
      <c r="H124" s="171" t="s">
        <v>270</v>
      </c>
      <c r="I124" s="172" t="s">
        <v>264</v>
      </c>
      <c r="J124" s="193"/>
      <c r="K124" s="174"/>
      <c r="L124" s="174"/>
      <c r="M124" s="194" t="s">
        <v>267</v>
      </c>
      <c r="N124" s="194" t="s">
        <v>268</v>
      </c>
    </row>
    <row r="125" spans="1:14" ht="15" customHeight="1" x14ac:dyDescent="0.25">
      <c r="A125" s="228"/>
      <c r="B125" s="228"/>
      <c r="C125" s="228"/>
      <c r="D125" s="160"/>
      <c r="E125" s="213"/>
      <c r="F125" s="233"/>
      <c r="G125" s="192">
        <v>119</v>
      </c>
      <c r="H125" s="176"/>
      <c r="I125" s="177" t="s">
        <v>269</v>
      </c>
      <c r="J125" s="195"/>
      <c r="K125" s="193"/>
      <c r="L125" s="174"/>
      <c r="M125" s="194" t="s">
        <v>265</v>
      </c>
      <c r="N125" s="194" t="s">
        <v>268</v>
      </c>
    </row>
    <row r="126" spans="1:14" ht="15.75" customHeight="1" x14ac:dyDescent="0.25">
      <c r="A126" s="229"/>
      <c r="B126" s="229"/>
      <c r="C126" s="229"/>
      <c r="D126" s="179"/>
      <c r="E126" s="214"/>
      <c r="F126" s="233"/>
      <c r="G126" s="192">
        <v>120</v>
      </c>
      <c r="H126" s="180"/>
      <c r="I126" s="181"/>
      <c r="J126" s="196"/>
      <c r="K126" s="196"/>
      <c r="L126" s="183"/>
      <c r="M126" s="194" t="s">
        <v>267</v>
      </c>
      <c r="N126" s="194" t="s">
        <v>266</v>
      </c>
    </row>
    <row r="127" spans="1:14" ht="15" customHeight="1" x14ac:dyDescent="0.25">
      <c r="A127" s="227">
        <v>8</v>
      </c>
      <c r="B127" s="227" t="s">
        <v>46</v>
      </c>
      <c r="C127" s="227">
        <v>1</v>
      </c>
      <c r="D127" s="152">
        <v>21</v>
      </c>
      <c r="E127" s="218" t="s">
        <v>46</v>
      </c>
      <c r="F127" s="232" t="s">
        <v>279</v>
      </c>
      <c r="G127" s="185">
        <v>121</v>
      </c>
      <c r="H127" s="154" t="s">
        <v>263</v>
      </c>
      <c r="I127" s="197" t="s">
        <v>264</v>
      </c>
      <c r="J127" s="186"/>
      <c r="K127" s="156"/>
      <c r="L127" s="157"/>
      <c r="M127" s="187" t="s">
        <v>265</v>
      </c>
      <c r="N127" s="187" t="s">
        <v>266</v>
      </c>
    </row>
    <row r="128" spans="1:14" ht="15" customHeight="1" x14ac:dyDescent="0.25">
      <c r="A128" s="228"/>
      <c r="B128" s="228"/>
      <c r="C128" s="228"/>
      <c r="D128" s="160"/>
      <c r="E128" s="219"/>
      <c r="F128" s="233"/>
      <c r="G128" s="185">
        <v>122</v>
      </c>
      <c r="H128" s="161"/>
      <c r="I128" s="162"/>
      <c r="J128" s="188"/>
      <c r="K128" s="164"/>
      <c r="L128" s="164"/>
      <c r="M128" s="189" t="s">
        <v>267</v>
      </c>
      <c r="N128" s="189" t="s">
        <v>268</v>
      </c>
    </row>
    <row r="129" spans="1:14" ht="15.75" customHeight="1" x14ac:dyDescent="0.25">
      <c r="A129" s="228"/>
      <c r="B129" s="228"/>
      <c r="C129" s="228"/>
      <c r="D129" s="160"/>
      <c r="E129" s="219"/>
      <c r="F129" s="233"/>
      <c r="G129" s="185">
        <v>123</v>
      </c>
      <c r="H129" s="198"/>
      <c r="I129" s="166" t="s">
        <v>269</v>
      </c>
      <c r="J129" s="190"/>
      <c r="K129" s="168"/>
      <c r="L129" s="168"/>
      <c r="M129" s="191" t="s">
        <v>265</v>
      </c>
      <c r="N129" s="191" t="s">
        <v>268</v>
      </c>
    </row>
    <row r="130" spans="1:14" ht="15" customHeight="1" x14ac:dyDescent="0.25">
      <c r="A130" s="228"/>
      <c r="B130" s="228"/>
      <c r="C130" s="228"/>
      <c r="D130" s="160"/>
      <c r="E130" s="219"/>
      <c r="F130" s="233"/>
      <c r="G130" s="192">
        <v>124</v>
      </c>
      <c r="H130" s="171" t="s">
        <v>270</v>
      </c>
      <c r="I130" s="172" t="s">
        <v>264</v>
      </c>
      <c r="J130" s="193"/>
      <c r="K130" s="174"/>
      <c r="L130" s="174"/>
      <c r="M130" s="194" t="s">
        <v>267</v>
      </c>
      <c r="N130" s="194" t="s">
        <v>271</v>
      </c>
    </row>
    <row r="131" spans="1:14" ht="15" customHeight="1" x14ac:dyDescent="0.25">
      <c r="A131" s="228"/>
      <c r="B131" s="228"/>
      <c r="C131" s="228"/>
      <c r="D131" s="160"/>
      <c r="E131" s="219"/>
      <c r="F131" s="233"/>
      <c r="G131" s="192">
        <v>125</v>
      </c>
      <c r="H131" s="176"/>
      <c r="I131" s="177" t="s">
        <v>269</v>
      </c>
      <c r="J131" s="195"/>
      <c r="K131" s="193"/>
      <c r="L131" s="174"/>
      <c r="M131" s="194" t="s">
        <v>265</v>
      </c>
      <c r="N131" s="194" t="s">
        <v>271</v>
      </c>
    </row>
    <row r="132" spans="1:14" ht="15.75" customHeight="1" x14ac:dyDescent="0.25">
      <c r="A132" s="228"/>
      <c r="B132" s="228"/>
      <c r="C132" s="228"/>
      <c r="D132" s="179"/>
      <c r="E132" s="220"/>
      <c r="F132" s="233"/>
      <c r="G132" s="192">
        <v>126</v>
      </c>
      <c r="H132" s="180"/>
      <c r="I132" s="181"/>
      <c r="J132" s="196"/>
      <c r="K132" s="196"/>
      <c r="L132" s="183"/>
      <c r="M132" s="194" t="s">
        <v>267</v>
      </c>
      <c r="N132" s="194" t="s">
        <v>272</v>
      </c>
    </row>
    <row r="133" spans="1:14" ht="15" customHeight="1" x14ac:dyDescent="0.25">
      <c r="A133" s="228"/>
      <c r="B133" s="228"/>
      <c r="C133" s="228"/>
      <c r="D133" s="152">
        <v>22</v>
      </c>
      <c r="E133" s="212" t="s">
        <v>114</v>
      </c>
      <c r="F133" s="233"/>
      <c r="G133" s="185">
        <v>127</v>
      </c>
      <c r="H133" s="154" t="s">
        <v>263</v>
      </c>
      <c r="I133" s="197" t="s">
        <v>264</v>
      </c>
      <c r="J133" s="186"/>
      <c r="K133" s="156"/>
      <c r="L133" s="157"/>
      <c r="M133" s="187" t="s">
        <v>265</v>
      </c>
      <c r="N133" s="187" t="s">
        <v>272</v>
      </c>
    </row>
    <row r="134" spans="1:14" ht="15" customHeight="1" x14ac:dyDescent="0.25">
      <c r="A134" s="228"/>
      <c r="B134" s="228"/>
      <c r="C134" s="228"/>
      <c r="D134" s="160"/>
      <c r="E134" s="213"/>
      <c r="F134" s="233"/>
      <c r="G134" s="185">
        <v>128</v>
      </c>
      <c r="H134" s="161"/>
      <c r="I134" s="162"/>
      <c r="J134" s="188"/>
      <c r="K134" s="164"/>
      <c r="L134" s="164"/>
      <c r="M134" s="189" t="s">
        <v>267</v>
      </c>
      <c r="N134" s="189" t="s">
        <v>271</v>
      </c>
    </row>
    <row r="135" spans="1:14" ht="15.75" customHeight="1" x14ac:dyDescent="0.25">
      <c r="A135" s="228"/>
      <c r="B135" s="228"/>
      <c r="C135" s="228"/>
      <c r="D135" s="160"/>
      <c r="E135" s="213"/>
      <c r="F135" s="233"/>
      <c r="G135" s="185">
        <v>129</v>
      </c>
      <c r="H135" s="198"/>
      <c r="I135" s="166" t="s">
        <v>269</v>
      </c>
      <c r="J135" s="190"/>
      <c r="K135" s="168"/>
      <c r="L135" s="168"/>
      <c r="M135" s="191" t="s">
        <v>265</v>
      </c>
      <c r="N135" s="191" t="s">
        <v>271</v>
      </c>
    </row>
    <row r="136" spans="1:14" ht="15" customHeight="1" x14ac:dyDescent="0.25">
      <c r="A136" s="228"/>
      <c r="B136" s="228"/>
      <c r="C136" s="228"/>
      <c r="D136" s="160"/>
      <c r="E136" s="213"/>
      <c r="F136" s="233"/>
      <c r="G136" s="192">
        <v>130</v>
      </c>
      <c r="H136" s="171" t="s">
        <v>270</v>
      </c>
      <c r="I136" s="172" t="s">
        <v>264</v>
      </c>
      <c r="J136" s="193"/>
      <c r="K136" s="174"/>
      <c r="L136" s="174"/>
      <c r="M136" s="194" t="s">
        <v>267</v>
      </c>
      <c r="N136" s="194" t="s">
        <v>268</v>
      </c>
    </row>
    <row r="137" spans="1:14" ht="15" customHeight="1" x14ac:dyDescent="0.25">
      <c r="A137" s="228"/>
      <c r="B137" s="228"/>
      <c r="C137" s="228"/>
      <c r="D137" s="160"/>
      <c r="E137" s="213"/>
      <c r="F137" s="233"/>
      <c r="G137" s="192">
        <v>131</v>
      </c>
      <c r="H137" s="176"/>
      <c r="I137" s="177" t="s">
        <v>269</v>
      </c>
      <c r="J137" s="195"/>
      <c r="K137" s="193"/>
      <c r="L137" s="174"/>
      <c r="M137" s="194" t="s">
        <v>265</v>
      </c>
      <c r="N137" s="194" t="s">
        <v>268</v>
      </c>
    </row>
    <row r="138" spans="1:14" ht="15.75" customHeight="1" x14ac:dyDescent="0.25">
      <c r="A138" s="229"/>
      <c r="B138" s="229"/>
      <c r="C138" s="229"/>
      <c r="D138" s="179"/>
      <c r="E138" s="214"/>
      <c r="F138" s="233"/>
      <c r="G138" s="192">
        <v>132</v>
      </c>
      <c r="H138" s="180"/>
      <c r="I138" s="181"/>
      <c r="J138" s="196"/>
      <c r="K138" s="196"/>
      <c r="L138" s="183"/>
      <c r="M138" s="194" t="s">
        <v>267</v>
      </c>
      <c r="N138" s="194" t="s">
        <v>266</v>
      </c>
    </row>
    <row r="139" spans="1:14" ht="15" customHeight="1" x14ac:dyDescent="0.25">
      <c r="A139" s="227">
        <v>9</v>
      </c>
      <c r="B139" s="227" t="s">
        <v>47</v>
      </c>
      <c r="C139" s="227">
        <v>5</v>
      </c>
      <c r="D139" s="152">
        <v>23</v>
      </c>
      <c r="E139" s="212" t="s">
        <v>123</v>
      </c>
      <c r="F139" s="232" t="s">
        <v>281</v>
      </c>
      <c r="G139" s="185">
        <v>133</v>
      </c>
      <c r="H139" s="154" t="s">
        <v>263</v>
      </c>
      <c r="I139" s="197" t="s">
        <v>264</v>
      </c>
      <c r="J139" s="186"/>
      <c r="K139" s="156"/>
      <c r="L139" s="157"/>
      <c r="M139" s="187" t="s">
        <v>265</v>
      </c>
      <c r="N139" s="187" t="s">
        <v>266</v>
      </c>
    </row>
    <row r="140" spans="1:14" ht="15" customHeight="1" x14ac:dyDescent="0.25">
      <c r="A140" s="228"/>
      <c r="B140" s="228"/>
      <c r="C140" s="228"/>
      <c r="D140" s="160"/>
      <c r="E140" s="213"/>
      <c r="F140" s="233"/>
      <c r="G140" s="185">
        <v>134</v>
      </c>
      <c r="H140" s="161"/>
      <c r="I140" s="162"/>
      <c r="J140" s="188"/>
      <c r="K140" s="164"/>
      <c r="L140" s="164"/>
      <c r="M140" s="189" t="s">
        <v>267</v>
      </c>
      <c r="N140" s="189" t="s">
        <v>268</v>
      </c>
    </row>
    <row r="141" spans="1:14" ht="15.75" customHeight="1" x14ac:dyDescent="0.25">
      <c r="A141" s="228"/>
      <c r="B141" s="228"/>
      <c r="C141" s="228"/>
      <c r="D141" s="160"/>
      <c r="E141" s="213"/>
      <c r="F141" s="233"/>
      <c r="G141" s="185">
        <v>135</v>
      </c>
      <c r="H141" s="198"/>
      <c r="I141" s="166" t="s">
        <v>269</v>
      </c>
      <c r="J141" s="190"/>
      <c r="K141" s="168"/>
      <c r="L141" s="168"/>
      <c r="M141" s="191" t="s">
        <v>265</v>
      </c>
      <c r="N141" s="191" t="s">
        <v>268</v>
      </c>
    </row>
    <row r="142" spans="1:14" ht="15" customHeight="1" x14ac:dyDescent="0.25">
      <c r="A142" s="228"/>
      <c r="B142" s="228"/>
      <c r="C142" s="228"/>
      <c r="D142" s="160"/>
      <c r="E142" s="213"/>
      <c r="F142" s="233"/>
      <c r="G142" s="192">
        <v>136</v>
      </c>
      <c r="H142" s="171" t="s">
        <v>270</v>
      </c>
      <c r="I142" s="172" t="s">
        <v>264</v>
      </c>
      <c r="J142" s="193"/>
      <c r="K142" s="174"/>
      <c r="L142" s="174"/>
      <c r="M142" s="194" t="s">
        <v>267</v>
      </c>
      <c r="N142" s="194" t="s">
        <v>271</v>
      </c>
    </row>
    <row r="143" spans="1:14" ht="15" customHeight="1" x14ac:dyDescent="0.25">
      <c r="A143" s="228"/>
      <c r="B143" s="228"/>
      <c r="C143" s="228"/>
      <c r="D143" s="160"/>
      <c r="E143" s="213"/>
      <c r="F143" s="233"/>
      <c r="G143" s="192">
        <v>137</v>
      </c>
      <c r="H143" s="176"/>
      <c r="I143" s="177" t="s">
        <v>269</v>
      </c>
      <c r="J143" s="195"/>
      <c r="K143" s="193"/>
      <c r="L143" s="174"/>
      <c r="M143" s="194" t="s">
        <v>265</v>
      </c>
      <c r="N143" s="194" t="s">
        <v>271</v>
      </c>
    </row>
    <row r="144" spans="1:14" ht="15.75" customHeight="1" x14ac:dyDescent="0.25">
      <c r="A144" s="228"/>
      <c r="B144" s="228"/>
      <c r="C144" s="228"/>
      <c r="D144" s="179"/>
      <c r="E144" s="214"/>
      <c r="F144" s="233"/>
      <c r="G144" s="192">
        <v>138</v>
      </c>
      <c r="H144" s="180"/>
      <c r="I144" s="181"/>
      <c r="J144" s="196"/>
      <c r="K144" s="196"/>
      <c r="L144" s="183"/>
      <c r="M144" s="194" t="s">
        <v>267</v>
      </c>
      <c r="N144" s="194" t="s">
        <v>272</v>
      </c>
    </row>
    <row r="145" spans="1:14" ht="15" customHeight="1" x14ac:dyDescent="0.25">
      <c r="A145" s="228"/>
      <c r="B145" s="228"/>
      <c r="C145" s="228"/>
      <c r="D145" s="152">
        <v>24</v>
      </c>
      <c r="E145" s="212" t="s">
        <v>124</v>
      </c>
      <c r="F145" s="233"/>
      <c r="G145" s="185">
        <v>139</v>
      </c>
      <c r="H145" s="154" t="s">
        <v>263</v>
      </c>
      <c r="I145" s="197" t="s">
        <v>264</v>
      </c>
      <c r="J145" s="186"/>
      <c r="K145" s="156"/>
      <c r="L145" s="157"/>
      <c r="M145" s="187" t="s">
        <v>265</v>
      </c>
      <c r="N145" s="187" t="s">
        <v>272</v>
      </c>
    </row>
    <row r="146" spans="1:14" ht="15" customHeight="1" x14ac:dyDescent="0.25">
      <c r="A146" s="228"/>
      <c r="B146" s="228"/>
      <c r="C146" s="228"/>
      <c r="D146" s="160"/>
      <c r="E146" s="213"/>
      <c r="F146" s="233"/>
      <c r="G146" s="185">
        <v>140</v>
      </c>
      <c r="H146" s="161"/>
      <c r="I146" s="162"/>
      <c r="J146" s="188"/>
      <c r="K146" s="164"/>
      <c r="L146" s="164"/>
      <c r="M146" s="189" t="s">
        <v>267</v>
      </c>
      <c r="N146" s="189" t="s">
        <v>271</v>
      </c>
    </row>
    <row r="147" spans="1:14" ht="15.75" customHeight="1" x14ac:dyDescent="0.25">
      <c r="A147" s="228"/>
      <c r="B147" s="228"/>
      <c r="C147" s="228"/>
      <c r="D147" s="160"/>
      <c r="E147" s="213"/>
      <c r="F147" s="233"/>
      <c r="G147" s="185">
        <v>141</v>
      </c>
      <c r="H147" s="198"/>
      <c r="I147" s="166" t="s">
        <v>269</v>
      </c>
      <c r="J147" s="190"/>
      <c r="K147" s="168"/>
      <c r="L147" s="168"/>
      <c r="M147" s="191" t="s">
        <v>265</v>
      </c>
      <c r="N147" s="191" t="s">
        <v>271</v>
      </c>
    </row>
    <row r="148" spans="1:14" ht="15" customHeight="1" x14ac:dyDescent="0.25">
      <c r="A148" s="228"/>
      <c r="B148" s="228"/>
      <c r="C148" s="228"/>
      <c r="D148" s="160"/>
      <c r="E148" s="213"/>
      <c r="F148" s="233"/>
      <c r="G148" s="192">
        <v>142</v>
      </c>
      <c r="H148" s="171" t="s">
        <v>270</v>
      </c>
      <c r="I148" s="172" t="s">
        <v>264</v>
      </c>
      <c r="J148" s="193"/>
      <c r="K148" s="174"/>
      <c r="L148" s="174"/>
      <c r="M148" s="194" t="s">
        <v>267</v>
      </c>
      <c r="N148" s="194" t="s">
        <v>268</v>
      </c>
    </row>
    <row r="149" spans="1:14" ht="15" customHeight="1" x14ac:dyDescent="0.25">
      <c r="A149" s="228"/>
      <c r="B149" s="228"/>
      <c r="C149" s="228"/>
      <c r="D149" s="160"/>
      <c r="E149" s="213"/>
      <c r="F149" s="233"/>
      <c r="G149" s="192">
        <v>143</v>
      </c>
      <c r="H149" s="176"/>
      <c r="I149" s="177" t="s">
        <v>269</v>
      </c>
      <c r="J149" s="195"/>
      <c r="K149" s="193"/>
      <c r="L149" s="174"/>
      <c r="M149" s="194" t="s">
        <v>265</v>
      </c>
      <c r="N149" s="194" t="s">
        <v>268</v>
      </c>
    </row>
    <row r="150" spans="1:14" ht="15.75" customHeight="1" x14ac:dyDescent="0.25">
      <c r="A150" s="228"/>
      <c r="B150" s="228"/>
      <c r="C150" s="228"/>
      <c r="D150" s="179"/>
      <c r="E150" s="214"/>
      <c r="F150" s="233"/>
      <c r="G150" s="192">
        <v>144</v>
      </c>
      <c r="H150" s="180"/>
      <c r="I150" s="181"/>
      <c r="J150" s="196"/>
      <c r="K150" s="196"/>
      <c r="L150" s="183"/>
      <c r="M150" s="194" t="s">
        <v>267</v>
      </c>
      <c r="N150" s="194" t="s">
        <v>266</v>
      </c>
    </row>
    <row r="151" spans="1:14" ht="15" customHeight="1" x14ac:dyDescent="0.25">
      <c r="A151" s="228"/>
      <c r="B151" s="228"/>
      <c r="C151" s="228"/>
      <c r="D151" s="152">
        <v>25</v>
      </c>
      <c r="E151" s="212" t="s">
        <v>125</v>
      </c>
      <c r="F151" s="233"/>
      <c r="G151" s="185">
        <v>145</v>
      </c>
      <c r="H151" s="154" t="s">
        <v>263</v>
      </c>
      <c r="I151" s="197" t="s">
        <v>264</v>
      </c>
      <c r="J151" s="186"/>
      <c r="K151" s="156"/>
      <c r="L151" s="157"/>
      <c r="M151" s="187" t="s">
        <v>265</v>
      </c>
      <c r="N151" s="187" t="s">
        <v>266</v>
      </c>
    </row>
    <row r="152" spans="1:14" ht="15" customHeight="1" x14ac:dyDescent="0.25">
      <c r="A152" s="228"/>
      <c r="B152" s="228"/>
      <c r="C152" s="228"/>
      <c r="D152" s="160"/>
      <c r="E152" s="213"/>
      <c r="F152" s="233"/>
      <c r="G152" s="185">
        <v>146</v>
      </c>
      <c r="H152" s="161"/>
      <c r="I152" s="162"/>
      <c r="J152" s="188"/>
      <c r="K152" s="164"/>
      <c r="L152" s="164"/>
      <c r="M152" s="189" t="s">
        <v>267</v>
      </c>
      <c r="N152" s="189" t="s">
        <v>268</v>
      </c>
    </row>
    <row r="153" spans="1:14" ht="15.75" customHeight="1" x14ac:dyDescent="0.25">
      <c r="A153" s="228"/>
      <c r="B153" s="228"/>
      <c r="C153" s="228"/>
      <c r="D153" s="160"/>
      <c r="E153" s="213"/>
      <c r="F153" s="233"/>
      <c r="G153" s="185">
        <v>147</v>
      </c>
      <c r="H153" s="198"/>
      <c r="I153" s="166" t="s">
        <v>269</v>
      </c>
      <c r="J153" s="190"/>
      <c r="K153" s="168"/>
      <c r="L153" s="168"/>
      <c r="M153" s="191" t="s">
        <v>265</v>
      </c>
      <c r="N153" s="191" t="s">
        <v>268</v>
      </c>
    </row>
    <row r="154" spans="1:14" ht="15" customHeight="1" x14ac:dyDescent="0.25">
      <c r="A154" s="228"/>
      <c r="B154" s="228"/>
      <c r="C154" s="228"/>
      <c r="D154" s="160"/>
      <c r="E154" s="213"/>
      <c r="F154" s="233"/>
      <c r="G154" s="192">
        <v>148</v>
      </c>
      <c r="H154" s="171" t="s">
        <v>270</v>
      </c>
      <c r="I154" s="172" t="s">
        <v>264</v>
      </c>
      <c r="J154" s="193"/>
      <c r="K154" s="174"/>
      <c r="L154" s="174"/>
      <c r="M154" s="194" t="s">
        <v>267</v>
      </c>
      <c r="N154" s="194" t="s">
        <v>271</v>
      </c>
    </row>
    <row r="155" spans="1:14" ht="15" customHeight="1" x14ac:dyDescent="0.25">
      <c r="A155" s="228"/>
      <c r="B155" s="228"/>
      <c r="C155" s="228"/>
      <c r="D155" s="160"/>
      <c r="E155" s="213"/>
      <c r="F155" s="233"/>
      <c r="G155" s="192">
        <v>149</v>
      </c>
      <c r="H155" s="176"/>
      <c r="I155" s="177" t="s">
        <v>269</v>
      </c>
      <c r="J155" s="195"/>
      <c r="K155" s="193"/>
      <c r="L155" s="174"/>
      <c r="M155" s="194" t="s">
        <v>265</v>
      </c>
      <c r="N155" s="194" t="s">
        <v>271</v>
      </c>
    </row>
    <row r="156" spans="1:14" ht="15.75" customHeight="1" x14ac:dyDescent="0.25">
      <c r="A156" s="229"/>
      <c r="B156" s="229"/>
      <c r="C156" s="229"/>
      <c r="D156" s="179"/>
      <c r="E156" s="214"/>
      <c r="F156" s="233"/>
      <c r="G156" s="192">
        <v>150</v>
      </c>
      <c r="H156" s="180"/>
      <c r="I156" s="181"/>
      <c r="J156" s="196"/>
      <c r="K156" s="196"/>
      <c r="L156" s="183"/>
      <c r="M156" s="194" t="s">
        <v>267</v>
      </c>
      <c r="N156" s="194" t="s">
        <v>272</v>
      </c>
    </row>
    <row r="157" spans="1:14" ht="15" customHeight="1" x14ac:dyDescent="0.25">
      <c r="A157" s="227">
        <v>10</v>
      </c>
      <c r="B157" s="227" t="s">
        <v>48</v>
      </c>
      <c r="C157" s="227">
        <v>2</v>
      </c>
      <c r="D157" s="152">
        <v>26</v>
      </c>
      <c r="E157" s="212" t="s">
        <v>48</v>
      </c>
      <c r="F157" s="232" t="s">
        <v>277</v>
      </c>
      <c r="G157" s="185">
        <v>151</v>
      </c>
      <c r="H157" s="154" t="s">
        <v>263</v>
      </c>
      <c r="I157" s="197" t="s">
        <v>264</v>
      </c>
      <c r="J157" s="186"/>
      <c r="K157" s="156"/>
      <c r="L157" s="157"/>
      <c r="M157" s="187" t="s">
        <v>265</v>
      </c>
      <c r="N157" s="187" t="s">
        <v>272</v>
      </c>
    </row>
    <row r="158" spans="1:14" ht="15" customHeight="1" x14ac:dyDescent="0.25">
      <c r="A158" s="228"/>
      <c r="B158" s="228"/>
      <c r="C158" s="228"/>
      <c r="D158" s="160"/>
      <c r="E158" s="213"/>
      <c r="F158" s="233"/>
      <c r="G158" s="185">
        <v>152</v>
      </c>
      <c r="H158" s="161"/>
      <c r="I158" s="162"/>
      <c r="J158" s="188"/>
      <c r="K158" s="164"/>
      <c r="L158" s="164"/>
      <c r="M158" s="189" t="s">
        <v>267</v>
      </c>
      <c r="N158" s="189" t="s">
        <v>271</v>
      </c>
    </row>
    <row r="159" spans="1:14" ht="15.75" customHeight="1" x14ac:dyDescent="0.25">
      <c r="A159" s="228"/>
      <c r="B159" s="228"/>
      <c r="C159" s="228"/>
      <c r="D159" s="160"/>
      <c r="E159" s="213"/>
      <c r="F159" s="233"/>
      <c r="G159" s="185">
        <v>153</v>
      </c>
      <c r="H159" s="198"/>
      <c r="I159" s="166" t="s">
        <v>269</v>
      </c>
      <c r="J159" s="190"/>
      <c r="K159" s="168"/>
      <c r="L159" s="168"/>
      <c r="M159" s="191" t="s">
        <v>265</v>
      </c>
      <c r="N159" s="191" t="s">
        <v>271</v>
      </c>
    </row>
    <row r="160" spans="1:14" ht="15" customHeight="1" x14ac:dyDescent="0.25">
      <c r="A160" s="228"/>
      <c r="B160" s="228"/>
      <c r="C160" s="228"/>
      <c r="D160" s="160"/>
      <c r="E160" s="213"/>
      <c r="F160" s="233"/>
      <c r="G160" s="192">
        <v>154</v>
      </c>
      <c r="H160" s="171" t="s">
        <v>270</v>
      </c>
      <c r="I160" s="172" t="s">
        <v>264</v>
      </c>
      <c r="J160" s="193"/>
      <c r="K160" s="174"/>
      <c r="L160" s="174"/>
      <c r="M160" s="194" t="s">
        <v>267</v>
      </c>
      <c r="N160" s="194" t="s">
        <v>268</v>
      </c>
    </row>
    <row r="161" spans="1:14" ht="15" customHeight="1" x14ac:dyDescent="0.25">
      <c r="A161" s="228"/>
      <c r="B161" s="228"/>
      <c r="C161" s="228"/>
      <c r="D161" s="160"/>
      <c r="E161" s="213"/>
      <c r="F161" s="233"/>
      <c r="G161" s="192">
        <v>155</v>
      </c>
      <c r="H161" s="176"/>
      <c r="I161" s="177" t="s">
        <v>269</v>
      </c>
      <c r="J161" s="195"/>
      <c r="K161" s="193"/>
      <c r="L161" s="174"/>
      <c r="M161" s="194" t="s">
        <v>265</v>
      </c>
      <c r="N161" s="194" t="s">
        <v>268</v>
      </c>
    </row>
    <row r="162" spans="1:14" ht="15.75" customHeight="1" x14ac:dyDescent="0.25">
      <c r="A162" s="228"/>
      <c r="B162" s="228"/>
      <c r="C162" s="228"/>
      <c r="D162" s="179"/>
      <c r="E162" s="214"/>
      <c r="F162" s="233"/>
      <c r="G162" s="192">
        <v>156</v>
      </c>
      <c r="H162" s="180"/>
      <c r="I162" s="181"/>
      <c r="J162" s="196"/>
      <c r="K162" s="196"/>
      <c r="L162" s="183"/>
      <c r="M162" s="194" t="s">
        <v>267</v>
      </c>
      <c r="N162" s="194" t="s">
        <v>266</v>
      </c>
    </row>
    <row r="163" spans="1:14" ht="15" customHeight="1" x14ac:dyDescent="0.25">
      <c r="A163" s="228"/>
      <c r="B163" s="228"/>
      <c r="C163" s="228"/>
      <c r="D163" s="152">
        <v>27</v>
      </c>
      <c r="E163" s="212" t="s">
        <v>136</v>
      </c>
      <c r="F163" s="233"/>
      <c r="G163" s="185">
        <v>157</v>
      </c>
      <c r="H163" s="154" t="s">
        <v>263</v>
      </c>
      <c r="I163" s="197" t="s">
        <v>264</v>
      </c>
      <c r="J163" s="186"/>
      <c r="K163" s="156"/>
      <c r="L163" s="157"/>
      <c r="M163" s="187" t="s">
        <v>265</v>
      </c>
      <c r="N163" s="187" t="s">
        <v>266</v>
      </c>
    </row>
    <row r="164" spans="1:14" ht="15" customHeight="1" x14ac:dyDescent="0.25">
      <c r="A164" s="228"/>
      <c r="B164" s="228"/>
      <c r="C164" s="228"/>
      <c r="D164" s="160"/>
      <c r="E164" s="213"/>
      <c r="F164" s="233"/>
      <c r="G164" s="185">
        <v>158</v>
      </c>
      <c r="H164" s="161"/>
      <c r="I164" s="162"/>
      <c r="J164" s="188"/>
      <c r="K164" s="164"/>
      <c r="L164" s="164"/>
      <c r="M164" s="189" t="s">
        <v>267</v>
      </c>
      <c r="N164" s="189" t="s">
        <v>268</v>
      </c>
    </row>
    <row r="165" spans="1:14" ht="15.75" customHeight="1" x14ac:dyDescent="0.25">
      <c r="A165" s="228"/>
      <c r="B165" s="228"/>
      <c r="C165" s="228"/>
      <c r="D165" s="160"/>
      <c r="E165" s="213"/>
      <c r="F165" s="233"/>
      <c r="G165" s="185">
        <v>159</v>
      </c>
      <c r="H165" s="198"/>
      <c r="I165" s="166" t="s">
        <v>269</v>
      </c>
      <c r="J165" s="190"/>
      <c r="K165" s="168"/>
      <c r="L165" s="168"/>
      <c r="M165" s="191" t="s">
        <v>265</v>
      </c>
      <c r="N165" s="191" t="s">
        <v>268</v>
      </c>
    </row>
    <row r="166" spans="1:14" ht="15" customHeight="1" x14ac:dyDescent="0.25">
      <c r="A166" s="228"/>
      <c r="B166" s="228"/>
      <c r="C166" s="228"/>
      <c r="D166" s="160"/>
      <c r="E166" s="213"/>
      <c r="F166" s="233"/>
      <c r="G166" s="192">
        <v>160</v>
      </c>
      <c r="H166" s="171" t="s">
        <v>270</v>
      </c>
      <c r="I166" s="172" t="s">
        <v>264</v>
      </c>
      <c r="J166" s="193"/>
      <c r="K166" s="174"/>
      <c r="L166" s="174"/>
      <c r="M166" s="194" t="s">
        <v>267</v>
      </c>
      <c r="N166" s="194" t="s">
        <v>271</v>
      </c>
    </row>
    <row r="167" spans="1:14" ht="15" customHeight="1" x14ac:dyDescent="0.25">
      <c r="A167" s="228"/>
      <c r="B167" s="228"/>
      <c r="C167" s="228"/>
      <c r="D167" s="160"/>
      <c r="E167" s="213"/>
      <c r="F167" s="233"/>
      <c r="G167" s="192">
        <v>161</v>
      </c>
      <c r="H167" s="176"/>
      <c r="I167" s="177" t="s">
        <v>269</v>
      </c>
      <c r="J167" s="195"/>
      <c r="K167" s="193"/>
      <c r="L167" s="174"/>
      <c r="M167" s="194" t="s">
        <v>265</v>
      </c>
      <c r="N167" s="194" t="s">
        <v>271</v>
      </c>
    </row>
    <row r="168" spans="1:14" ht="15.75" customHeight="1" x14ac:dyDescent="0.25">
      <c r="A168" s="229"/>
      <c r="B168" s="229"/>
      <c r="C168" s="229"/>
      <c r="D168" s="179"/>
      <c r="E168" s="214"/>
      <c r="F168" s="233"/>
      <c r="G168" s="192">
        <v>162</v>
      </c>
      <c r="H168" s="180"/>
      <c r="I168" s="181"/>
      <c r="J168" s="196"/>
      <c r="K168" s="196"/>
      <c r="L168" s="183"/>
      <c r="M168" s="194" t="s">
        <v>267</v>
      </c>
      <c r="N168" s="194" t="s">
        <v>272</v>
      </c>
    </row>
    <row r="169" spans="1:14" ht="15" customHeight="1" x14ac:dyDescent="0.25">
      <c r="A169" s="151">
        <v>11</v>
      </c>
      <c r="B169" s="151" t="s">
        <v>49</v>
      </c>
      <c r="C169" s="151">
        <v>5</v>
      </c>
      <c r="D169" s="152">
        <v>28</v>
      </c>
      <c r="E169" s="212" t="s">
        <v>140</v>
      </c>
      <c r="F169" s="232" t="s">
        <v>282</v>
      </c>
      <c r="G169" s="185">
        <v>163</v>
      </c>
      <c r="H169" s="154" t="s">
        <v>263</v>
      </c>
      <c r="I169" s="197" t="s">
        <v>264</v>
      </c>
      <c r="J169" s="186"/>
      <c r="K169" s="156"/>
      <c r="L169" s="157"/>
      <c r="M169" s="187" t="s">
        <v>265</v>
      </c>
      <c r="N169" s="187" t="s">
        <v>272</v>
      </c>
    </row>
    <row r="170" spans="1:14" ht="15" customHeight="1" x14ac:dyDescent="0.25">
      <c r="A170" s="159"/>
      <c r="B170" s="159"/>
      <c r="C170" s="159"/>
      <c r="D170" s="160"/>
      <c r="E170" s="213"/>
      <c r="F170" s="233"/>
      <c r="G170" s="185">
        <v>164</v>
      </c>
      <c r="H170" s="161"/>
      <c r="I170" s="162"/>
      <c r="J170" s="188"/>
      <c r="K170" s="164"/>
      <c r="L170" s="164"/>
      <c r="M170" s="189" t="s">
        <v>267</v>
      </c>
      <c r="N170" s="189" t="s">
        <v>271</v>
      </c>
    </row>
    <row r="171" spans="1:14" ht="15.75" customHeight="1" x14ac:dyDescent="0.25">
      <c r="A171" s="159"/>
      <c r="B171" s="159"/>
      <c r="C171" s="159"/>
      <c r="D171" s="160"/>
      <c r="E171" s="213"/>
      <c r="F171" s="233"/>
      <c r="G171" s="185">
        <v>165</v>
      </c>
      <c r="H171" s="198"/>
      <c r="I171" s="166" t="s">
        <v>269</v>
      </c>
      <c r="J171" s="190"/>
      <c r="K171" s="168"/>
      <c r="L171" s="168"/>
      <c r="M171" s="191" t="s">
        <v>265</v>
      </c>
      <c r="N171" s="191" t="s">
        <v>271</v>
      </c>
    </row>
    <row r="172" spans="1:14" ht="15" customHeight="1" x14ac:dyDescent="0.25">
      <c r="A172" s="159"/>
      <c r="B172" s="159"/>
      <c r="C172" s="159"/>
      <c r="D172" s="160"/>
      <c r="E172" s="213"/>
      <c r="F172" s="233"/>
      <c r="G172" s="192">
        <v>166</v>
      </c>
      <c r="H172" s="171" t="s">
        <v>270</v>
      </c>
      <c r="I172" s="172" t="s">
        <v>264</v>
      </c>
      <c r="J172" s="193"/>
      <c r="K172" s="174"/>
      <c r="L172" s="174"/>
      <c r="M172" s="194" t="s">
        <v>267</v>
      </c>
      <c r="N172" s="194" t="s">
        <v>268</v>
      </c>
    </row>
    <row r="173" spans="1:14" ht="15" customHeight="1" x14ac:dyDescent="0.25">
      <c r="A173" s="159"/>
      <c r="B173" s="159"/>
      <c r="C173" s="159"/>
      <c r="D173" s="160"/>
      <c r="E173" s="213"/>
      <c r="F173" s="233"/>
      <c r="G173" s="192">
        <v>167</v>
      </c>
      <c r="H173" s="176"/>
      <c r="I173" s="177" t="s">
        <v>269</v>
      </c>
      <c r="J173" s="195"/>
      <c r="K173" s="193"/>
      <c r="L173" s="174"/>
      <c r="M173" s="194" t="s">
        <v>265</v>
      </c>
      <c r="N173" s="194" t="s">
        <v>268</v>
      </c>
    </row>
    <row r="174" spans="1:14" ht="15.75" customHeight="1" x14ac:dyDescent="0.25">
      <c r="A174" s="159"/>
      <c r="B174" s="159"/>
      <c r="C174" s="159"/>
      <c r="D174" s="179"/>
      <c r="E174" s="214"/>
      <c r="F174" s="233"/>
      <c r="G174" s="192">
        <v>168</v>
      </c>
      <c r="H174" s="180"/>
      <c r="I174" s="181"/>
      <c r="J174" s="196"/>
      <c r="K174" s="196"/>
      <c r="L174" s="183"/>
      <c r="M174" s="194" t="s">
        <v>267</v>
      </c>
      <c r="N174" s="194" t="s">
        <v>266</v>
      </c>
    </row>
    <row r="175" spans="1:14" ht="15" customHeight="1" x14ac:dyDescent="0.25">
      <c r="A175" s="159"/>
      <c r="B175" s="159"/>
      <c r="C175" s="159"/>
      <c r="D175" s="152">
        <v>29</v>
      </c>
      <c r="E175" s="212" t="s">
        <v>144</v>
      </c>
      <c r="F175" s="233"/>
      <c r="G175" s="185">
        <v>169</v>
      </c>
      <c r="H175" s="154" t="s">
        <v>263</v>
      </c>
      <c r="I175" s="197" t="s">
        <v>264</v>
      </c>
      <c r="J175" s="186"/>
      <c r="K175" s="156"/>
      <c r="L175" s="157"/>
      <c r="M175" s="187" t="s">
        <v>265</v>
      </c>
      <c r="N175" s="187" t="s">
        <v>266</v>
      </c>
    </row>
    <row r="176" spans="1:14" ht="15" customHeight="1" x14ac:dyDescent="0.25">
      <c r="A176" s="159"/>
      <c r="B176" s="159"/>
      <c r="C176" s="159"/>
      <c r="D176" s="160"/>
      <c r="E176" s="213"/>
      <c r="F176" s="233"/>
      <c r="G176" s="185">
        <v>170</v>
      </c>
      <c r="H176" s="161"/>
      <c r="I176" s="162"/>
      <c r="J176" s="188"/>
      <c r="K176" s="164"/>
      <c r="L176" s="164"/>
      <c r="M176" s="189" t="s">
        <v>267</v>
      </c>
      <c r="N176" s="189" t="s">
        <v>268</v>
      </c>
    </row>
    <row r="177" spans="1:14" ht="15.75" customHeight="1" x14ac:dyDescent="0.25">
      <c r="A177" s="159"/>
      <c r="B177" s="159"/>
      <c r="C177" s="159"/>
      <c r="D177" s="160"/>
      <c r="E177" s="213"/>
      <c r="F177" s="233"/>
      <c r="G177" s="185">
        <v>171</v>
      </c>
      <c r="H177" s="198"/>
      <c r="I177" s="166" t="s">
        <v>269</v>
      </c>
      <c r="J177" s="190"/>
      <c r="K177" s="168"/>
      <c r="L177" s="168"/>
      <c r="M177" s="191" t="s">
        <v>265</v>
      </c>
      <c r="N177" s="191" t="s">
        <v>268</v>
      </c>
    </row>
    <row r="178" spans="1:14" ht="15" customHeight="1" x14ac:dyDescent="0.25">
      <c r="A178" s="159"/>
      <c r="B178" s="159"/>
      <c r="C178" s="159"/>
      <c r="D178" s="160"/>
      <c r="E178" s="213"/>
      <c r="F178" s="233"/>
      <c r="G178" s="192">
        <v>172</v>
      </c>
      <c r="H178" s="171" t="s">
        <v>270</v>
      </c>
      <c r="I178" s="172" t="s">
        <v>264</v>
      </c>
      <c r="J178" s="193"/>
      <c r="K178" s="174"/>
      <c r="L178" s="174"/>
      <c r="M178" s="194" t="s">
        <v>267</v>
      </c>
      <c r="N178" s="194" t="s">
        <v>271</v>
      </c>
    </row>
    <row r="179" spans="1:14" ht="15" customHeight="1" x14ac:dyDescent="0.25">
      <c r="A179" s="159"/>
      <c r="B179" s="159"/>
      <c r="C179" s="159"/>
      <c r="D179" s="160"/>
      <c r="E179" s="213"/>
      <c r="F179" s="233"/>
      <c r="G179" s="192">
        <v>173</v>
      </c>
      <c r="H179" s="176"/>
      <c r="I179" s="177" t="s">
        <v>269</v>
      </c>
      <c r="J179" s="195"/>
      <c r="K179" s="193"/>
      <c r="L179" s="174"/>
      <c r="M179" s="194" t="s">
        <v>265</v>
      </c>
      <c r="N179" s="194" t="s">
        <v>271</v>
      </c>
    </row>
    <row r="180" spans="1:14" ht="15.75" customHeight="1" x14ac:dyDescent="0.25">
      <c r="A180" s="159"/>
      <c r="B180" s="159"/>
      <c r="C180" s="159"/>
      <c r="D180" s="179"/>
      <c r="E180" s="214"/>
      <c r="F180" s="233"/>
      <c r="G180" s="192">
        <v>174</v>
      </c>
      <c r="H180" s="180"/>
      <c r="I180" s="181"/>
      <c r="J180" s="196"/>
      <c r="K180" s="196"/>
      <c r="L180" s="183"/>
      <c r="M180" s="194" t="s">
        <v>267</v>
      </c>
      <c r="N180" s="194" t="s">
        <v>272</v>
      </c>
    </row>
    <row r="181" spans="1:14" ht="15" customHeight="1" x14ac:dyDescent="0.25">
      <c r="A181" s="159"/>
      <c r="B181" s="159"/>
      <c r="C181" s="159"/>
      <c r="D181" s="152">
        <v>30</v>
      </c>
      <c r="E181" s="212" t="s">
        <v>142</v>
      </c>
      <c r="F181" s="233"/>
      <c r="G181" s="185">
        <v>175</v>
      </c>
      <c r="H181" s="154" t="s">
        <v>263</v>
      </c>
      <c r="I181" s="197" t="s">
        <v>264</v>
      </c>
      <c r="J181" s="186"/>
      <c r="K181" s="156"/>
      <c r="L181" s="157"/>
      <c r="M181" s="187" t="s">
        <v>265</v>
      </c>
      <c r="N181" s="187" t="s">
        <v>272</v>
      </c>
    </row>
    <row r="182" spans="1:14" ht="15" customHeight="1" x14ac:dyDescent="0.25">
      <c r="A182" s="159"/>
      <c r="B182" s="159"/>
      <c r="C182" s="159"/>
      <c r="D182" s="160"/>
      <c r="E182" s="213"/>
      <c r="F182" s="233"/>
      <c r="G182" s="185">
        <v>176</v>
      </c>
      <c r="H182" s="161"/>
      <c r="I182" s="162"/>
      <c r="J182" s="188"/>
      <c r="K182" s="164"/>
      <c r="L182" s="164"/>
      <c r="M182" s="189" t="s">
        <v>267</v>
      </c>
      <c r="N182" s="189" t="s">
        <v>271</v>
      </c>
    </row>
    <row r="183" spans="1:14" ht="15.75" customHeight="1" x14ac:dyDescent="0.25">
      <c r="A183" s="159"/>
      <c r="B183" s="159"/>
      <c r="C183" s="159"/>
      <c r="D183" s="160"/>
      <c r="E183" s="213"/>
      <c r="F183" s="233"/>
      <c r="G183" s="185">
        <v>177</v>
      </c>
      <c r="H183" s="198"/>
      <c r="I183" s="166" t="s">
        <v>269</v>
      </c>
      <c r="J183" s="190"/>
      <c r="K183" s="168"/>
      <c r="L183" s="168"/>
      <c r="M183" s="191" t="s">
        <v>265</v>
      </c>
      <c r="N183" s="191" t="s">
        <v>271</v>
      </c>
    </row>
    <row r="184" spans="1:14" ht="15" customHeight="1" x14ac:dyDescent="0.25">
      <c r="A184" s="159"/>
      <c r="B184" s="159"/>
      <c r="C184" s="159"/>
      <c r="D184" s="160"/>
      <c r="E184" s="213"/>
      <c r="F184" s="233"/>
      <c r="G184" s="192">
        <v>178</v>
      </c>
      <c r="H184" s="171" t="s">
        <v>270</v>
      </c>
      <c r="I184" s="172" t="s">
        <v>264</v>
      </c>
      <c r="J184" s="193"/>
      <c r="K184" s="174"/>
      <c r="L184" s="174"/>
      <c r="M184" s="194" t="s">
        <v>267</v>
      </c>
      <c r="N184" s="194" t="s">
        <v>268</v>
      </c>
    </row>
    <row r="185" spans="1:14" ht="15" customHeight="1" x14ac:dyDescent="0.25">
      <c r="A185" s="159"/>
      <c r="B185" s="159"/>
      <c r="C185" s="159"/>
      <c r="D185" s="160"/>
      <c r="E185" s="213"/>
      <c r="F185" s="233"/>
      <c r="G185" s="192">
        <v>179</v>
      </c>
      <c r="H185" s="176"/>
      <c r="I185" s="177" t="s">
        <v>269</v>
      </c>
      <c r="J185" s="195"/>
      <c r="K185" s="193"/>
      <c r="L185" s="174"/>
      <c r="M185" s="194" t="s">
        <v>265</v>
      </c>
      <c r="N185" s="194" t="s">
        <v>268</v>
      </c>
    </row>
    <row r="186" spans="1:14" ht="15.75" customHeight="1" x14ac:dyDescent="0.25">
      <c r="A186" s="159"/>
      <c r="B186" s="159"/>
      <c r="C186" s="159"/>
      <c r="D186" s="179"/>
      <c r="E186" s="214"/>
      <c r="F186" s="233"/>
      <c r="G186" s="192">
        <v>180</v>
      </c>
      <c r="H186" s="180"/>
      <c r="I186" s="181"/>
      <c r="J186" s="196"/>
      <c r="K186" s="196"/>
      <c r="L186" s="183"/>
      <c r="M186" s="194" t="s">
        <v>267</v>
      </c>
      <c r="N186" s="194" t="s">
        <v>266</v>
      </c>
    </row>
    <row r="187" spans="1:14" ht="15" customHeight="1" x14ac:dyDescent="0.25">
      <c r="A187" s="227">
        <v>12</v>
      </c>
      <c r="B187" s="227" t="s">
        <v>50</v>
      </c>
      <c r="C187" s="227">
        <v>1</v>
      </c>
      <c r="D187" s="152">
        <v>31</v>
      </c>
      <c r="E187" s="212" t="s">
        <v>151</v>
      </c>
      <c r="F187" s="232" t="s">
        <v>283</v>
      </c>
      <c r="G187" s="185">
        <v>181</v>
      </c>
      <c r="H187" s="154" t="s">
        <v>263</v>
      </c>
      <c r="I187" s="197" t="s">
        <v>264</v>
      </c>
      <c r="J187" s="186"/>
      <c r="K187" s="156"/>
      <c r="L187" s="157"/>
      <c r="M187" s="187" t="s">
        <v>265</v>
      </c>
      <c r="N187" s="187" t="s">
        <v>266</v>
      </c>
    </row>
    <row r="188" spans="1:14" ht="15" customHeight="1" x14ac:dyDescent="0.25">
      <c r="A188" s="228"/>
      <c r="B188" s="228"/>
      <c r="C188" s="228"/>
      <c r="D188" s="160"/>
      <c r="E188" s="213"/>
      <c r="F188" s="233"/>
      <c r="G188" s="185">
        <v>182</v>
      </c>
      <c r="H188" s="161"/>
      <c r="I188" s="162"/>
      <c r="J188" s="188"/>
      <c r="K188" s="164"/>
      <c r="L188" s="164"/>
      <c r="M188" s="189" t="s">
        <v>267</v>
      </c>
      <c r="N188" s="189" t="s">
        <v>268</v>
      </c>
    </row>
    <row r="189" spans="1:14" ht="15.75" customHeight="1" x14ac:dyDescent="0.25">
      <c r="A189" s="228"/>
      <c r="B189" s="228"/>
      <c r="C189" s="228"/>
      <c r="D189" s="160"/>
      <c r="E189" s="213"/>
      <c r="F189" s="233"/>
      <c r="G189" s="185">
        <v>183</v>
      </c>
      <c r="H189" s="198"/>
      <c r="I189" s="166" t="s">
        <v>269</v>
      </c>
      <c r="J189" s="190"/>
      <c r="K189" s="168"/>
      <c r="L189" s="168"/>
      <c r="M189" s="191" t="s">
        <v>265</v>
      </c>
      <c r="N189" s="191" t="s">
        <v>268</v>
      </c>
    </row>
    <row r="190" spans="1:14" ht="15" customHeight="1" x14ac:dyDescent="0.25">
      <c r="A190" s="228"/>
      <c r="B190" s="228"/>
      <c r="C190" s="228"/>
      <c r="D190" s="160"/>
      <c r="E190" s="213"/>
      <c r="F190" s="233"/>
      <c r="G190" s="192">
        <v>184</v>
      </c>
      <c r="H190" s="171" t="s">
        <v>270</v>
      </c>
      <c r="I190" s="172" t="s">
        <v>264</v>
      </c>
      <c r="J190" s="193"/>
      <c r="K190" s="174"/>
      <c r="L190" s="174"/>
      <c r="M190" s="194" t="s">
        <v>267</v>
      </c>
      <c r="N190" s="194" t="s">
        <v>271</v>
      </c>
    </row>
    <row r="191" spans="1:14" ht="15" customHeight="1" x14ac:dyDescent="0.25">
      <c r="A191" s="228"/>
      <c r="B191" s="228"/>
      <c r="C191" s="228"/>
      <c r="D191" s="160"/>
      <c r="E191" s="213"/>
      <c r="F191" s="233"/>
      <c r="G191" s="192">
        <v>185</v>
      </c>
      <c r="H191" s="176"/>
      <c r="I191" s="177" t="s">
        <v>269</v>
      </c>
      <c r="J191" s="195"/>
      <c r="K191" s="193"/>
      <c r="L191" s="174"/>
      <c r="M191" s="194" t="s">
        <v>265</v>
      </c>
      <c r="N191" s="194" t="s">
        <v>271</v>
      </c>
    </row>
    <row r="192" spans="1:14" ht="15.75" customHeight="1" x14ac:dyDescent="0.25">
      <c r="A192" s="228"/>
      <c r="B192" s="228"/>
      <c r="C192" s="228"/>
      <c r="D192" s="179"/>
      <c r="E192" s="214"/>
      <c r="F192" s="233"/>
      <c r="G192" s="192">
        <v>186</v>
      </c>
      <c r="H192" s="180"/>
      <c r="I192" s="181"/>
      <c r="J192" s="196"/>
      <c r="K192" s="196"/>
      <c r="L192" s="183"/>
      <c r="M192" s="194" t="s">
        <v>267</v>
      </c>
      <c r="N192" s="194" t="s">
        <v>272</v>
      </c>
    </row>
    <row r="193" spans="1:14" ht="15" customHeight="1" x14ac:dyDescent="0.25">
      <c r="A193" s="228"/>
      <c r="B193" s="228"/>
      <c r="C193" s="228"/>
      <c r="D193" s="152">
        <v>32</v>
      </c>
      <c r="E193" s="212" t="s">
        <v>149</v>
      </c>
      <c r="F193" s="233"/>
      <c r="G193" s="185">
        <v>187</v>
      </c>
      <c r="H193" s="154" t="s">
        <v>263</v>
      </c>
      <c r="I193" s="197" t="s">
        <v>264</v>
      </c>
      <c r="J193" s="186"/>
      <c r="K193" s="156"/>
      <c r="L193" s="157"/>
      <c r="M193" s="187" t="s">
        <v>265</v>
      </c>
      <c r="N193" s="187" t="s">
        <v>272</v>
      </c>
    </row>
    <row r="194" spans="1:14" ht="15" customHeight="1" x14ac:dyDescent="0.25">
      <c r="A194" s="228"/>
      <c r="B194" s="228"/>
      <c r="C194" s="228"/>
      <c r="D194" s="160"/>
      <c r="E194" s="213"/>
      <c r="F194" s="233"/>
      <c r="G194" s="185">
        <v>188</v>
      </c>
      <c r="H194" s="161"/>
      <c r="I194" s="162"/>
      <c r="J194" s="188"/>
      <c r="K194" s="164"/>
      <c r="L194" s="164"/>
      <c r="M194" s="189" t="s">
        <v>267</v>
      </c>
      <c r="N194" s="189" t="s">
        <v>271</v>
      </c>
    </row>
    <row r="195" spans="1:14" ht="15.75" customHeight="1" x14ac:dyDescent="0.25">
      <c r="A195" s="228"/>
      <c r="B195" s="228"/>
      <c r="C195" s="228"/>
      <c r="D195" s="160"/>
      <c r="E195" s="213"/>
      <c r="F195" s="233"/>
      <c r="G195" s="185">
        <v>189</v>
      </c>
      <c r="H195" s="198"/>
      <c r="I195" s="166" t="s">
        <v>269</v>
      </c>
      <c r="J195" s="190"/>
      <c r="K195" s="168"/>
      <c r="L195" s="168"/>
      <c r="M195" s="191" t="s">
        <v>265</v>
      </c>
      <c r="N195" s="191" t="s">
        <v>271</v>
      </c>
    </row>
    <row r="196" spans="1:14" ht="15" customHeight="1" x14ac:dyDescent="0.25">
      <c r="A196" s="228"/>
      <c r="B196" s="228"/>
      <c r="C196" s="228"/>
      <c r="D196" s="160"/>
      <c r="E196" s="213"/>
      <c r="F196" s="233"/>
      <c r="G196" s="192">
        <v>190</v>
      </c>
      <c r="H196" s="171" t="s">
        <v>270</v>
      </c>
      <c r="I196" s="172" t="s">
        <v>264</v>
      </c>
      <c r="J196" s="193"/>
      <c r="K196" s="174"/>
      <c r="L196" s="174"/>
      <c r="M196" s="194" t="s">
        <v>267</v>
      </c>
      <c r="N196" s="194" t="s">
        <v>268</v>
      </c>
    </row>
    <row r="197" spans="1:14" ht="15" customHeight="1" x14ac:dyDescent="0.25">
      <c r="A197" s="228"/>
      <c r="B197" s="228"/>
      <c r="C197" s="228"/>
      <c r="D197" s="160"/>
      <c r="E197" s="213"/>
      <c r="F197" s="233"/>
      <c r="G197" s="192">
        <v>191</v>
      </c>
      <c r="H197" s="176"/>
      <c r="I197" s="177" t="s">
        <v>269</v>
      </c>
      <c r="J197" s="195"/>
      <c r="K197" s="193"/>
      <c r="L197" s="174"/>
      <c r="M197" s="194" t="s">
        <v>265</v>
      </c>
      <c r="N197" s="194" t="s">
        <v>268</v>
      </c>
    </row>
    <row r="198" spans="1:14" ht="15.75" customHeight="1" x14ac:dyDescent="0.25">
      <c r="A198" s="228"/>
      <c r="B198" s="228"/>
      <c r="C198" s="228"/>
      <c r="D198" s="179"/>
      <c r="E198" s="214"/>
      <c r="F198" s="233"/>
      <c r="G198" s="192">
        <v>192</v>
      </c>
      <c r="H198" s="180"/>
      <c r="I198" s="181"/>
      <c r="J198" s="196"/>
      <c r="K198" s="196"/>
      <c r="L198" s="183"/>
      <c r="M198" s="194" t="s">
        <v>267</v>
      </c>
      <c r="N198" s="194" t="s">
        <v>266</v>
      </c>
    </row>
    <row r="199" spans="1:14" ht="15" customHeight="1" x14ac:dyDescent="0.25">
      <c r="A199" s="228"/>
      <c r="B199" s="228"/>
      <c r="C199" s="228"/>
      <c r="D199" s="152">
        <v>33</v>
      </c>
      <c r="E199" s="212" t="s">
        <v>146</v>
      </c>
      <c r="F199" s="233"/>
      <c r="G199" s="185">
        <v>193</v>
      </c>
      <c r="H199" s="154" t="s">
        <v>263</v>
      </c>
      <c r="I199" s="197" t="s">
        <v>264</v>
      </c>
      <c r="J199" s="186"/>
      <c r="K199" s="156"/>
      <c r="L199" s="157"/>
      <c r="M199" s="187" t="s">
        <v>265</v>
      </c>
      <c r="N199" s="187" t="s">
        <v>266</v>
      </c>
    </row>
    <row r="200" spans="1:14" ht="15" customHeight="1" x14ac:dyDescent="0.25">
      <c r="A200" s="228"/>
      <c r="B200" s="228"/>
      <c r="C200" s="228"/>
      <c r="D200" s="160"/>
      <c r="E200" s="213"/>
      <c r="F200" s="233"/>
      <c r="G200" s="185">
        <v>194</v>
      </c>
      <c r="H200" s="161"/>
      <c r="I200" s="162"/>
      <c r="J200" s="188"/>
      <c r="K200" s="164"/>
      <c r="L200" s="164"/>
      <c r="M200" s="189" t="s">
        <v>267</v>
      </c>
      <c r="N200" s="189" t="s">
        <v>268</v>
      </c>
    </row>
    <row r="201" spans="1:14" ht="15.75" customHeight="1" x14ac:dyDescent="0.25">
      <c r="A201" s="228"/>
      <c r="B201" s="228"/>
      <c r="C201" s="228"/>
      <c r="D201" s="160"/>
      <c r="E201" s="213"/>
      <c r="F201" s="233"/>
      <c r="G201" s="185">
        <v>195</v>
      </c>
      <c r="H201" s="198"/>
      <c r="I201" s="166" t="s">
        <v>269</v>
      </c>
      <c r="J201" s="190"/>
      <c r="K201" s="168"/>
      <c r="L201" s="168"/>
      <c r="M201" s="191" t="s">
        <v>265</v>
      </c>
      <c r="N201" s="191" t="s">
        <v>268</v>
      </c>
    </row>
    <row r="202" spans="1:14" ht="15" customHeight="1" x14ac:dyDescent="0.25">
      <c r="A202" s="228"/>
      <c r="B202" s="228"/>
      <c r="C202" s="228"/>
      <c r="D202" s="160"/>
      <c r="E202" s="213"/>
      <c r="F202" s="233"/>
      <c r="G202" s="192">
        <v>196</v>
      </c>
      <c r="H202" s="171" t="s">
        <v>270</v>
      </c>
      <c r="I202" s="172" t="s">
        <v>264</v>
      </c>
      <c r="J202" s="193"/>
      <c r="K202" s="174"/>
      <c r="L202" s="174"/>
      <c r="M202" s="194" t="s">
        <v>267</v>
      </c>
      <c r="N202" s="194" t="s">
        <v>271</v>
      </c>
    </row>
    <row r="203" spans="1:14" ht="15" customHeight="1" x14ac:dyDescent="0.25">
      <c r="A203" s="228"/>
      <c r="B203" s="228"/>
      <c r="C203" s="228"/>
      <c r="D203" s="160"/>
      <c r="E203" s="213"/>
      <c r="F203" s="233"/>
      <c r="G203" s="192">
        <v>197</v>
      </c>
      <c r="H203" s="176"/>
      <c r="I203" s="177" t="s">
        <v>269</v>
      </c>
      <c r="J203" s="195"/>
      <c r="K203" s="193"/>
      <c r="L203" s="174"/>
      <c r="M203" s="194" t="s">
        <v>265</v>
      </c>
      <c r="N203" s="194" t="s">
        <v>271</v>
      </c>
    </row>
    <row r="204" spans="1:14" ht="15.75" customHeight="1" x14ac:dyDescent="0.25">
      <c r="A204" s="229"/>
      <c r="B204" s="229"/>
      <c r="C204" s="229"/>
      <c r="D204" s="179"/>
      <c r="E204" s="214"/>
      <c r="F204" s="233"/>
      <c r="G204" s="192">
        <v>198</v>
      </c>
      <c r="H204" s="180"/>
      <c r="I204" s="181"/>
      <c r="J204" s="196"/>
      <c r="K204" s="196"/>
      <c r="L204" s="183"/>
      <c r="M204" s="194" t="s">
        <v>267</v>
      </c>
      <c r="N204" s="194" t="s">
        <v>272</v>
      </c>
    </row>
    <row r="205" spans="1:14" ht="15" customHeight="1" x14ac:dyDescent="0.25">
      <c r="A205" s="227">
        <v>13</v>
      </c>
      <c r="B205" s="227" t="s">
        <v>51</v>
      </c>
      <c r="C205" s="227">
        <v>1</v>
      </c>
      <c r="D205" s="152">
        <v>34</v>
      </c>
      <c r="E205" s="212" t="s">
        <v>155</v>
      </c>
      <c r="F205" s="232" t="s">
        <v>279</v>
      </c>
      <c r="G205" s="185">
        <v>199</v>
      </c>
      <c r="H205" s="154" t="s">
        <v>263</v>
      </c>
      <c r="I205" s="197" t="s">
        <v>264</v>
      </c>
      <c r="J205" s="186"/>
      <c r="K205" s="156"/>
      <c r="L205" s="157"/>
      <c r="M205" s="187" t="s">
        <v>265</v>
      </c>
      <c r="N205" s="187" t="s">
        <v>272</v>
      </c>
    </row>
    <row r="206" spans="1:14" ht="15" customHeight="1" x14ac:dyDescent="0.25">
      <c r="A206" s="228"/>
      <c r="B206" s="228"/>
      <c r="C206" s="228"/>
      <c r="D206" s="160"/>
      <c r="E206" s="213"/>
      <c r="F206" s="233"/>
      <c r="G206" s="185">
        <v>200</v>
      </c>
      <c r="H206" s="161"/>
      <c r="I206" s="162"/>
      <c r="J206" s="188"/>
      <c r="K206" s="164"/>
      <c r="L206" s="164"/>
      <c r="M206" s="189" t="s">
        <v>267</v>
      </c>
      <c r="N206" s="189" t="s">
        <v>271</v>
      </c>
    </row>
    <row r="207" spans="1:14" ht="15.75" customHeight="1" x14ac:dyDescent="0.25">
      <c r="A207" s="228"/>
      <c r="B207" s="228"/>
      <c r="C207" s="228"/>
      <c r="D207" s="160"/>
      <c r="E207" s="213"/>
      <c r="F207" s="233"/>
      <c r="G207" s="185">
        <v>201</v>
      </c>
      <c r="H207" s="198"/>
      <c r="I207" s="166" t="s">
        <v>269</v>
      </c>
      <c r="J207" s="190"/>
      <c r="K207" s="168"/>
      <c r="L207" s="168"/>
      <c r="M207" s="191" t="s">
        <v>265</v>
      </c>
      <c r="N207" s="191" t="s">
        <v>271</v>
      </c>
    </row>
    <row r="208" spans="1:14" ht="15" customHeight="1" x14ac:dyDescent="0.25">
      <c r="A208" s="228"/>
      <c r="B208" s="228"/>
      <c r="C208" s="228"/>
      <c r="D208" s="160"/>
      <c r="E208" s="213"/>
      <c r="F208" s="233"/>
      <c r="G208" s="192">
        <v>202</v>
      </c>
      <c r="H208" s="171" t="s">
        <v>270</v>
      </c>
      <c r="I208" s="172" t="s">
        <v>264</v>
      </c>
      <c r="J208" s="193"/>
      <c r="K208" s="174"/>
      <c r="L208" s="174"/>
      <c r="M208" s="194" t="s">
        <v>267</v>
      </c>
      <c r="N208" s="194" t="s">
        <v>268</v>
      </c>
    </row>
    <row r="209" spans="1:14" ht="15" customHeight="1" x14ac:dyDescent="0.25">
      <c r="A209" s="228"/>
      <c r="B209" s="228"/>
      <c r="C209" s="228"/>
      <c r="D209" s="160"/>
      <c r="E209" s="213"/>
      <c r="F209" s="233"/>
      <c r="G209" s="192">
        <v>203</v>
      </c>
      <c r="H209" s="176"/>
      <c r="I209" s="177" t="s">
        <v>269</v>
      </c>
      <c r="J209" s="195"/>
      <c r="K209" s="193"/>
      <c r="L209" s="174"/>
      <c r="M209" s="194" t="s">
        <v>265</v>
      </c>
      <c r="N209" s="194" t="s">
        <v>268</v>
      </c>
    </row>
    <row r="210" spans="1:14" ht="15.75" customHeight="1" x14ac:dyDescent="0.25">
      <c r="A210" s="229"/>
      <c r="B210" s="229"/>
      <c r="C210" s="229"/>
      <c r="D210" s="179"/>
      <c r="E210" s="214"/>
      <c r="F210" s="233"/>
      <c r="G210" s="192">
        <v>204</v>
      </c>
      <c r="H210" s="180"/>
      <c r="I210" s="181"/>
      <c r="J210" s="196"/>
      <c r="K210" s="196"/>
      <c r="L210" s="183"/>
      <c r="M210" s="194" t="s">
        <v>267</v>
      </c>
      <c r="N210" s="194" t="s">
        <v>266</v>
      </c>
    </row>
    <row r="211" spans="1:14" ht="15" customHeight="1" x14ac:dyDescent="0.25">
      <c r="A211" s="151">
        <v>14</v>
      </c>
      <c r="B211" s="151" t="s">
        <v>52</v>
      </c>
      <c r="C211" s="151">
        <v>3</v>
      </c>
      <c r="D211" s="152">
        <v>35</v>
      </c>
      <c r="E211" s="212" t="s">
        <v>158</v>
      </c>
      <c r="F211" s="232" t="s">
        <v>284</v>
      </c>
      <c r="G211" s="185">
        <v>205</v>
      </c>
      <c r="H211" s="154" t="s">
        <v>263</v>
      </c>
      <c r="I211" s="197" t="s">
        <v>264</v>
      </c>
      <c r="J211" s="186"/>
      <c r="K211" s="156"/>
      <c r="L211" s="157"/>
      <c r="M211" s="187" t="s">
        <v>265</v>
      </c>
      <c r="N211" s="187" t="s">
        <v>266</v>
      </c>
    </row>
    <row r="212" spans="1:14" ht="15" customHeight="1" x14ac:dyDescent="0.25">
      <c r="A212" s="159"/>
      <c r="B212" s="159"/>
      <c r="C212" s="159"/>
      <c r="D212" s="160"/>
      <c r="E212" s="213"/>
      <c r="F212" s="233"/>
      <c r="G212" s="185">
        <v>206</v>
      </c>
      <c r="H212" s="161"/>
      <c r="I212" s="162"/>
      <c r="J212" s="188"/>
      <c r="K212" s="164"/>
      <c r="L212" s="164"/>
      <c r="M212" s="189" t="s">
        <v>267</v>
      </c>
      <c r="N212" s="189" t="s">
        <v>268</v>
      </c>
    </row>
    <row r="213" spans="1:14" ht="15.75" customHeight="1" x14ac:dyDescent="0.25">
      <c r="A213" s="159"/>
      <c r="B213" s="159"/>
      <c r="C213" s="159"/>
      <c r="D213" s="160"/>
      <c r="E213" s="213"/>
      <c r="F213" s="233"/>
      <c r="G213" s="185">
        <v>207</v>
      </c>
      <c r="H213" s="198"/>
      <c r="I213" s="166" t="s">
        <v>269</v>
      </c>
      <c r="J213" s="190"/>
      <c r="K213" s="168"/>
      <c r="L213" s="168"/>
      <c r="M213" s="191" t="s">
        <v>265</v>
      </c>
      <c r="N213" s="191" t="s">
        <v>268</v>
      </c>
    </row>
    <row r="214" spans="1:14" ht="15" customHeight="1" x14ac:dyDescent="0.25">
      <c r="A214" s="159"/>
      <c r="B214" s="159"/>
      <c r="C214" s="159"/>
      <c r="D214" s="160"/>
      <c r="E214" s="213"/>
      <c r="F214" s="233"/>
      <c r="G214" s="192">
        <v>208</v>
      </c>
      <c r="H214" s="171" t="s">
        <v>270</v>
      </c>
      <c r="I214" s="172" t="s">
        <v>264</v>
      </c>
      <c r="J214" s="193"/>
      <c r="K214" s="174"/>
      <c r="L214" s="174"/>
      <c r="M214" s="194" t="s">
        <v>267</v>
      </c>
      <c r="N214" s="194" t="s">
        <v>271</v>
      </c>
    </row>
    <row r="215" spans="1:14" ht="15" customHeight="1" x14ac:dyDescent="0.25">
      <c r="A215" s="159"/>
      <c r="B215" s="159"/>
      <c r="C215" s="159"/>
      <c r="D215" s="160"/>
      <c r="E215" s="213"/>
      <c r="F215" s="233"/>
      <c r="G215" s="192">
        <v>209</v>
      </c>
      <c r="H215" s="176"/>
      <c r="I215" s="177" t="s">
        <v>269</v>
      </c>
      <c r="J215" s="195"/>
      <c r="K215" s="193"/>
      <c r="L215" s="174"/>
      <c r="M215" s="194" t="s">
        <v>265</v>
      </c>
      <c r="N215" s="194" t="s">
        <v>271</v>
      </c>
    </row>
    <row r="216" spans="1:14" ht="15.75" customHeight="1" x14ac:dyDescent="0.25">
      <c r="A216" s="159"/>
      <c r="B216" s="159"/>
      <c r="C216" s="159"/>
      <c r="D216" s="179"/>
      <c r="E216" s="214"/>
      <c r="F216" s="233"/>
      <c r="G216" s="192">
        <v>210</v>
      </c>
      <c r="H216" s="180"/>
      <c r="I216" s="181"/>
      <c r="J216" s="196"/>
      <c r="K216" s="196"/>
      <c r="L216" s="183"/>
      <c r="M216" s="194" t="s">
        <v>267</v>
      </c>
      <c r="N216" s="194" t="s">
        <v>272</v>
      </c>
    </row>
    <row r="217" spans="1:14" ht="15" customHeight="1" x14ac:dyDescent="0.25">
      <c r="A217" s="159"/>
      <c r="B217" s="159"/>
      <c r="C217" s="159"/>
      <c r="D217" s="152">
        <v>36</v>
      </c>
      <c r="E217" s="212" t="s">
        <v>163</v>
      </c>
      <c r="F217" s="233"/>
      <c r="G217" s="185">
        <v>211</v>
      </c>
      <c r="H217" s="154" t="s">
        <v>263</v>
      </c>
      <c r="I217" s="197" t="s">
        <v>264</v>
      </c>
      <c r="J217" s="186"/>
      <c r="K217" s="156"/>
      <c r="L217" s="157"/>
      <c r="M217" s="187" t="s">
        <v>265</v>
      </c>
      <c r="N217" s="187" t="s">
        <v>272</v>
      </c>
    </row>
    <row r="218" spans="1:14" ht="15" customHeight="1" x14ac:dyDescent="0.25">
      <c r="A218" s="159"/>
      <c r="B218" s="159"/>
      <c r="C218" s="159"/>
      <c r="D218" s="160"/>
      <c r="E218" s="213"/>
      <c r="F218" s="233"/>
      <c r="G218" s="185">
        <v>212</v>
      </c>
      <c r="H218" s="161"/>
      <c r="I218" s="162"/>
      <c r="J218" s="188"/>
      <c r="K218" s="164"/>
      <c r="L218" s="164"/>
      <c r="M218" s="189" t="s">
        <v>267</v>
      </c>
      <c r="N218" s="189" t="s">
        <v>271</v>
      </c>
    </row>
    <row r="219" spans="1:14" ht="15.75" customHeight="1" x14ac:dyDescent="0.25">
      <c r="A219" s="159"/>
      <c r="B219" s="159"/>
      <c r="C219" s="159"/>
      <c r="D219" s="160"/>
      <c r="E219" s="213"/>
      <c r="F219" s="233"/>
      <c r="G219" s="185">
        <v>213</v>
      </c>
      <c r="H219" s="198"/>
      <c r="I219" s="166" t="s">
        <v>269</v>
      </c>
      <c r="J219" s="190"/>
      <c r="K219" s="168"/>
      <c r="L219" s="168"/>
      <c r="M219" s="191" t="s">
        <v>265</v>
      </c>
      <c r="N219" s="191" t="s">
        <v>271</v>
      </c>
    </row>
    <row r="220" spans="1:14" ht="15" customHeight="1" x14ac:dyDescent="0.25">
      <c r="A220" s="159"/>
      <c r="B220" s="159"/>
      <c r="C220" s="159"/>
      <c r="D220" s="160"/>
      <c r="E220" s="213"/>
      <c r="F220" s="233"/>
      <c r="G220" s="192">
        <v>214</v>
      </c>
      <c r="H220" s="171" t="s">
        <v>270</v>
      </c>
      <c r="I220" s="172" t="s">
        <v>264</v>
      </c>
      <c r="J220" s="193"/>
      <c r="K220" s="174"/>
      <c r="L220" s="174"/>
      <c r="M220" s="194" t="s">
        <v>267</v>
      </c>
      <c r="N220" s="194" t="s">
        <v>268</v>
      </c>
    </row>
    <row r="221" spans="1:14" ht="15" customHeight="1" x14ac:dyDescent="0.25">
      <c r="A221" s="159"/>
      <c r="B221" s="159"/>
      <c r="C221" s="159"/>
      <c r="D221" s="160"/>
      <c r="E221" s="213"/>
      <c r="F221" s="233"/>
      <c r="G221" s="192">
        <v>215</v>
      </c>
      <c r="H221" s="176"/>
      <c r="I221" s="177" t="s">
        <v>269</v>
      </c>
      <c r="J221" s="195"/>
      <c r="K221" s="193"/>
      <c r="L221" s="174"/>
      <c r="M221" s="194" t="s">
        <v>265</v>
      </c>
      <c r="N221" s="194" t="s">
        <v>268</v>
      </c>
    </row>
    <row r="222" spans="1:14" ht="15.75" customHeight="1" x14ac:dyDescent="0.25">
      <c r="A222" s="159"/>
      <c r="B222" s="159"/>
      <c r="C222" s="159"/>
      <c r="D222" s="179"/>
      <c r="E222" s="214"/>
      <c r="F222" s="233"/>
      <c r="G222" s="192">
        <v>216</v>
      </c>
      <c r="H222" s="180"/>
      <c r="I222" s="181"/>
      <c r="J222" s="196"/>
      <c r="K222" s="196"/>
      <c r="L222" s="183"/>
      <c r="M222" s="194" t="s">
        <v>267</v>
      </c>
      <c r="N222" s="194" t="s">
        <v>266</v>
      </c>
    </row>
    <row r="223" spans="1:14" ht="15" customHeight="1" x14ac:dyDescent="0.25">
      <c r="A223" s="159"/>
      <c r="B223" s="159"/>
      <c r="C223" s="159"/>
      <c r="D223" s="152">
        <v>37</v>
      </c>
      <c r="E223" s="212" t="s">
        <v>164</v>
      </c>
      <c r="F223" s="233"/>
      <c r="G223" s="185">
        <v>217</v>
      </c>
      <c r="H223" s="154" t="s">
        <v>263</v>
      </c>
      <c r="I223" s="197" t="s">
        <v>264</v>
      </c>
      <c r="J223" s="186"/>
      <c r="K223" s="156"/>
      <c r="L223" s="157"/>
      <c r="M223" s="187" t="s">
        <v>265</v>
      </c>
      <c r="N223" s="187" t="s">
        <v>266</v>
      </c>
    </row>
    <row r="224" spans="1:14" ht="15" customHeight="1" x14ac:dyDescent="0.25">
      <c r="A224" s="159"/>
      <c r="B224" s="159"/>
      <c r="C224" s="159"/>
      <c r="D224" s="160"/>
      <c r="E224" s="213"/>
      <c r="F224" s="233"/>
      <c r="G224" s="185">
        <v>218</v>
      </c>
      <c r="H224" s="161"/>
      <c r="I224" s="162"/>
      <c r="J224" s="188"/>
      <c r="K224" s="164"/>
      <c r="L224" s="164"/>
      <c r="M224" s="189" t="s">
        <v>267</v>
      </c>
      <c r="N224" s="189" t="s">
        <v>268</v>
      </c>
    </row>
    <row r="225" spans="1:14" ht="15.75" customHeight="1" x14ac:dyDescent="0.25">
      <c r="A225" s="159"/>
      <c r="B225" s="159"/>
      <c r="C225" s="159"/>
      <c r="D225" s="160"/>
      <c r="E225" s="213"/>
      <c r="F225" s="233"/>
      <c r="G225" s="185">
        <v>219</v>
      </c>
      <c r="H225" s="198"/>
      <c r="I225" s="166" t="s">
        <v>269</v>
      </c>
      <c r="J225" s="190"/>
      <c r="K225" s="168"/>
      <c r="L225" s="168"/>
      <c r="M225" s="191" t="s">
        <v>265</v>
      </c>
      <c r="N225" s="191" t="s">
        <v>268</v>
      </c>
    </row>
    <row r="226" spans="1:14" ht="15" customHeight="1" x14ac:dyDescent="0.25">
      <c r="A226" s="159"/>
      <c r="B226" s="159"/>
      <c r="C226" s="159"/>
      <c r="D226" s="160"/>
      <c r="E226" s="213"/>
      <c r="F226" s="233"/>
      <c r="G226" s="192">
        <v>220</v>
      </c>
      <c r="H226" s="171" t="s">
        <v>270</v>
      </c>
      <c r="I226" s="172" t="s">
        <v>264</v>
      </c>
      <c r="J226" s="193"/>
      <c r="K226" s="174"/>
      <c r="L226" s="174"/>
      <c r="M226" s="194" t="s">
        <v>267</v>
      </c>
      <c r="N226" s="194" t="s">
        <v>271</v>
      </c>
    </row>
    <row r="227" spans="1:14" ht="15" customHeight="1" x14ac:dyDescent="0.25">
      <c r="A227" s="159"/>
      <c r="B227" s="159"/>
      <c r="C227" s="159"/>
      <c r="D227" s="160"/>
      <c r="E227" s="213"/>
      <c r="F227" s="233"/>
      <c r="G227" s="192">
        <v>221</v>
      </c>
      <c r="H227" s="176"/>
      <c r="I227" s="177" t="s">
        <v>269</v>
      </c>
      <c r="J227" s="195"/>
      <c r="K227" s="193"/>
      <c r="L227" s="174"/>
      <c r="M227" s="194" t="s">
        <v>265</v>
      </c>
      <c r="N227" s="194" t="s">
        <v>271</v>
      </c>
    </row>
    <row r="228" spans="1:14" ht="15.75" customHeight="1" x14ac:dyDescent="0.25">
      <c r="A228" s="159"/>
      <c r="B228" s="159"/>
      <c r="C228" s="159"/>
      <c r="D228" s="179"/>
      <c r="E228" s="214"/>
      <c r="F228" s="233"/>
      <c r="G228" s="192">
        <v>222</v>
      </c>
      <c r="H228" s="180"/>
      <c r="I228" s="181"/>
      <c r="J228" s="196"/>
      <c r="K228" s="196"/>
      <c r="L228" s="183"/>
      <c r="M228" s="194" t="s">
        <v>267</v>
      </c>
      <c r="N228" s="194" t="s">
        <v>272</v>
      </c>
    </row>
    <row r="229" spans="1:14" ht="15" customHeight="1" x14ac:dyDescent="0.25">
      <c r="A229" s="159"/>
      <c r="B229" s="159"/>
      <c r="C229" s="159"/>
      <c r="D229" s="152">
        <v>38</v>
      </c>
      <c r="E229" s="212" t="s">
        <v>162</v>
      </c>
      <c r="F229" s="233"/>
      <c r="G229" s="185">
        <v>223</v>
      </c>
      <c r="H229" s="154" t="s">
        <v>263</v>
      </c>
      <c r="I229" s="197" t="s">
        <v>264</v>
      </c>
      <c r="J229" s="186"/>
      <c r="K229" s="156"/>
      <c r="L229" s="157"/>
      <c r="M229" s="187" t="s">
        <v>265</v>
      </c>
      <c r="N229" s="187" t="s">
        <v>272</v>
      </c>
    </row>
    <row r="230" spans="1:14" ht="15" customHeight="1" x14ac:dyDescent="0.25">
      <c r="A230" s="159"/>
      <c r="B230" s="159"/>
      <c r="C230" s="159"/>
      <c r="D230" s="160"/>
      <c r="E230" s="213"/>
      <c r="F230" s="233"/>
      <c r="G230" s="185">
        <v>224</v>
      </c>
      <c r="H230" s="161"/>
      <c r="I230" s="162"/>
      <c r="J230" s="188"/>
      <c r="K230" s="164"/>
      <c r="L230" s="164"/>
      <c r="M230" s="189" t="s">
        <v>267</v>
      </c>
      <c r="N230" s="189" t="s">
        <v>271</v>
      </c>
    </row>
    <row r="231" spans="1:14" ht="15.75" customHeight="1" x14ac:dyDescent="0.25">
      <c r="A231" s="159"/>
      <c r="B231" s="159"/>
      <c r="C231" s="159"/>
      <c r="D231" s="160"/>
      <c r="E231" s="213"/>
      <c r="F231" s="233"/>
      <c r="G231" s="185">
        <v>225</v>
      </c>
      <c r="H231" s="198"/>
      <c r="I231" s="166" t="s">
        <v>269</v>
      </c>
      <c r="J231" s="190"/>
      <c r="K231" s="168"/>
      <c r="L231" s="168"/>
      <c r="M231" s="191" t="s">
        <v>265</v>
      </c>
      <c r="N231" s="191" t="s">
        <v>271</v>
      </c>
    </row>
    <row r="232" spans="1:14" ht="15" customHeight="1" x14ac:dyDescent="0.25">
      <c r="A232" s="159"/>
      <c r="B232" s="159"/>
      <c r="C232" s="159"/>
      <c r="D232" s="160"/>
      <c r="E232" s="213"/>
      <c r="F232" s="233"/>
      <c r="G232" s="192">
        <v>226</v>
      </c>
      <c r="H232" s="171" t="s">
        <v>270</v>
      </c>
      <c r="I232" s="172" t="s">
        <v>264</v>
      </c>
      <c r="J232" s="193"/>
      <c r="K232" s="174"/>
      <c r="L232" s="174"/>
      <c r="M232" s="194" t="s">
        <v>267</v>
      </c>
      <c r="N232" s="194" t="s">
        <v>268</v>
      </c>
    </row>
    <row r="233" spans="1:14" ht="15" customHeight="1" x14ac:dyDescent="0.25">
      <c r="A233" s="159"/>
      <c r="B233" s="159"/>
      <c r="C233" s="159"/>
      <c r="D233" s="160"/>
      <c r="E233" s="213"/>
      <c r="F233" s="233"/>
      <c r="G233" s="192">
        <v>227</v>
      </c>
      <c r="H233" s="176"/>
      <c r="I233" s="177" t="s">
        <v>269</v>
      </c>
      <c r="J233" s="195"/>
      <c r="K233" s="193"/>
      <c r="L233" s="174"/>
      <c r="M233" s="194" t="s">
        <v>265</v>
      </c>
      <c r="N233" s="194" t="s">
        <v>268</v>
      </c>
    </row>
    <row r="234" spans="1:14" ht="15.75" customHeight="1" x14ac:dyDescent="0.25">
      <c r="A234" s="159"/>
      <c r="B234" s="159"/>
      <c r="C234" s="159"/>
      <c r="D234" s="179"/>
      <c r="E234" s="214"/>
      <c r="F234" s="233"/>
      <c r="G234" s="192">
        <v>228</v>
      </c>
      <c r="H234" s="180"/>
      <c r="I234" s="181"/>
      <c r="J234" s="196"/>
      <c r="K234" s="196"/>
      <c r="L234" s="183"/>
      <c r="M234" s="194" t="s">
        <v>267</v>
      </c>
      <c r="N234" s="194" t="s">
        <v>266</v>
      </c>
    </row>
    <row r="235" spans="1:14" ht="15" customHeight="1" x14ac:dyDescent="0.25">
      <c r="A235" s="159"/>
      <c r="B235" s="159"/>
      <c r="C235" s="159"/>
      <c r="D235" s="152">
        <v>39</v>
      </c>
      <c r="E235" s="212" t="s">
        <v>159</v>
      </c>
      <c r="F235" s="233"/>
      <c r="G235" s="185">
        <v>229</v>
      </c>
      <c r="H235" s="154" t="s">
        <v>263</v>
      </c>
      <c r="I235" s="197" t="s">
        <v>264</v>
      </c>
      <c r="J235" s="186"/>
      <c r="K235" s="156"/>
      <c r="L235" s="157"/>
      <c r="M235" s="187" t="s">
        <v>265</v>
      </c>
      <c r="N235" s="187" t="s">
        <v>266</v>
      </c>
    </row>
    <row r="236" spans="1:14" ht="15" customHeight="1" x14ac:dyDescent="0.25">
      <c r="A236" s="159"/>
      <c r="B236" s="159"/>
      <c r="C236" s="159"/>
      <c r="D236" s="160"/>
      <c r="E236" s="213"/>
      <c r="F236" s="233"/>
      <c r="G236" s="185">
        <v>230</v>
      </c>
      <c r="H236" s="161"/>
      <c r="I236" s="162"/>
      <c r="J236" s="188"/>
      <c r="K236" s="164"/>
      <c r="L236" s="164"/>
      <c r="M236" s="189" t="s">
        <v>267</v>
      </c>
      <c r="N236" s="189" t="s">
        <v>268</v>
      </c>
    </row>
    <row r="237" spans="1:14" ht="15.75" customHeight="1" x14ac:dyDescent="0.25">
      <c r="A237" s="159"/>
      <c r="B237" s="159"/>
      <c r="C237" s="159"/>
      <c r="D237" s="160"/>
      <c r="E237" s="213"/>
      <c r="F237" s="233"/>
      <c r="G237" s="185">
        <v>231</v>
      </c>
      <c r="H237" s="198"/>
      <c r="I237" s="166" t="s">
        <v>269</v>
      </c>
      <c r="J237" s="190"/>
      <c r="K237" s="168"/>
      <c r="L237" s="168"/>
      <c r="M237" s="191" t="s">
        <v>265</v>
      </c>
      <c r="N237" s="191" t="s">
        <v>268</v>
      </c>
    </row>
    <row r="238" spans="1:14" ht="15" customHeight="1" x14ac:dyDescent="0.25">
      <c r="A238" s="159"/>
      <c r="B238" s="159"/>
      <c r="C238" s="159"/>
      <c r="D238" s="160"/>
      <c r="E238" s="213"/>
      <c r="F238" s="233"/>
      <c r="G238" s="192">
        <v>232</v>
      </c>
      <c r="H238" s="171" t="s">
        <v>270</v>
      </c>
      <c r="I238" s="172" t="s">
        <v>264</v>
      </c>
      <c r="J238" s="193"/>
      <c r="K238" s="174"/>
      <c r="L238" s="174"/>
      <c r="M238" s="194" t="s">
        <v>267</v>
      </c>
      <c r="N238" s="194" t="s">
        <v>271</v>
      </c>
    </row>
    <row r="239" spans="1:14" ht="15" customHeight="1" x14ac:dyDescent="0.25">
      <c r="A239" s="159"/>
      <c r="B239" s="159"/>
      <c r="C239" s="159"/>
      <c r="D239" s="160"/>
      <c r="E239" s="213"/>
      <c r="F239" s="233"/>
      <c r="G239" s="192">
        <v>233</v>
      </c>
      <c r="H239" s="176"/>
      <c r="I239" s="177" t="s">
        <v>269</v>
      </c>
      <c r="J239" s="195"/>
      <c r="K239" s="193"/>
      <c r="L239" s="174"/>
      <c r="M239" s="194" t="s">
        <v>265</v>
      </c>
      <c r="N239" s="194" t="s">
        <v>271</v>
      </c>
    </row>
    <row r="240" spans="1:14" ht="15.75" customHeight="1" x14ac:dyDescent="0.25">
      <c r="A240" s="159"/>
      <c r="B240" s="159"/>
      <c r="C240" s="159"/>
      <c r="D240" s="179"/>
      <c r="E240" s="214"/>
      <c r="F240" s="233"/>
      <c r="G240" s="192">
        <v>234</v>
      </c>
      <c r="H240" s="180"/>
      <c r="I240" s="181"/>
      <c r="J240" s="196"/>
      <c r="K240" s="196"/>
      <c r="L240" s="183"/>
      <c r="M240" s="194" t="s">
        <v>267</v>
      </c>
      <c r="N240" s="194" t="s">
        <v>272</v>
      </c>
    </row>
    <row r="241" spans="1:14" ht="15" customHeight="1" x14ac:dyDescent="0.25">
      <c r="A241" s="235">
        <v>15</v>
      </c>
      <c r="B241" s="235" t="s">
        <v>53</v>
      </c>
      <c r="C241" s="235">
        <v>4</v>
      </c>
      <c r="D241" s="152">
        <v>40</v>
      </c>
      <c r="E241" s="212" t="s">
        <v>168</v>
      </c>
      <c r="F241" s="232" t="s">
        <v>276</v>
      </c>
      <c r="G241" s="185">
        <v>235</v>
      </c>
      <c r="H241" s="154" t="s">
        <v>263</v>
      </c>
      <c r="I241" s="197" t="s">
        <v>264</v>
      </c>
      <c r="J241" s="186"/>
      <c r="K241" s="156"/>
      <c r="L241" s="157"/>
      <c r="M241" s="187" t="s">
        <v>265</v>
      </c>
      <c r="N241" s="187" t="s">
        <v>272</v>
      </c>
    </row>
    <row r="242" spans="1:14" ht="15" customHeight="1" x14ac:dyDescent="0.25">
      <c r="A242" s="236"/>
      <c r="B242" s="236"/>
      <c r="C242" s="236"/>
      <c r="D242" s="160"/>
      <c r="E242" s="213"/>
      <c r="F242" s="233"/>
      <c r="G242" s="185">
        <v>236</v>
      </c>
      <c r="H242" s="161"/>
      <c r="I242" s="162"/>
      <c r="J242" s="188"/>
      <c r="K242" s="164"/>
      <c r="L242" s="164"/>
      <c r="M242" s="189" t="s">
        <v>267</v>
      </c>
      <c r="N242" s="189" t="s">
        <v>271</v>
      </c>
    </row>
    <row r="243" spans="1:14" ht="15.75" customHeight="1" x14ac:dyDescent="0.25">
      <c r="A243" s="236"/>
      <c r="B243" s="236"/>
      <c r="C243" s="236"/>
      <c r="D243" s="160"/>
      <c r="E243" s="213"/>
      <c r="F243" s="233"/>
      <c r="G243" s="185">
        <v>237</v>
      </c>
      <c r="H243" s="198"/>
      <c r="I243" s="166" t="s">
        <v>269</v>
      </c>
      <c r="J243" s="190"/>
      <c r="K243" s="168"/>
      <c r="L243" s="168"/>
      <c r="M243" s="191" t="s">
        <v>265</v>
      </c>
      <c r="N243" s="191" t="s">
        <v>271</v>
      </c>
    </row>
    <row r="244" spans="1:14" ht="15" customHeight="1" x14ac:dyDescent="0.25">
      <c r="A244" s="236"/>
      <c r="B244" s="236"/>
      <c r="C244" s="236"/>
      <c r="D244" s="160"/>
      <c r="E244" s="213"/>
      <c r="F244" s="233"/>
      <c r="G244" s="192">
        <v>238</v>
      </c>
      <c r="H244" s="171" t="s">
        <v>270</v>
      </c>
      <c r="I244" s="172" t="s">
        <v>264</v>
      </c>
      <c r="J244" s="193"/>
      <c r="K244" s="174"/>
      <c r="L244" s="174"/>
      <c r="M244" s="194" t="s">
        <v>267</v>
      </c>
      <c r="N244" s="194" t="s">
        <v>268</v>
      </c>
    </row>
    <row r="245" spans="1:14" ht="15" customHeight="1" x14ac:dyDescent="0.25">
      <c r="A245" s="236"/>
      <c r="B245" s="236"/>
      <c r="C245" s="236"/>
      <c r="D245" s="160"/>
      <c r="E245" s="213"/>
      <c r="F245" s="233"/>
      <c r="G245" s="192">
        <v>239</v>
      </c>
      <c r="H245" s="176"/>
      <c r="I245" s="177" t="s">
        <v>269</v>
      </c>
      <c r="J245" s="195"/>
      <c r="K245" s="193"/>
      <c r="L245" s="174"/>
      <c r="M245" s="194" t="s">
        <v>265</v>
      </c>
      <c r="N245" s="194" t="s">
        <v>268</v>
      </c>
    </row>
    <row r="246" spans="1:14" ht="15.75" customHeight="1" x14ac:dyDescent="0.25">
      <c r="A246" s="237"/>
      <c r="B246" s="237"/>
      <c r="C246" s="237"/>
      <c r="D246" s="179"/>
      <c r="E246" s="214"/>
      <c r="F246" s="233"/>
      <c r="G246" s="192">
        <v>240</v>
      </c>
      <c r="H246" s="180"/>
      <c r="I246" s="181"/>
      <c r="J246" s="196"/>
      <c r="K246" s="196"/>
      <c r="L246" s="183"/>
      <c r="M246" s="194" t="s">
        <v>267</v>
      </c>
      <c r="N246" s="194" t="s">
        <v>266</v>
      </c>
    </row>
    <row r="247" spans="1:14" ht="15" customHeight="1" x14ac:dyDescent="0.25">
      <c r="A247" s="235">
        <v>15</v>
      </c>
      <c r="B247" s="235" t="s">
        <v>53</v>
      </c>
      <c r="C247" s="235">
        <v>4</v>
      </c>
      <c r="D247" s="152">
        <v>41</v>
      </c>
      <c r="E247" s="212" t="s">
        <v>53</v>
      </c>
      <c r="F247" s="232" t="s">
        <v>278</v>
      </c>
      <c r="G247" s="185">
        <v>241</v>
      </c>
      <c r="H247" s="154" t="s">
        <v>263</v>
      </c>
      <c r="I247" s="197" t="s">
        <v>264</v>
      </c>
      <c r="J247" s="186"/>
      <c r="K247" s="156"/>
      <c r="L247" s="157"/>
      <c r="M247" s="187" t="s">
        <v>265</v>
      </c>
      <c r="N247" s="187" t="s">
        <v>266</v>
      </c>
    </row>
    <row r="248" spans="1:14" ht="15" customHeight="1" x14ac:dyDescent="0.25">
      <c r="A248" s="236"/>
      <c r="B248" s="236"/>
      <c r="C248" s="236"/>
      <c r="D248" s="160"/>
      <c r="E248" s="213"/>
      <c r="F248" s="233"/>
      <c r="G248" s="185">
        <v>242</v>
      </c>
      <c r="H248" s="161"/>
      <c r="I248" s="162"/>
      <c r="J248" s="188"/>
      <c r="K248" s="164"/>
      <c r="L248" s="164"/>
      <c r="M248" s="189" t="s">
        <v>267</v>
      </c>
      <c r="N248" s="189" t="s">
        <v>268</v>
      </c>
    </row>
    <row r="249" spans="1:14" ht="15.75" customHeight="1" x14ac:dyDescent="0.25">
      <c r="A249" s="236"/>
      <c r="B249" s="236"/>
      <c r="C249" s="236"/>
      <c r="D249" s="160"/>
      <c r="E249" s="213"/>
      <c r="F249" s="233"/>
      <c r="G249" s="185">
        <v>243</v>
      </c>
      <c r="H249" s="198"/>
      <c r="I249" s="166" t="s">
        <v>269</v>
      </c>
      <c r="J249" s="190"/>
      <c r="K249" s="168"/>
      <c r="L249" s="168"/>
      <c r="M249" s="191" t="s">
        <v>265</v>
      </c>
      <c r="N249" s="191" t="s">
        <v>268</v>
      </c>
    </row>
    <row r="250" spans="1:14" ht="15" customHeight="1" x14ac:dyDescent="0.25">
      <c r="A250" s="236"/>
      <c r="B250" s="236"/>
      <c r="C250" s="236"/>
      <c r="D250" s="160"/>
      <c r="E250" s="213"/>
      <c r="F250" s="233"/>
      <c r="G250" s="192">
        <v>244</v>
      </c>
      <c r="H250" s="171" t="s">
        <v>270</v>
      </c>
      <c r="I250" s="172" t="s">
        <v>264</v>
      </c>
      <c r="J250" s="193"/>
      <c r="K250" s="174"/>
      <c r="L250" s="174"/>
      <c r="M250" s="194" t="s">
        <v>267</v>
      </c>
      <c r="N250" s="194" t="s">
        <v>271</v>
      </c>
    </row>
    <row r="251" spans="1:14" ht="15" customHeight="1" x14ac:dyDescent="0.25">
      <c r="A251" s="236"/>
      <c r="B251" s="236"/>
      <c r="C251" s="236"/>
      <c r="D251" s="160"/>
      <c r="E251" s="213"/>
      <c r="F251" s="233"/>
      <c r="G251" s="192">
        <v>245</v>
      </c>
      <c r="H251" s="176"/>
      <c r="I251" s="177" t="s">
        <v>269</v>
      </c>
      <c r="J251" s="195"/>
      <c r="K251" s="193"/>
      <c r="L251" s="174"/>
      <c r="M251" s="194" t="s">
        <v>265</v>
      </c>
      <c r="N251" s="194" t="s">
        <v>271</v>
      </c>
    </row>
    <row r="252" spans="1:14" ht="15.75" customHeight="1" x14ac:dyDescent="0.25">
      <c r="A252" s="237"/>
      <c r="B252" s="237"/>
      <c r="C252" s="237"/>
      <c r="D252" s="179"/>
      <c r="E252" s="214"/>
      <c r="F252" s="233"/>
      <c r="G252" s="192">
        <v>246</v>
      </c>
      <c r="H252" s="180"/>
      <c r="I252" s="181"/>
      <c r="J252" s="196"/>
      <c r="K252" s="196"/>
      <c r="L252" s="183"/>
      <c r="M252" s="194" t="s">
        <v>267</v>
      </c>
      <c r="N252" s="194" t="s">
        <v>272</v>
      </c>
    </row>
    <row r="253" spans="1:14" ht="15" customHeight="1" x14ac:dyDescent="0.25">
      <c r="A253" s="235">
        <v>16</v>
      </c>
      <c r="B253" s="235" t="s">
        <v>54</v>
      </c>
      <c r="C253" s="235">
        <v>4</v>
      </c>
      <c r="D253" s="152">
        <v>42</v>
      </c>
      <c r="E253" s="212" t="s">
        <v>176</v>
      </c>
      <c r="F253" s="232" t="s">
        <v>285</v>
      </c>
      <c r="G253" s="185">
        <v>247</v>
      </c>
      <c r="H253" s="154" t="s">
        <v>263</v>
      </c>
      <c r="I253" s="197" t="s">
        <v>264</v>
      </c>
      <c r="J253" s="186"/>
      <c r="K253" s="156"/>
      <c r="L253" s="157"/>
      <c r="M253" s="187" t="s">
        <v>265</v>
      </c>
      <c r="N253" s="187" t="s">
        <v>272</v>
      </c>
    </row>
    <row r="254" spans="1:14" ht="15" customHeight="1" x14ac:dyDescent="0.25">
      <c r="A254" s="236"/>
      <c r="B254" s="236"/>
      <c r="C254" s="236"/>
      <c r="D254" s="160"/>
      <c r="E254" s="213"/>
      <c r="F254" s="233"/>
      <c r="G254" s="185">
        <v>248</v>
      </c>
      <c r="H254" s="161"/>
      <c r="I254" s="162"/>
      <c r="J254" s="188"/>
      <c r="K254" s="164"/>
      <c r="L254" s="164"/>
      <c r="M254" s="189" t="s">
        <v>267</v>
      </c>
      <c r="N254" s="189" t="s">
        <v>271</v>
      </c>
    </row>
    <row r="255" spans="1:14" ht="15.75" customHeight="1" x14ac:dyDescent="0.25">
      <c r="A255" s="236"/>
      <c r="B255" s="236"/>
      <c r="C255" s="236"/>
      <c r="D255" s="160"/>
      <c r="E255" s="213"/>
      <c r="F255" s="233"/>
      <c r="G255" s="185">
        <v>249</v>
      </c>
      <c r="H255" s="198"/>
      <c r="I255" s="166" t="s">
        <v>269</v>
      </c>
      <c r="J255" s="190"/>
      <c r="K255" s="168"/>
      <c r="L255" s="168"/>
      <c r="M255" s="191" t="s">
        <v>265</v>
      </c>
      <c r="N255" s="191" t="s">
        <v>271</v>
      </c>
    </row>
    <row r="256" spans="1:14" ht="15" customHeight="1" x14ac:dyDescent="0.25">
      <c r="A256" s="236"/>
      <c r="B256" s="236"/>
      <c r="C256" s="236"/>
      <c r="D256" s="160"/>
      <c r="E256" s="213"/>
      <c r="F256" s="233"/>
      <c r="G256" s="192">
        <v>250</v>
      </c>
      <c r="H256" s="171" t="s">
        <v>270</v>
      </c>
      <c r="I256" s="172" t="s">
        <v>264</v>
      </c>
      <c r="J256" s="193"/>
      <c r="K256" s="174"/>
      <c r="L256" s="174"/>
      <c r="M256" s="194" t="s">
        <v>267</v>
      </c>
      <c r="N256" s="194" t="s">
        <v>268</v>
      </c>
    </row>
    <row r="257" spans="1:14" ht="15" customHeight="1" x14ac:dyDescent="0.25">
      <c r="A257" s="236"/>
      <c r="B257" s="236"/>
      <c r="C257" s="236"/>
      <c r="D257" s="160"/>
      <c r="E257" s="213"/>
      <c r="F257" s="233"/>
      <c r="G257" s="192">
        <v>251</v>
      </c>
      <c r="H257" s="176"/>
      <c r="I257" s="177" t="s">
        <v>269</v>
      </c>
      <c r="J257" s="195"/>
      <c r="K257" s="193"/>
      <c r="L257" s="174"/>
      <c r="M257" s="194" t="s">
        <v>265</v>
      </c>
      <c r="N257" s="194" t="s">
        <v>268</v>
      </c>
    </row>
    <row r="258" spans="1:14" ht="15.75" customHeight="1" x14ac:dyDescent="0.25">
      <c r="A258" s="236"/>
      <c r="B258" s="236"/>
      <c r="C258" s="236"/>
      <c r="D258" s="179"/>
      <c r="E258" s="214"/>
      <c r="F258" s="233"/>
      <c r="G258" s="192">
        <v>252</v>
      </c>
      <c r="H258" s="180"/>
      <c r="I258" s="181"/>
      <c r="J258" s="196"/>
      <c r="K258" s="196"/>
      <c r="L258" s="183"/>
      <c r="M258" s="194" t="s">
        <v>267</v>
      </c>
      <c r="N258" s="194" t="s">
        <v>266</v>
      </c>
    </row>
    <row r="259" spans="1:14" ht="15" customHeight="1" x14ac:dyDescent="0.25">
      <c r="A259" s="236"/>
      <c r="B259" s="236"/>
      <c r="C259" s="236"/>
      <c r="D259" s="152">
        <v>43</v>
      </c>
      <c r="E259" s="212" t="s">
        <v>172</v>
      </c>
      <c r="F259" s="233"/>
      <c r="G259" s="185">
        <v>253</v>
      </c>
      <c r="H259" s="154" t="s">
        <v>263</v>
      </c>
      <c r="I259" s="197" t="s">
        <v>264</v>
      </c>
      <c r="J259" s="186"/>
      <c r="K259" s="156"/>
      <c r="L259" s="157"/>
      <c r="M259" s="187" t="s">
        <v>265</v>
      </c>
      <c r="N259" s="187" t="s">
        <v>266</v>
      </c>
    </row>
    <row r="260" spans="1:14" ht="15" customHeight="1" x14ac:dyDescent="0.25">
      <c r="A260" s="236"/>
      <c r="B260" s="236"/>
      <c r="C260" s="236"/>
      <c r="D260" s="160"/>
      <c r="E260" s="213"/>
      <c r="F260" s="233"/>
      <c r="G260" s="185">
        <v>254</v>
      </c>
      <c r="H260" s="161"/>
      <c r="I260" s="162"/>
      <c r="J260" s="188"/>
      <c r="K260" s="164"/>
      <c r="L260" s="164"/>
      <c r="M260" s="189" t="s">
        <v>267</v>
      </c>
      <c r="N260" s="189" t="s">
        <v>268</v>
      </c>
    </row>
    <row r="261" spans="1:14" ht="15.75" customHeight="1" x14ac:dyDescent="0.25">
      <c r="A261" s="236"/>
      <c r="B261" s="236"/>
      <c r="C261" s="236"/>
      <c r="D261" s="160"/>
      <c r="E261" s="213"/>
      <c r="F261" s="233"/>
      <c r="G261" s="185">
        <v>255</v>
      </c>
      <c r="H261" s="198"/>
      <c r="I261" s="166" t="s">
        <v>269</v>
      </c>
      <c r="J261" s="190"/>
      <c r="K261" s="168"/>
      <c r="L261" s="168"/>
      <c r="M261" s="191" t="s">
        <v>265</v>
      </c>
      <c r="N261" s="191" t="s">
        <v>268</v>
      </c>
    </row>
    <row r="262" spans="1:14" ht="15" customHeight="1" x14ac:dyDescent="0.25">
      <c r="A262" s="236"/>
      <c r="B262" s="236"/>
      <c r="C262" s="236"/>
      <c r="D262" s="160"/>
      <c r="E262" s="213"/>
      <c r="F262" s="233"/>
      <c r="G262" s="192">
        <v>256</v>
      </c>
      <c r="H262" s="171" t="s">
        <v>270</v>
      </c>
      <c r="I262" s="172" t="s">
        <v>264</v>
      </c>
      <c r="J262" s="193"/>
      <c r="K262" s="174"/>
      <c r="L262" s="174"/>
      <c r="M262" s="194" t="s">
        <v>267</v>
      </c>
      <c r="N262" s="194" t="s">
        <v>271</v>
      </c>
    </row>
    <row r="263" spans="1:14" ht="15" customHeight="1" x14ac:dyDescent="0.25">
      <c r="A263" s="236"/>
      <c r="B263" s="236"/>
      <c r="C263" s="236"/>
      <c r="D263" s="160"/>
      <c r="E263" s="213"/>
      <c r="F263" s="233"/>
      <c r="G263" s="192">
        <v>257</v>
      </c>
      <c r="H263" s="176"/>
      <c r="I263" s="177" t="s">
        <v>269</v>
      </c>
      <c r="J263" s="195"/>
      <c r="K263" s="193"/>
      <c r="L263" s="174"/>
      <c r="M263" s="194" t="s">
        <v>265</v>
      </c>
      <c r="N263" s="194" t="s">
        <v>271</v>
      </c>
    </row>
    <row r="264" spans="1:14" ht="15.75" customHeight="1" x14ac:dyDescent="0.25">
      <c r="A264" s="237"/>
      <c r="B264" s="237"/>
      <c r="C264" s="237"/>
      <c r="D264" s="179"/>
      <c r="E264" s="214"/>
      <c r="F264" s="233"/>
      <c r="G264" s="192">
        <v>258</v>
      </c>
      <c r="H264" s="180"/>
      <c r="I264" s="181"/>
      <c r="J264" s="196"/>
      <c r="K264" s="196"/>
      <c r="L264" s="183"/>
      <c r="M264" s="194" t="s">
        <v>267</v>
      </c>
      <c r="N264" s="194" t="s">
        <v>272</v>
      </c>
    </row>
    <row r="265" spans="1:14" ht="15" customHeight="1" x14ac:dyDescent="0.25">
      <c r="A265" s="235">
        <v>16</v>
      </c>
      <c r="B265" s="235" t="s">
        <v>54</v>
      </c>
      <c r="C265" s="235">
        <v>4</v>
      </c>
      <c r="D265" s="152">
        <v>44</v>
      </c>
      <c r="E265" s="212" t="s">
        <v>175</v>
      </c>
      <c r="F265" s="232" t="s">
        <v>280</v>
      </c>
      <c r="G265" s="185">
        <v>259</v>
      </c>
      <c r="H265" s="154" t="s">
        <v>263</v>
      </c>
      <c r="I265" s="197" t="s">
        <v>264</v>
      </c>
      <c r="J265" s="186"/>
      <c r="K265" s="156"/>
      <c r="L265" s="157"/>
      <c r="M265" s="187" t="s">
        <v>265</v>
      </c>
      <c r="N265" s="187" t="s">
        <v>272</v>
      </c>
    </row>
    <row r="266" spans="1:14" ht="15" customHeight="1" x14ac:dyDescent="0.25">
      <c r="A266" s="236"/>
      <c r="B266" s="236"/>
      <c r="C266" s="236"/>
      <c r="D266" s="160"/>
      <c r="E266" s="213"/>
      <c r="F266" s="233"/>
      <c r="G266" s="185">
        <v>260</v>
      </c>
      <c r="H266" s="161"/>
      <c r="I266" s="162"/>
      <c r="J266" s="188"/>
      <c r="K266" s="164"/>
      <c r="L266" s="164"/>
      <c r="M266" s="189" t="s">
        <v>267</v>
      </c>
      <c r="N266" s="189" t="s">
        <v>271</v>
      </c>
    </row>
    <row r="267" spans="1:14" ht="15.75" customHeight="1" x14ac:dyDescent="0.25">
      <c r="A267" s="236"/>
      <c r="B267" s="236"/>
      <c r="C267" s="236"/>
      <c r="D267" s="160"/>
      <c r="E267" s="213"/>
      <c r="F267" s="233"/>
      <c r="G267" s="185">
        <v>261</v>
      </c>
      <c r="H267" s="198"/>
      <c r="I267" s="166" t="s">
        <v>269</v>
      </c>
      <c r="J267" s="190"/>
      <c r="K267" s="168"/>
      <c r="L267" s="168"/>
      <c r="M267" s="191" t="s">
        <v>265</v>
      </c>
      <c r="N267" s="191" t="s">
        <v>271</v>
      </c>
    </row>
    <row r="268" spans="1:14" ht="15" customHeight="1" x14ac:dyDescent="0.25">
      <c r="A268" s="236"/>
      <c r="B268" s="236"/>
      <c r="C268" s="236"/>
      <c r="D268" s="160"/>
      <c r="E268" s="213"/>
      <c r="F268" s="233"/>
      <c r="G268" s="192">
        <v>262</v>
      </c>
      <c r="H268" s="171" t="s">
        <v>270</v>
      </c>
      <c r="I268" s="172" t="s">
        <v>264</v>
      </c>
      <c r="J268" s="193"/>
      <c r="K268" s="174"/>
      <c r="L268" s="174"/>
      <c r="M268" s="194" t="s">
        <v>267</v>
      </c>
      <c r="N268" s="194" t="s">
        <v>268</v>
      </c>
    </row>
    <row r="269" spans="1:14" ht="15" customHeight="1" x14ac:dyDescent="0.25">
      <c r="A269" s="236"/>
      <c r="B269" s="236"/>
      <c r="C269" s="236"/>
      <c r="D269" s="160"/>
      <c r="E269" s="213"/>
      <c r="F269" s="233"/>
      <c r="G269" s="192">
        <v>263</v>
      </c>
      <c r="H269" s="176"/>
      <c r="I269" s="177" t="s">
        <v>269</v>
      </c>
      <c r="J269" s="195"/>
      <c r="K269" s="193"/>
      <c r="L269" s="174"/>
      <c r="M269" s="194" t="s">
        <v>265</v>
      </c>
      <c r="N269" s="194" t="s">
        <v>268</v>
      </c>
    </row>
    <row r="270" spans="1:14" ht="15.75" customHeight="1" x14ac:dyDescent="0.25">
      <c r="A270" s="236"/>
      <c r="B270" s="236"/>
      <c r="C270" s="236"/>
      <c r="D270" s="179"/>
      <c r="E270" s="214"/>
      <c r="F270" s="233"/>
      <c r="G270" s="192">
        <v>264</v>
      </c>
      <c r="H270" s="180"/>
      <c r="I270" s="181"/>
      <c r="J270" s="196"/>
      <c r="K270" s="196"/>
      <c r="L270" s="183"/>
      <c r="M270" s="194" t="s">
        <v>267</v>
      </c>
      <c r="N270" s="194" t="s">
        <v>266</v>
      </c>
    </row>
    <row r="271" spans="1:14" ht="15" customHeight="1" x14ac:dyDescent="0.25">
      <c r="A271" s="235">
        <v>17</v>
      </c>
      <c r="B271" s="235" t="s">
        <v>55</v>
      </c>
      <c r="C271" s="235">
        <v>2</v>
      </c>
      <c r="D271" s="152">
        <v>45</v>
      </c>
      <c r="E271" s="212" t="s">
        <v>177</v>
      </c>
      <c r="F271" s="232" t="s">
        <v>276</v>
      </c>
      <c r="G271" s="185">
        <v>265</v>
      </c>
      <c r="H271" s="154" t="s">
        <v>263</v>
      </c>
      <c r="I271" s="197" t="s">
        <v>264</v>
      </c>
      <c r="J271" s="186"/>
      <c r="K271" s="156"/>
      <c r="L271" s="157"/>
      <c r="M271" s="187" t="s">
        <v>265</v>
      </c>
      <c r="N271" s="187" t="s">
        <v>266</v>
      </c>
    </row>
    <row r="272" spans="1:14" ht="15" customHeight="1" x14ac:dyDescent="0.25">
      <c r="A272" s="236"/>
      <c r="B272" s="236"/>
      <c r="C272" s="236"/>
      <c r="D272" s="160"/>
      <c r="E272" s="213"/>
      <c r="F272" s="233"/>
      <c r="G272" s="185">
        <v>266</v>
      </c>
      <c r="H272" s="161"/>
      <c r="I272" s="162"/>
      <c r="J272" s="188"/>
      <c r="K272" s="164"/>
      <c r="L272" s="164"/>
      <c r="M272" s="189" t="s">
        <v>267</v>
      </c>
      <c r="N272" s="189" t="s">
        <v>268</v>
      </c>
    </row>
    <row r="273" spans="1:14" ht="15.75" customHeight="1" x14ac:dyDescent="0.25">
      <c r="A273" s="236"/>
      <c r="B273" s="236"/>
      <c r="C273" s="236"/>
      <c r="D273" s="160"/>
      <c r="E273" s="213"/>
      <c r="F273" s="233"/>
      <c r="G273" s="185">
        <v>267</v>
      </c>
      <c r="H273" s="198"/>
      <c r="I273" s="166" t="s">
        <v>269</v>
      </c>
      <c r="J273" s="190"/>
      <c r="K273" s="168"/>
      <c r="L273" s="168"/>
      <c r="M273" s="191" t="s">
        <v>265</v>
      </c>
      <c r="N273" s="191" t="s">
        <v>268</v>
      </c>
    </row>
    <row r="274" spans="1:14" ht="15" customHeight="1" x14ac:dyDescent="0.25">
      <c r="A274" s="236"/>
      <c r="B274" s="236"/>
      <c r="C274" s="236"/>
      <c r="D274" s="160"/>
      <c r="E274" s="213"/>
      <c r="F274" s="233"/>
      <c r="G274" s="192">
        <v>268</v>
      </c>
      <c r="H274" s="171" t="s">
        <v>270</v>
      </c>
      <c r="I274" s="172" t="s">
        <v>264</v>
      </c>
      <c r="J274" s="193"/>
      <c r="K274" s="174"/>
      <c r="L274" s="174"/>
      <c r="M274" s="194" t="s">
        <v>267</v>
      </c>
      <c r="N274" s="194" t="s">
        <v>271</v>
      </c>
    </row>
    <row r="275" spans="1:14" ht="15" customHeight="1" x14ac:dyDescent="0.25">
      <c r="A275" s="236"/>
      <c r="B275" s="236"/>
      <c r="C275" s="236"/>
      <c r="D275" s="160"/>
      <c r="E275" s="213"/>
      <c r="F275" s="233"/>
      <c r="G275" s="192">
        <v>269</v>
      </c>
      <c r="H275" s="176"/>
      <c r="I275" s="177" t="s">
        <v>269</v>
      </c>
      <c r="J275" s="195"/>
      <c r="K275" s="193"/>
      <c r="L275" s="174"/>
      <c r="M275" s="194" t="s">
        <v>265</v>
      </c>
      <c r="N275" s="194" t="s">
        <v>271</v>
      </c>
    </row>
    <row r="276" spans="1:14" ht="15.75" customHeight="1" x14ac:dyDescent="0.25">
      <c r="A276" s="236"/>
      <c r="B276" s="236"/>
      <c r="C276" s="236"/>
      <c r="D276" s="179"/>
      <c r="E276" s="214"/>
      <c r="F276" s="233"/>
      <c r="G276" s="192">
        <v>270</v>
      </c>
      <c r="H276" s="180"/>
      <c r="I276" s="181"/>
      <c r="J276" s="196"/>
      <c r="K276" s="196"/>
      <c r="L276" s="183"/>
      <c r="M276" s="194" t="s">
        <v>267</v>
      </c>
      <c r="N276" s="194" t="s">
        <v>272</v>
      </c>
    </row>
    <row r="277" spans="1:14" ht="15" customHeight="1" x14ac:dyDescent="0.25">
      <c r="A277" s="236"/>
      <c r="B277" s="236"/>
      <c r="C277" s="236"/>
      <c r="D277" s="152">
        <v>46</v>
      </c>
      <c r="E277" s="212" t="s">
        <v>178</v>
      </c>
      <c r="F277" s="233"/>
      <c r="G277" s="185">
        <v>271</v>
      </c>
      <c r="H277" s="154" t="s">
        <v>263</v>
      </c>
      <c r="I277" s="197" t="s">
        <v>264</v>
      </c>
      <c r="J277" s="186"/>
      <c r="K277" s="156"/>
      <c r="L277" s="157"/>
      <c r="M277" s="187" t="s">
        <v>265</v>
      </c>
      <c r="N277" s="187" t="s">
        <v>272</v>
      </c>
    </row>
    <row r="278" spans="1:14" ht="15" customHeight="1" x14ac:dyDescent="0.25">
      <c r="A278" s="236"/>
      <c r="B278" s="236"/>
      <c r="C278" s="236"/>
      <c r="D278" s="160"/>
      <c r="E278" s="213"/>
      <c r="F278" s="233"/>
      <c r="G278" s="185">
        <v>272</v>
      </c>
      <c r="H278" s="161"/>
      <c r="I278" s="162"/>
      <c r="J278" s="188"/>
      <c r="K278" s="164"/>
      <c r="L278" s="164"/>
      <c r="M278" s="189" t="s">
        <v>267</v>
      </c>
      <c r="N278" s="189" t="s">
        <v>271</v>
      </c>
    </row>
    <row r="279" spans="1:14" ht="15.75" customHeight="1" x14ac:dyDescent="0.25">
      <c r="A279" s="236"/>
      <c r="B279" s="236"/>
      <c r="C279" s="236"/>
      <c r="D279" s="160"/>
      <c r="E279" s="213"/>
      <c r="F279" s="233"/>
      <c r="G279" s="185">
        <v>273</v>
      </c>
      <c r="H279" s="198"/>
      <c r="I279" s="166" t="s">
        <v>269</v>
      </c>
      <c r="J279" s="190"/>
      <c r="K279" s="168"/>
      <c r="L279" s="168"/>
      <c r="M279" s="191" t="s">
        <v>265</v>
      </c>
      <c r="N279" s="191" t="s">
        <v>271</v>
      </c>
    </row>
    <row r="280" spans="1:14" ht="15" customHeight="1" x14ac:dyDescent="0.25">
      <c r="A280" s="236"/>
      <c r="B280" s="236"/>
      <c r="C280" s="236"/>
      <c r="D280" s="160"/>
      <c r="E280" s="213"/>
      <c r="F280" s="233"/>
      <c r="G280" s="192">
        <v>274</v>
      </c>
      <c r="H280" s="171" t="s">
        <v>270</v>
      </c>
      <c r="I280" s="172" t="s">
        <v>264</v>
      </c>
      <c r="J280" s="193"/>
      <c r="K280" s="174"/>
      <c r="L280" s="174"/>
      <c r="M280" s="194" t="s">
        <v>267</v>
      </c>
      <c r="N280" s="194" t="s">
        <v>268</v>
      </c>
    </row>
    <row r="281" spans="1:14" ht="15" customHeight="1" x14ac:dyDescent="0.25">
      <c r="A281" s="236"/>
      <c r="B281" s="236"/>
      <c r="C281" s="236"/>
      <c r="D281" s="160"/>
      <c r="E281" s="213"/>
      <c r="F281" s="233"/>
      <c r="G281" s="192">
        <v>275</v>
      </c>
      <c r="H281" s="176"/>
      <c r="I281" s="177" t="s">
        <v>269</v>
      </c>
      <c r="J281" s="195"/>
      <c r="K281" s="193"/>
      <c r="L281" s="174"/>
      <c r="M281" s="194" t="s">
        <v>265</v>
      </c>
      <c r="N281" s="194" t="s">
        <v>268</v>
      </c>
    </row>
    <row r="282" spans="1:14" ht="15.75" customHeight="1" x14ac:dyDescent="0.25">
      <c r="A282" s="237"/>
      <c r="B282" s="237"/>
      <c r="C282" s="237"/>
      <c r="D282" s="179"/>
      <c r="E282" s="214"/>
      <c r="F282" s="233"/>
      <c r="G282" s="192">
        <v>276</v>
      </c>
      <c r="H282" s="180"/>
      <c r="I282" s="181"/>
      <c r="J282" s="196"/>
      <c r="K282" s="196"/>
      <c r="L282" s="183"/>
      <c r="M282" s="194" t="s">
        <v>267</v>
      </c>
      <c r="N282" s="194" t="s">
        <v>266</v>
      </c>
    </row>
    <row r="283" spans="1:14" ht="15" customHeight="1" x14ac:dyDescent="0.25">
      <c r="A283" s="227">
        <v>18</v>
      </c>
      <c r="B283" s="227" t="s">
        <v>56</v>
      </c>
      <c r="C283" s="227">
        <v>5</v>
      </c>
      <c r="D283" s="152">
        <v>47</v>
      </c>
      <c r="E283" s="212" t="s">
        <v>186</v>
      </c>
      <c r="F283" s="232" t="s">
        <v>286</v>
      </c>
      <c r="G283" s="185">
        <v>277</v>
      </c>
      <c r="H283" s="154" t="s">
        <v>263</v>
      </c>
      <c r="I283" s="197" t="s">
        <v>264</v>
      </c>
      <c r="J283" s="186"/>
      <c r="K283" s="156"/>
      <c r="L283" s="157"/>
      <c r="M283" s="187" t="s">
        <v>265</v>
      </c>
      <c r="N283" s="187" t="s">
        <v>266</v>
      </c>
    </row>
    <row r="284" spans="1:14" ht="15" customHeight="1" x14ac:dyDescent="0.25">
      <c r="A284" s="228"/>
      <c r="B284" s="228"/>
      <c r="C284" s="228"/>
      <c r="D284" s="160"/>
      <c r="E284" s="213"/>
      <c r="F284" s="233"/>
      <c r="G284" s="185">
        <v>278</v>
      </c>
      <c r="H284" s="161"/>
      <c r="I284" s="162"/>
      <c r="J284" s="188"/>
      <c r="K284" s="164"/>
      <c r="L284" s="164"/>
      <c r="M284" s="189" t="s">
        <v>267</v>
      </c>
      <c r="N284" s="189" t="s">
        <v>268</v>
      </c>
    </row>
    <row r="285" spans="1:14" ht="15.75" customHeight="1" x14ac:dyDescent="0.25">
      <c r="A285" s="228"/>
      <c r="B285" s="228"/>
      <c r="C285" s="228"/>
      <c r="D285" s="160"/>
      <c r="E285" s="213"/>
      <c r="F285" s="233"/>
      <c r="G285" s="185">
        <v>279</v>
      </c>
      <c r="H285" s="198"/>
      <c r="I285" s="166" t="s">
        <v>269</v>
      </c>
      <c r="J285" s="190"/>
      <c r="K285" s="168"/>
      <c r="L285" s="168"/>
      <c r="M285" s="191" t="s">
        <v>265</v>
      </c>
      <c r="N285" s="191" t="s">
        <v>268</v>
      </c>
    </row>
    <row r="286" spans="1:14" ht="15" customHeight="1" x14ac:dyDescent="0.25">
      <c r="A286" s="228"/>
      <c r="B286" s="228"/>
      <c r="C286" s="228"/>
      <c r="D286" s="160"/>
      <c r="E286" s="213"/>
      <c r="F286" s="233"/>
      <c r="G286" s="192">
        <v>280</v>
      </c>
      <c r="H286" s="171" t="s">
        <v>270</v>
      </c>
      <c r="I286" s="172" t="s">
        <v>264</v>
      </c>
      <c r="J286" s="193"/>
      <c r="K286" s="174"/>
      <c r="L286" s="174"/>
      <c r="M286" s="194" t="s">
        <v>267</v>
      </c>
      <c r="N286" s="194" t="s">
        <v>271</v>
      </c>
    </row>
    <row r="287" spans="1:14" ht="15" customHeight="1" x14ac:dyDescent="0.25">
      <c r="A287" s="228"/>
      <c r="B287" s="228"/>
      <c r="C287" s="228"/>
      <c r="D287" s="160"/>
      <c r="E287" s="213"/>
      <c r="F287" s="233"/>
      <c r="G287" s="192">
        <v>281</v>
      </c>
      <c r="H287" s="176"/>
      <c r="I287" s="177" t="s">
        <v>269</v>
      </c>
      <c r="J287" s="195"/>
      <c r="K287" s="193"/>
      <c r="L287" s="174"/>
      <c r="M287" s="194" t="s">
        <v>265</v>
      </c>
      <c r="N287" s="194" t="s">
        <v>271</v>
      </c>
    </row>
    <row r="288" spans="1:14" ht="15.75" customHeight="1" x14ac:dyDescent="0.25">
      <c r="A288" s="228"/>
      <c r="B288" s="228"/>
      <c r="C288" s="228"/>
      <c r="D288" s="179"/>
      <c r="E288" s="214"/>
      <c r="F288" s="233"/>
      <c r="G288" s="192">
        <v>282</v>
      </c>
      <c r="H288" s="180"/>
      <c r="I288" s="181"/>
      <c r="J288" s="196"/>
      <c r="K288" s="196"/>
      <c r="L288" s="183"/>
      <c r="M288" s="194" t="s">
        <v>267</v>
      </c>
      <c r="N288" s="194" t="s">
        <v>272</v>
      </c>
    </row>
    <row r="289" spans="1:14" ht="15" customHeight="1" x14ac:dyDescent="0.25">
      <c r="A289" s="228"/>
      <c r="B289" s="228"/>
      <c r="C289" s="228"/>
      <c r="D289" s="152">
        <v>48</v>
      </c>
      <c r="E289" s="212" t="s">
        <v>188</v>
      </c>
      <c r="F289" s="233"/>
      <c r="G289" s="185">
        <v>283</v>
      </c>
      <c r="H289" s="154" t="s">
        <v>263</v>
      </c>
      <c r="I289" s="197" t="s">
        <v>264</v>
      </c>
      <c r="J289" s="186"/>
      <c r="K289" s="156"/>
      <c r="L289" s="157"/>
      <c r="M289" s="187" t="s">
        <v>265</v>
      </c>
      <c r="N289" s="187" t="s">
        <v>272</v>
      </c>
    </row>
    <row r="290" spans="1:14" ht="15" customHeight="1" x14ac:dyDescent="0.25">
      <c r="A290" s="228"/>
      <c r="B290" s="228"/>
      <c r="C290" s="228"/>
      <c r="D290" s="160"/>
      <c r="E290" s="213"/>
      <c r="F290" s="233"/>
      <c r="G290" s="185">
        <v>284</v>
      </c>
      <c r="H290" s="161"/>
      <c r="I290" s="162"/>
      <c r="J290" s="188"/>
      <c r="K290" s="164"/>
      <c r="L290" s="164"/>
      <c r="M290" s="189" t="s">
        <v>267</v>
      </c>
      <c r="N290" s="189" t="s">
        <v>271</v>
      </c>
    </row>
    <row r="291" spans="1:14" ht="15.75" customHeight="1" x14ac:dyDescent="0.25">
      <c r="A291" s="228"/>
      <c r="B291" s="228"/>
      <c r="C291" s="228"/>
      <c r="D291" s="160"/>
      <c r="E291" s="213"/>
      <c r="F291" s="233"/>
      <c r="G291" s="185">
        <v>285</v>
      </c>
      <c r="H291" s="198"/>
      <c r="I291" s="166" t="s">
        <v>269</v>
      </c>
      <c r="J291" s="190"/>
      <c r="K291" s="168"/>
      <c r="L291" s="168"/>
      <c r="M291" s="191" t="s">
        <v>265</v>
      </c>
      <c r="N291" s="191" t="s">
        <v>271</v>
      </c>
    </row>
    <row r="292" spans="1:14" ht="15" customHeight="1" x14ac:dyDescent="0.25">
      <c r="A292" s="228"/>
      <c r="B292" s="228"/>
      <c r="C292" s="228"/>
      <c r="D292" s="160"/>
      <c r="E292" s="213"/>
      <c r="F292" s="233"/>
      <c r="G292" s="192">
        <v>286</v>
      </c>
      <c r="H292" s="171" t="s">
        <v>270</v>
      </c>
      <c r="I292" s="172" t="s">
        <v>264</v>
      </c>
      <c r="J292" s="193"/>
      <c r="K292" s="174"/>
      <c r="L292" s="174"/>
      <c r="M292" s="194" t="s">
        <v>267</v>
      </c>
      <c r="N292" s="194" t="s">
        <v>268</v>
      </c>
    </row>
    <row r="293" spans="1:14" ht="15" customHeight="1" x14ac:dyDescent="0.25">
      <c r="A293" s="228"/>
      <c r="B293" s="228"/>
      <c r="C293" s="228"/>
      <c r="D293" s="160"/>
      <c r="E293" s="213"/>
      <c r="F293" s="233"/>
      <c r="G293" s="192">
        <v>287</v>
      </c>
      <c r="H293" s="176"/>
      <c r="I293" s="177" t="s">
        <v>269</v>
      </c>
      <c r="J293" s="195"/>
      <c r="K293" s="193"/>
      <c r="L293" s="174"/>
      <c r="M293" s="194" t="s">
        <v>265</v>
      </c>
      <c r="N293" s="194" t="s">
        <v>268</v>
      </c>
    </row>
    <row r="294" spans="1:14" ht="15.75" customHeight="1" x14ac:dyDescent="0.25">
      <c r="A294" s="228"/>
      <c r="B294" s="228"/>
      <c r="C294" s="228"/>
      <c r="D294" s="179"/>
      <c r="E294" s="214"/>
      <c r="F294" s="233"/>
      <c r="G294" s="192">
        <v>288</v>
      </c>
      <c r="H294" s="180"/>
      <c r="I294" s="181"/>
      <c r="J294" s="196"/>
      <c r="K294" s="196"/>
      <c r="L294" s="183"/>
      <c r="M294" s="194" t="s">
        <v>267</v>
      </c>
      <c r="N294" s="194" t="s">
        <v>266</v>
      </c>
    </row>
    <row r="295" spans="1:14" ht="15" customHeight="1" x14ac:dyDescent="0.25">
      <c r="A295" s="228"/>
      <c r="B295" s="228"/>
      <c r="C295" s="228"/>
      <c r="D295" s="152">
        <v>49</v>
      </c>
      <c r="E295" s="212" t="s">
        <v>191</v>
      </c>
      <c r="F295" s="233"/>
      <c r="G295" s="185">
        <v>289</v>
      </c>
      <c r="H295" s="154" t="s">
        <v>263</v>
      </c>
      <c r="I295" s="197" t="s">
        <v>264</v>
      </c>
      <c r="J295" s="186"/>
      <c r="K295" s="156"/>
      <c r="L295" s="157"/>
      <c r="M295" s="187" t="s">
        <v>265</v>
      </c>
      <c r="N295" s="187" t="s">
        <v>266</v>
      </c>
    </row>
    <row r="296" spans="1:14" ht="15" customHeight="1" x14ac:dyDescent="0.25">
      <c r="A296" s="228"/>
      <c r="B296" s="228"/>
      <c r="C296" s="228"/>
      <c r="D296" s="160"/>
      <c r="E296" s="213"/>
      <c r="F296" s="233"/>
      <c r="G296" s="185">
        <v>290</v>
      </c>
      <c r="H296" s="161"/>
      <c r="I296" s="162"/>
      <c r="J296" s="188"/>
      <c r="K296" s="164"/>
      <c r="L296" s="164"/>
      <c r="M296" s="189" t="s">
        <v>267</v>
      </c>
      <c r="N296" s="189" t="s">
        <v>268</v>
      </c>
    </row>
    <row r="297" spans="1:14" ht="15.75" customHeight="1" x14ac:dyDescent="0.25">
      <c r="A297" s="228"/>
      <c r="B297" s="228"/>
      <c r="C297" s="228"/>
      <c r="D297" s="160"/>
      <c r="E297" s="213"/>
      <c r="F297" s="233"/>
      <c r="G297" s="185">
        <v>291</v>
      </c>
      <c r="H297" s="198"/>
      <c r="I297" s="166" t="s">
        <v>269</v>
      </c>
      <c r="J297" s="190"/>
      <c r="K297" s="168"/>
      <c r="L297" s="168"/>
      <c r="M297" s="191" t="s">
        <v>265</v>
      </c>
      <c r="N297" s="191" t="s">
        <v>268</v>
      </c>
    </row>
    <row r="298" spans="1:14" ht="15" customHeight="1" x14ac:dyDescent="0.25">
      <c r="A298" s="228"/>
      <c r="B298" s="228"/>
      <c r="C298" s="228"/>
      <c r="D298" s="160"/>
      <c r="E298" s="213"/>
      <c r="F298" s="233"/>
      <c r="G298" s="192">
        <v>292</v>
      </c>
      <c r="H298" s="171" t="s">
        <v>270</v>
      </c>
      <c r="I298" s="172" t="s">
        <v>264</v>
      </c>
      <c r="J298" s="193"/>
      <c r="K298" s="174"/>
      <c r="L298" s="174"/>
      <c r="M298" s="194" t="s">
        <v>267</v>
      </c>
      <c r="N298" s="194" t="s">
        <v>271</v>
      </c>
    </row>
    <row r="299" spans="1:14" ht="15" customHeight="1" x14ac:dyDescent="0.25">
      <c r="A299" s="228"/>
      <c r="B299" s="228"/>
      <c r="C299" s="228"/>
      <c r="D299" s="160"/>
      <c r="E299" s="213"/>
      <c r="F299" s="233"/>
      <c r="G299" s="192">
        <v>293</v>
      </c>
      <c r="H299" s="176"/>
      <c r="I299" s="177" t="s">
        <v>269</v>
      </c>
      <c r="J299" s="195"/>
      <c r="K299" s="193"/>
      <c r="L299" s="174"/>
      <c r="M299" s="194" t="s">
        <v>265</v>
      </c>
      <c r="N299" s="194" t="s">
        <v>271</v>
      </c>
    </row>
    <row r="300" spans="1:14" ht="15.75" customHeight="1" x14ac:dyDescent="0.25">
      <c r="A300" s="229"/>
      <c r="B300" s="229"/>
      <c r="C300" s="229"/>
      <c r="D300" s="179"/>
      <c r="E300" s="214"/>
      <c r="F300" s="233"/>
      <c r="G300" s="192">
        <v>294</v>
      </c>
      <c r="H300" s="180"/>
      <c r="I300" s="181"/>
      <c r="J300" s="196"/>
      <c r="K300" s="196"/>
      <c r="L300" s="183"/>
      <c r="M300" s="194" t="s">
        <v>267</v>
      </c>
      <c r="N300" s="194" t="s">
        <v>272</v>
      </c>
    </row>
    <row r="301" spans="1:14" ht="15" customHeight="1" x14ac:dyDescent="0.25">
      <c r="A301" s="227">
        <v>19</v>
      </c>
      <c r="B301" s="227" t="s">
        <v>57</v>
      </c>
      <c r="C301" s="227">
        <v>4</v>
      </c>
      <c r="D301" s="152">
        <v>50</v>
      </c>
      <c r="E301" s="212" t="s">
        <v>194</v>
      </c>
      <c r="F301" s="233"/>
      <c r="G301" s="185">
        <v>295</v>
      </c>
      <c r="H301" s="154" t="s">
        <v>263</v>
      </c>
      <c r="I301" s="197" t="s">
        <v>264</v>
      </c>
      <c r="J301" s="186"/>
      <c r="K301" s="156"/>
      <c r="L301" s="157"/>
      <c r="M301" s="187" t="s">
        <v>265</v>
      </c>
      <c r="N301" s="187" t="s">
        <v>272</v>
      </c>
    </row>
    <row r="302" spans="1:14" ht="15" customHeight="1" x14ac:dyDescent="0.25">
      <c r="A302" s="228"/>
      <c r="B302" s="228"/>
      <c r="C302" s="228"/>
      <c r="D302" s="160"/>
      <c r="E302" s="213"/>
      <c r="F302" s="233"/>
      <c r="G302" s="185">
        <v>296</v>
      </c>
      <c r="H302" s="161"/>
      <c r="I302" s="162"/>
      <c r="J302" s="188"/>
      <c r="K302" s="164"/>
      <c r="L302" s="164"/>
      <c r="M302" s="189" t="s">
        <v>267</v>
      </c>
      <c r="N302" s="189" t="s">
        <v>271</v>
      </c>
    </row>
    <row r="303" spans="1:14" ht="15.75" customHeight="1" x14ac:dyDescent="0.25">
      <c r="A303" s="228"/>
      <c r="B303" s="228"/>
      <c r="C303" s="228"/>
      <c r="D303" s="160"/>
      <c r="E303" s="213"/>
      <c r="F303" s="233"/>
      <c r="G303" s="185">
        <v>297</v>
      </c>
      <c r="H303" s="198"/>
      <c r="I303" s="166" t="s">
        <v>269</v>
      </c>
      <c r="J303" s="190"/>
      <c r="K303" s="168"/>
      <c r="L303" s="168"/>
      <c r="M303" s="191" t="s">
        <v>265</v>
      </c>
      <c r="N303" s="191" t="s">
        <v>271</v>
      </c>
    </row>
    <row r="304" spans="1:14" ht="15" customHeight="1" x14ac:dyDescent="0.25">
      <c r="A304" s="228"/>
      <c r="B304" s="228"/>
      <c r="C304" s="228"/>
      <c r="D304" s="160"/>
      <c r="E304" s="213"/>
      <c r="F304" s="233"/>
      <c r="G304" s="192">
        <v>298</v>
      </c>
      <c r="H304" s="171" t="s">
        <v>270</v>
      </c>
      <c r="I304" s="172" t="s">
        <v>264</v>
      </c>
      <c r="J304" s="193"/>
      <c r="K304" s="174"/>
      <c r="L304" s="174"/>
      <c r="M304" s="194" t="s">
        <v>267</v>
      </c>
      <c r="N304" s="194" t="s">
        <v>268</v>
      </c>
    </row>
    <row r="305" spans="1:14" ht="15" customHeight="1" x14ac:dyDescent="0.25">
      <c r="A305" s="228"/>
      <c r="B305" s="228"/>
      <c r="C305" s="228"/>
      <c r="D305" s="160"/>
      <c r="E305" s="213"/>
      <c r="F305" s="233"/>
      <c r="G305" s="192">
        <v>299</v>
      </c>
      <c r="H305" s="176"/>
      <c r="I305" s="177" t="s">
        <v>269</v>
      </c>
      <c r="J305" s="195"/>
      <c r="K305" s="193"/>
      <c r="L305" s="174"/>
      <c r="M305" s="194" t="s">
        <v>265</v>
      </c>
      <c r="N305" s="194" t="s">
        <v>268</v>
      </c>
    </row>
    <row r="306" spans="1:14" ht="15.75" customHeight="1" x14ac:dyDescent="0.25">
      <c r="A306" s="228"/>
      <c r="B306" s="228"/>
      <c r="C306" s="228"/>
      <c r="D306" s="179"/>
      <c r="E306" s="214"/>
      <c r="F306" s="233"/>
      <c r="G306" s="192">
        <v>300</v>
      </c>
      <c r="H306" s="180"/>
      <c r="I306" s="181"/>
      <c r="J306" s="196"/>
      <c r="K306" s="196"/>
      <c r="L306" s="183"/>
      <c r="M306" s="194" t="s">
        <v>267</v>
      </c>
      <c r="N306" s="194" t="s">
        <v>266</v>
      </c>
    </row>
    <row r="307" spans="1:14" ht="15" customHeight="1" x14ac:dyDescent="0.25">
      <c r="A307" s="228"/>
      <c r="B307" s="228"/>
      <c r="C307" s="228"/>
      <c r="D307" s="152">
        <v>51</v>
      </c>
      <c r="E307" s="212" t="s">
        <v>195</v>
      </c>
      <c r="F307" s="233"/>
      <c r="G307" s="185">
        <v>301</v>
      </c>
      <c r="H307" s="154" t="s">
        <v>263</v>
      </c>
      <c r="I307" s="197" t="s">
        <v>264</v>
      </c>
      <c r="J307" s="186"/>
      <c r="K307" s="156"/>
      <c r="L307" s="157"/>
      <c r="M307" s="187" t="s">
        <v>265</v>
      </c>
      <c r="N307" s="187" t="s">
        <v>266</v>
      </c>
    </row>
    <row r="308" spans="1:14" ht="15" customHeight="1" x14ac:dyDescent="0.25">
      <c r="A308" s="228"/>
      <c r="B308" s="228"/>
      <c r="C308" s="228"/>
      <c r="D308" s="160"/>
      <c r="E308" s="213"/>
      <c r="F308" s="233"/>
      <c r="G308" s="185">
        <v>302</v>
      </c>
      <c r="H308" s="161"/>
      <c r="I308" s="162"/>
      <c r="J308" s="188"/>
      <c r="K308" s="164"/>
      <c r="L308" s="164"/>
      <c r="M308" s="189" t="s">
        <v>267</v>
      </c>
      <c r="N308" s="189" t="s">
        <v>268</v>
      </c>
    </row>
    <row r="309" spans="1:14" ht="15.75" customHeight="1" x14ac:dyDescent="0.25">
      <c r="A309" s="228"/>
      <c r="B309" s="228"/>
      <c r="C309" s="228"/>
      <c r="D309" s="160"/>
      <c r="E309" s="213"/>
      <c r="F309" s="233"/>
      <c r="G309" s="185">
        <v>303</v>
      </c>
      <c r="H309" s="198"/>
      <c r="I309" s="166" t="s">
        <v>269</v>
      </c>
      <c r="J309" s="190"/>
      <c r="K309" s="168"/>
      <c r="L309" s="168"/>
      <c r="M309" s="191" t="s">
        <v>265</v>
      </c>
      <c r="N309" s="191" t="s">
        <v>268</v>
      </c>
    </row>
    <row r="310" spans="1:14" ht="15" customHeight="1" x14ac:dyDescent="0.25">
      <c r="A310" s="228"/>
      <c r="B310" s="228"/>
      <c r="C310" s="228"/>
      <c r="D310" s="160"/>
      <c r="E310" s="213"/>
      <c r="F310" s="233"/>
      <c r="G310" s="192">
        <v>304</v>
      </c>
      <c r="H310" s="171" t="s">
        <v>270</v>
      </c>
      <c r="I310" s="172" t="s">
        <v>264</v>
      </c>
      <c r="J310" s="193"/>
      <c r="K310" s="174"/>
      <c r="L310" s="174"/>
      <c r="M310" s="194" t="s">
        <v>267</v>
      </c>
      <c r="N310" s="194" t="s">
        <v>271</v>
      </c>
    </row>
    <row r="311" spans="1:14" ht="15" customHeight="1" x14ac:dyDescent="0.25">
      <c r="A311" s="228"/>
      <c r="B311" s="228"/>
      <c r="C311" s="228"/>
      <c r="D311" s="160"/>
      <c r="E311" s="213"/>
      <c r="F311" s="233"/>
      <c r="G311" s="192">
        <v>305</v>
      </c>
      <c r="H311" s="176"/>
      <c r="I311" s="177" t="s">
        <v>269</v>
      </c>
      <c r="J311" s="195"/>
      <c r="K311" s="193"/>
      <c r="L311" s="174"/>
      <c r="M311" s="194" t="s">
        <v>265</v>
      </c>
      <c r="N311" s="194" t="s">
        <v>271</v>
      </c>
    </row>
    <row r="312" spans="1:14" ht="15.75" customHeight="1" x14ac:dyDescent="0.25">
      <c r="A312" s="228"/>
      <c r="B312" s="228"/>
      <c r="C312" s="228"/>
      <c r="D312" s="179"/>
      <c r="E312" s="214"/>
      <c r="F312" s="233"/>
      <c r="G312" s="192">
        <v>306</v>
      </c>
      <c r="H312" s="180"/>
      <c r="I312" s="181"/>
      <c r="J312" s="196"/>
      <c r="K312" s="196"/>
      <c r="L312" s="183"/>
      <c r="M312" s="194" t="s">
        <v>267</v>
      </c>
      <c r="N312" s="194" t="s">
        <v>272</v>
      </c>
    </row>
    <row r="313" spans="1:14" ht="15" customHeight="1" x14ac:dyDescent="0.25">
      <c r="A313" s="227">
        <v>20</v>
      </c>
      <c r="B313" s="227" t="s">
        <v>58</v>
      </c>
      <c r="C313" s="227">
        <v>2</v>
      </c>
      <c r="D313" s="152">
        <v>52</v>
      </c>
      <c r="E313" s="212" t="s">
        <v>199</v>
      </c>
      <c r="F313" s="232" t="s">
        <v>287</v>
      </c>
      <c r="G313" s="185">
        <v>307</v>
      </c>
      <c r="H313" s="154" t="s">
        <v>263</v>
      </c>
      <c r="I313" s="197" t="s">
        <v>264</v>
      </c>
      <c r="J313" s="186"/>
      <c r="K313" s="156"/>
      <c r="L313" s="157"/>
      <c r="M313" s="187" t="s">
        <v>265</v>
      </c>
      <c r="N313" s="187" t="s">
        <v>272</v>
      </c>
    </row>
    <row r="314" spans="1:14" ht="15" customHeight="1" x14ac:dyDescent="0.25">
      <c r="A314" s="228"/>
      <c r="B314" s="228"/>
      <c r="C314" s="228"/>
      <c r="D314" s="160"/>
      <c r="E314" s="213"/>
      <c r="F314" s="233"/>
      <c r="G314" s="185">
        <v>308</v>
      </c>
      <c r="H314" s="161"/>
      <c r="I314" s="162"/>
      <c r="J314" s="188"/>
      <c r="K314" s="164"/>
      <c r="L314" s="164"/>
      <c r="M314" s="189" t="s">
        <v>267</v>
      </c>
      <c r="N314" s="189" t="s">
        <v>271</v>
      </c>
    </row>
    <row r="315" spans="1:14" ht="15.75" customHeight="1" x14ac:dyDescent="0.25">
      <c r="A315" s="228"/>
      <c r="B315" s="228"/>
      <c r="C315" s="228"/>
      <c r="D315" s="160"/>
      <c r="E315" s="213"/>
      <c r="F315" s="233"/>
      <c r="G315" s="185">
        <v>309</v>
      </c>
      <c r="H315" s="198"/>
      <c r="I315" s="166" t="s">
        <v>269</v>
      </c>
      <c r="J315" s="190"/>
      <c r="K315" s="168"/>
      <c r="L315" s="168"/>
      <c r="M315" s="191" t="s">
        <v>265</v>
      </c>
      <c r="N315" s="191" t="s">
        <v>271</v>
      </c>
    </row>
    <row r="316" spans="1:14" ht="15" customHeight="1" x14ac:dyDescent="0.25">
      <c r="A316" s="228"/>
      <c r="B316" s="228"/>
      <c r="C316" s="228"/>
      <c r="D316" s="160"/>
      <c r="E316" s="213"/>
      <c r="F316" s="233"/>
      <c r="G316" s="192">
        <v>310</v>
      </c>
      <c r="H316" s="171" t="s">
        <v>270</v>
      </c>
      <c r="I316" s="172" t="s">
        <v>264</v>
      </c>
      <c r="J316" s="193"/>
      <c r="K316" s="174"/>
      <c r="L316" s="174"/>
      <c r="M316" s="194" t="s">
        <v>267</v>
      </c>
      <c r="N316" s="194" t="s">
        <v>268</v>
      </c>
    </row>
    <row r="317" spans="1:14" ht="15" customHeight="1" x14ac:dyDescent="0.25">
      <c r="A317" s="228"/>
      <c r="B317" s="228"/>
      <c r="C317" s="228"/>
      <c r="D317" s="160"/>
      <c r="E317" s="213"/>
      <c r="F317" s="233"/>
      <c r="G317" s="192">
        <v>311</v>
      </c>
      <c r="H317" s="176"/>
      <c r="I317" s="177" t="s">
        <v>269</v>
      </c>
      <c r="J317" s="195"/>
      <c r="K317" s="193"/>
      <c r="L317" s="174"/>
      <c r="M317" s="194" t="s">
        <v>265</v>
      </c>
      <c r="N317" s="194" t="s">
        <v>268</v>
      </c>
    </row>
    <row r="318" spans="1:14" ht="15.75" customHeight="1" x14ac:dyDescent="0.25">
      <c r="A318" s="228"/>
      <c r="B318" s="228"/>
      <c r="C318" s="228"/>
      <c r="D318" s="179"/>
      <c r="E318" s="214"/>
      <c r="F318" s="233"/>
      <c r="G318" s="192">
        <v>312</v>
      </c>
      <c r="H318" s="180"/>
      <c r="I318" s="181"/>
      <c r="J318" s="196"/>
      <c r="K318" s="196"/>
      <c r="L318" s="183"/>
      <c r="M318" s="194" t="s">
        <v>267</v>
      </c>
      <c r="N318" s="194" t="s">
        <v>266</v>
      </c>
    </row>
    <row r="319" spans="1:14" ht="15" customHeight="1" x14ac:dyDescent="0.25">
      <c r="A319" s="228"/>
      <c r="B319" s="228"/>
      <c r="C319" s="228"/>
      <c r="D319" s="152">
        <v>53</v>
      </c>
      <c r="E319" s="212" t="s">
        <v>204</v>
      </c>
      <c r="F319" s="233"/>
      <c r="G319" s="185">
        <v>313</v>
      </c>
      <c r="H319" s="154" t="s">
        <v>263</v>
      </c>
      <c r="I319" s="197" t="s">
        <v>264</v>
      </c>
      <c r="J319" s="186"/>
      <c r="K319" s="156"/>
      <c r="L319" s="157"/>
      <c r="M319" s="187" t="s">
        <v>265</v>
      </c>
      <c r="N319" s="187" t="s">
        <v>266</v>
      </c>
    </row>
    <row r="320" spans="1:14" ht="15" customHeight="1" x14ac:dyDescent="0.25">
      <c r="A320" s="228"/>
      <c r="B320" s="228"/>
      <c r="C320" s="228"/>
      <c r="D320" s="160"/>
      <c r="E320" s="213"/>
      <c r="F320" s="233"/>
      <c r="G320" s="185">
        <v>314</v>
      </c>
      <c r="H320" s="161"/>
      <c r="I320" s="162"/>
      <c r="J320" s="188"/>
      <c r="K320" s="164"/>
      <c r="L320" s="164"/>
      <c r="M320" s="189" t="s">
        <v>267</v>
      </c>
      <c r="N320" s="189" t="s">
        <v>268</v>
      </c>
    </row>
    <row r="321" spans="1:14" ht="15.75" customHeight="1" x14ac:dyDescent="0.25">
      <c r="A321" s="228"/>
      <c r="B321" s="228"/>
      <c r="C321" s="228"/>
      <c r="D321" s="160"/>
      <c r="E321" s="213"/>
      <c r="F321" s="233"/>
      <c r="G321" s="185">
        <v>315</v>
      </c>
      <c r="H321" s="198"/>
      <c r="I321" s="166" t="s">
        <v>269</v>
      </c>
      <c r="J321" s="190"/>
      <c r="K321" s="168"/>
      <c r="L321" s="168"/>
      <c r="M321" s="191" t="s">
        <v>265</v>
      </c>
      <c r="N321" s="191" t="s">
        <v>268</v>
      </c>
    </row>
    <row r="322" spans="1:14" ht="15" customHeight="1" x14ac:dyDescent="0.25">
      <c r="A322" s="228"/>
      <c r="B322" s="228"/>
      <c r="C322" s="228"/>
      <c r="D322" s="160"/>
      <c r="E322" s="213"/>
      <c r="F322" s="233"/>
      <c r="G322" s="192">
        <v>316</v>
      </c>
      <c r="H322" s="171" t="s">
        <v>270</v>
      </c>
      <c r="I322" s="172" t="s">
        <v>264</v>
      </c>
      <c r="J322" s="193"/>
      <c r="K322" s="174"/>
      <c r="L322" s="174"/>
      <c r="M322" s="194" t="s">
        <v>267</v>
      </c>
      <c r="N322" s="194" t="s">
        <v>271</v>
      </c>
    </row>
    <row r="323" spans="1:14" ht="15" customHeight="1" x14ac:dyDescent="0.25">
      <c r="A323" s="228"/>
      <c r="B323" s="228"/>
      <c r="C323" s="228"/>
      <c r="D323" s="160"/>
      <c r="E323" s="213"/>
      <c r="F323" s="233"/>
      <c r="G323" s="192">
        <v>317</v>
      </c>
      <c r="H323" s="176"/>
      <c r="I323" s="177" t="s">
        <v>269</v>
      </c>
      <c r="J323" s="195"/>
      <c r="K323" s="193"/>
      <c r="L323" s="174"/>
      <c r="M323" s="194" t="s">
        <v>265</v>
      </c>
      <c r="N323" s="194" t="s">
        <v>271</v>
      </c>
    </row>
    <row r="324" spans="1:14" ht="15.75" customHeight="1" x14ac:dyDescent="0.25">
      <c r="A324" s="229"/>
      <c r="B324" s="229"/>
      <c r="C324" s="229"/>
      <c r="D324" s="179"/>
      <c r="E324" s="214"/>
      <c r="F324" s="233"/>
      <c r="G324" s="192">
        <v>318</v>
      </c>
      <c r="H324" s="180"/>
      <c r="I324" s="181"/>
      <c r="J324" s="196"/>
      <c r="K324" s="196"/>
      <c r="L324" s="183"/>
      <c r="M324" s="194" t="s">
        <v>267</v>
      </c>
      <c r="N324" s="194" t="s">
        <v>272</v>
      </c>
    </row>
    <row r="325" spans="1:14" ht="15" customHeight="1" x14ac:dyDescent="0.25">
      <c r="A325" s="235">
        <v>21</v>
      </c>
      <c r="B325" s="235" t="s">
        <v>59</v>
      </c>
      <c r="C325" s="235">
        <v>2</v>
      </c>
      <c r="D325" s="152">
        <v>54</v>
      </c>
      <c r="E325" s="212" t="s">
        <v>209</v>
      </c>
      <c r="F325" s="233"/>
      <c r="G325" s="185">
        <v>319</v>
      </c>
      <c r="H325" s="154" t="s">
        <v>263</v>
      </c>
      <c r="I325" s="197" t="s">
        <v>264</v>
      </c>
      <c r="J325" s="186"/>
      <c r="K325" s="156"/>
      <c r="L325" s="157"/>
      <c r="M325" s="187" t="s">
        <v>265</v>
      </c>
      <c r="N325" s="187" t="s">
        <v>272</v>
      </c>
    </row>
    <row r="326" spans="1:14" ht="15" customHeight="1" x14ac:dyDescent="0.25">
      <c r="A326" s="236"/>
      <c r="B326" s="236"/>
      <c r="C326" s="236"/>
      <c r="D326" s="160"/>
      <c r="E326" s="213"/>
      <c r="F326" s="233"/>
      <c r="G326" s="185">
        <v>320</v>
      </c>
      <c r="H326" s="161"/>
      <c r="I326" s="162"/>
      <c r="J326" s="188"/>
      <c r="K326" s="164"/>
      <c r="L326" s="164"/>
      <c r="M326" s="189" t="s">
        <v>267</v>
      </c>
      <c r="N326" s="189" t="s">
        <v>271</v>
      </c>
    </row>
    <row r="327" spans="1:14" ht="15.75" customHeight="1" x14ac:dyDescent="0.25">
      <c r="A327" s="236"/>
      <c r="B327" s="236"/>
      <c r="C327" s="236"/>
      <c r="D327" s="160"/>
      <c r="E327" s="213"/>
      <c r="F327" s="233"/>
      <c r="G327" s="185">
        <v>321</v>
      </c>
      <c r="H327" s="198"/>
      <c r="I327" s="166" t="s">
        <v>269</v>
      </c>
      <c r="J327" s="190"/>
      <c r="K327" s="168"/>
      <c r="L327" s="168"/>
      <c r="M327" s="191" t="s">
        <v>265</v>
      </c>
      <c r="N327" s="191" t="s">
        <v>271</v>
      </c>
    </row>
    <row r="328" spans="1:14" ht="15" customHeight="1" x14ac:dyDescent="0.25">
      <c r="A328" s="236"/>
      <c r="B328" s="236"/>
      <c r="C328" s="236"/>
      <c r="D328" s="160"/>
      <c r="E328" s="213"/>
      <c r="F328" s="233"/>
      <c r="G328" s="192">
        <v>322</v>
      </c>
      <c r="H328" s="171" t="s">
        <v>270</v>
      </c>
      <c r="I328" s="172" t="s">
        <v>264</v>
      </c>
      <c r="J328" s="193"/>
      <c r="K328" s="174"/>
      <c r="L328" s="174"/>
      <c r="M328" s="194" t="s">
        <v>267</v>
      </c>
      <c r="N328" s="194" t="s">
        <v>268</v>
      </c>
    </row>
    <row r="329" spans="1:14" ht="15" customHeight="1" x14ac:dyDescent="0.25">
      <c r="A329" s="236"/>
      <c r="B329" s="236"/>
      <c r="C329" s="236"/>
      <c r="D329" s="160"/>
      <c r="E329" s="213"/>
      <c r="F329" s="233"/>
      <c r="G329" s="192">
        <v>323</v>
      </c>
      <c r="H329" s="176"/>
      <c r="I329" s="177" t="s">
        <v>269</v>
      </c>
      <c r="J329" s="195"/>
      <c r="K329" s="193"/>
      <c r="L329" s="174"/>
      <c r="M329" s="194" t="s">
        <v>265</v>
      </c>
      <c r="N329" s="194" t="s">
        <v>268</v>
      </c>
    </row>
    <row r="330" spans="1:14" ht="15.75" customHeight="1" x14ac:dyDescent="0.25">
      <c r="A330" s="236"/>
      <c r="B330" s="236"/>
      <c r="C330" s="236"/>
      <c r="D330" s="179"/>
      <c r="E330" s="214"/>
      <c r="F330" s="233"/>
      <c r="G330" s="192">
        <v>324</v>
      </c>
      <c r="H330" s="180"/>
      <c r="I330" s="181"/>
      <c r="J330" s="196"/>
      <c r="K330" s="196"/>
      <c r="L330" s="183"/>
      <c r="M330" s="194" t="s">
        <v>267</v>
      </c>
      <c r="N330" s="194" t="s">
        <v>266</v>
      </c>
    </row>
    <row r="331" spans="1:14" ht="15" customHeight="1" x14ac:dyDescent="0.25">
      <c r="A331" s="236"/>
      <c r="B331" s="236"/>
      <c r="C331" s="236"/>
      <c r="D331" s="152">
        <v>55</v>
      </c>
      <c r="E331" s="212" t="s">
        <v>207</v>
      </c>
      <c r="F331" s="233"/>
      <c r="G331" s="185">
        <v>325</v>
      </c>
      <c r="H331" s="154" t="s">
        <v>263</v>
      </c>
      <c r="I331" s="197" t="s">
        <v>264</v>
      </c>
      <c r="J331" s="186"/>
      <c r="K331" s="156"/>
      <c r="L331" s="157"/>
      <c r="M331" s="187" t="s">
        <v>265</v>
      </c>
      <c r="N331" s="187" t="s">
        <v>266</v>
      </c>
    </row>
    <row r="332" spans="1:14" ht="15" customHeight="1" x14ac:dyDescent="0.25">
      <c r="A332" s="236"/>
      <c r="B332" s="236"/>
      <c r="C332" s="236"/>
      <c r="D332" s="160"/>
      <c r="E332" s="213"/>
      <c r="F332" s="233"/>
      <c r="G332" s="185">
        <v>326</v>
      </c>
      <c r="H332" s="161"/>
      <c r="I332" s="162"/>
      <c r="J332" s="188"/>
      <c r="K332" s="164"/>
      <c r="L332" s="164"/>
      <c r="M332" s="189" t="s">
        <v>267</v>
      </c>
      <c r="N332" s="189" t="s">
        <v>268</v>
      </c>
    </row>
    <row r="333" spans="1:14" ht="15.75" customHeight="1" x14ac:dyDescent="0.25">
      <c r="A333" s="236"/>
      <c r="B333" s="236"/>
      <c r="C333" s="236"/>
      <c r="D333" s="160"/>
      <c r="E333" s="213"/>
      <c r="F333" s="233"/>
      <c r="G333" s="185">
        <v>327</v>
      </c>
      <c r="H333" s="198"/>
      <c r="I333" s="166" t="s">
        <v>269</v>
      </c>
      <c r="J333" s="190"/>
      <c r="K333" s="168"/>
      <c r="L333" s="168"/>
      <c r="M333" s="191" t="s">
        <v>265</v>
      </c>
      <c r="N333" s="191" t="s">
        <v>268</v>
      </c>
    </row>
    <row r="334" spans="1:14" ht="15" customHeight="1" x14ac:dyDescent="0.25">
      <c r="A334" s="236"/>
      <c r="B334" s="236"/>
      <c r="C334" s="236"/>
      <c r="D334" s="160"/>
      <c r="E334" s="213"/>
      <c r="F334" s="233"/>
      <c r="G334" s="192">
        <v>328</v>
      </c>
      <c r="H334" s="171" t="s">
        <v>270</v>
      </c>
      <c r="I334" s="172" t="s">
        <v>264</v>
      </c>
      <c r="J334" s="193"/>
      <c r="K334" s="174"/>
      <c r="L334" s="174"/>
      <c r="M334" s="194" t="s">
        <v>267</v>
      </c>
      <c r="N334" s="194" t="s">
        <v>271</v>
      </c>
    </row>
    <row r="335" spans="1:14" ht="15" customHeight="1" x14ac:dyDescent="0.25">
      <c r="A335" s="236"/>
      <c r="B335" s="236"/>
      <c r="C335" s="236"/>
      <c r="D335" s="160"/>
      <c r="E335" s="213"/>
      <c r="F335" s="233"/>
      <c r="G335" s="192">
        <v>329</v>
      </c>
      <c r="H335" s="176"/>
      <c r="I335" s="177" t="s">
        <v>269</v>
      </c>
      <c r="J335" s="195"/>
      <c r="K335" s="193"/>
      <c r="L335" s="174"/>
      <c r="M335" s="194" t="s">
        <v>265</v>
      </c>
      <c r="N335" s="194" t="s">
        <v>271</v>
      </c>
    </row>
    <row r="336" spans="1:14" ht="15.75" customHeight="1" x14ac:dyDescent="0.25">
      <c r="A336" s="237"/>
      <c r="B336" s="237"/>
      <c r="C336" s="237"/>
      <c r="D336" s="179"/>
      <c r="E336" s="214"/>
      <c r="F336" s="233"/>
      <c r="G336" s="192">
        <v>330</v>
      </c>
      <c r="H336" s="180"/>
      <c r="I336" s="181"/>
      <c r="J336" s="196"/>
      <c r="K336" s="196"/>
      <c r="L336" s="183"/>
      <c r="M336" s="194" t="s">
        <v>267</v>
      </c>
      <c r="N336" s="194" t="s">
        <v>272</v>
      </c>
    </row>
    <row r="337" spans="1:14" ht="15" customHeight="1" x14ac:dyDescent="0.25">
      <c r="A337" s="235">
        <v>22</v>
      </c>
      <c r="B337" s="235" t="s">
        <v>60</v>
      </c>
      <c r="C337" s="235">
        <v>3</v>
      </c>
      <c r="D337" s="152">
        <v>56</v>
      </c>
      <c r="E337" s="212" t="s">
        <v>216</v>
      </c>
      <c r="F337" s="232" t="s">
        <v>288</v>
      </c>
      <c r="G337" s="185">
        <v>331</v>
      </c>
      <c r="H337" s="154" t="s">
        <v>263</v>
      </c>
      <c r="I337" s="197" t="s">
        <v>264</v>
      </c>
      <c r="J337" s="186"/>
      <c r="K337" s="156"/>
      <c r="L337" s="157"/>
      <c r="M337" s="187" t="s">
        <v>265</v>
      </c>
      <c r="N337" s="187" t="s">
        <v>272</v>
      </c>
    </row>
    <row r="338" spans="1:14" ht="15" customHeight="1" x14ac:dyDescent="0.25">
      <c r="A338" s="236"/>
      <c r="B338" s="236"/>
      <c r="C338" s="236"/>
      <c r="D338" s="160"/>
      <c r="E338" s="213"/>
      <c r="F338" s="233"/>
      <c r="G338" s="185">
        <v>332</v>
      </c>
      <c r="H338" s="161"/>
      <c r="I338" s="162"/>
      <c r="J338" s="188"/>
      <c r="K338" s="164"/>
      <c r="L338" s="164"/>
      <c r="M338" s="189" t="s">
        <v>267</v>
      </c>
      <c r="N338" s="189" t="s">
        <v>271</v>
      </c>
    </row>
    <row r="339" spans="1:14" ht="15.75" customHeight="1" x14ac:dyDescent="0.25">
      <c r="A339" s="236"/>
      <c r="B339" s="236"/>
      <c r="C339" s="236"/>
      <c r="D339" s="160"/>
      <c r="E339" s="213"/>
      <c r="F339" s="233"/>
      <c r="G339" s="185">
        <v>333</v>
      </c>
      <c r="H339" s="198"/>
      <c r="I339" s="166" t="s">
        <v>269</v>
      </c>
      <c r="J339" s="190"/>
      <c r="K339" s="168"/>
      <c r="L339" s="168"/>
      <c r="M339" s="191" t="s">
        <v>265</v>
      </c>
      <c r="N339" s="191" t="s">
        <v>271</v>
      </c>
    </row>
    <row r="340" spans="1:14" ht="15" customHeight="1" x14ac:dyDescent="0.25">
      <c r="A340" s="236"/>
      <c r="B340" s="236"/>
      <c r="C340" s="236"/>
      <c r="D340" s="160"/>
      <c r="E340" s="213"/>
      <c r="F340" s="233"/>
      <c r="G340" s="192">
        <v>334</v>
      </c>
      <c r="H340" s="171" t="s">
        <v>270</v>
      </c>
      <c r="I340" s="172" t="s">
        <v>264</v>
      </c>
      <c r="J340" s="193"/>
      <c r="K340" s="174"/>
      <c r="L340" s="174"/>
      <c r="M340" s="194" t="s">
        <v>267</v>
      </c>
      <c r="N340" s="194" t="s">
        <v>268</v>
      </c>
    </row>
    <row r="341" spans="1:14" ht="15" customHeight="1" x14ac:dyDescent="0.25">
      <c r="A341" s="236"/>
      <c r="B341" s="236"/>
      <c r="C341" s="236"/>
      <c r="D341" s="160"/>
      <c r="E341" s="213"/>
      <c r="F341" s="233"/>
      <c r="G341" s="192">
        <v>335</v>
      </c>
      <c r="H341" s="176"/>
      <c r="I341" s="177" t="s">
        <v>269</v>
      </c>
      <c r="J341" s="195"/>
      <c r="K341" s="193"/>
      <c r="L341" s="174"/>
      <c r="M341" s="194" t="s">
        <v>265</v>
      </c>
      <c r="N341" s="194" t="s">
        <v>268</v>
      </c>
    </row>
    <row r="342" spans="1:14" ht="15.75" customHeight="1" x14ac:dyDescent="0.25">
      <c r="A342" s="236"/>
      <c r="B342" s="236"/>
      <c r="C342" s="236"/>
      <c r="D342" s="179"/>
      <c r="E342" s="214"/>
      <c r="F342" s="233"/>
      <c r="G342" s="192">
        <v>336</v>
      </c>
      <c r="H342" s="180"/>
      <c r="I342" s="181"/>
      <c r="J342" s="196"/>
      <c r="K342" s="196"/>
      <c r="L342" s="183"/>
      <c r="M342" s="194" t="s">
        <v>267</v>
      </c>
      <c r="N342" s="194" t="s">
        <v>266</v>
      </c>
    </row>
    <row r="343" spans="1:14" ht="15" customHeight="1" x14ac:dyDescent="0.25">
      <c r="A343" s="236"/>
      <c r="B343" s="236"/>
      <c r="C343" s="236"/>
      <c r="D343" s="152">
        <v>57</v>
      </c>
      <c r="E343" s="212" t="s">
        <v>222</v>
      </c>
      <c r="F343" s="233"/>
      <c r="G343" s="185">
        <v>337</v>
      </c>
      <c r="H343" s="154" t="s">
        <v>263</v>
      </c>
      <c r="I343" s="197" t="s">
        <v>264</v>
      </c>
      <c r="J343" s="186"/>
      <c r="K343" s="156"/>
      <c r="L343" s="157"/>
      <c r="M343" s="187" t="s">
        <v>265</v>
      </c>
      <c r="N343" s="187" t="s">
        <v>266</v>
      </c>
    </row>
    <row r="344" spans="1:14" ht="15" customHeight="1" x14ac:dyDescent="0.25">
      <c r="A344" s="236"/>
      <c r="B344" s="236"/>
      <c r="C344" s="236"/>
      <c r="D344" s="160"/>
      <c r="E344" s="213"/>
      <c r="F344" s="233"/>
      <c r="G344" s="185">
        <v>338</v>
      </c>
      <c r="H344" s="161"/>
      <c r="I344" s="162"/>
      <c r="J344" s="188"/>
      <c r="K344" s="164"/>
      <c r="L344" s="164"/>
      <c r="M344" s="189" t="s">
        <v>267</v>
      </c>
      <c r="N344" s="189" t="s">
        <v>268</v>
      </c>
    </row>
    <row r="345" spans="1:14" ht="15.75" customHeight="1" x14ac:dyDescent="0.25">
      <c r="A345" s="236"/>
      <c r="B345" s="236"/>
      <c r="C345" s="236"/>
      <c r="D345" s="160"/>
      <c r="E345" s="213"/>
      <c r="F345" s="233"/>
      <c r="G345" s="185">
        <v>339</v>
      </c>
      <c r="H345" s="198"/>
      <c r="I345" s="166" t="s">
        <v>269</v>
      </c>
      <c r="J345" s="190"/>
      <c r="K345" s="168"/>
      <c r="L345" s="168"/>
      <c r="M345" s="191" t="s">
        <v>265</v>
      </c>
      <c r="N345" s="191" t="s">
        <v>268</v>
      </c>
    </row>
    <row r="346" spans="1:14" ht="15" customHeight="1" x14ac:dyDescent="0.25">
      <c r="A346" s="236"/>
      <c r="B346" s="236"/>
      <c r="C346" s="236"/>
      <c r="D346" s="160"/>
      <c r="E346" s="213"/>
      <c r="F346" s="233"/>
      <c r="G346" s="192">
        <v>340</v>
      </c>
      <c r="H346" s="171" t="s">
        <v>270</v>
      </c>
      <c r="I346" s="172" t="s">
        <v>264</v>
      </c>
      <c r="J346" s="193"/>
      <c r="K346" s="174"/>
      <c r="L346" s="174"/>
      <c r="M346" s="194" t="s">
        <v>267</v>
      </c>
      <c r="N346" s="194" t="s">
        <v>271</v>
      </c>
    </row>
    <row r="347" spans="1:14" ht="15" customHeight="1" x14ac:dyDescent="0.25">
      <c r="A347" s="236"/>
      <c r="B347" s="236"/>
      <c r="C347" s="236"/>
      <c r="D347" s="160"/>
      <c r="E347" s="213"/>
      <c r="F347" s="233"/>
      <c r="G347" s="192">
        <v>341</v>
      </c>
      <c r="H347" s="176"/>
      <c r="I347" s="177" t="s">
        <v>269</v>
      </c>
      <c r="J347" s="195"/>
      <c r="K347" s="193"/>
      <c r="L347" s="174"/>
      <c r="M347" s="194" t="s">
        <v>265</v>
      </c>
      <c r="N347" s="194" t="s">
        <v>271</v>
      </c>
    </row>
    <row r="348" spans="1:14" ht="15.75" customHeight="1" x14ac:dyDescent="0.25">
      <c r="A348" s="236"/>
      <c r="B348" s="236"/>
      <c r="C348" s="236"/>
      <c r="D348" s="179"/>
      <c r="E348" s="214"/>
      <c r="F348" s="233"/>
      <c r="G348" s="192">
        <v>342</v>
      </c>
      <c r="H348" s="180"/>
      <c r="I348" s="181"/>
      <c r="J348" s="196"/>
      <c r="K348" s="196"/>
      <c r="L348" s="183"/>
      <c r="M348" s="194" t="s">
        <v>267</v>
      </c>
      <c r="N348" s="194" t="s">
        <v>272</v>
      </c>
    </row>
    <row r="349" spans="1:14" ht="15" customHeight="1" x14ac:dyDescent="0.25">
      <c r="A349" s="236"/>
      <c r="B349" s="236"/>
      <c r="C349" s="236"/>
      <c r="D349" s="152">
        <v>58</v>
      </c>
      <c r="E349" s="212" t="s">
        <v>213</v>
      </c>
      <c r="F349" s="233"/>
      <c r="G349" s="185">
        <v>343</v>
      </c>
      <c r="H349" s="154" t="s">
        <v>263</v>
      </c>
      <c r="I349" s="197" t="s">
        <v>264</v>
      </c>
      <c r="J349" s="186"/>
      <c r="K349" s="156"/>
      <c r="L349" s="157"/>
      <c r="M349" s="187" t="s">
        <v>265</v>
      </c>
      <c r="N349" s="187" t="s">
        <v>272</v>
      </c>
    </row>
    <row r="350" spans="1:14" ht="15" customHeight="1" x14ac:dyDescent="0.25">
      <c r="A350" s="236"/>
      <c r="B350" s="236"/>
      <c r="C350" s="236"/>
      <c r="D350" s="160"/>
      <c r="E350" s="213"/>
      <c r="F350" s="233"/>
      <c r="G350" s="185">
        <v>344</v>
      </c>
      <c r="H350" s="161"/>
      <c r="I350" s="162"/>
      <c r="J350" s="188"/>
      <c r="K350" s="164"/>
      <c r="L350" s="164"/>
      <c r="M350" s="189" t="s">
        <v>267</v>
      </c>
      <c r="N350" s="189" t="s">
        <v>271</v>
      </c>
    </row>
    <row r="351" spans="1:14" ht="15.75" customHeight="1" x14ac:dyDescent="0.25">
      <c r="A351" s="236"/>
      <c r="B351" s="236"/>
      <c r="C351" s="236"/>
      <c r="D351" s="160"/>
      <c r="E351" s="213"/>
      <c r="F351" s="233"/>
      <c r="G351" s="185">
        <v>345</v>
      </c>
      <c r="H351" s="198"/>
      <c r="I351" s="166" t="s">
        <v>269</v>
      </c>
      <c r="J351" s="190"/>
      <c r="K351" s="168"/>
      <c r="L351" s="168"/>
      <c r="M351" s="191" t="s">
        <v>265</v>
      </c>
      <c r="N351" s="191" t="s">
        <v>271</v>
      </c>
    </row>
    <row r="352" spans="1:14" ht="15" customHeight="1" x14ac:dyDescent="0.25">
      <c r="A352" s="236"/>
      <c r="B352" s="236"/>
      <c r="C352" s="236"/>
      <c r="D352" s="160"/>
      <c r="E352" s="213"/>
      <c r="F352" s="233"/>
      <c r="G352" s="192">
        <v>346</v>
      </c>
      <c r="H352" s="171" t="s">
        <v>270</v>
      </c>
      <c r="I352" s="172" t="s">
        <v>264</v>
      </c>
      <c r="J352" s="193"/>
      <c r="K352" s="174"/>
      <c r="L352" s="174"/>
      <c r="M352" s="194" t="s">
        <v>267</v>
      </c>
      <c r="N352" s="194" t="s">
        <v>268</v>
      </c>
    </row>
    <row r="353" spans="1:14" ht="15" customHeight="1" x14ac:dyDescent="0.25">
      <c r="A353" s="236"/>
      <c r="B353" s="236"/>
      <c r="C353" s="236"/>
      <c r="D353" s="160"/>
      <c r="E353" s="213"/>
      <c r="F353" s="233"/>
      <c r="G353" s="192">
        <v>347</v>
      </c>
      <c r="H353" s="176"/>
      <c r="I353" s="177" t="s">
        <v>269</v>
      </c>
      <c r="J353" s="195"/>
      <c r="K353" s="193"/>
      <c r="L353" s="174"/>
      <c r="M353" s="194" t="s">
        <v>265</v>
      </c>
      <c r="N353" s="194" t="s">
        <v>268</v>
      </c>
    </row>
    <row r="354" spans="1:14" ht="15.75" customHeight="1" x14ac:dyDescent="0.25">
      <c r="A354" s="236"/>
      <c r="B354" s="236"/>
      <c r="C354" s="236"/>
      <c r="D354" s="179"/>
      <c r="E354" s="214"/>
      <c r="F354" s="233"/>
      <c r="G354" s="192">
        <v>348</v>
      </c>
      <c r="H354" s="180"/>
      <c r="I354" s="181"/>
      <c r="J354" s="196"/>
      <c r="K354" s="196"/>
      <c r="L354" s="183"/>
      <c r="M354" s="194" t="s">
        <v>267</v>
      </c>
      <c r="N354" s="194" t="s">
        <v>266</v>
      </c>
    </row>
    <row r="355" spans="1:14" ht="15" customHeight="1" x14ac:dyDescent="0.25">
      <c r="A355" s="236"/>
      <c r="B355" s="236"/>
      <c r="C355" s="236"/>
      <c r="D355" s="152">
        <v>59</v>
      </c>
      <c r="E355" s="212" t="s">
        <v>215</v>
      </c>
      <c r="F355" s="233"/>
      <c r="G355" s="185">
        <v>349</v>
      </c>
      <c r="H355" s="154" t="s">
        <v>263</v>
      </c>
      <c r="I355" s="197" t="s">
        <v>264</v>
      </c>
      <c r="J355" s="186"/>
      <c r="K355" s="156"/>
      <c r="L355" s="157"/>
      <c r="M355" s="187" t="s">
        <v>265</v>
      </c>
      <c r="N355" s="187" t="s">
        <v>266</v>
      </c>
    </row>
    <row r="356" spans="1:14" ht="15" customHeight="1" x14ac:dyDescent="0.25">
      <c r="A356" s="236"/>
      <c r="B356" s="236"/>
      <c r="C356" s="236"/>
      <c r="D356" s="160"/>
      <c r="E356" s="213"/>
      <c r="F356" s="233"/>
      <c r="G356" s="185">
        <v>350</v>
      </c>
      <c r="H356" s="161"/>
      <c r="I356" s="162"/>
      <c r="J356" s="188"/>
      <c r="K356" s="164"/>
      <c r="L356" s="164"/>
      <c r="M356" s="189" t="s">
        <v>267</v>
      </c>
      <c r="N356" s="189" t="s">
        <v>268</v>
      </c>
    </row>
    <row r="357" spans="1:14" ht="15.75" customHeight="1" x14ac:dyDescent="0.25">
      <c r="A357" s="236"/>
      <c r="B357" s="236"/>
      <c r="C357" s="236"/>
      <c r="D357" s="160"/>
      <c r="E357" s="213"/>
      <c r="F357" s="233"/>
      <c r="G357" s="185">
        <v>351</v>
      </c>
      <c r="H357" s="198"/>
      <c r="I357" s="166" t="s">
        <v>269</v>
      </c>
      <c r="J357" s="190"/>
      <c r="K357" s="168"/>
      <c r="L357" s="168"/>
      <c r="M357" s="191" t="s">
        <v>265</v>
      </c>
      <c r="N357" s="191" t="s">
        <v>268</v>
      </c>
    </row>
    <row r="358" spans="1:14" ht="15" customHeight="1" x14ac:dyDescent="0.25">
      <c r="A358" s="236"/>
      <c r="B358" s="236"/>
      <c r="C358" s="236"/>
      <c r="D358" s="160"/>
      <c r="E358" s="213"/>
      <c r="F358" s="233"/>
      <c r="G358" s="192">
        <v>352</v>
      </c>
      <c r="H358" s="171" t="s">
        <v>270</v>
      </c>
      <c r="I358" s="172" t="s">
        <v>264</v>
      </c>
      <c r="J358" s="193"/>
      <c r="K358" s="174"/>
      <c r="L358" s="174"/>
      <c r="M358" s="194" t="s">
        <v>267</v>
      </c>
      <c r="N358" s="194" t="s">
        <v>271</v>
      </c>
    </row>
    <row r="359" spans="1:14" ht="15" customHeight="1" x14ac:dyDescent="0.25">
      <c r="A359" s="236"/>
      <c r="B359" s="236"/>
      <c r="C359" s="236"/>
      <c r="D359" s="160"/>
      <c r="E359" s="213"/>
      <c r="F359" s="233"/>
      <c r="G359" s="192">
        <v>353</v>
      </c>
      <c r="H359" s="176"/>
      <c r="I359" s="177" t="s">
        <v>269</v>
      </c>
      <c r="J359" s="195"/>
      <c r="K359" s="193"/>
      <c r="L359" s="174"/>
      <c r="M359" s="194" t="s">
        <v>265</v>
      </c>
      <c r="N359" s="194" t="s">
        <v>271</v>
      </c>
    </row>
    <row r="360" spans="1:14" ht="15.75" customHeight="1" x14ac:dyDescent="0.25">
      <c r="A360" s="237"/>
      <c r="B360" s="237"/>
      <c r="C360" s="237"/>
      <c r="D360" s="179"/>
      <c r="E360" s="214"/>
      <c r="F360" s="233"/>
      <c r="G360" s="192">
        <v>354</v>
      </c>
      <c r="H360" s="180"/>
      <c r="I360" s="181"/>
      <c r="J360" s="196"/>
      <c r="K360" s="196"/>
      <c r="L360" s="183"/>
      <c r="M360" s="194" t="s">
        <v>267</v>
      </c>
      <c r="N360" s="194" t="s">
        <v>272</v>
      </c>
    </row>
    <row r="361" spans="1:14" ht="15" customHeight="1" x14ac:dyDescent="0.25">
      <c r="A361" s="224">
        <v>23</v>
      </c>
      <c r="B361" s="224" t="s">
        <v>61</v>
      </c>
      <c r="C361" s="224">
        <v>3</v>
      </c>
      <c r="D361" s="152">
        <v>60</v>
      </c>
      <c r="E361" s="212" t="s">
        <v>229</v>
      </c>
      <c r="F361" s="232" t="s">
        <v>285</v>
      </c>
      <c r="G361" s="185">
        <v>355</v>
      </c>
      <c r="H361" s="154" t="s">
        <v>263</v>
      </c>
      <c r="I361" s="197" t="s">
        <v>264</v>
      </c>
      <c r="J361" s="186"/>
      <c r="K361" s="156"/>
      <c r="L361" s="157"/>
      <c r="M361" s="187" t="s">
        <v>265</v>
      </c>
      <c r="N361" s="187" t="s">
        <v>272</v>
      </c>
    </row>
    <row r="362" spans="1:14" ht="15" customHeight="1" x14ac:dyDescent="0.25">
      <c r="A362" s="225"/>
      <c r="B362" s="225"/>
      <c r="C362" s="225"/>
      <c r="D362" s="160"/>
      <c r="E362" s="213"/>
      <c r="F362" s="233"/>
      <c r="G362" s="185">
        <v>356</v>
      </c>
      <c r="H362" s="161"/>
      <c r="I362" s="162"/>
      <c r="J362" s="188"/>
      <c r="K362" s="164"/>
      <c r="L362" s="164"/>
      <c r="M362" s="189" t="s">
        <v>267</v>
      </c>
      <c r="N362" s="189" t="s">
        <v>271</v>
      </c>
    </row>
    <row r="363" spans="1:14" ht="15.75" customHeight="1" x14ac:dyDescent="0.25">
      <c r="A363" s="225"/>
      <c r="B363" s="225"/>
      <c r="C363" s="225"/>
      <c r="D363" s="160"/>
      <c r="E363" s="213"/>
      <c r="F363" s="233"/>
      <c r="G363" s="185">
        <v>357</v>
      </c>
      <c r="H363" s="198"/>
      <c r="I363" s="166" t="s">
        <v>269</v>
      </c>
      <c r="J363" s="190"/>
      <c r="K363" s="168"/>
      <c r="L363" s="168"/>
      <c r="M363" s="191" t="s">
        <v>265</v>
      </c>
      <c r="N363" s="191" t="s">
        <v>271</v>
      </c>
    </row>
    <row r="364" spans="1:14" ht="15" customHeight="1" x14ac:dyDescent="0.25">
      <c r="A364" s="225"/>
      <c r="B364" s="225"/>
      <c r="C364" s="225"/>
      <c r="D364" s="160"/>
      <c r="E364" s="213"/>
      <c r="F364" s="233"/>
      <c r="G364" s="192">
        <v>358</v>
      </c>
      <c r="H364" s="171" t="s">
        <v>270</v>
      </c>
      <c r="I364" s="172" t="s">
        <v>264</v>
      </c>
      <c r="J364" s="193"/>
      <c r="K364" s="174"/>
      <c r="L364" s="174"/>
      <c r="M364" s="194" t="s">
        <v>267</v>
      </c>
      <c r="N364" s="194" t="s">
        <v>268</v>
      </c>
    </row>
    <row r="365" spans="1:14" ht="15" customHeight="1" x14ac:dyDescent="0.25">
      <c r="A365" s="225"/>
      <c r="B365" s="225"/>
      <c r="C365" s="225"/>
      <c r="D365" s="160"/>
      <c r="E365" s="213"/>
      <c r="F365" s="233"/>
      <c r="G365" s="192">
        <v>359</v>
      </c>
      <c r="H365" s="176"/>
      <c r="I365" s="177" t="s">
        <v>269</v>
      </c>
      <c r="J365" s="195"/>
      <c r="K365" s="193"/>
      <c r="L365" s="174"/>
      <c r="M365" s="194" t="s">
        <v>265</v>
      </c>
      <c r="N365" s="194" t="s">
        <v>268</v>
      </c>
    </row>
    <row r="366" spans="1:14" ht="15.75" customHeight="1" x14ac:dyDescent="0.25">
      <c r="A366" s="225"/>
      <c r="B366" s="225"/>
      <c r="C366" s="225"/>
      <c r="D366" s="179"/>
      <c r="E366" s="214"/>
      <c r="F366" s="233"/>
      <c r="G366" s="192">
        <v>360</v>
      </c>
      <c r="H366" s="180"/>
      <c r="I366" s="181"/>
      <c r="J366" s="196"/>
      <c r="K366" s="196"/>
      <c r="L366" s="183"/>
      <c r="M366" s="194" t="s">
        <v>267</v>
      </c>
      <c r="N366" s="194" t="s">
        <v>266</v>
      </c>
    </row>
    <row r="367" spans="1:14" ht="15" customHeight="1" x14ac:dyDescent="0.25">
      <c r="A367" s="225"/>
      <c r="B367" s="225"/>
      <c r="C367" s="225"/>
      <c r="D367" s="152">
        <v>61</v>
      </c>
      <c r="E367" s="212" t="s">
        <v>223</v>
      </c>
      <c r="F367" s="233"/>
      <c r="G367" s="185">
        <v>361</v>
      </c>
      <c r="H367" s="154" t="s">
        <v>263</v>
      </c>
      <c r="I367" s="197" t="s">
        <v>264</v>
      </c>
      <c r="J367" s="186"/>
      <c r="K367" s="156"/>
      <c r="L367" s="157"/>
      <c r="M367" s="187" t="s">
        <v>265</v>
      </c>
      <c r="N367" s="187" t="s">
        <v>266</v>
      </c>
    </row>
    <row r="368" spans="1:14" ht="15" customHeight="1" x14ac:dyDescent="0.25">
      <c r="A368" s="225"/>
      <c r="B368" s="225"/>
      <c r="C368" s="225"/>
      <c r="D368" s="160"/>
      <c r="E368" s="213"/>
      <c r="F368" s="233"/>
      <c r="G368" s="185">
        <v>362</v>
      </c>
      <c r="H368" s="161"/>
      <c r="I368" s="162"/>
      <c r="J368" s="188"/>
      <c r="K368" s="164"/>
      <c r="L368" s="164"/>
      <c r="M368" s="189" t="s">
        <v>267</v>
      </c>
      <c r="N368" s="189" t="s">
        <v>268</v>
      </c>
    </row>
    <row r="369" spans="1:14" ht="15.75" customHeight="1" x14ac:dyDescent="0.25">
      <c r="A369" s="225"/>
      <c r="B369" s="225"/>
      <c r="C369" s="225"/>
      <c r="D369" s="160"/>
      <c r="E369" s="213"/>
      <c r="F369" s="233"/>
      <c r="G369" s="185">
        <v>363</v>
      </c>
      <c r="H369" s="198"/>
      <c r="I369" s="166" t="s">
        <v>269</v>
      </c>
      <c r="J369" s="190"/>
      <c r="K369" s="168"/>
      <c r="L369" s="168"/>
      <c r="M369" s="191" t="s">
        <v>265</v>
      </c>
      <c r="N369" s="191" t="s">
        <v>268</v>
      </c>
    </row>
    <row r="370" spans="1:14" ht="15" customHeight="1" x14ac:dyDescent="0.25">
      <c r="A370" s="225"/>
      <c r="B370" s="225"/>
      <c r="C370" s="225"/>
      <c r="D370" s="160"/>
      <c r="E370" s="213"/>
      <c r="F370" s="233"/>
      <c r="G370" s="192">
        <v>364</v>
      </c>
      <c r="H370" s="171" t="s">
        <v>270</v>
      </c>
      <c r="I370" s="172" t="s">
        <v>264</v>
      </c>
      <c r="J370" s="193"/>
      <c r="K370" s="174"/>
      <c r="L370" s="174"/>
      <c r="M370" s="194" t="s">
        <v>267</v>
      </c>
      <c r="N370" s="194" t="s">
        <v>271</v>
      </c>
    </row>
    <row r="371" spans="1:14" ht="15" customHeight="1" x14ac:dyDescent="0.25">
      <c r="A371" s="225"/>
      <c r="B371" s="225"/>
      <c r="C371" s="225"/>
      <c r="D371" s="160"/>
      <c r="E371" s="213"/>
      <c r="F371" s="233"/>
      <c r="G371" s="192">
        <v>365</v>
      </c>
      <c r="H371" s="176"/>
      <c r="I371" s="177" t="s">
        <v>269</v>
      </c>
      <c r="J371" s="195"/>
      <c r="K371" s="193"/>
      <c r="L371" s="174"/>
      <c r="M371" s="194" t="s">
        <v>265</v>
      </c>
      <c r="N371" s="194" t="s">
        <v>271</v>
      </c>
    </row>
    <row r="372" spans="1:14" ht="15.75" customHeight="1" x14ac:dyDescent="0.25">
      <c r="A372" s="225"/>
      <c r="B372" s="225"/>
      <c r="C372" s="225"/>
      <c r="D372" s="179"/>
      <c r="E372" s="214"/>
      <c r="F372" s="233"/>
      <c r="G372" s="192">
        <v>366</v>
      </c>
      <c r="H372" s="180"/>
      <c r="I372" s="181"/>
      <c r="J372" s="196"/>
      <c r="K372" s="196"/>
      <c r="L372" s="183"/>
      <c r="M372" s="194" t="s">
        <v>267</v>
      </c>
      <c r="N372" s="194" t="s">
        <v>272</v>
      </c>
    </row>
    <row r="373" spans="1:14" ht="15" customHeight="1" x14ac:dyDescent="0.25">
      <c r="A373" s="225"/>
      <c r="B373" s="225"/>
      <c r="C373" s="225"/>
      <c r="D373" s="152">
        <v>62</v>
      </c>
      <c r="E373" s="212" t="s">
        <v>227</v>
      </c>
      <c r="F373" s="233"/>
      <c r="G373" s="185">
        <v>367</v>
      </c>
      <c r="H373" s="154" t="s">
        <v>263</v>
      </c>
      <c r="I373" s="197" t="s">
        <v>264</v>
      </c>
      <c r="J373" s="186"/>
      <c r="K373" s="156"/>
      <c r="L373" s="157"/>
      <c r="M373" s="187" t="s">
        <v>265</v>
      </c>
      <c r="N373" s="187" t="s">
        <v>272</v>
      </c>
    </row>
    <row r="374" spans="1:14" ht="15" customHeight="1" x14ac:dyDescent="0.25">
      <c r="A374" s="225"/>
      <c r="B374" s="225"/>
      <c r="C374" s="225"/>
      <c r="D374" s="160"/>
      <c r="E374" s="213"/>
      <c r="F374" s="233"/>
      <c r="G374" s="185">
        <v>368</v>
      </c>
      <c r="H374" s="161"/>
      <c r="I374" s="162"/>
      <c r="J374" s="188"/>
      <c r="K374" s="164"/>
      <c r="L374" s="164"/>
      <c r="M374" s="189" t="s">
        <v>267</v>
      </c>
      <c r="N374" s="189" t="s">
        <v>271</v>
      </c>
    </row>
    <row r="375" spans="1:14" ht="15.75" customHeight="1" x14ac:dyDescent="0.25">
      <c r="A375" s="225"/>
      <c r="B375" s="225"/>
      <c r="C375" s="225"/>
      <c r="D375" s="160"/>
      <c r="E375" s="213"/>
      <c r="F375" s="233"/>
      <c r="G375" s="185">
        <v>369</v>
      </c>
      <c r="H375" s="198"/>
      <c r="I375" s="166" t="s">
        <v>269</v>
      </c>
      <c r="J375" s="190"/>
      <c r="K375" s="168"/>
      <c r="L375" s="168"/>
      <c r="M375" s="191" t="s">
        <v>265</v>
      </c>
      <c r="N375" s="191" t="s">
        <v>271</v>
      </c>
    </row>
    <row r="376" spans="1:14" ht="15" customHeight="1" x14ac:dyDescent="0.25">
      <c r="A376" s="225"/>
      <c r="B376" s="225"/>
      <c r="C376" s="225"/>
      <c r="D376" s="160"/>
      <c r="E376" s="213"/>
      <c r="F376" s="233"/>
      <c r="G376" s="192">
        <v>370</v>
      </c>
      <c r="H376" s="171" t="s">
        <v>270</v>
      </c>
      <c r="I376" s="172" t="s">
        <v>264</v>
      </c>
      <c r="J376" s="193"/>
      <c r="K376" s="174"/>
      <c r="L376" s="174"/>
      <c r="M376" s="194" t="s">
        <v>267</v>
      </c>
      <c r="N376" s="194" t="s">
        <v>268</v>
      </c>
    </row>
    <row r="377" spans="1:14" ht="15" customHeight="1" x14ac:dyDescent="0.25">
      <c r="A377" s="225"/>
      <c r="B377" s="225"/>
      <c r="C377" s="225"/>
      <c r="D377" s="160"/>
      <c r="E377" s="213"/>
      <c r="F377" s="233"/>
      <c r="G377" s="192">
        <v>371</v>
      </c>
      <c r="H377" s="176"/>
      <c r="I377" s="177" t="s">
        <v>269</v>
      </c>
      <c r="J377" s="195"/>
      <c r="K377" s="193"/>
      <c r="L377" s="174"/>
      <c r="M377" s="194" t="s">
        <v>265</v>
      </c>
      <c r="N377" s="194" t="s">
        <v>268</v>
      </c>
    </row>
    <row r="378" spans="1:14" ht="15.75" customHeight="1" x14ac:dyDescent="0.25">
      <c r="A378" s="225"/>
      <c r="B378" s="225"/>
      <c r="C378" s="225"/>
      <c r="D378" s="179"/>
      <c r="E378" s="214"/>
      <c r="F378" s="233"/>
      <c r="G378" s="192">
        <v>372</v>
      </c>
      <c r="H378" s="180"/>
      <c r="I378" s="181"/>
      <c r="J378" s="196"/>
      <c r="K378" s="196"/>
      <c r="L378" s="183"/>
      <c r="M378" s="194" t="s">
        <v>267</v>
      </c>
      <c r="N378" s="194" t="s">
        <v>266</v>
      </c>
    </row>
    <row r="379" spans="1:14" ht="15" customHeight="1" x14ac:dyDescent="0.25">
      <c r="A379" s="227">
        <v>24</v>
      </c>
      <c r="B379" s="227" t="s">
        <v>62</v>
      </c>
      <c r="C379" s="227">
        <v>4</v>
      </c>
      <c r="D379" s="152">
        <v>63</v>
      </c>
      <c r="E379" s="212" t="s">
        <v>234</v>
      </c>
      <c r="F379" s="232" t="s">
        <v>277</v>
      </c>
      <c r="G379" s="185">
        <v>373</v>
      </c>
      <c r="H379" s="154" t="s">
        <v>263</v>
      </c>
      <c r="I379" s="197" t="s">
        <v>264</v>
      </c>
      <c r="J379" s="186"/>
      <c r="K379" s="156"/>
      <c r="L379" s="157"/>
      <c r="M379" s="187" t="s">
        <v>265</v>
      </c>
      <c r="N379" s="187" t="s">
        <v>266</v>
      </c>
    </row>
    <row r="380" spans="1:14" ht="15" customHeight="1" x14ac:dyDescent="0.25">
      <c r="A380" s="228"/>
      <c r="B380" s="228"/>
      <c r="C380" s="228"/>
      <c r="D380" s="160"/>
      <c r="E380" s="213"/>
      <c r="F380" s="233"/>
      <c r="G380" s="185">
        <v>374</v>
      </c>
      <c r="H380" s="161"/>
      <c r="I380" s="162"/>
      <c r="J380" s="188"/>
      <c r="K380" s="164"/>
      <c r="L380" s="164"/>
      <c r="M380" s="189" t="s">
        <v>267</v>
      </c>
      <c r="N380" s="189" t="s">
        <v>268</v>
      </c>
    </row>
    <row r="381" spans="1:14" ht="15.75" customHeight="1" x14ac:dyDescent="0.25">
      <c r="A381" s="228"/>
      <c r="B381" s="228"/>
      <c r="C381" s="228"/>
      <c r="D381" s="160"/>
      <c r="E381" s="213"/>
      <c r="F381" s="233"/>
      <c r="G381" s="185">
        <v>375</v>
      </c>
      <c r="H381" s="198"/>
      <c r="I381" s="166" t="s">
        <v>269</v>
      </c>
      <c r="J381" s="190"/>
      <c r="K381" s="168"/>
      <c r="L381" s="168"/>
      <c r="M381" s="191" t="s">
        <v>265</v>
      </c>
      <c r="N381" s="191" t="s">
        <v>268</v>
      </c>
    </row>
    <row r="382" spans="1:14" ht="15" customHeight="1" x14ac:dyDescent="0.25">
      <c r="A382" s="228"/>
      <c r="B382" s="228"/>
      <c r="C382" s="228"/>
      <c r="D382" s="160"/>
      <c r="E382" s="213"/>
      <c r="F382" s="233"/>
      <c r="G382" s="192">
        <v>376</v>
      </c>
      <c r="H382" s="171" t="s">
        <v>270</v>
      </c>
      <c r="I382" s="172" t="s">
        <v>264</v>
      </c>
      <c r="J382" s="193"/>
      <c r="K382" s="174"/>
      <c r="L382" s="174"/>
      <c r="M382" s="194" t="s">
        <v>267</v>
      </c>
      <c r="N382" s="194" t="s">
        <v>271</v>
      </c>
    </row>
    <row r="383" spans="1:14" ht="15" customHeight="1" x14ac:dyDescent="0.25">
      <c r="A383" s="228"/>
      <c r="B383" s="228"/>
      <c r="C383" s="228"/>
      <c r="D383" s="160"/>
      <c r="E383" s="213"/>
      <c r="F383" s="233"/>
      <c r="G383" s="192">
        <v>377</v>
      </c>
      <c r="H383" s="176"/>
      <c r="I383" s="177" t="s">
        <v>269</v>
      </c>
      <c r="J383" s="195"/>
      <c r="K383" s="193"/>
      <c r="L383" s="174"/>
      <c r="M383" s="194" t="s">
        <v>265</v>
      </c>
      <c r="N383" s="194" t="s">
        <v>271</v>
      </c>
    </row>
    <row r="384" spans="1:14" ht="15.75" customHeight="1" x14ac:dyDescent="0.25">
      <c r="A384" s="229"/>
      <c r="B384" s="229"/>
      <c r="C384" s="229"/>
      <c r="D384" s="179"/>
      <c r="E384" s="214"/>
      <c r="F384" s="233"/>
      <c r="G384" s="192">
        <v>378</v>
      </c>
      <c r="H384" s="180"/>
      <c r="I384" s="181"/>
      <c r="J384" s="196"/>
      <c r="K384" s="196"/>
      <c r="L384" s="183"/>
      <c r="M384" s="194" t="s">
        <v>267</v>
      </c>
      <c r="N384" s="194" t="s">
        <v>272</v>
      </c>
    </row>
    <row r="385" spans="1:14" ht="15" customHeight="1" x14ac:dyDescent="0.25">
      <c r="A385" s="227">
        <v>24</v>
      </c>
      <c r="B385" s="227" t="s">
        <v>62</v>
      </c>
      <c r="C385" s="227">
        <v>4</v>
      </c>
      <c r="D385" s="152">
        <v>64</v>
      </c>
      <c r="E385" s="212" t="s">
        <v>232</v>
      </c>
      <c r="F385" s="232" t="s">
        <v>279</v>
      </c>
      <c r="G385" s="185">
        <v>379</v>
      </c>
      <c r="H385" s="154" t="s">
        <v>263</v>
      </c>
      <c r="I385" s="197" t="s">
        <v>264</v>
      </c>
      <c r="J385" s="186"/>
      <c r="K385" s="156"/>
      <c r="L385" s="157"/>
      <c r="M385" s="187" t="s">
        <v>265</v>
      </c>
      <c r="N385" s="187" t="s">
        <v>272</v>
      </c>
    </row>
    <row r="386" spans="1:14" ht="15" customHeight="1" x14ac:dyDescent="0.25">
      <c r="A386" s="228"/>
      <c r="B386" s="228"/>
      <c r="C386" s="228"/>
      <c r="D386" s="160"/>
      <c r="E386" s="213"/>
      <c r="F386" s="233"/>
      <c r="G386" s="185">
        <v>380</v>
      </c>
      <c r="H386" s="161"/>
      <c r="I386" s="162"/>
      <c r="J386" s="188"/>
      <c r="K386" s="164"/>
      <c r="L386" s="164"/>
      <c r="M386" s="189" t="s">
        <v>267</v>
      </c>
      <c r="N386" s="189" t="s">
        <v>271</v>
      </c>
    </row>
    <row r="387" spans="1:14" ht="15.75" customHeight="1" x14ac:dyDescent="0.25">
      <c r="A387" s="228"/>
      <c r="B387" s="228"/>
      <c r="C387" s="228"/>
      <c r="D387" s="160"/>
      <c r="E387" s="213"/>
      <c r="F387" s="233"/>
      <c r="G387" s="185">
        <v>381</v>
      </c>
      <c r="H387" s="198"/>
      <c r="I387" s="166" t="s">
        <v>269</v>
      </c>
      <c r="J387" s="190"/>
      <c r="K387" s="168"/>
      <c r="L387" s="168"/>
      <c r="M387" s="191" t="s">
        <v>265</v>
      </c>
      <c r="N387" s="191" t="s">
        <v>271</v>
      </c>
    </row>
    <row r="388" spans="1:14" ht="15" customHeight="1" x14ac:dyDescent="0.25">
      <c r="A388" s="228"/>
      <c r="B388" s="228"/>
      <c r="C388" s="228"/>
      <c r="D388" s="160"/>
      <c r="E388" s="213"/>
      <c r="F388" s="233"/>
      <c r="G388" s="192">
        <v>382</v>
      </c>
      <c r="H388" s="171" t="s">
        <v>270</v>
      </c>
      <c r="I388" s="172" t="s">
        <v>264</v>
      </c>
      <c r="J388" s="193"/>
      <c r="K388" s="174"/>
      <c r="L388" s="174"/>
      <c r="M388" s="194" t="s">
        <v>267</v>
      </c>
      <c r="N388" s="194" t="s">
        <v>268</v>
      </c>
    </row>
    <row r="389" spans="1:14" ht="15" customHeight="1" x14ac:dyDescent="0.25">
      <c r="A389" s="228"/>
      <c r="B389" s="228"/>
      <c r="C389" s="228"/>
      <c r="D389" s="160"/>
      <c r="E389" s="213"/>
      <c r="F389" s="233"/>
      <c r="G389" s="192">
        <v>383</v>
      </c>
      <c r="H389" s="176"/>
      <c r="I389" s="177" t="s">
        <v>269</v>
      </c>
      <c r="J389" s="195"/>
      <c r="K389" s="193"/>
      <c r="L389" s="174"/>
      <c r="M389" s="194" t="s">
        <v>265</v>
      </c>
      <c r="N389" s="194" t="s">
        <v>268</v>
      </c>
    </row>
    <row r="390" spans="1:14" ht="15.75" customHeight="1" x14ac:dyDescent="0.25">
      <c r="A390" s="229"/>
      <c r="B390" s="229"/>
      <c r="C390" s="229"/>
      <c r="D390" s="179"/>
      <c r="E390" s="214"/>
      <c r="F390" s="233"/>
      <c r="G390" s="192">
        <v>384</v>
      </c>
      <c r="H390" s="180"/>
      <c r="I390" s="181"/>
      <c r="J390" s="196"/>
      <c r="K390" s="196"/>
      <c r="L390" s="183"/>
      <c r="M390" s="194" t="s">
        <v>267</v>
      </c>
      <c r="N390" s="194" t="s">
        <v>266</v>
      </c>
    </row>
    <row r="391" spans="1:14" ht="15" customHeight="1" x14ac:dyDescent="0.25">
      <c r="A391" s="227">
        <v>25</v>
      </c>
      <c r="B391" s="227" t="s">
        <v>63</v>
      </c>
      <c r="C391" s="227">
        <v>1</v>
      </c>
      <c r="D391" s="152">
        <v>65</v>
      </c>
      <c r="E391" s="212" t="s">
        <v>238</v>
      </c>
      <c r="F391" s="232" t="s">
        <v>282</v>
      </c>
      <c r="G391" s="185">
        <v>385</v>
      </c>
      <c r="H391" s="154" t="s">
        <v>263</v>
      </c>
      <c r="I391" s="197" t="s">
        <v>264</v>
      </c>
      <c r="J391" s="186"/>
      <c r="K391" s="156"/>
      <c r="L391" s="157"/>
      <c r="M391" s="187" t="s">
        <v>265</v>
      </c>
      <c r="N391" s="187" t="s">
        <v>266</v>
      </c>
    </row>
    <row r="392" spans="1:14" ht="15" customHeight="1" x14ac:dyDescent="0.25">
      <c r="A392" s="228"/>
      <c r="B392" s="228"/>
      <c r="C392" s="228"/>
      <c r="D392" s="160"/>
      <c r="E392" s="213"/>
      <c r="F392" s="233"/>
      <c r="G392" s="185">
        <v>386</v>
      </c>
      <c r="H392" s="161"/>
      <c r="I392" s="162"/>
      <c r="J392" s="188"/>
      <c r="K392" s="164"/>
      <c r="L392" s="164"/>
      <c r="M392" s="189" t="s">
        <v>267</v>
      </c>
      <c r="N392" s="189" t="s">
        <v>268</v>
      </c>
    </row>
    <row r="393" spans="1:14" ht="15.75" customHeight="1" x14ac:dyDescent="0.25">
      <c r="A393" s="228"/>
      <c r="B393" s="228"/>
      <c r="C393" s="228"/>
      <c r="D393" s="160"/>
      <c r="E393" s="213"/>
      <c r="F393" s="233"/>
      <c r="G393" s="185">
        <v>387</v>
      </c>
      <c r="H393" s="198"/>
      <c r="I393" s="166" t="s">
        <v>269</v>
      </c>
      <c r="J393" s="190"/>
      <c r="K393" s="168"/>
      <c r="L393" s="168"/>
      <c r="M393" s="191" t="s">
        <v>265</v>
      </c>
      <c r="N393" s="191" t="s">
        <v>268</v>
      </c>
    </row>
    <row r="394" spans="1:14" ht="15" customHeight="1" x14ac:dyDescent="0.25">
      <c r="A394" s="228"/>
      <c r="B394" s="228"/>
      <c r="C394" s="228"/>
      <c r="D394" s="160"/>
      <c r="E394" s="213"/>
      <c r="F394" s="233"/>
      <c r="G394" s="192">
        <v>388</v>
      </c>
      <c r="H394" s="171" t="s">
        <v>270</v>
      </c>
      <c r="I394" s="172" t="s">
        <v>264</v>
      </c>
      <c r="J394" s="193"/>
      <c r="K394" s="174"/>
      <c r="L394" s="174"/>
      <c r="M394" s="194" t="s">
        <v>267</v>
      </c>
      <c r="N394" s="194" t="s">
        <v>271</v>
      </c>
    </row>
    <row r="395" spans="1:14" ht="15" customHeight="1" x14ac:dyDescent="0.25">
      <c r="A395" s="228"/>
      <c r="B395" s="228"/>
      <c r="C395" s="228"/>
      <c r="D395" s="160"/>
      <c r="E395" s="213"/>
      <c r="F395" s="233"/>
      <c r="G395" s="192">
        <v>389</v>
      </c>
      <c r="H395" s="176"/>
      <c r="I395" s="177" t="s">
        <v>269</v>
      </c>
      <c r="J395" s="195"/>
      <c r="K395" s="193"/>
      <c r="L395" s="174"/>
      <c r="M395" s="194" t="s">
        <v>265</v>
      </c>
      <c r="N395" s="194" t="s">
        <v>271</v>
      </c>
    </row>
    <row r="396" spans="1:14" ht="15" customHeight="1" x14ac:dyDescent="0.25">
      <c r="A396" s="228"/>
      <c r="B396" s="228"/>
      <c r="C396" s="228"/>
      <c r="D396" s="179"/>
      <c r="E396" s="214"/>
      <c r="F396" s="233"/>
      <c r="G396" s="192">
        <v>390</v>
      </c>
      <c r="H396" s="180"/>
      <c r="I396" s="181"/>
      <c r="J396" s="196"/>
      <c r="K396" s="196"/>
      <c r="L396" s="183"/>
      <c r="M396" s="194" t="s">
        <v>267</v>
      </c>
      <c r="N396" s="194" t="s">
        <v>272</v>
      </c>
    </row>
    <row r="397" spans="1:14" ht="15" customHeight="1" x14ac:dyDescent="0.25">
      <c r="A397" s="227">
        <v>25</v>
      </c>
      <c r="B397" s="227" t="s">
        <v>63</v>
      </c>
      <c r="C397" s="227">
        <v>1</v>
      </c>
      <c r="D397" s="152">
        <v>66</v>
      </c>
      <c r="E397" s="212" t="s">
        <v>63</v>
      </c>
      <c r="F397" s="232" t="s">
        <v>281</v>
      </c>
      <c r="G397" s="185">
        <v>391</v>
      </c>
      <c r="H397" s="154" t="s">
        <v>263</v>
      </c>
      <c r="I397" s="197" t="s">
        <v>264</v>
      </c>
      <c r="J397" s="154"/>
      <c r="K397" s="156"/>
      <c r="L397" s="157"/>
      <c r="M397" s="187" t="s">
        <v>265</v>
      </c>
      <c r="N397" s="187" t="s">
        <v>272</v>
      </c>
    </row>
    <row r="398" spans="1:14" ht="15" customHeight="1" x14ac:dyDescent="0.25">
      <c r="A398" s="228"/>
      <c r="B398" s="228"/>
      <c r="C398" s="228"/>
      <c r="D398" s="160"/>
      <c r="E398" s="213"/>
      <c r="F398" s="233"/>
      <c r="G398" s="185">
        <v>392</v>
      </c>
      <c r="H398" s="161"/>
      <c r="I398" s="162"/>
      <c r="J398" s="161"/>
      <c r="K398" s="164"/>
      <c r="L398" s="164"/>
      <c r="M398" s="189" t="s">
        <v>267</v>
      </c>
      <c r="N398" s="189" t="s">
        <v>271</v>
      </c>
    </row>
    <row r="399" spans="1:14" ht="15" customHeight="1" x14ac:dyDescent="0.25">
      <c r="A399" s="228"/>
      <c r="B399" s="228"/>
      <c r="C399" s="228"/>
      <c r="D399" s="160"/>
      <c r="E399" s="213"/>
      <c r="F399" s="233"/>
      <c r="G399" s="185">
        <v>393</v>
      </c>
      <c r="H399" s="198"/>
      <c r="I399" s="166" t="s">
        <v>269</v>
      </c>
      <c r="J399" s="198"/>
      <c r="K399" s="168"/>
      <c r="L399" s="168"/>
      <c r="M399" s="191" t="s">
        <v>265</v>
      </c>
      <c r="N399" s="191" t="s">
        <v>271</v>
      </c>
    </row>
    <row r="400" spans="1:14" ht="15" customHeight="1" x14ac:dyDescent="0.25">
      <c r="A400" s="228"/>
      <c r="B400" s="228"/>
      <c r="C400" s="228"/>
      <c r="D400" s="160"/>
      <c r="E400" s="213"/>
      <c r="F400" s="233"/>
      <c r="G400" s="192">
        <v>394</v>
      </c>
      <c r="H400" s="171" t="s">
        <v>270</v>
      </c>
      <c r="I400" s="172" t="s">
        <v>264</v>
      </c>
      <c r="J400" s="171"/>
      <c r="K400" s="174"/>
      <c r="L400" s="174"/>
      <c r="M400" s="194" t="s">
        <v>267</v>
      </c>
      <c r="N400" s="194" t="s">
        <v>268</v>
      </c>
    </row>
    <row r="401" spans="1:14" ht="15" customHeight="1" x14ac:dyDescent="0.25">
      <c r="A401" s="228"/>
      <c r="B401" s="228"/>
      <c r="C401" s="228"/>
      <c r="D401" s="160"/>
      <c r="E401" s="213"/>
      <c r="F401" s="233"/>
      <c r="G401" s="192">
        <v>395</v>
      </c>
      <c r="H401" s="176"/>
      <c r="I401" s="177" t="s">
        <v>269</v>
      </c>
      <c r="J401" s="176"/>
      <c r="K401" s="171"/>
      <c r="L401" s="174"/>
      <c r="M401" s="194" t="s">
        <v>265</v>
      </c>
      <c r="N401" s="194" t="s">
        <v>268</v>
      </c>
    </row>
    <row r="402" spans="1:14" ht="15" customHeight="1" x14ac:dyDescent="0.25">
      <c r="A402" s="228"/>
      <c r="B402" s="228"/>
      <c r="C402" s="228"/>
      <c r="D402" s="179"/>
      <c r="E402" s="214"/>
      <c r="F402" s="233"/>
      <c r="G402" s="192">
        <v>396</v>
      </c>
      <c r="H402" s="180"/>
      <c r="I402" s="181"/>
      <c r="J402" s="180"/>
      <c r="K402" s="180"/>
      <c r="L402" s="183"/>
      <c r="M402" s="194" t="s">
        <v>267</v>
      </c>
      <c r="N402" s="194" t="s">
        <v>266</v>
      </c>
    </row>
    <row r="403" spans="1:14" ht="15" customHeight="1" x14ac:dyDescent="0.25">
      <c r="A403" s="228"/>
      <c r="B403" s="228"/>
      <c r="C403" s="228"/>
      <c r="D403" s="152">
        <v>67</v>
      </c>
      <c r="E403" s="212" t="s">
        <v>240</v>
      </c>
      <c r="F403" s="233"/>
      <c r="G403" s="185">
        <v>397</v>
      </c>
      <c r="H403" s="154" t="s">
        <v>263</v>
      </c>
      <c r="I403" s="197" t="s">
        <v>264</v>
      </c>
      <c r="J403" s="154"/>
      <c r="K403" s="156"/>
      <c r="L403" s="157"/>
      <c r="M403" s="187" t="s">
        <v>265</v>
      </c>
      <c r="N403" s="187" t="s">
        <v>266</v>
      </c>
    </row>
    <row r="404" spans="1:14" ht="15" customHeight="1" x14ac:dyDescent="0.25">
      <c r="A404" s="228"/>
      <c r="B404" s="228"/>
      <c r="C404" s="228"/>
      <c r="D404" s="160"/>
      <c r="E404" s="213"/>
      <c r="F404" s="233"/>
      <c r="G404" s="185">
        <v>398</v>
      </c>
      <c r="H404" s="161"/>
      <c r="I404" s="162"/>
      <c r="J404" s="161"/>
      <c r="K404" s="164"/>
      <c r="L404" s="164"/>
      <c r="M404" s="189" t="s">
        <v>267</v>
      </c>
      <c r="N404" s="189" t="s">
        <v>268</v>
      </c>
    </row>
    <row r="405" spans="1:14" ht="15" customHeight="1" x14ac:dyDescent="0.25">
      <c r="A405" s="228"/>
      <c r="B405" s="228"/>
      <c r="C405" s="228"/>
      <c r="D405" s="160"/>
      <c r="E405" s="213"/>
      <c r="F405" s="233"/>
      <c r="G405" s="185">
        <v>399</v>
      </c>
      <c r="H405" s="198"/>
      <c r="I405" s="166" t="s">
        <v>269</v>
      </c>
      <c r="J405" s="198"/>
      <c r="K405" s="168"/>
      <c r="L405" s="168"/>
      <c r="M405" s="191" t="s">
        <v>265</v>
      </c>
      <c r="N405" s="191" t="s">
        <v>268</v>
      </c>
    </row>
    <row r="406" spans="1:14" ht="15" customHeight="1" x14ac:dyDescent="0.25">
      <c r="A406" s="228"/>
      <c r="B406" s="228"/>
      <c r="C406" s="228"/>
      <c r="D406" s="160"/>
      <c r="E406" s="213"/>
      <c r="F406" s="233"/>
      <c r="G406" s="192">
        <v>400</v>
      </c>
      <c r="H406" s="171" t="s">
        <v>270</v>
      </c>
      <c r="I406" s="172" t="s">
        <v>264</v>
      </c>
      <c r="J406" s="171"/>
      <c r="K406" s="174"/>
      <c r="L406" s="174"/>
      <c r="M406" s="194" t="s">
        <v>267</v>
      </c>
      <c r="N406" s="194" t="s">
        <v>271</v>
      </c>
    </row>
    <row r="407" spans="1:14" ht="15" customHeight="1" x14ac:dyDescent="0.25">
      <c r="A407" s="228"/>
      <c r="B407" s="228"/>
      <c r="C407" s="228"/>
      <c r="D407" s="160"/>
      <c r="E407" s="213"/>
      <c r="F407" s="233"/>
      <c r="G407" s="192">
        <v>401</v>
      </c>
      <c r="H407" s="176"/>
      <c r="I407" s="177" t="s">
        <v>269</v>
      </c>
      <c r="J407" s="176"/>
      <c r="K407" s="171"/>
      <c r="L407" s="174"/>
      <c r="M407" s="194" t="s">
        <v>265</v>
      </c>
      <c r="N407" s="194" t="s">
        <v>271</v>
      </c>
    </row>
    <row r="408" spans="1:14" ht="15" customHeight="1" x14ac:dyDescent="0.25">
      <c r="A408" s="229"/>
      <c r="B408" s="229"/>
      <c r="C408" s="229"/>
      <c r="D408" s="179"/>
      <c r="E408" s="214"/>
      <c r="F408" s="234"/>
      <c r="G408" s="192">
        <v>402</v>
      </c>
      <c r="H408" s="180"/>
      <c r="I408" s="181"/>
      <c r="J408" s="180"/>
      <c r="K408" s="180"/>
      <c r="L408" s="183"/>
      <c r="M408" s="194" t="s">
        <v>267</v>
      </c>
      <c r="N408" s="194" t="s">
        <v>272</v>
      </c>
    </row>
    <row r="409" spans="1:14" x14ac:dyDescent="0.25">
      <c r="F409" s="199"/>
      <c r="G409" s="1"/>
      <c r="K409"/>
      <c r="L409"/>
      <c r="M409"/>
      <c r="N409"/>
    </row>
    <row r="410" spans="1:14" x14ac:dyDescent="0.25">
      <c r="F410" s="199"/>
      <c r="G410" s="1"/>
      <c r="K410"/>
      <c r="L410"/>
      <c r="M410"/>
      <c r="N410"/>
    </row>
    <row r="411" spans="1:14" x14ac:dyDescent="0.25">
      <c r="F411" s="199"/>
      <c r="G411" s="1"/>
      <c r="K411"/>
      <c r="L411"/>
      <c r="M411"/>
      <c r="N411"/>
    </row>
    <row r="412" spans="1:14" x14ac:dyDescent="0.25">
      <c r="F412" s="199"/>
      <c r="G412" s="1"/>
      <c r="K412"/>
      <c r="L412"/>
      <c r="M412"/>
      <c r="N412"/>
    </row>
    <row r="413" spans="1:14" x14ac:dyDescent="0.25">
      <c r="F413" s="199"/>
      <c r="G413" s="1"/>
      <c r="K413"/>
      <c r="L413"/>
      <c r="M413"/>
      <c r="N413"/>
    </row>
    <row r="414" spans="1:14" x14ac:dyDescent="0.25">
      <c r="F414" s="199"/>
      <c r="G414" s="1"/>
      <c r="K414"/>
      <c r="L414"/>
      <c r="M414"/>
      <c r="N414"/>
    </row>
    <row r="415" spans="1:14" x14ac:dyDescent="0.25">
      <c r="F415" s="199"/>
      <c r="G415" s="1"/>
      <c r="K415"/>
      <c r="L415"/>
      <c r="M415"/>
      <c r="N415"/>
    </row>
    <row r="416" spans="1:14" x14ac:dyDescent="0.25">
      <c r="F416" s="199"/>
      <c r="G416" s="1"/>
      <c r="K416"/>
      <c r="L416"/>
      <c r="M416"/>
      <c r="N416"/>
    </row>
    <row r="417" spans="7:14" x14ac:dyDescent="0.25">
      <c r="G417" s="1"/>
      <c r="H417" s="1"/>
      <c r="K417"/>
      <c r="L417"/>
      <c r="M417"/>
      <c r="N417"/>
    </row>
    <row r="418" spans="7:14" x14ac:dyDescent="0.25">
      <c r="G418" s="1"/>
      <c r="H418" s="1"/>
      <c r="K418"/>
      <c r="L418"/>
      <c r="M418"/>
      <c r="N418"/>
    </row>
    <row r="419" spans="7:14" x14ac:dyDescent="0.25">
      <c r="G419" s="1"/>
      <c r="H419" s="1"/>
      <c r="K419"/>
      <c r="L419"/>
      <c r="M419"/>
      <c r="N419"/>
    </row>
    <row r="420" spans="7:14" x14ac:dyDescent="0.25">
      <c r="G420" s="1"/>
      <c r="H420" s="1"/>
      <c r="K420"/>
      <c r="L420"/>
      <c r="M420"/>
      <c r="N420"/>
    </row>
    <row r="421" spans="7:14" x14ac:dyDescent="0.25">
      <c r="G421" s="1"/>
      <c r="H421" s="1"/>
      <c r="K421"/>
      <c r="L421"/>
      <c r="M421"/>
      <c r="N421"/>
    </row>
    <row r="422" spans="7:14" x14ac:dyDescent="0.25">
      <c r="G422" s="1"/>
      <c r="H422" s="1"/>
      <c r="K422"/>
      <c r="L422"/>
      <c r="M422"/>
      <c r="N422"/>
    </row>
    <row r="423" spans="7:14" x14ac:dyDescent="0.25">
      <c r="G423" s="1"/>
      <c r="H423" s="1"/>
      <c r="K423"/>
      <c r="L423"/>
      <c r="M423"/>
      <c r="N423"/>
    </row>
    <row r="424" spans="7:14" x14ac:dyDescent="0.25">
      <c r="G424" s="1"/>
      <c r="H424" s="1"/>
      <c r="K424"/>
      <c r="L424"/>
      <c r="M424"/>
      <c r="N424"/>
    </row>
    <row r="425" spans="7:14" x14ac:dyDescent="0.25">
      <c r="J425" s="1"/>
      <c r="N425"/>
    </row>
    <row r="426" spans="7:14" x14ac:dyDescent="0.25">
      <c r="J426" s="1"/>
      <c r="N426"/>
    </row>
    <row r="427" spans="7:14" x14ac:dyDescent="0.25">
      <c r="J427" s="1"/>
      <c r="N427"/>
    </row>
    <row r="428" spans="7:14" x14ac:dyDescent="0.25">
      <c r="J428" s="1"/>
      <c r="N428"/>
    </row>
    <row r="429" spans="7:14" x14ac:dyDescent="0.25">
      <c r="J429" s="1"/>
      <c r="N429"/>
    </row>
    <row r="430" spans="7:14" x14ac:dyDescent="0.25">
      <c r="J430" s="1"/>
      <c r="N430"/>
    </row>
    <row r="431" spans="7:14" x14ac:dyDescent="0.25">
      <c r="J431" s="1"/>
      <c r="N431"/>
    </row>
    <row r="432" spans="7:14" x14ac:dyDescent="0.25">
      <c r="J432" s="1"/>
      <c r="N432"/>
    </row>
    <row r="433" spans="10:14" x14ac:dyDescent="0.25">
      <c r="J433" s="1"/>
      <c r="N433"/>
    </row>
    <row r="434" spans="10:14" x14ac:dyDescent="0.25">
      <c r="J434" s="1"/>
      <c r="N434"/>
    </row>
    <row r="435" spans="10:14" x14ac:dyDescent="0.25">
      <c r="J435" s="1"/>
      <c r="N435"/>
    </row>
    <row r="436" spans="10:14" x14ac:dyDescent="0.25">
      <c r="J436" s="1"/>
      <c r="N436"/>
    </row>
    <row r="437" spans="10:14" x14ac:dyDescent="0.25">
      <c r="J437" s="1"/>
      <c r="N437"/>
    </row>
    <row r="438" spans="10:14" x14ac:dyDescent="0.25">
      <c r="J438" s="1"/>
      <c r="N438"/>
    </row>
    <row r="439" spans="10:14" x14ac:dyDescent="0.25">
      <c r="J439" s="1"/>
      <c r="N439"/>
    </row>
    <row r="440" spans="10:14" x14ac:dyDescent="0.25">
      <c r="J440" s="1"/>
      <c r="N440"/>
    </row>
  </sheetData>
  <mergeCells count="593">
    <mergeCell ref="A385:A390"/>
    <mergeCell ref="B385:B390"/>
    <mergeCell ref="C385:C390"/>
    <mergeCell ref="A397:A408"/>
    <mergeCell ref="B397:B408"/>
    <mergeCell ref="C397:C408"/>
    <mergeCell ref="A391:A396"/>
    <mergeCell ref="B391:B396"/>
    <mergeCell ref="C391:C396"/>
    <mergeCell ref="A337:A360"/>
    <mergeCell ref="B337:B360"/>
    <mergeCell ref="C337:C360"/>
    <mergeCell ref="C361:C378"/>
    <mergeCell ref="A361:A378"/>
    <mergeCell ref="B361:B378"/>
    <mergeCell ref="A301:A312"/>
    <mergeCell ref="B301:B312"/>
    <mergeCell ref="C301:C312"/>
    <mergeCell ref="A313:A324"/>
    <mergeCell ref="B313:B324"/>
    <mergeCell ref="C313:C324"/>
    <mergeCell ref="A253:A264"/>
    <mergeCell ref="B253:B264"/>
    <mergeCell ref="C253:C264"/>
    <mergeCell ref="A265:A270"/>
    <mergeCell ref="B265:B270"/>
    <mergeCell ref="C265:C270"/>
    <mergeCell ref="A241:A246"/>
    <mergeCell ref="B241:B246"/>
    <mergeCell ref="C241:C246"/>
    <mergeCell ref="A247:A252"/>
    <mergeCell ref="B247:B252"/>
    <mergeCell ref="C247:C252"/>
    <mergeCell ref="B187:B204"/>
    <mergeCell ref="A187:A204"/>
    <mergeCell ref="C187:C204"/>
    <mergeCell ref="B205:B210"/>
    <mergeCell ref="A205:A210"/>
    <mergeCell ref="C205:C210"/>
    <mergeCell ref="B139:B156"/>
    <mergeCell ref="A139:A156"/>
    <mergeCell ref="C139:C156"/>
    <mergeCell ref="C169:C186"/>
    <mergeCell ref="A169:A186"/>
    <mergeCell ref="B169:B186"/>
    <mergeCell ref="B121:B126"/>
    <mergeCell ref="A121:A126"/>
    <mergeCell ref="C121:C126"/>
    <mergeCell ref="B127:B138"/>
    <mergeCell ref="A127:A138"/>
    <mergeCell ref="C127:C138"/>
    <mergeCell ref="A115:A120"/>
    <mergeCell ref="B115:B120"/>
    <mergeCell ref="C115:C120"/>
    <mergeCell ref="C97:C114"/>
    <mergeCell ref="B97:B114"/>
    <mergeCell ref="A97:A114"/>
    <mergeCell ref="A73:A78"/>
    <mergeCell ref="B73:B78"/>
    <mergeCell ref="C73:C78"/>
    <mergeCell ref="C61:C66"/>
    <mergeCell ref="B79:B96"/>
    <mergeCell ref="A79:A96"/>
    <mergeCell ref="C79:C96"/>
    <mergeCell ref="C49:C60"/>
    <mergeCell ref="A49:A60"/>
    <mergeCell ref="B49:B60"/>
    <mergeCell ref="B61:B66"/>
    <mergeCell ref="A61:A66"/>
    <mergeCell ref="A67:A72"/>
    <mergeCell ref="B67:B72"/>
    <mergeCell ref="C67:C72"/>
    <mergeCell ref="F391:F396"/>
    <mergeCell ref="F397:F408"/>
    <mergeCell ref="B25:B48"/>
    <mergeCell ref="A25:A48"/>
    <mergeCell ref="C7:C24"/>
    <mergeCell ref="C25:C48"/>
    <mergeCell ref="F241:F246"/>
    <mergeCell ref="F247:F252"/>
    <mergeCell ref="F253:F264"/>
    <mergeCell ref="F265:F270"/>
    <mergeCell ref="F271:F282"/>
    <mergeCell ref="F283:F312"/>
    <mergeCell ref="F121:F126"/>
    <mergeCell ref="F127:F138"/>
    <mergeCell ref="F139:F156"/>
    <mergeCell ref="F157:F168"/>
    <mergeCell ref="F169:F186"/>
    <mergeCell ref="F187:F204"/>
    <mergeCell ref="B7:B24"/>
    <mergeCell ref="A7:A24"/>
    <mergeCell ref="F7:F24"/>
    <mergeCell ref="F25:F48"/>
    <mergeCell ref="F49:F60"/>
    <mergeCell ref="F61:F66"/>
    <mergeCell ref="K401:K402"/>
    <mergeCell ref="D403:D408"/>
    <mergeCell ref="E403:E408"/>
    <mergeCell ref="H403:H405"/>
    <mergeCell ref="I403:I404"/>
    <mergeCell ref="J403:J405"/>
    <mergeCell ref="H406:H408"/>
    <mergeCell ref="J406:J408"/>
    <mergeCell ref="I407:I408"/>
    <mergeCell ref="K407:K408"/>
    <mergeCell ref="D397:D402"/>
    <mergeCell ref="E397:E402"/>
    <mergeCell ref="H397:H399"/>
    <mergeCell ref="I397:I398"/>
    <mergeCell ref="J397:J399"/>
    <mergeCell ref="H400:H402"/>
    <mergeCell ref="J400:J402"/>
    <mergeCell ref="I401:I402"/>
    <mergeCell ref="D385:D390"/>
    <mergeCell ref="E385:E390"/>
    <mergeCell ref="H385:H387"/>
    <mergeCell ref="I385:I386"/>
    <mergeCell ref="H388:H390"/>
    <mergeCell ref="I389:I390"/>
    <mergeCell ref="D391:D396"/>
    <mergeCell ref="E391:E396"/>
    <mergeCell ref="I373:I374"/>
    <mergeCell ref="H376:H378"/>
    <mergeCell ref="I377:I378"/>
    <mergeCell ref="D379:D384"/>
    <mergeCell ref="E379:E384"/>
    <mergeCell ref="H379:H381"/>
    <mergeCell ref="I379:I380"/>
    <mergeCell ref="H382:H384"/>
    <mergeCell ref="I383:I384"/>
    <mergeCell ref="F361:F378"/>
    <mergeCell ref="D373:D378"/>
    <mergeCell ref="E373:E378"/>
    <mergeCell ref="H373:H375"/>
    <mergeCell ref="F379:F384"/>
    <mergeCell ref="A379:A384"/>
    <mergeCell ref="B379:B384"/>
    <mergeCell ref="C379:C384"/>
    <mergeCell ref="D367:D372"/>
    <mergeCell ref="E367:E372"/>
    <mergeCell ref="H367:H369"/>
    <mergeCell ref="I367:I368"/>
    <mergeCell ref="H370:H372"/>
    <mergeCell ref="I371:I372"/>
    <mergeCell ref="I343:I344"/>
    <mergeCell ref="H346:H348"/>
    <mergeCell ref="I347:I348"/>
    <mergeCell ref="D349:D354"/>
    <mergeCell ref="E349:E354"/>
    <mergeCell ref="H349:H351"/>
    <mergeCell ref="I349:I350"/>
    <mergeCell ref="H352:H354"/>
    <mergeCell ref="I353:I354"/>
    <mergeCell ref="F337:F360"/>
    <mergeCell ref="D343:D348"/>
    <mergeCell ref="E343:E348"/>
    <mergeCell ref="H343:H345"/>
    <mergeCell ref="D355:D360"/>
    <mergeCell ref="E355:E360"/>
    <mergeCell ref="H355:H357"/>
    <mergeCell ref="H358:H360"/>
    <mergeCell ref="I331:I332"/>
    <mergeCell ref="H334:H336"/>
    <mergeCell ref="I335:I336"/>
    <mergeCell ref="D337:D342"/>
    <mergeCell ref="E337:E342"/>
    <mergeCell ref="H337:H339"/>
    <mergeCell ref="I337:I338"/>
    <mergeCell ref="H340:H342"/>
    <mergeCell ref="I341:I342"/>
    <mergeCell ref="F313:F336"/>
    <mergeCell ref="D331:D336"/>
    <mergeCell ref="E331:E336"/>
    <mergeCell ref="H331:H333"/>
    <mergeCell ref="A325:A336"/>
    <mergeCell ref="B325:B336"/>
    <mergeCell ref="C325:C336"/>
    <mergeCell ref="I313:I314"/>
    <mergeCell ref="H316:H318"/>
    <mergeCell ref="I317:I318"/>
    <mergeCell ref="D319:D324"/>
    <mergeCell ref="E319:E324"/>
    <mergeCell ref="H319:H321"/>
    <mergeCell ref="I319:I320"/>
    <mergeCell ref="I301:I302"/>
    <mergeCell ref="H304:H306"/>
    <mergeCell ref="I305:I306"/>
    <mergeCell ref="D307:D312"/>
    <mergeCell ref="E307:E312"/>
    <mergeCell ref="H307:H309"/>
    <mergeCell ref="I307:I308"/>
    <mergeCell ref="H310:H312"/>
    <mergeCell ref="I311:I312"/>
    <mergeCell ref="D301:D306"/>
    <mergeCell ref="E301:E306"/>
    <mergeCell ref="H301:H303"/>
    <mergeCell ref="D313:D318"/>
    <mergeCell ref="E313:E318"/>
    <mergeCell ref="H313:H315"/>
    <mergeCell ref="D295:D300"/>
    <mergeCell ref="E295:E300"/>
    <mergeCell ref="H295:H297"/>
    <mergeCell ref="I295:I296"/>
    <mergeCell ref="H298:H300"/>
    <mergeCell ref="I299:I300"/>
    <mergeCell ref="D289:D294"/>
    <mergeCell ref="E289:E294"/>
    <mergeCell ref="H289:H291"/>
    <mergeCell ref="I289:I290"/>
    <mergeCell ref="H292:H294"/>
    <mergeCell ref="I293:I294"/>
    <mergeCell ref="I271:I272"/>
    <mergeCell ref="H274:H276"/>
    <mergeCell ref="I275:I276"/>
    <mergeCell ref="D277:D282"/>
    <mergeCell ref="E277:E282"/>
    <mergeCell ref="H277:H279"/>
    <mergeCell ref="I277:I278"/>
    <mergeCell ref="H280:H282"/>
    <mergeCell ref="I281:I282"/>
    <mergeCell ref="A271:A282"/>
    <mergeCell ref="B271:B282"/>
    <mergeCell ref="C271:C282"/>
    <mergeCell ref="D271:D276"/>
    <mergeCell ref="E271:E276"/>
    <mergeCell ref="H271:H273"/>
    <mergeCell ref="H262:H264"/>
    <mergeCell ref="I263:I264"/>
    <mergeCell ref="D265:D270"/>
    <mergeCell ref="E265:E270"/>
    <mergeCell ref="H265:H267"/>
    <mergeCell ref="I265:I266"/>
    <mergeCell ref="H268:H270"/>
    <mergeCell ref="I269:I270"/>
    <mergeCell ref="I251:I252"/>
    <mergeCell ref="D253:D258"/>
    <mergeCell ref="E253:E258"/>
    <mergeCell ref="H253:H255"/>
    <mergeCell ref="I253:I254"/>
    <mergeCell ref="H256:H258"/>
    <mergeCell ref="I257:I258"/>
    <mergeCell ref="E241:E246"/>
    <mergeCell ref="H241:H243"/>
    <mergeCell ref="I241:I242"/>
    <mergeCell ref="H244:H246"/>
    <mergeCell ref="I245:I246"/>
    <mergeCell ref="D247:D252"/>
    <mergeCell ref="E247:E252"/>
    <mergeCell ref="H247:H249"/>
    <mergeCell ref="I247:I248"/>
    <mergeCell ref="H250:H252"/>
    <mergeCell ref="D229:D234"/>
    <mergeCell ref="E229:E234"/>
    <mergeCell ref="H229:H231"/>
    <mergeCell ref="H232:H234"/>
    <mergeCell ref="D235:D240"/>
    <mergeCell ref="E235:E240"/>
    <mergeCell ref="H235:H237"/>
    <mergeCell ref="I217:I218"/>
    <mergeCell ref="H220:H222"/>
    <mergeCell ref="I221:I222"/>
    <mergeCell ref="D223:D228"/>
    <mergeCell ref="E223:E228"/>
    <mergeCell ref="H223:H225"/>
    <mergeCell ref="I223:I224"/>
    <mergeCell ref="H226:H228"/>
    <mergeCell ref="I227:I228"/>
    <mergeCell ref="F211:F240"/>
    <mergeCell ref="D217:D222"/>
    <mergeCell ref="E217:E222"/>
    <mergeCell ref="H217:H219"/>
    <mergeCell ref="C211:C240"/>
    <mergeCell ref="A211:A240"/>
    <mergeCell ref="B211:B240"/>
    <mergeCell ref="I205:I206"/>
    <mergeCell ref="H208:H210"/>
    <mergeCell ref="I209:I210"/>
    <mergeCell ref="D211:D216"/>
    <mergeCell ref="E211:E216"/>
    <mergeCell ref="H211:H213"/>
    <mergeCell ref="I211:I212"/>
    <mergeCell ref="H214:H216"/>
    <mergeCell ref="I215:I216"/>
    <mergeCell ref="F205:F210"/>
    <mergeCell ref="D199:D204"/>
    <mergeCell ref="E199:E204"/>
    <mergeCell ref="H199:H201"/>
    <mergeCell ref="H202:H204"/>
    <mergeCell ref="D205:D210"/>
    <mergeCell ref="E205:E210"/>
    <mergeCell ref="H205:H207"/>
    <mergeCell ref="H190:H192"/>
    <mergeCell ref="I191:I192"/>
    <mergeCell ref="D193:D198"/>
    <mergeCell ref="E193:E198"/>
    <mergeCell ref="H193:H195"/>
    <mergeCell ref="I193:I194"/>
    <mergeCell ref="H196:H198"/>
    <mergeCell ref="I197:I198"/>
    <mergeCell ref="H175:H177"/>
    <mergeCell ref="I175:I176"/>
    <mergeCell ref="H178:H180"/>
    <mergeCell ref="I179:I180"/>
    <mergeCell ref="D181:D186"/>
    <mergeCell ref="E181:E186"/>
    <mergeCell ref="H181:H183"/>
    <mergeCell ref="I181:I182"/>
    <mergeCell ref="H184:H186"/>
    <mergeCell ref="I185:I186"/>
    <mergeCell ref="D169:D174"/>
    <mergeCell ref="E169:E174"/>
    <mergeCell ref="H169:H171"/>
    <mergeCell ref="H172:H174"/>
    <mergeCell ref="D175:D180"/>
    <mergeCell ref="E175:E180"/>
    <mergeCell ref="I157:I158"/>
    <mergeCell ref="H160:H162"/>
    <mergeCell ref="I161:I162"/>
    <mergeCell ref="D163:D168"/>
    <mergeCell ref="E163:E168"/>
    <mergeCell ref="H163:H165"/>
    <mergeCell ref="I163:I164"/>
    <mergeCell ref="H166:H168"/>
    <mergeCell ref="I167:I168"/>
    <mergeCell ref="A157:A168"/>
    <mergeCell ref="B157:B168"/>
    <mergeCell ref="C157:C168"/>
    <mergeCell ref="D157:D162"/>
    <mergeCell ref="E157:E162"/>
    <mergeCell ref="H157:H159"/>
    <mergeCell ref="D151:D156"/>
    <mergeCell ref="E151:E156"/>
    <mergeCell ref="H151:H153"/>
    <mergeCell ref="I151:I152"/>
    <mergeCell ref="H154:H156"/>
    <mergeCell ref="I155:I156"/>
    <mergeCell ref="H142:H144"/>
    <mergeCell ref="I143:I144"/>
    <mergeCell ref="D145:D150"/>
    <mergeCell ref="E145:E150"/>
    <mergeCell ref="H145:H147"/>
    <mergeCell ref="I145:I146"/>
    <mergeCell ref="H148:H150"/>
    <mergeCell ref="I149:I150"/>
    <mergeCell ref="H127:H129"/>
    <mergeCell ref="I127:I128"/>
    <mergeCell ref="H130:H132"/>
    <mergeCell ref="I131:I132"/>
    <mergeCell ref="D133:D138"/>
    <mergeCell ref="E133:E138"/>
    <mergeCell ref="H133:H135"/>
    <mergeCell ref="I133:I134"/>
    <mergeCell ref="H136:H138"/>
    <mergeCell ref="I137:I138"/>
    <mergeCell ref="E121:E126"/>
    <mergeCell ref="H121:H123"/>
    <mergeCell ref="I121:I122"/>
    <mergeCell ref="H124:H126"/>
    <mergeCell ref="I125:I126"/>
    <mergeCell ref="D127:D132"/>
    <mergeCell ref="E127:E132"/>
    <mergeCell ref="I103:I104"/>
    <mergeCell ref="H106:H108"/>
    <mergeCell ref="I107:I108"/>
    <mergeCell ref="D109:D114"/>
    <mergeCell ref="E109:E114"/>
    <mergeCell ref="H109:H111"/>
    <mergeCell ref="I109:I110"/>
    <mergeCell ref="H112:H114"/>
    <mergeCell ref="I113:I114"/>
    <mergeCell ref="F97:F114"/>
    <mergeCell ref="D103:D108"/>
    <mergeCell ref="E103:E108"/>
    <mergeCell ref="H103:H105"/>
    <mergeCell ref="D115:D120"/>
    <mergeCell ref="E115:E120"/>
    <mergeCell ref="H115:H117"/>
    <mergeCell ref="H118:H120"/>
    <mergeCell ref="D97:D102"/>
    <mergeCell ref="E97:E102"/>
    <mergeCell ref="H97:H99"/>
    <mergeCell ref="I97:I98"/>
    <mergeCell ref="H100:H102"/>
    <mergeCell ref="I101:I102"/>
    <mergeCell ref="K89:K90"/>
    <mergeCell ref="D91:D96"/>
    <mergeCell ref="E91:E96"/>
    <mergeCell ref="H91:H93"/>
    <mergeCell ref="I91:I92"/>
    <mergeCell ref="J91:J93"/>
    <mergeCell ref="H94:H96"/>
    <mergeCell ref="J94:J96"/>
    <mergeCell ref="I95:I96"/>
    <mergeCell ref="K95:K96"/>
    <mergeCell ref="J82:J84"/>
    <mergeCell ref="I83:I84"/>
    <mergeCell ref="K83:K84"/>
    <mergeCell ref="D85:D90"/>
    <mergeCell ref="E85:E90"/>
    <mergeCell ref="H85:H87"/>
    <mergeCell ref="I85:I86"/>
    <mergeCell ref="J85:J87"/>
    <mergeCell ref="H88:H90"/>
    <mergeCell ref="J88:J90"/>
    <mergeCell ref="K77:K78"/>
    <mergeCell ref="D79:D84"/>
    <mergeCell ref="E79:E84"/>
    <mergeCell ref="H79:H81"/>
    <mergeCell ref="I79:I80"/>
    <mergeCell ref="J79:J81"/>
    <mergeCell ref="H82:H84"/>
    <mergeCell ref="D73:D78"/>
    <mergeCell ref="E73:E78"/>
    <mergeCell ref="H73:H75"/>
    <mergeCell ref="I73:I74"/>
    <mergeCell ref="J73:J75"/>
    <mergeCell ref="H76:H78"/>
    <mergeCell ref="J76:J78"/>
    <mergeCell ref="I77:I78"/>
    <mergeCell ref="F73:F78"/>
    <mergeCell ref="I61:I62"/>
    <mergeCell ref="J61:J63"/>
    <mergeCell ref="H64:H66"/>
    <mergeCell ref="J64:J66"/>
    <mergeCell ref="I65:I66"/>
    <mergeCell ref="K65:K66"/>
    <mergeCell ref="D61:D66"/>
    <mergeCell ref="E61:E66"/>
    <mergeCell ref="H61:H63"/>
    <mergeCell ref="D67:D72"/>
    <mergeCell ref="E67:E72"/>
    <mergeCell ref="H67:H69"/>
    <mergeCell ref="K53:K54"/>
    <mergeCell ref="D55:D60"/>
    <mergeCell ref="E55:E60"/>
    <mergeCell ref="H55:H57"/>
    <mergeCell ref="I55:I56"/>
    <mergeCell ref="J55:J57"/>
    <mergeCell ref="H58:H60"/>
    <mergeCell ref="J58:J60"/>
    <mergeCell ref="I59:I60"/>
    <mergeCell ref="K59:K60"/>
    <mergeCell ref="J43:J45"/>
    <mergeCell ref="H46:H48"/>
    <mergeCell ref="J46:J48"/>
    <mergeCell ref="I47:I48"/>
    <mergeCell ref="K47:K48"/>
    <mergeCell ref="D49:D54"/>
    <mergeCell ref="E49:E54"/>
    <mergeCell ref="H49:H51"/>
    <mergeCell ref="I49:I50"/>
    <mergeCell ref="J49:J51"/>
    <mergeCell ref="J40:J42"/>
    <mergeCell ref="I41:I42"/>
    <mergeCell ref="K41:K42"/>
    <mergeCell ref="D43:D48"/>
    <mergeCell ref="E43:E48"/>
    <mergeCell ref="H43:H45"/>
    <mergeCell ref="I43:I44"/>
    <mergeCell ref="H34:H36"/>
    <mergeCell ref="J34:J36"/>
    <mergeCell ref="I35:I36"/>
    <mergeCell ref="K35:K36"/>
    <mergeCell ref="D37:D42"/>
    <mergeCell ref="E37:E42"/>
    <mergeCell ref="H37:H39"/>
    <mergeCell ref="I37:I38"/>
    <mergeCell ref="J37:J39"/>
    <mergeCell ref="H40:H42"/>
    <mergeCell ref="I29:I30"/>
    <mergeCell ref="K29:K30"/>
    <mergeCell ref="D31:D36"/>
    <mergeCell ref="E31:E36"/>
    <mergeCell ref="H31:H33"/>
    <mergeCell ref="I31:I32"/>
    <mergeCell ref="J31:J33"/>
    <mergeCell ref="J22:J24"/>
    <mergeCell ref="I23:I24"/>
    <mergeCell ref="K23:K24"/>
    <mergeCell ref="D25:D30"/>
    <mergeCell ref="E25:E30"/>
    <mergeCell ref="H25:H27"/>
    <mergeCell ref="I25:I26"/>
    <mergeCell ref="J25:J27"/>
    <mergeCell ref="H28:H30"/>
    <mergeCell ref="J28:J30"/>
    <mergeCell ref="H16:H18"/>
    <mergeCell ref="J16:J18"/>
    <mergeCell ref="I17:I18"/>
    <mergeCell ref="K17:K18"/>
    <mergeCell ref="D19:D24"/>
    <mergeCell ref="E19:E24"/>
    <mergeCell ref="H19:H21"/>
    <mergeCell ref="I19:I20"/>
    <mergeCell ref="J19:J21"/>
    <mergeCell ref="H22:H24"/>
    <mergeCell ref="J7:J9"/>
    <mergeCell ref="H10:H12"/>
    <mergeCell ref="J10:J12"/>
    <mergeCell ref="I11:I12"/>
    <mergeCell ref="K11:K12"/>
    <mergeCell ref="D13:D18"/>
    <mergeCell ref="E13:E18"/>
    <mergeCell ref="H13:H15"/>
    <mergeCell ref="I13:I14"/>
    <mergeCell ref="J13:J15"/>
    <mergeCell ref="L5:L6"/>
    <mergeCell ref="M5:M6"/>
    <mergeCell ref="N5:N6"/>
    <mergeCell ref="D7:D12"/>
    <mergeCell ref="E7:E12"/>
    <mergeCell ref="H7:H9"/>
    <mergeCell ref="I7:I8"/>
    <mergeCell ref="A5:A6"/>
    <mergeCell ref="B5:B6"/>
    <mergeCell ref="C5:C6"/>
    <mergeCell ref="D5:E6"/>
    <mergeCell ref="F5:F6"/>
    <mergeCell ref="G5:G6"/>
    <mergeCell ref="H5:I6"/>
    <mergeCell ref="J5:K5"/>
    <mergeCell ref="H391:H393"/>
    <mergeCell ref="I391:I392"/>
    <mergeCell ref="H394:H396"/>
    <mergeCell ref="I395:I396"/>
    <mergeCell ref="F385:F390"/>
    <mergeCell ref="D361:D366"/>
    <mergeCell ref="E361:E366"/>
    <mergeCell ref="H361:H363"/>
    <mergeCell ref="I361:I362"/>
    <mergeCell ref="I359:I360"/>
    <mergeCell ref="H364:H366"/>
    <mergeCell ref="I365:I366"/>
    <mergeCell ref="I355:I356"/>
    <mergeCell ref="D325:D330"/>
    <mergeCell ref="E325:E330"/>
    <mergeCell ref="H325:H327"/>
    <mergeCell ref="I325:I326"/>
    <mergeCell ref="H322:H324"/>
    <mergeCell ref="I323:I324"/>
    <mergeCell ref="H328:H330"/>
    <mergeCell ref="I329:I330"/>
    <mergeCell ref="A283:A300"/>
    <mergeCell ref="B283:B300"/>
    <mergeCell ref="C283:C300"/>
    <mergeCell ref="D283:D288"/>
    <mergeCell ref="E283:E288"/>
    <mergeCell ref="H283:H285"/>
    <mergeCell ref="I283:I284"/>
    <mergeCell ref="H286:H288"/>
    <mergeCell ref="I287:I288"/>
    <mergeCell ref="D259:D264"/>
    <mergeCell ref="E259:E264"/>
    <mergeCell ref="H259:H261"/>
    <mergeCell ref="I259:I260"/>
    <mergeCell ref="D241:D246"/>
    <mergeCell ref="I233:I234"/>
    <mergeCell ref="I235:I236"/>
    <mergeCell ref="H238:H240"/>
    <mergeCell ref="I239:I240"/>
    <mergeCell ref="I229:I230"/>
    <mergeCell ref="I199:I200"/>
    <mergeCell ref="I203:I204"/>
    <mergeCell ref="D187:D192"/>
    <mergeCell ref="E187:E192"/>
    <mergeCell ref="H187:H189"/>
    <mergeCell ref="I187:I188"/>
    <mergeCell ref="I169:I170"/>
    <mergeCell ref="I173:I174"/>
    <mergeCell ref="D139:D144"/>
    <mergeCell ref="E139:E144"/>
    <mergeCell ref="H139:H141"/>
    <mergeCell ref="I139:I140"/>
    <mergeCell ref="D121:D126"/>
    <mergeCell ref="I115:I116"/>
    <mergeCell ref="I119:I120"/>
    <mergeCell ref="F115:F120"/>
    <mergeCell ref="I89:I90"/>
    <mergeCell ref="F79:F96"/>
    <mergeCell ref="H70:H72"/>
    <mergeCell ref="J70:J72"/>
    <mergeCell ref="J67:J69"/>
    <mergeCell ref="I71:I72"/>
    <mergeCell ref="K71:K72"/>
    <mergeCell ref="F67:F72"/>
    <mergeCell ref="I67:I68"/>
    <mergeCell ref="H52:H54"/>
    <mergeCell ref="J52:J54"/>
    <mergeCell ref="I53:I54"/>
    <mergeCell ref="A1:N1"/>
    <mergeCell ref="A2:N2"/>
    <mergeCell ref="A3:N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PROSES SAMPLING</vt:lpstr>
      <vt:lpstr>KUOTA PER DESA</vt:lpstr>
      <vt:lpstr>DETAIL SAMPLING</vt:lpstr>
      <vt:lpstr>HASIL SAMPLING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Nizar</dc:creator>
  <cp:lastModifiedBy>Asus</cp:lastModifiedBy>
  <cp:lastPrinted>2018-09-06T07:58:15Z</cp:lastPrinted>
  <dcterms:created xsi:type="dcterms:W3CDTF">2018-06-26T02:05:20Z</dcterms:created>
  <dcterms:modified xsi:type="dcterms:W3CDTF">2019-01-18T18:03:43Z</dcterms:modified>
</cp:coreProperties>
</file>