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 21\Survey Lamongan\LAMONGAN SESI 2\"/>
    </mc:Choice>
  </mc:AlternateContent>
  <bookViews>
    <workbookView xWindow="0" yWindow="0" windowWidth="8100" windowHeight="5370" activeTab="3"/>
  </bookViews>
  <sheets>
    <sheet name="DPT KAB LAMONGAN" sheetId="1" r:id="rId1"/>
    <sheet name="PROPORSI SAMPEL" sheetId="2" r:id="rId2"/>
    <sheet name="PEMBULATAN" sheetId="4" r:id="rId3"/>
    <sheet name="SAMPLING DESA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4" l="1"/>
  <c r="F165" i="3" l="1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7" i="3"/>
  <c r="F378" i="3"/>
  <c r="F379" i="3"/>
  <c r="F380" i="3"/>
  <c r="F381" i="3"/>
  <c r="F382" i="3"/>
  <c r="F383" i="3"/>
  <c r="F384" i="3"/>
  <c r="F385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9" i="3"/>
  <c r="F410" i="3"/>
  <c r="F411" i="3"/>
  <c r="F412" i="3"/>
  <c r="F413" i="3"/>
  <c r="F414" i="3"/>
  <c r="F415" i="3"/>
  <c r="F416" i="3"/>
  <c r="F417" i="3"/>
  <c r="F418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3" i="3"/>
  <c r="F464" i="3"/>
  <c r="F465" i="3"/>
  <c r="F466" i="3"/>
  <c r="F467" i="3"/>
  <c r="F468" i="3"/>
  <c r="F469" i="3"/>
  <c r="F470" i="3"/>
  <c r="F471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2" i="3"/>
  <c r="F163" i="3"/>
  <c r="F164" i="3"/>
  <c r="F121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0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70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52" i="3"/>
  <c r="F42" i="3"/>
  <c r="F43" i="3"/>
  <c r="F44" i="3"/>
  <c r="F45" i="3"/>
  <c r="F46" i="3"/>
  <c r="F47" i="3"/>
  <c r="F48" i="3"/>
  <c r="F49" i="3"/>
  <c r="F50" i="3"/>
  <c r="F41" i="3"/>
  <c r="F32" i="3"/>
  <c r="F33" i="3"/>
  <c r="F34" i="3"/>
  <c r="F35" i="3"/>
  <c r="F36" i="3"/>
  <c r="F37" i="3"/>
  <c r="F38" i="3"/>
  <c r="F39" i="3"/>
  <c r="F31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7" i="3"/>
  <c r="C34" i="2"/>
  <c r="G490" i="3" l="1"/>
  <c r="G487" i="3"/>
  <c r="G491" i="3"/>
  <c r="G489" i="3"/>
  <c r="G488" i="3"/>
  <c r="G476" i="3"/>
  <c r="G474" i="3"/>
  <c r="G475" i="3"/>
  <c r="G473" i="3"/>
  <c r="G463" i="3"/>
  <c r="G464" i="3"/>
  <c r="G445" i="3"/>
  <c r="G442" i="3"/>
  <c r="G446" i="3"/>
  <c r="G444" i="3"/>
  <c r="G443" i="3"/>
  <c r="G425" i="3"/>
  <c r="G423" i="3"/>
  <c r="G421" i="3"/>
  <c r="G424" i="3"/>
  <c r="G422" i="3"/>
  <c r="G420" i="3"/>
  <c r="G412" i="3"/>
  <c r="G410" i="3"/>
  <c r="G411" i="3"/>
  <c r="G409" i="3"/>
  <c r="G390" i="3"/>
  <c r="G388" i="3"/>
  <c r="G391" i="3"/>
  <c r="G389" i="3"/>
  <c r="G387" i="3"/>
  <c r="G378" i="3"/>
  <c r="G377" i="3"/>
  <c r="G358" i="3"/>
  <c r="G356" i="3"/>
  <c r="G357" i="3"/>
  <c r="G355" i="3"/>
  <c r="G354" i="3"/>
  <c r="G339" i="3"/>
  <c r="G337" i="3"/>
  <c r="G340" i="3"/>
  <c r="G338" i="3"/>
  <c r="G336" i="3"/>
  <c r="G325" i="3"/>
  <c r="G323" i="3"/>
  <c r="G321" i="3"/>
  <c r="G319" i="3"/>
  <c r="G324" i="3"/>
  <c r="G322" i="3"/>
  <c r="G320" i="3"/>
  <c r="G318" i="3"/>
  <c r="G300" i="3"/>
  <c r="G302" i="3"/>
  <c r="G301" i="3"/>
  <c r="G299" i="3"/>
  <c r="G284" i="3"/>
  <c r="G282" i="3"/>
  <c r="G285" i="3"/>
  <c r="G283" i="3"/>
  <c r="G281" i="3"/>
  <c r="G268" i="3"/>
  <c r="G266" i="3"/>
  <c r="G267" i="3"/>
  <c r="G265" i="3"/>
  <c r="G249" i="3"/>
  <c r="G250" i="3"/>
  <c r="G248" i="3"/>
  <c r="G247" i="3"/>
  <c r="G229" i="3"/>
  <c r="G226" i="3"/>
  <c r="G230" i="3"/>
  <c r="G228" i="3"/>
  <c r="G227" i="3"/>
  <c r="G210" i="3"/>
  <c r="G208" i="3"/>
  <c r="G206" i="3"/>
  <c r="G209" i="3"/>
  <c r="G207" i="3"/>
  <c r="G205" i="3"/>
  <c r="G189" i="3"/>
  <c r="G187" i="3"/>
  <c r="G190" i="3"/>
  <c r="G188" i="3"/>
  <c r="G163" i="3"/>
  <c r="G186" i="3"/>
  <c r="G165" i="3"/>
  <c r="G164" i="3"/>
  <c r="G166" i="3"/>
  <c r="G162" i="3"/>
  <c r="G146" i="3"/>
  <c r="G144" i="3"/>
  <c r="G145" i="3"/>
  <c r="G143" i="3"/>
  <c r="G123" i="3"/>
  <c r="G124" i="3"/>
  <c r="G121" i="3"/>
  <c r="G122" i="3"/>
  <c r="G101" i="3"/>
  <c r="G102" i="3"/>
  <c r="G100" i="3"/>
  <c r="G73" i="3"/>
  <c r="G71" i="3"/>
  <c r="G72" i="3"/>
  <c r="G70" i="3"/>
  <c r="G54" i="3"/>
  <c r="G55" i="3"/>
  <c r="G53" i="3"/>
  <c r="G52" i="3"/>
  <c r="G46" i="3"/>
  <c r="G44" i="3"/>
  <c r="G42" i="3"/>
  <c r="G47" i="3"/>
  <c r="G45" i="3"/>
  <c r="G43" i="3"/>
  <c r="G41" i="3"/>
  <c r="G31" i="3"/>
  <c r="G32" i="3"/>
  <c r="G9" i="3"/>
  <c r="G14" i="3"/>
  <c r="G12" i="3"/>
  <c r="G10" i="3"/>
  <c r="G8" i="3"/>
  <c r="G13" i="3"/>
  <c r="G11" i="3"/>
  <c r="G7" i="3"/>
  <c r="F23" i="2"/>
  <c r="I23" i="2"/>
  <c r="K23" i="2" s="1"/>
  <c r="I7" i="2"/>
  <c r="J7" i="2" s="1"/>
  <c r="I8" i="2"/>
  <c r="J8" i="2" s="1"/>
  <c r="I9" i="2"/>
  <c r="K9" i="2" s="1"/>
  <c r="I10" i="2"/>
  <c r="J10" i="2" s="1"/>
  <c r="I11" i="2"/>
  <c r="K11" i="2" s="1"/>
  <c r="I12" i="2"/>
  <c r="J12" i="2" s="1"/>
  <c r="I13" i="2"/>
  <c r="K13" i="2" s="1"/>
  <c r="I14" i="2"/>
  <c r="J14" i="2" s="1"/>
  <c r="I15" i="2"/>
  <c r="K15" i="2" s="1"/>
  <c r="I16" i="2"/>
  <c r="J16" i="2" s="1"/>
  <c r="I17" i="2"/>
  <c r="K17" i="2" s="1"/>
  <c r="I18" i="2"/>
  <c r="J18" i="2" s="1"/>
  <c r="I19" i="2"/>
  <c r="K19" i="2" s="1"/>
  <c r="I20" i="2"/>
  <c r="J20" i="2" s="1"/>
  <c r="I21" i="2"/>
  <c r="K21" i="2" s="1"/>
  <c r="I22" i="2"/>
  <c r="J22" i="2" s="1"/>
  <c r="I24" i="2"/>
  <c r="K24" i="2" s="1"/>
  <c r="I25" i="2"/>
  <c r="J25" i="2" s="1"/>
  <c r="I26" i="2"/>
  <c r="K26" i="2" s="1"/>
  <c r="I27" i="2"/>
  <c r="J27" i="2" s="1"/>
  <c r="I28" i="2"/>
  <c r="K28" i="2" s="1"/>
  <c r="I29" i="2"/>
  <c r="J29" i="2" s="1"/>
  <c r="I30" i="2"/>
  <c r="K30" i="2" s="1"/>
  <c r="I31" i="2"/>
  <c r="J31" i="2" s="1"/>
  <c r="I32" i="2"/>
  <c r="K32" i="2" s="1"/>
  <c r="I33" i="2"/>
  <c r="J33" i="2" s="1"/>
  <c r="F34" i="2"/>
  <c r="E34" i="2"/>
  <c r="D34" i="2"/>
  <c r="K31" i="1"/>
  <c r="L31" i="1"/>
  <c r="M31" i="1"/>
  <c r="N31" i="1"/>
  <c r="O31" i="1"/>
  <c r="P31" i="1"/>
  <c r="D31" i="1"/>
  <c r="E31" i="1"/>
  <c r="F31" i="1"/>
  <c r="G31" i="1"/>
  <c r="H31" i="1"/>
  <c r="I31" i="1"/>
  <c r="J31" i="1"/>
  <c r="C31" i="1"/>
  <c r="K7" i="2" l="1"/>
  <c r="J30" i="2"/>
  <c r="J26" i="2"/>
  <c r="J21" i="2"/>
  <c r="J17" i="2"/>
  <c r="J13" i="2"/>
  <c r="J34" i="2" s="1"/>
  <c r="J9" i="2"/>
  <c r="J32" i="2"/>
  <c r="J28" i="2"/>
  <c r="J24" i="2"/>
  <c r="J19" i="2"/>
  <c r="J15" i="2"/>
  <c r="J11" i="2"/>
  <c r="K33" i="2"/>
  <c r="K31" i="2"/>
  <c r="K29" i="2"/>
  <c r="K27" i="2"/>
  <c r="K25" i="2"/>
  <c r="K22" i="2"/>
  <c r="K20" i="2"/>
  <c r="K18" i="2"/>
  <c r="K16" i="2"/>
  <c r="K14" i="2"/>
  <c r="K12" i="2"/>
  <c r="K10" i="2"/>
  <c r="K8" i="2"/>
  <c r="K34" i="2" s="1"/>
  <c r="J23" i="2"/>
  <c r="I34" i="2"/>
</calcChain>
</file>

<file path=xl/sharedStrings.xml><?xml version="1.0" encoding="utf-8"?>
<sst xmlns="http://schemas.openxmlformats.org/spreadsheetml/2006/main" count="639" uniqueCount="494">
  <si>
    <t>Data Pemilih Tetap Pilkada 2015</t>
  </si>
  <si>
    <t>No</t>
  </si>
  <si>
    <t>Kecamatan</t>
  </si>
  <si>
    <t>Jumlah TPS</t>
  </si>
  <si>
    <t>Jumlah Pemilih</t>
  </si>
  <si>
    <t>Jumlah Pemilih Pemula</t>
  </si>
  <si>
    <t>Difabel</t>
  </si>
  <si>
    <t>L</t>
  </si>
  <si>
    <t>P</t>
  </si>
  <si>
    <t>Kosong</t>
  </si>
  <si>
    <t>Total</t>
  </si>
  <si>
    <t>BABAT</t>
  </si>
  <si>
    <t>BLULUK</t>
  </si>
  <si>
    <t>BRONDONG</t>
  </si>
  <si>
    <t>DEKET</t>
  </si>
  <si>
    <t>GLAGAH</t>
  </si>
  <si>
    <t>KALITENGAH</t>
  </si>
  <si>
    <t>KARANGBINANGUN</t>
  </si>
  <si>
    <t>KARANGGENENG</t>
  </si>
  <si>
    <t>KEDUNGPRING</t>
  </si>
  <si>
    <t>KEMBANGBAHU</t>
  </si>
  <si>
    <t>LAMONGAN</t>
  </si>
  <si>
    <t>LAREN</t>
  </si>
  <si>
    <t>MADURAN</t>
  </si>
  <si>
    <t>MANTUP</t>
  </si>
  <si>
    <t>MODO</t>
  </si>
  <si>
    <t>NGIMBANG</t>
  </si>
  <si>
    <t>PACIRAN</t>
  </si>
  <si>
    <t>PUCUK</t>
  </si>
  <si>
    <t>SAMBENG</t>
  </si>
  <si>
    <t>SARIREJO</t>
  </si>
  <si>
    <t>SEKARAN</t>
  </si>
  <si>
    <t>SOLOKURO</t>
  </si>
  <si>
    <t>SUGIO</t>
  </si>
  <si>
    <t>SUKODADI</t>
  </si>
  <si>
    <t>SUKORAME</t>
  </si>
  <si>
    <t>TIKUNG</t>
  </si>
  <si>
    <t>TURI</t>
  </si>
  <si>
    <t>TOTAL</t>
  </si>
  <si>
    <t>KETERANGAN DIFABEL:</t>
  </si>
  <si>
    <t>1. Tuna Daksa</t>
  </si>
  <si>
    <t>2. Tuna Netra</t>
  </si>
  <si>
    <t>3. Tuna Rungu/Wicara</t>
  </si>
  <si>
    <t>4. Tuna Grahita</t>
  </si>
  <si>
    <t>5. Disabilitas Lainnya</t>
  </si>
  <si>
    <t>NO</t>
  </si>
  <si>
    <t>PEMILIH TERDAFTAR</t>
  </si>
  <si>
    <t>JUMLAH</t>
  </si>
  <si>
    <t>PROPORSI SAMPEL</t>
  </si>
  <si>
    <t>LAKI-LAKI</t>
  </si>
  <si>
    <t>PEREMPUAN</t>
  </si>
  <si>
    <t>POPULASI</t>
  </si>
  <si>
    <t>RESPONDEN</t>
  </si>
  <si>
    <t>KUOTA</t>
  </si>
  <si>
    <t>KECAMATAN</t>
  </si>
  <si>
    <t xml:space="preserve">CLUSTER RANDOM SAMPLING </t>
  </si>
  <si>
    <t>PEMILIHAN DESA SAMPEL</t>
  </si>
  <si>
    <t>DESA/KELURAHAN</t>
  </si>
  <si>
    <t>TABEL ACAK</t>
  </si>
  <si>
    <t>BANARAN</t>
  </si>
  <si>
    <t>BEDAHAN</t>
  </si>
  <si>
    <t>BULUMARGI</t>
  </si>
  <si>
    <t>DATINAWONG</t>
  </si>
  <si>
    <t>GEMBONG</t>
  </si>
  <si>
    <t>GENDONG KULON</t>
  </si>
  <si>
    <t>KARANGKEMBANG</t>
  </si>
  <si>
    <t>KEBALANDONO</t>
  </si>
  <si>
    <t>KEBALANPELANG</t>
  </si>
  <si>
    <t>KEBONAGUNG</t>
  </si>
  <si>
    <t>KEYONGAN</t>
  </si>
  <si>
    <t>KURIPAN</t>
  </si>
  <si>
    <t>MOROPELANG</t>
  </si>
  <si>
    <t>PATIHAN</t>
  </si>
  <si>
    <t>PLAOSAN</t>
  </si>
  <si>
    <t>PUCAKWANGI</t>
  </si>
  <si>
    <t>SAMBANGAN</t>
  </si>
  <si>
    <t>SOGO</t>
  </si>
  <si>
    <t>SUMURGENAK</t>
  </si>
  <si>
    <t>TREPAN</t>
  </si>
  <si>
    <t>TRITUNGGAL</t>
  </si>
  <si>
    <t>TRUNI</t>
  </si>
  <si>
    <t>BANJARGONDANG</t>
  </si>
  <si>
    <t>BRONJONG</t>
  </si>
  <si>
    <t>CANGKRING</t>
  </si>
  <si>
    <t>KUWUREJO</t>
  </si>
  <si>
    <t>PRIMPEN</t>
  </si>
  <si>
    <t>SONGOWARENG</t>
  </si>
  <si>
    <t>SUMBERBANJAR</t>
  </si>
  <si>
    <t>TALUNREJO</t>
  </si>
  <si>
    <t>BRENGKOK</t>
  </si>
  <si>
    <t>LABUHAN</t>
  </si>
  <si>
    <t>LEMBOR</t>
  </si>
  <si>
    <t>LOHGUNG</t>
  </si>
  <si>
    <t>SEDAYULAWAS</t>
  </si>
  <si>
    <t>SENDANGHARJO</t>
  </si>
  <si>
    <t>SIDOMUKTI</t>
  </si>
  <si>
    <t>SUMBERAGUNG</t>
  </si>
  <si>
    <t>TLOGORETNO</t>
  </si>
  <si>
    <t>BABATAGUNG</t>
  </si>
  <si>
    <t>DEKET KULON</t>
  </si>
  <si>
    <t>DEKET WETAN</t>
  </si>
  <si>
    <t>DINOYO</t>
  </si>
  <si>
    <t>DLANGGU</t>
  </si>
  <si>
    <t>LALADAN</t>
  </si>
  <si>
    <t>PANDANPANCUR</t>
  </si>
  <si>
    <t>PLOSOBUDEN</t>
  </si>
  <si>
    <t>REJOSARI</t>
  </si>
  <si>
    <t>REJOTENGAH</t>
  </si>
  <si>
    <t>SIDOBINANGUN</t>
  </si>
  <si>
    <t>SIDOMULYO</t>
  </si>
  <si>
    <t>SIDOREJO</t>
  </si>
  <si>
    <t>SRIRANDE</t>
  </si>
  <si>
    <t>SUGIHWARAS</t>
  </si>
  <si>
    <t>TUKKERTO</t>
  </si>
  <si>
    <t>WEDUNI</t>
  </si>
  <si>
    <t>BANGKOK</t>
  </si>
  <si>
    <t>BAPUH BARU</t>
  </si>
  <si>
    <t>BAPUH BANDUNG</t>
  </si>
  <si>
    <t>BEGAN</t>
  </si>
  <si>
    <t>DUDUK LOR</t>
  </si>
  <si>
    <t>DUKUHTUNGGAL</t>
  </si>
  <si>
    <t>GEMPOLPENDOWO</t>
  </si>
  <si>
    <t>JATIRENGGO</t>
  </si>
  <si>
    <t>KARANGAGUNG</t>
  </si>
  <si>
    <t>KENTONG</t>
  </si>
  <si>
    <t>KONANG</t>
  </si>
  <si>
    <t>MARGOANYAR</t>
  </si>
  <si>
    <t>MEDANG</t>
  </si>
  <si>
    <t>MELUNTUR</t>
  </si>
  <si>
    <t>MELUWUR</t>
  </si>
  <si>
    <t>MENDOGO</t>
  </si>
  <si>
    <t>MENGANTI</t>
  </si>
  <si>
    <t>KARANGTURI</t>
  </si>
  <si>
    <t>MOROCALAN</t>
  </si>
  <si>
    <t>PANGGANG</t>
  </si>
  <si>
    <t>PASI</t>
  </si>
  <si>
    <t>RAYUNGGUMUK</t>
  </si>
  <si>
    <t>SOKO</t>
  </si>
  <si>
    <t>SUDANGAN</t>
  </si>
  <si>
    <t>TANGGUNGPRIGEL</t>
  </si>
  <si>
    <t>WANGEN</t>
  </si>
  <si>
    <t>WEDORO</t>
  </si>
  <si>
    <t>WONOREJO</t>
  </si>
  <si>
    <t>BLAJO</t>
  </si>
  <si>
    <t>BOJOSARI</t>
  </si>
  <si>
    <t>BUTUNGAN</t>
  </si>
  <si>
    <t>CANDITUNGGAL</t>
  </si>
  <si>
    <t>CLURING</t>
  </si>
  <si>
    <t>DIBE</t>
  </si>
  <si>
    <t>GAMBUHAN</t>
  </si>
  <si>
    <t>JELAKCATUR</t>
  </si>
  <si>
    <t>KEDIREN</t>
  </si>
  <si>
    <t>KULURAN</t>
  </si>
  <si>
    <t>LUKREJO</t>
  </si>
  <si>
    <t>MUNGLI</t>
  </si>
  <si>
    <t>PENGANGSALAN</t>
  </si>
  <si>
    <t>PUCANGRO</t>
  </si>
  <si>
    <t>PUCANGTELU</t>
  </si>
  <si>
    <t>SOMOSARI</t>
  </si>
  <si>
    <t>TIWET</t>
  </si>
  <si>
    <t>TUNJUNGMEKAR</t>
  </si>
  <si>
    <t>BANJAREJO</t>
  </si>
  <si>
    <t>BANYUURIP</t>
  </si>
  <si>
    <t>BARANGGAYAM</t>
  </si>
  <si>
    <t>BLAWI</t>
  </si>
  <si>
    <t>BOGOBABADAN</t>
  </si>
  <si>
    <t>GAWEREJO</t>
  </si>
  <si>
    <t>KARANGANOM</t>
  </si>
  <si>
    <t>KETAPANGTELU</t>
  </si>
  <si>
    <t>KURO</t>
  </si>
  <si>
    <t>MAYONG</t>
  </si>
  <si>
    <t>PALANGAN</t>
  </si>
  <si>
    <t>PENDOWOLIMO</t>
  </si>
  <si>
    <t>PRIYOSO</t>
  </si>
  <si>
    <t>PUTATBANGAH</t>
  </si>
  <si>
    <t>SAMBOPINGGIR</t>
  </si>
  <si>
    <t>SOMOWINANGUN</t>
  </si>
  <si>
    <t>SUKOREJO</t>
  </si>
  <si>
    <t>WARUK</t>
  </si>
  <si>
    <t>WATANGPANJANG</t>
  </si>
  <si>
    <t>WINDU</t>
  </si>
  <si>
    <t>BANJARMADU</t>
  </si>
  <si>
    <t>BANTENGPUTIH</t>
  </si>
  <si>
    <t>GUCI</t>
  </si>
  <si>
    <t>JAGRAN</t>
  </si>
  <si>
    <t>KALANGANYAR</t>
  </si>
  <si>
    <t>KALIGERMAN</t>
  </si>
  <si>
    <t>KARANGREJO</t>
  </si>
  <si>
    <t>KARANGWUNGU</t>
  </si>
  <si>
    <t>KAWISTOLEGI</t>
  </si>
  <si>
    <t>KENDALKEMLAGI</t>
  </si>
  <si>
    <t>LATUKAN</t>
  </si>
  <si>
    <t>MERTANI</t>
  </si>
  <si>
    <t>PRIJEKNGABLAG</t>
  </si>
  <si>
    <t>SONOADI</t>
  </si>
  <si>
    <t>SUMBERWUDI</t>
  </si>
  <si>
    <t>SUNGELEBAK</t>
  </si>
  <si>
    <t>TRACAL</t>
  </si>
  <si>
    <t>BANJARREJO</t>
  </si>
  <si>
    <t>BLAWIREJO</t>
  </si>
  <si>
    <t>DRADAH BLUMBANG</t>
  </si>
  <si>
    <t>GUNUNGREJO</t>
  </si>
  <si>
    <t>JATIDROJOK</t>
  </si>
  <si>
    <t>KALEN</t>
  </si>
  <si>
    <t>KANDANGREJO</t>
  </si>
  <si>
    <t>KARANGCANGKRING</t>
  </si>
  <si>
    <t>KRADENANREJO</t>
  </si>
  <si>
    <t>MAINDU</t>
  </si>
  <si>
    <t>MAJENANG</t>
  </si>
  <si>
    <t>MEKANDEREJO</t>
  </si>
  <si>
    <t>MLATI</t>
  </si>
  <si>
    <t>MOJODADI</t>
  </si>
  <si>
    <t>NGLEBUR</t>
  </si>
  <si>
    <t>SIDOBANGUN</t>
  </si>
  <si>
    <t>SIDOMLANGEAN</t>
  </si>
  <si>
    <t>SUKOMALO</t>
  </si>
  <si>
    <t>SUMENGKO</t>
  </si>
  <si>
    <t>TENGGERREJO</t>
  </si>
  <si>
    <t>TLANAK</t>
  </si>
  <si>
    <t>WARUNGERING</t>
  </si>
  <si>
    <t>DOYOMULYO</t>
  </si>
  <si>
    <t>DUMPIAGUNG</t>
  </si>
  <si>
    <t>GINTUNGAN</t>
  </si>
  <si>
    <t>KALIWATES</t>
  </si>
  <si>
    <t>KEDUNGASRI</t>
  </si>
  <si>
    <t>KEDUNGMEGARIH</t>
  </si>
  <si>
    <t>LOPANG</t>
  </si>
  <si>
    <t>MANGKUAJAR</t>
  </si>
  <si>
    <t>MAOR</t>
  </si>
  <si>
    <t>MORONYAMPLUNG</t>
  </si>
  <si>
    <t>PELANG</t>
  </si>
  <si>
    <t>PUTER</t>
  </si>
  <si>
    <t>RANDUBENER</t>
  </si>
  <si>
    <t>SUKOSONGO</t>
  </si>
  <si>
    <t>TLOGOAGUNG</t>
  </si>
  <si>
    <t>KATEMAS</t>
  </si>
  <si>
    <t>BANJARMENDALAN</t>
  </si>
  <si>
    <t>JETIS</t>
  </si>
  <si>
    <t>KARANGLANGIT</t>
  </si>
  <si>
    <t>KEBET</t>
  </si>
  <si>
    <t>KRAMAT</t>
  </si>
  <si>
    <t>MADE</t>
  </si>
  <si>
    <t>PANGKATREJO</t>
  </si>
  <si>
    <t>PLOSOWAHYU</t>
  </si>
  <si>
    <t>RANCANGKENCONO</t>
  </si>
  <si>
    <t>SENDANGREJO</t>
  </si>
  <si>
    <t>SIDOHARJO</t>
  </si>
  <si>
    <t>SIDOKUMPUL</t>
  </si>
  <si>
    <t>SUKOMULYO</t>
  </si>
  <si>
    <t>SUMBEREJO</t>
  </si>
  <si>
    <t>TANJUNG</t>
  </si>
  <si>
    <t>TLOGOANYAR</t>
  </si>
  <si>
    <t>TUMENGGUNGAN</t>
  </si>
  <si>
    <t>WAJIK</t>
  </si>
  <si>
    <t>BRANGSI</t>
  </si>
  <si>
    <t>BULUBRANGSI</t>
  </si>
  <si>
    <t>BULUTIGO</t>
  </si>
  <si>
    <t>CENTINI</t>
  </si>
  <si>
    <t>DATENG</t>
  </si>
  <si>
    <t>DURI KULON</t>
  </si>
  <si>
    <t>GAMPANG SEJATI</t>
  </si>
  <si>
    <t>GELAP</t>
  </si>
  <si>
    <t>GODOG</t>
  </si>
  <si>
    <t>JABUNG</t>
  </si>
  <si>
    <t>KARANGTAWAR</t>
  </si>
  <si>
    <t>KARANGWUNGU LOR</t>
  </si>
  <si>
    <t>KEDUYUNG</t>
  </si>
  <si>
    <t>MOJO ASEM</t>
  </si>
  <si>
    <t>PELANGWOT</t>
  </si>
  <si>
    <t>PESANGGRAHAN</t>
  </si>
  <si>
    <t>SISER</t>
  </si>
  <si>
    <t>TAMAN PRIJEK</t>
  </si>
  <si>
    <t>TEJOASRI</t>
  </si>
  <si>
    <t>BLUMBANG</t>
  </si>
  <si>
    <t>BRUMBUN</t>
  </si>
  <si>
    <t>DURIWETAN</t>
  </si>
  <si>
    <t>GEDANGAN</t>
  </si>
  <si>
    <t>GUMANTUK</t>
  </si>
  <si>
    <t>JANGKUNGSUMO</t>
  </si>
  <si>
    <t>KANUGRAHAN</t>
  </si>
  <si>
    <t>KLAGENSRAMPAT</t>
  </si>
  <si>
    <t>NGAYUNG</t>
  </si>
  <si>
    <t>PANGEAN</t>
  </si>
  <si>
    <t>PARENGAN</t>
  </si>
  <si>
    <t>PRINGBOYO</t>
  </si>
  <si>
    <t>SIWURAN</t>
  </si>
  <si>
    <t>TAJI</t>
  </si>
  <si>
    <t>KEDUKBEMBEM</t>
  </si>
  <si>
    <t>KEDUNGSOKO</t>
  </si>
  <si>
    <t>MOJOSARI</t>
  </si>
  <si>
    <t>PLABUHANREJO</t>
  </si>
  <si>
    <t>RUMPUK</t>
  </si>
  <si>
    <t>SUKOBENDO</t>
  </si>
  <si>
    <t>SUKOSARI</t>
  </si>
  <si>
    <t>SUMBERBENDO</t>
  </si>
  <si>
    <t>SUMBERDADI</t>
  </si>
  <si>
    <t>SUMBERKEREP</t>
  </si>
  <si>
    <t>TUGU</t>
  </si>
  <si>
    <t>TUNGGUNJAGIR</t>
  </si>
  <si>
    <t>JATIPAYAK</t>
  </si>
  <si>
    <t>JEGREK</t>
  </si>
  <si>
    <t>KACANGAN</t>
  </si>
  <si>
    <t>KEDUNGPENGARON</t>
  </si>
  <si>
    <t>KEDUNGREJO</t>
  </si>
  <si>
    <t>KEDUNGWARAS</t>
  </si>
  <si>
    <t>MEDALEM</t>
  </si>
  <si>
    <t>NGUWOK</t>
  </si>
  <si>
    <t>PULE</t>
  </si>
  <si>
    <t>SAMBANGREJO</t>
  </si>
  <si>
    <t>SAMBUNGREJO</t>
  </si>
  <si>
    <t>SIDODOWO</t>
  </si>
  <si>
    <t>YUNGYANG</t>
  </si>
  <si>
    <t>KEDUNGLEREP</t>
  </si>
  <si>
    <t>MOJOREJO</t>
  </si>
  <si>
    <t>CERME</t>
  </si>
  <si>
    <t>DRUJUGURIT</t>
  </si>
  <si>
    <t>DURIKEDUNGREJO</t>
  </si>
  <si>
    <t>GANGGANTINGAN</t>
  </si>
  <si>
    <t>GEBANGGANGKRIK</t>
  </si>
  <si>
    <t>GIRIK</t>
  </si>
  <si>
    <t>KAKATPENJALIN</t>
  </si>
  <si>
    <t>KEDUNGMENTAWAR</t>
  </si>
  <si>
    <t>LAMONGREJO</t>
  </si>
  <si>
    <t>LAWAK</t>
  </si>
  <si>
    <t>MUNUNGREJO</t>
  </si>
  <si>
    <t>NGASEMLEMAHBANG</t>
  </si>
  <si>
    <t>PURWOKERTO</t>
  </si>
  <si>
    <t>SLEHARWOTAN</t>
  </si>
  <si>
    <t>TLEMANG</t>
  </si>
  <si>
    <t>BANJARWATI</t>
  </si>
  <si>
    <t>BLIMBING</t>
  </si>
  <si>
    <t>DRAJAT</t>
  </si>
  <si>
    <t>KANDANGSEMANGKON</t>
  </si>
  <si>
    <t>KEMANTREN</t>
  </si>
  <si>
    <t>KRANJI</t>
  </si>
  <si>
    <t>PALOH</t>
  </si>
  <si>
    <t>SENDANGDUWUR</t>
  </si>
  <si>
    <t>SENDANGAGUNG</t>
  </si>
  <si>
    <t>SIDOKELAR</t>
  </si>
  <si>
    <t>SUMURGAYAM</t>
  </si>
  <si>
    <t>TLOGOSADANG</t>
  </si>
  <si>
    <t>TUNGGUL</t>
  </si>
  <si>
    <t>WARULOR</t>
  </si>
  <si>
    <t>WERU</t>
  </si>
  <si>
    <t>BABATKUMPUL</t>
  </si>
  <si>
    <t>BUGOHARJO</t>
  </si>
  <si>
    <t>CUNGUP</t>
  </si>
  <si>
    <t>GEMPOLPADING</t>
  </si>
  <si>
    <t>KARANGTINGGIL</t>
  </si>
  <si>
    <t>KEDALI</t>
  </si>
  <si>
    <t>KESAMBI</t>
  </si>
  <si>
    <t>NGAMBEG</t>
  </si>
  <si>
    <t>PADENGANPLOSO</t>
  </si>
  <si>
    <t>PAJI</t>
  </si>
  <si>
    <t>PLOSOSETRO</t>
  </si>
  <si>
    <t>SUMBERJO</t>
  </si>
  <si>
    <t>TANGGUNGAN</t>
  </si>
  <si>
    <t>WANAR</t>
  </si>
  <si>
    <t>WARUKULON</t>
  </si>
  <si>
    <t>WARUWETAN</t>
  </si>
  <si>
    <t>ARDIREJO</t>
  </si>
  <si>
    <t>BARUREJO</t>
  </si>
  <si>
    <t>CANDISARI</t>
  </si>
  <si>
    <t>GARUNG</t>
  </si>
  <si>
    <t>GEMPOLMANIS</t>
  </si>
  <si>
    <t>JATIPANDAK</t>
  </si>
  <si>
    <t>KEDUNGBANJAR</t>
  </si>
  <si>
    <t>KEDUNGWANGI</t>
  </si>
  <si>
    <t>KRETERANGON</t>
  </si>
  <si>
    <t>NOGOJATISARI</t>
  </si>
  <si>
    <t>PAMOTAN</t>
  </si>
  <si>
    <t>PASARLEGI</t>
  </si>
  <si>
    <t>PATAAN</t>
  </si>
  <si>
    <t>SEKIDANG</t>
  </si>
  <si>
    <t>SELOREJO</t>
  </si>
  <si>
    <t>SEMAMPIREJO</t>
  </si>
  <si>
    <t>SUMBERSARI</t>
  </si>
  <si>
    <t>TENGGIRING</t>
  </si>
  <si>
    <t>WATESWINANGUN</t>
  </si>
  <si>
    <t>WUDI</t>
  </si>
  <si>
    <t>BERU</t>
  </si>
  <si>
    <t>CANGGAH</t>
  </si>
  <si>
    <t>DERMOLEMAHBANG</t>
  </si>
  <si>
    <t>GEMPOLTUKMLOKO</t>
  </si>
  <si>
    <t>KEDUNGKUMPUL</t>
  </si>
  <si>
    <t>SIMBATAN</t>
  </si>
  <si>
    <t>TAMBAKMENJANGAN</t>
  </si>
  <si>
    <t>BESUR</t>
  </si>
  <si>
    <t>BUGEL</t>
  </si>
  <si>
    <t>BULUTENGGER</t>
  </si>
  <si>
    <t>JUGO</t>
  </si>
  <si>
    <t>KARANG</t>
  </si>
  <si>
    <t>KEBALAN KULON</t>
  </si>
  <si>
    <t>KEMBANGAN</t>
  </si>
  <si>
    <t>KENDAL</t>
  </si>
  <si>
    <t>KETING</t>
  </si>
  <si>
    <t>KUDIKAN</t>
  </si>
  <si>
    <t>LATEK</t>
  </si>
  <si>
    <t>MANYAR</t>
  </si>
  <si>
    <t>MIRU</t>
  </si>
  <si>
    <t>MORO</t>
  </si>
  <si>
    <t>NGARUM</t>
  </si>
  <si>
    <t>PORODESO</t>
  </si>
  <si>
    <t>SIMAN</t>
  </si>
  <si>
    <t>SUNGEGENENG</t>
  </si>
  <si>
    <t>TITIK</t>
  </si>
  <si>
    <t>TROSONO</t>
  </si>
  <si>
    <t>BANYUABANG</t>
  </si>
  <si>
    <t>BLURI</t>
  </si>
  <si>
    <t>DADAPAN</t>
  </si>
  <si>
    <t>DAGAN</t>
  </si>
  <si>
    <t>PAYAMAN</t>
  </si>
  <si>
    <t>SUGIHAN</t>
  </si>
  <si>
    <t>TAKERHARJO</t>
  </si>
  <si>
    <t>TEBLURU</t>
  </si>
  <si>
    <t>TENGGULUN</t>
  </si>
  <si>
    <t>BAKALREJO</t>
  </si>
  <si>
    <t>BEDINGIN</t>
  </si>
  <si>
    <t>DALIWANGUN</t>
  </si>
  <si>
    <t>DEKETAGUNG</t>
  </si>
  <si>
    <t>GERMAN</t>
  </si>
  <si>
    <t>GONDANG LOR</t>
  </si>
  <si>
    <t>JUBEL KIDUL</t>
  </si>
  <si>
    <t>JUBEL LOR</t>
  </si>
  <si>
    <t>KALIPANG</t>
  </si>
  <si>
    <t>KARANGSAMBIGALIH</t>
  </si>
  <si>
    <t>KEDUNGDADI</t>
  </si>
  <si>
    <t>LAWANGANAGUNG</t>
  </si>
  <si>
    <t>LEBAKADI</t>
  </si>
  <si>
    <t>SEKARBAGUS</t>
  </si>
  <si>
    <t>SIDOBOGEM</t>
  </si>
  <si>
    <t>SUPENUH</t>
  </si>
  <si>
    <t>BALUNGTAWUN</t>
  </si>
  <si>
    <t>BANDUNGSARI</t>
  </si>
  <si>
    <t>BATURONO</t>
  </si>
  <si>
    <t>KANDUNGREMBUG</t>
  </si>
  <si>
    <t>KEBONSARI</t>
  </si>
  <si>
    <t>MADULEGI</t>
  </si>
  <si>
    <t>MENONGO</t>
  </si>
  <si>
    <t>PAJANGAN</t>
  </si>
  <si>
    <t>PLUMPANG</t>
  </si>
  <si>
    <t>SIDOGEMBUL</t>
  </si>
  <si>
    <t>SIWALANREJO</t>
  </si>
  <si>
    <t>SUGIHREJO</t>
  </si>
  <si>
    <t>SUKOLILO</t>
  </si>
  <si>
    <t>SUMBERAJI</t>
  </si>
  <si>
    <t>SURABAYAN</t>
  </si>
  <si>
    <t>TLOGOREJO</t>
  </si>
  <si>
    <t>BANGGLE</t>
  </si>
  <si>
    <t>MRAGEL</t>
  </si>
  <si>
    <t>PENDOWO KUMPUL</t>
  </si>
  <si>
    <t>SEMBUNG</t>
  </si>
  <si>
    <t>SEWOR</t>
  </si>
  <si>
    <t>BAKALANPULE</t>
  </si>
  <si>
    <t>BALONGWANGI</t>
  </si>
  <si>
    <t>BOTOPUTIH</t>
  </si>
  <si>
    <t>DUKUHAGUNG</t>
  </si>
  <si>
    <t>GUMININGREJO</t>
  </si>
  <si>
    <t>JATIREJO</t>
  </si>
  <si>
    <t>JOTOSANUR</t>
  </si>
  <si>
    <t>KELORARUM</t>
  </si>
  <si>
    <t>PENGUMBULANADI</t>
  </si>
  <si>
    <t>TAKERANKLATING</t>
  </si>
  <si>
    <t>TAMBAKRIGADUNG</t>
  </si>
  <si>
    <t>WONOKROMO</t>
  </si>
  <si>
    <t>BADURAME</t>
  </si>
  <si>
    <t>BALUN</t>
  </si>
  <si>
    <t>BAMBANG</t>
  </si>
  <si>
    <t>GEDONGBOYOUNTUNG</t>
  </si>
  <si>
    <t>GEGER</t>
  </si>
  <si>
    <t>KARANGWEDORO</t>
  </si>
  <si>
    <t>KEBEN</t>
  </si>
  <si>
    <t>KEMLAGIGEDE</t>
  </si>
  <si>
    <t>KEMLAGILOR</t>
  </si>
  <si>
    <t>KEPUDIBENER</t>
  </si>
  <si>
    <t>NGUJUNGREJO</t>
  </si>
  <si>
    <t>POMAHANJANGGAN</t>
  </si>
  <si>
    <t>PUTATKUMPUL</t>
  </si>
  <si>
    <t>SUKOANYAR</t>
  </si>
  <si>
    <t>TAMBAKPLOSO</t>
  </si>
  <si>
    <t>TAWANGREJO</t>
  </si>
  <si>
    <t>WANGUNREJO</t>
  </si>
  <si>
    <t>SURVEI PILEG KABUPATEN LAMONGAN 2018</t>
  </si>
  <si>
    <t>BERDASARKAN DATA DPT PILKADA 2015</t>
  </si>
  <si>
    <t>SURVEI KABUPATEN LAMONGAN 2018</t>
  </si>
  <si>
    <r>
      <t xml:space="preserve">PENENTUAN PROPORSI SAMPEL PER KECAMATAN DENGAN </t>
    </r>
    <r>
      <rPr>
        <b/>
        <i/>
        <sz val="12"/>
        <color theme="1"/>
        <rFont val="Calibri"/>
        <family val="2"/>
        <scheme val="minor"/>
      </rPr>
      <t>CLUSTER RANDOM SAMPLING</t>
    </r>
  </si>
  <si>
    <t>JUMLAH DESA</t>
  </si>
  <si>
    <t>DESA SAMPEL</t>
  </si>
  <si>
    <t>JML RESPONDEN</t>
  </si>
  <si>
    <t>125 DESA</t>
  </si>
  <si>
    <t>KUOTA (pembulatan)</t>
  </si>
  <si>
    <t>JML DESA</t>
  </si>
  <si>
    <t>JML RESP.</t>
  </si>
  <si>
    <t>KUOTA ASLI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</si>
</sst>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40404"/>
      <name val="Calibri"/>
      <family val="2"/>
      <scheme val="minor"/>
    </font>
    <font>
      <b/>
      <sz val="12"/>
      <color rgb="FF040404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.5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2" fillId="0" borderId="1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6" xfId="0" applyFont="1" applyFill="1" applyBorder="1"/>
    <xf numFmtId="3" fontId="3" fillId="2" borderId="6" xfId="0" applyNumberFormat="1" applyFont="1" applyFill="1" applyBorder="1"/>
    <xf numFmtId="0" fontId="3" fillId="3" borderId="6" xfId="0" applyFont="1" applyFill="1" applyBorder="1" applyAlignment="1">
      <alignment horizontal="center"/>
    </xf>
    <xf numFmtId="0" fontId="3" fillId="3" borderId="6" xfId="0" applyFont="1" applyFill="1" applyBorder="1"/>
    <xf numFmtId="3" fontId="3" fillId="3" borderId="6" xfId="0" applyNumberFormat="1" applyFont="1" applyFill="1" applyBorder="1"/>
    <xf numFmtId="0" fontId="3" fillId="0" borderId="0" xfId="0" applyFont="1"/>
    <xf numFmtId="3" fontId="3" fillId="0" borderId="0" xfId="0" applyNumberFormat="1" applyFont="1"/>
    <xf numFmtId="0" fontId="2" fillId="0" borderId="1" xfId="0" applyFont="1" applyBorder="1" applyAlignment="1">
      <alignment horizontal="center"/>
    </xf>
    <xf numFmtId="3" fontId="2" fillId="0" borderId="1" xfId="0" applyNumberFormat="1" applyFont="1" applyBorder="1"/>
    <xf numFmtId="0" fontId="2" fillId="0" borderId="1" xfId="0" applyFont="1" applyBorder="1"/>
    <xf numFmtId="0" fontId="0" fillId="3" borderId="0" xfId="0" applyFill="1" applyAlignment="1">
      <alignment horizontal="left" indent="4"/>
    </xf>
    <xf numFmtId="0" fontId="1" fillId="3" borderId="1" xfId="0" applyFont="1" applyFill="1" applyBorder="1" applyAlignment="1">
      <alignment horizontal="center" vertical="center"/>
    </xf>
    <xf numFmtId="3" fontId="1" fillId="3" borderId="9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3" fontId="1" fillId="3" borderId="8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/>
    <xf numFmtId="0" fontId="3" fillId="3" borderId="4" xfId="0" applyFont="1" applyFill="1" applyBorder="1"/>
    <xf numFmtId="0" fontId="3" fillId="2" borderId="4" xfId="0" applyFont="1" applyFill="1" applyBorder="1"/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 inden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 indent="1"/>
    </xf>
    <xf numFmtId="0" fontId="3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left" indent="1"/>
    </xf>
    <xf numFmtId="0" fontId="6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5" fillId="3" borderId="1" xfId="0" applyFont="1" applyFill="1" applyBorder="1" applyAlignment="1">
      <alignment horizontal="left" vertical="center" indent="1"/>
    </xf>
    <xf numFmtId="0" fontId="7" fillId="3" borderId="1" xfId="0" applyFont="1" applyFill="1" applyBorder="1" applyAlignment="1">
      <alignment horizontal="left" vertical="center" indent="1"/>
    </xf>
    <xf numFmtId="0" fontId="6" fillId="0" borderId="1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1"/>
    </xf>
    <xf numFmtId="0" fontId="3" fillId="0" borderId="1" xfId="0" applyFont="1" applyBorder="1" applyAlignment="1">
      <alignment horizontal="left" vertical="center" inden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2" borderId="1" xfId="0" applyFont="1" applyFill="1" applyBorder="1" applyAlignment="1">
      <alignment horizontal="left" indent="1"/>
    </xf>
    <xf numFmtId="0" fontId="3" fillId="2" borderId="1" xfId="0" applyFont="1" applyFill="1" applyBorder="1" applyAlignment="1">
      <alignment horizontal="left" indent="1"/>
    </xf>
    <xf numFmtId="0" fontId="6" fillId="2" borderId="1" xfId="0" applyFont="1" applyFill="1" applyBorder="1" applyAlignment="1">
      <alignment horizontal="left" vertical="center" indent="1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0" borderId="1" xfId="0" applyFont="1" applyBorder="1"/>
    <xf numFmtId="0" fontId="0" fillId="0" borderId="0" xfId="0" applyFont="1"/>
    <xf numFmtId="2" fontId="0" fillId="2" borderId="1" xfId="0" applyNumberFormat="1" applyFont="1" applyFill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left" vertical="center" indent="1"/>
    </xf>
    <xf numFmtId="0" fontId="0" fillId="0" borderId="3" xfId="0" applyBorder="1"/>
    <xf numFmtId="2" fontId="0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3" borderId="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0" fontId="2" fillId="0" borderId="1" xfId="0" applyFont="1" applyBorder="1" applyAlignment="1">
      <alignment horizontal="left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3" fontId="0" fillId="0" borderId="0" xfId="0" applyNumberFormat="1"/>
    <xf numFmtId="164" fontId="0" fillId="0" borderId="0" xfId="0" applyNumberFormat="1"/>
    <xf numFmtId="4" fontId="3" fillId="2" borderId="6" xfId="0" applyNumberFormat="1" applyFont="1" applyFill="1" applyBorder="1"/>
    <xf numFmtId="4" fontId="3" fillId="3" borderId="6" xfId="0" applyNumberFormat="1" applyFont="1" applyFill="1" applyBorder="1"/>
    <xf numFmtId="4" fontId="12" fillId="4" borderId="10" xfId="0" applyNumberFormat="1" applyFont="1" applyFill="1" applyBorder="1" applyAlignment="1">
      <alignment horizontal="center" wrapText="1"/>
    </xf>
    <xf numFmtId="4" fontId="12" fillId="4" borderId="11" xfId="0" applyNumberFormat="1" applyFont="1" applyFill="1" applyBorder="1" applyAlignment="1">
      <alignment horizontal="center" wrapText="1"/>
    </xf>
    <xf numFmtId="4" fontId="12" fillId="4" borderId="12" xfId="0" applyNumberFormat="1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3" fontId="12" fillId="4" borderId="1" xfId="0" applyNumberFormat="1" applyFont="1" applyFill="1" applyBorder="1" applyAlignment="1">
      <alignment horizontal="center" vertical="center" wrapText="1"/>
    </xf>
    <xf numFmtId="164" fontId="12" fillId="4" borderId="1" xfId="0" applyNumberFormat="1" applyFont="1" applyFill="1" applyBorder="1" applyAlignment="1">
      <alignment horizontal="center" vertical="center" wrapText="1"/>
    </xf>
    <xf numFmtId="0" fontId="3" fillId="2" borderId="7" xfId="0" applyFont="1" applyFill="1" applyBorder="1"/>
    <xf numFmtId="4" fontId="3" fillId="2" borderId="7" xfId="0" applyNumberFormat="1" applyFont="1" applyFill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4" fontId="0" fillId="0" borderId="1" xfId="0" applyNumberFormat="1" applyBorder="1"/>
    <xf numFmtId="3" fontId="0" fillId="0" borderId="1" xfId="0" applyNumberForma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17" zoomScaleNormal="100" workbookViewId="0">
      <selection activeCell="B12" sqref="B12"/>
    </sheetView>
  </sheetViews>
  <sheetFormatPr defaultRowHeight="15" x14ac:dyDescent="0.25"/>
  <cols>
    <col min="1" max="1" width="5.42578125" customWidth="1"/>
    <col min="2" max="2" width="22.85546875" customWidth="1"/>
    <col min="3" max="6" width="9.28515625" bestFit="1" customWidth="1"/>
    <col min="7" max="7" width="12.42578125" customWidth="1"/>
    <col min="8" max="9" width="9.28515625" bestFit="1" customWidth="1"/>
    <col min="10" max="10" width="10.85546875" customWidth="1"/>
    <col min="11" max="15" width="6.42578125" customWidth="1"/>
    <col min="16" max="16" width="9.28515625" bestFit="1" customWidth="1"/>
  </cols>
  <sheetData>
    <row r="1" spans="1:16" ht="15.75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 ht="15.75" x14ac:dyDescent="0.25">
      <c r="A2" s="70" t="s">
        <v>1</v>
      </c>
      <c r="B2" s="70" t="s">
        <v>2</v>
      </c>
      <c r="C2" s="70" t="s">
        <v>3</v>
      </c>
      <c r="D2" s="71" t="s">
        <v>4</v>
      </c>
      <c r="E2" s="71"/>
      <c r="F2" s="71"/>
      <c r="G2" s="71"/>
      <c r="H2" s="71" t="s">
        <v>5</v>
      </c>
      <c r="I2" s="71"/>
      <c r="J2" s="71"/>
      <c r="K2" s="70" t="s">
        <v>6</v>
      </c>
      <c r="L2" s="70"/>
      <c r="M2" s="70"/>
      <c r="N2" s="70"/>
      <c r="O2" s="70"/>
      <c r="P2" s="70"/>
    </row>
    <row r="3" spans="1:16" ht="15.75" x14ac:dyDescent="0.25">
      <c r="A3" s="70"/>
      <c r="B3" s="70"/>
      <c r="C3" s="70"/>
      <c r="D3" s="1" t="s">
        <v>7</v>
      </c>
      <c r="E3" s="1" t="s">
        <v>8</v>
      </c>
      <c r="F3" s="1" t="s">
        <v>9</v>
      </c>
      <c r="G3" s="1" t="s">
        <v>10</v>
      </c>
      <c r="H3" s="1" t="s">
        <v>7</v>
      </c>
      <c r="I3" s="1" t="s">
        <v>8</v>
      </c>
      <c r="J3" s="1" t="s">
        <v>10</v>
      </c>
      <c r="K3" s="1">
        <v>1</v>
      </c>
      <c r="L3" s="1">
        <v>2</v>
      </c>
      <c r="M3" s="1">
        <v>3</v>
      </c>
      <c r="N3" s="1">
        <v>4</v>
      </c>
      <c r="O3" s="1">
        <v>5</v>
      </c>
      <c r="P3" s="1" t="s">
        <v>10</v>
      </c>
    </row>
    <row r="4" spans="1:16" ht="15.75" x14ac:dyDescent="0.25">
      <c r="A4" s="2">
        <v>1</v>
      </c>
      <c r="B4" s="3" t="s">
        <v>11</v>
      </c>
      <c r="C4" s="3">
        <v>153</v>
      </c>
      <c r="D4" s="4">
        <v>35436</v>
      </c>
      <c r="E4" s="4">
        <v>35622</v>
      </c>
      <c r="F4" s="3">
        <v>0</v>
      </c>
      <c r="G4" s="4">
        <v>71058</v>
      </c>
      <c r="H4" s="3">
        <v>642</v>
      </c>
      <c r="I4" s="3">
        <v>663</v>
      </c>
      <c r="J4" s="4">
        <v>1305</v>
      </c>
      <c r="K4" s="3">
        <v>21</v>
      </c>
      <c r="L4" s="3">
        <v>13</v>
      </c>
      <c r="M4" s="3">
        <v>55</v>
      </c>
      <c r="N4" s="3">
        <v>16</v>
      </c>
      <c r="O4" s="3">
        <v>166</v>
      </c>
      <c r="P4" s="3">
        <v>271</v>
      </c>
    </row>
    <row r="5" spans="1:16" ht="15.75" x14ac:dyDescent="0.25">
      <c r="A5" s="5">
        <v>2</v>
      </c>
      <c r="B5" s="6" t="s">
        <v>12</v>
      </c>
      <c r="C5" s="6">
        <v>45</v>
      </c>
      <c r="D5" s="7">
        <v>8843</v>
      </c>
      <c r="E5" s="7">
        <v>9525</v>
      </c>
      <c r="F5" s="6">
        <v>0</v>
      </c>
      <c r="G5" s="7">
        <v>18368</v>
      </c>
      <c r="H5" s="7">
        <v>135</v>
      </c>
      <c r="I5" s="7">
        <v>159</v>
      </c>
      <c r="J5" s="7">
        <v>294</v>
      </c>
      <c r="K5" s="7">
        <v>7</v>
      </c>
      <c r="L5" s="7">
        <v>3</v>
      </c>
      <c r="M5" s="7">
        <v>13</v>
      </c>
      <c r="N5" s="7">
        <v>3</v>
      </c>
      <c r="O5" s="7">
        <v>54</v>
      </c>
      <c r="P5" s="7">
        <v>80</v>
      </c>
    </row>
    <row r="6" spans="1:16" ht="15.75" x14ac:dyDescent="0.25">
      <c r="A6" s="2">
        <v>3</v>
      </c>
      <c r="B6" s="3" t="s">
        <v>13</v>
      </c>
      <c r="C6" s="3">
        <v>113</v>
      </c>
      <c r="D6" s="4">
        <v>28145</v>
      </c>
      <c r="E6" s="4">
        <v>29184</v>
      </c>
      <c r="F6" s="3">
        <v>0</v>
      </c>
      <c r="G6" s="4">
        <v>57329</v>
      </c>
      <c r="H6" s="4">
        <v>440</v>
      </c>
      <c r="I6" s="4">
        <v>455</v>
      </c>
      <c r="J6" s="4">
        <v>895</v>
      </c>
      <c r="K6" s="4">
        <v>9</v>
      </c>
      <c r="L6" s="4">
        <v>22</v>
      </c>
      <c r="M6" s="4">
        <v>26</v>
      </c>
      <c r="N6" s="4">
        <v>4</v>
      </c>
      <c r="O6" s="4">
        <v>59</v>
      </c>
      <c r="P6" s="4">
        <v>120</v>
      </c>
    </row>
    <row r="7" spans="1:16" ht="15.75" x14ac:dyDescent="0.25">
      <c r="A7" s="5">
        <v>4</v>
      </c>
      <c r="B7" s="6" t="s">
        <v>14</v>
      </c>
      <c r="C7" s="6">
        <v>90</v>
      </c>
      <c r="D7" s="7">
        <v>16959</v>
      </c>
      <c r="E7" s="7">
        <v>17302</v>
      </c>
      <c r="F7" s="6">
        <v>0</v>
      </c>
      <c r="G7" s="7">
        <v>34261</v>
      </c>
      <c r="H7" s="7">
        <v>390</v>
      </c>
      <c r="I7" s="7">
        <v>335</v>
      </c>
      <c r="J7" s="7">
        <v>725</v>
      </c>
      <c r="K7" s="7">
        <v>14</v>
      </c>
      <c r="L7" s="7">
        <v>20</v>
      </c>
      <c r="M7" s="7">
        <v>32</v>
      </c>
      <c r="N7" s="7">
        <v>8</v>
      </c>
      <c r="O7" s="7">
        <v>38</v>
      </c>
      <c r="P7" s="7">
        <v>112</v>
      </c>
    </row>
    <row r="8" spans="1:16" ht="15.75" x14ac:dyDescent="0.25">
      <c r="A8" s="2">
        <v>5</v>
      </c>
      <c r="B8" s="3" t="s">
        <v>15</v>
      </c>
      <c r="C8" s="3">
        <v>88</v>
      </c>
      <c r="D8" s="4">
        <v>16470</v>
      </c>
      <c r="E8" s="4">
        <v>16639</v>
      </c>
      <c r="F8" s="3">
        <v>0</v>
      </c>
      <c r="G8" s="4">
        <v>33109</v>
      </c>
      <c r="H8" s="4">
        <v>368</v>
      </c>
      <c r="I8" s="4">
        <v>316</v>
      </c>
      <c r="J8" s="4">
        <v>684</v>
      </c>
      <c r="K8" s="4">
        <v>11</v>
      </c>
      <c r="L8" s="4">
        <v>12</v>
      </c>
      <c r="M8" s="4">
        <v>17</v>
      </c>
      <c r="N8" s="4">
        <v>16</v>
      </c>
      <c r="O8" s="4">
        <v>49</v>
      </c>
      <c r="P8" s="4">
        <v>105</v>
      </c>
    </row>
    <row r="9" spans="1:16" ht="15.75" x14ac:dyDescent="0.25">
      <c r="A9" s="5">
        <v>6</v>
      </c>
      <c r="B9" s="6" t="s">
        <v>16</v>
      </c>
      <c r="C9" s="6">
        <v>71</v>
      </c>
      <c r="D9" s="7">
        <v>13548</v>
      </c>
      <c r="E9" s="7">
        <v>13913</v>
      </c>
      <c r="F9" s="6">
        <v>0</v>
      </c>
      <c r="G9" s="7">
        <v>27461</v>
      </c>
      <c r="H9" s="7">
        <v>230</v>
      </c>
      <c r="I9" s="7">
        <v>232</v>
      </c>
      <c r="J9" s="7">
        <v>462</v>
      </c>
      <c r="K9" s="7">
        <v>15</v>
      </c>
      <c r="L9" s="7">
        <v>14</v>
      </c>
      <c r="M9" s="7">
        <v>30</v>
      </c>
      <c r="N9" s="7">
        <v>10</v>
      </c>
      <c r="O9" s="7">
        <v>39</v>
      </c>
      <c r="P9" s="7">
        <v>108</v>
      </c>
    </row>
    <row r="10" spans="1:16" ht="15.75" x14ac:dyDescent="0.25">
      <c r="A10" s="2">
        <v>7</v>
      </c>
      <c r="B10" s="3" t="s">
        <v>17</v>
      </c>
      <c r="C10" s="3">
        <v>79</v>
      </c>
      <c r="D10" s="4">
        <v>15792</v>
      </c>
      <c r="E10" s="4">
        <v>15855</v>
      </c>
      <c r="F10" s="3">
        <v>0</v>
      </c>
      <c r="G10" s="4">
        <v>31647</v>
      </c>
      <c r="H10" s="4">
        <v>318</v>
      </c>
      <c r="I10" s="4">
        <v>313</v>
      </c>
      <c r="J10" s="4">
        <v>631</v>
      </c>
      <c r="K10" s="4">
        <v>3</v>
      </c>
      <c r="L10" s="4">
        <v>15</v>
      </c>
      <c r="M10" s="4">
        <v>30</v>
      </c>
      <c r="N10" s="4">
        <v>16</v>
      </c>
      <c r="O10" s="4">
        <v>28</v>
      </c>
      <c r="P10" s="4">
        <v>92</v>
      </c>
    </row>
    <row r="11" spans="1:16" ht="15.75" x14ac:dyDescent="0.25">
      <c r="A11" s="5">
        <v>8</v>
      </c>
      <c r="B11" s="6" t="s">
        <v>18</v>
      </c>
      <c r="C11" s="6">
        <v>87</v>
      </c>
      <c r="D11" s="7">
        <v>18121</v>
      </c>
      <c r="E11" s="7">
        <v>18686</v>
      </c>
      <c r="F11" s="6">
        <v>0</v>
      </c>
      <c r="G11" s="7">
        <v>36807</v>
      </c>
      <c r="H11" s="7">
        <v>298</v>
      </c>
      <c r="I11" s="7">
        <v>296</v>
      </c>
      <c r="J11" s="7">
        <v>594</v>
      </c>
      <c r="K11" s="7">
        <v>7</v>
      </c>
      <c r="L11" s="7">
        <v>4</v>
      </c>
      <c r="M11" s="7">
        <v>17</v>
      </c>
      <c r="N11" s="7">
        <v>11</v>
      </c>
      <c r="O11" s="7">
        <v>79</v>
      </c>
      <c r="P11" s="7">
        <v>118</v>
      </c>
    </row>
    <row r="12" spans="1:16" ht="15.75" x14ac:dyDescent="0.25">
      <c r="A12" s="2">
        <v>9</v>
      </c>
      <c r="B12" s="3" t="s">
        <v>19</v>
      </c>
      <c r="C12" s="3">
        <v>112</v>
      </c>
      <c r="D12" s="4">
        <v>23933</v>
      </c>
      <c r="E12" s="4">
        <v>24800</v>
      </c>
      <c r="F12" s="3">
        <v>0</v>
      </c>
      <c r="G12" s="4">
        <v>48733</v>
      </c>
      <c r="H12" s="4">
        <v>397</v>
      </c>
      <c r="I12" s="4">
        <v>413</v>
      </c>
      <c r="J12" s="4">
        <v>810</v>
      </c>
      <c r="K12" s="4">
        <v>11</v>
      </c>
      <c r="L12" s="4">
        <v>11</v>
      </c>
      <c r="M12" s="4">
        <v>41</v>
      </c>
      <c r="N12" s="4">
        <v>20</v>
      </c>
      <c r="O12" s="4">
        <v>52</v>
      </c>
      <c r="P12" s="4">
        <v>135</v>
      </c>
    </row>
    <row r="13" spans="1:16" ht="15.75" x14ac:dyDescent="0.25">
      <c r="A13" s="5">
        <v>10</v>
      </c>
      <c r="B13" s="6" t="s">
        <v>20</v>
      </c>
      <c r="C13" s="6">
        <v>101</v>
      </c>
      <c r="D13" s="7">
        <v>19592</v>
      </c>
      <c r="E13" s="7">
        <v>20032</v>
      </c>
      <c r="F13" s="6">
        <v>0</v>
      </c>
      <c r="G13" s="7">
        <v>39624</v>
      </c>
      <c r="H13" s="7">
        <v>336</v>
      </c>
      <c r="I13" s="7">
        <v>302</v>
      </c>
      <c r="J13" s="7">
        <v>638</v>
      </c>
      <c r="K13" s="7">
        <v>7</v>
      </c>
      <c r="L13" s="7">
        <v>10</v>
      </c>
      <c r="M13" s="7">
        <v>40</v>
      </c>
      <c r="N13" s="7">
        <v>6</v>
      </c>
      <c r="O13" s="7">
        <v>30</v>
      </c>
      <c r="P13" s="7">
        <v>93</v>
      </c>
    </row>
    <row r="14" spans="1:16" ht="15.75" x14ac:dyDescent="0.25">
      <c r="A14" s="2">
        <v>11</v>
      </c>
      <c r="B14" s="3" t="s">
        <v>21</v>
      </c>
      <c r="C14" s="3">
        <v>114</v>
      </c>
      <c r="D14" s="4">
        <v>24450</v>
      </c>
      <c r="E14" s="4">
        <v>25908</v>
      </c>
      <c r="F14" s="3">
        <v>0</v>
      </c>
      <c r="G14" s="4">
        <v>50358</v>
      </c>
      <c r="H14" s="4">
        <v>542</v>
      </c>
      <c r="I14" s="4">
        <v>460</v>
      </c>
      <c r="J14" s="4">
        <v>1002</v>
      </c>
      <c r="K14" s="4">
        <v>15</v>
      </c>
      <c r="L14" s="4">
        <v>12</v>
      </c>
      <c r="M14" s="4">
        <v>29</v>
      </c>
      <c r="N14" s="4">
        <v>14</v>
      </c>
      <c r="O14" s="4">
        <v>52</v>
      </c>
      <c r="P14" s="4">
        <v>122</v>
      </c>
    </row>
    <row r="15" spans="1:16" ht="15.75" x14ac:dyDescent="0.25">
      <c r="A15" s="5">
        <v>12</v>
      </c>
      <c r="B15" s="6" t="s">
        <v>22</v>
      </c>
      <c r="C15" s="6">
        <v>98</v>
      </c>
      <c r="D15" s="7">
        <v>21201</v>
      </c>
      <c r="E15" s="7">
        <v>21657</v>
      </c>
      <c r="F15" s="6">
        <v>0</v>
      </c>
      <c r="G15" s="7">
        <v>42858</v>
      </c>
      <c r="H15" s="7">
        <v>362</v>
      </c>
      <c r="I15" s="7">
        <v>332</v>
      </c>
      <c r="J15" s="7">
        <v>694</v>
      </c>
      <c r="K15" s="7">
        <v>5</v>
      </c>
      <c r="L15" s="7">
        <v>8</v>
      </c>
      <c r="M15" s="7">
        <v>16</v>
      </c>
      <c r="N15" s="7">
        <v>0</v>
      </c>
      <c r="O15" s="7">
        <v>54</v>
      </c>
      <c r="P15" s="7">
        <v>83</v>
      </c>
    </row>
    <row r="16" spans="1:16" ht="15.75" x14ac:dyDescent="0.25">
      <c r="A16" s="2">
        <v>13</v>
      </c>
      <c r="B16" s="3" t="s">
        <v>23</v>
      </c>
      <c r="C16" s="3">
        <v>75</v>
      </c>
      <c r="D16" s="4">
        <v>15345</v>
      </c>
      <c r="E16" s="4">
        <v>15729</v>
      </c>
      <c r="F16" s="3">
        <v>0</v>
      </c>
      <c r="G16" s="4">
        <v>31074</v>
      </c>
      <c r="H16" s="4">
        <v>220</v>
      </c>
      <c r="I16" s="4">
        <v>255</v>
      </c>
      <c r="J16" s="4">
        <v>475</v>
      </c>
      <c r="K16" s="4">
        <v>4</v>
      </c>
      <c r="L16" s="4">
        <v>7</v>
      </c>
      <c r="M16" s="4">
        <v>32</v>
      </c>
      <c r="N16" s="4">
        <v>8</v>
      </c>
      <c r="O16" s="4">
        <v>11</v>
      </c>
      <c r="P16" s="4">
        <v>62</v>
      </c>
    </row>
    <row r="17" spans="1:16" ht="15.75" x14ac:dyDescent="0.25">
      <c r="A17" s="5">
        <v>14</v>
      </c>
      <c r="B17" s="6" t="s">
        <v>24</v>
      </c>
      <c r="C17" s="6">
        <v>96</v>
      </c>
      <c r="D17" s="7">
        <v>17606</v>
      </c>
      <c r="E17" s="7">
        <v>18284</v>
      </c>
      <c r="F17" s="6">
        <v>0</v>
      </c>
      <c r="G17" s="7">
        <v>35890</v>
      </c>
      <c r="H17" s="7">
        <v>268</v>
      </c>
      <c r="I17" s="7">
        <v>259</v>
      </c>
      <c r="J17" s="7">
        <v>527</v>
      </c>
      <c r="K17" s="7">
        <v>11</v>
      </c>
      <c r="L17" s="7">
        <v>14</v>
      </c>
      <c r="M17" s="7">
        <v>28</v>
      </c>
      <c r="N17" s="7">
        <v>7</v>
      </c>
      <c r="O17" s="7">
        <v>41</v>
      </c>
      <c r="P17" s="7">
        <v>101</v>
      </c>
    </row>
    <row r="18" spans="1:16" ht="15.75" x14ac:dyDescent="0.25">
      <c r="A18" s="2">
        <v>15</v>
      </c>
      <c r="B18" s="3" t="s">
        <v>25</v>
      </c>
      <c r="C18" s="3">
        <v>100</v>
      </c>
      <c r="D18" s="4">
        <v>20205</v>
      </c>
      <c r="E18" s="4">
        <v>20834</v>
      </c>
      <c r="F18" s="3">
        <v>0</v>
      </c>
      <c r="G18" s="4">
        <v>41039</v>
      </c>
      <c r="H18" s="4">
        <v>320</v>
      </c>
      <c r="I18" s="4">
        <v>315</v>
      </c>
      <c r="J18" s="4">
        <v>635</v>
      </c>
      <c r="K18" s="4">
        <v>16</v>
      </c>
      <c r="L18" s="4">
        <v>9</v>
      </c>
      <c r="M18" s="4">
        <v>29</v>
      </c>
      <c r="N18" s="4">
        <v>12</v>
      </c>
      <c r="O18" s="4">
        <v>113</v>
      </c>
      <c r="P18" s="4">
        <v>179</v>
      </c>
    </row>
    <row r="19" spans="1:16" ht="15.75" x14ac:dyDescent="0.25">
      <c r="A19" s="5">
        <v>16</v>
      </c>
      <c r="B19" s="6" t="s">
        <v>26</v>
      </c>
      <c r="C19" s="6">
        <v>90</v>
      </c>
      <c r="D19" s="7">
        <v>18287</v>
      </c>
      <c r="E19" s="7">
        <v>18789</v>
      </c>
      <c r="F19" s="6">
        <v>0</v>
      </c>
      <c r="G19" s="7">
        <v>37076</v>
      </c>
      <c r="H19" s="7">
        <v>304</v>
      </c>
      <c r="I19" s="7">
        <v>324</v>
      </c>
      <c r="J19" s="7">
        <v>628</v>
      </c>
      <c r="K19" s="7">
        <v>18</v>
      </c>
      <c r="L19" s="7">
        <v>10</v>
      </c>
      <c r="M19" s="7">
        <v>25</v>
      </c>
      <c r="N19" s="7">
        <v>16</v>
      </c>
      <c r="O19" s="7">
        <v>61</v>
      </c>
      <c r="P19" s="7">
        <v>130</v>
      </c>
    </row>
    <row r="20" spans="1:16" ht="15.75" x14ac:dyDescent="0.25">
      <c r="A20" s="2">
        <v>17</v>
      </c>
      <c r="B20" s="3" t="s">
        <v>27</v>
      </c>
      <c r="C20" s="3">
        <v>146</v>
      </c>
      <c r="D20" s="4">
        <v>36322</v>
      </c>
      <c r="E20" s="4">
        <v>36834</v>
      </c>
      <c r="F20" s="3">
        <v>0</v>
      </c>
      <c r="G20" s="4">
        <v>73156</v>
      </c>
      <c r="H20" s="4">
        <v>682</v>
      </c>
      <c r="I20" s="4">
        <v>696</v>
      </c>
      <c r="J20" s="4">
        <v>1378</v>
      </c>
      <c r="K20" s="4">
        <v>16</v>
      </c>
      <c r="L20" s="4">
        <v>25</v>
      </c>
      <c r="M20" s="4">
        <v>56</v>
      </c>
      <c r="N20" s="4">
        <v>14</v>
      </c>
      <c r="O20" s="4">
        <v>79</v>
      </c>
      <c r="P20" s="4">
        <v>190</v>
      </c>
    </row>
    <row r="21" spans="1:16" ht="15.75" x14ac:dyDescent="0.25">
      <c r="A21" s="5">
        <v>18</v>
      </c>
      <c r="B21" s="6" t="s">
        <v>28</v>
      </c>
      <c r="C21" s="6">
        <v>96</v>
      </c>
      <c r="D21" s="7">
        <v>21063</v>
      </c>
      <c r="E21" s="7">
        <v>21400</v>
      </c>
      <c r="F21" s="6">
        <v>0</v>
      </c>
      <c r="G21" s="7">
        <v>42463</v>
      </c>
      <c r="H21" s="7">
        <v>341</v>
      </c>
      <c r="I21" s="7">
        <v>316</v>
      </c>
      <c r="J21" s="7">
        <v>657</v>
      </c>
      <c r="K21" s="7">
        <v>24</v>
      </c>
      <c r="L21" s="7">
        <v>17</v>
      </c>
      <c r="M21" s="7">
        <v>56</v>
      </c>
      <c r="N21" s="7">
        <v>16</v>
      </c>
      <c r="O21" s="7">
        <v>19</v>
      </c>
      <c r="P21" s="7">
        <v>132</v>
      </c>
    </row>
    <row r="22" spans="1:16" ht="15.75" x14ac:dyDescent="0.25">
      <c r="A22" s="2">
        <v>19</v>
      </c>
      <c r="B22" s="3" t="s">
        <v>29</v>
      </c>
      <c r="C22" s="3">
        <v>111</v>
      </c>
      <c r="D22" s="4">
        <v>20480</v>
      </c>
      <c r="E22" s="4">
        <v>20855</v>
      </c>
      <c r="F22" s="3">
        <v>0</v>
      </c>
      <c r="G22" s="4">
        <v>41335</v>
      </c>
      <c r="H22" s="4">
        <v>302</v>
      </c>
      <c r="I22" s="4">
        <v>353</v>
      </c>
      <c r="J22" s="4">
        <v>655</v>
      </c>
      <c r="K22" s="4">
        <v>20</v>
      </c>
      <c r="L22" s="4">
        <v>27</v>
      </c>
      <c r="M22" s="4">
        <v>35</v>
      </c>
      <c r="N22" s="4">
        <v>20</v>
      </c>
      <c r="O22" s="4">
        <v>57</v>
      </c>
      <c r="P22" s="4">
        <v>159</v>
      </c>
    </row>
    <row r="23" spans="1:16" ht="15.75" x14ac:dyDescent="0.25">
      <c r="A23" s="5">
        <v>20</v>
      </c>
      <c r="B23" s="6" t="s">
        <v>30</v>
      </c>
      <c r="C23" s="6">
        <v>54</v>
      </c>
      <c r="D23" s="7">
        <v>9822</v>
      </c>
      <c r="E23" s="7">
        <v>10140</v>
      </c>
      <c r="F23" s="6">
        <v>0</v>
      </c>
      <c r="G23" s="7">
        <v>19962</v>
      </c>
      <c r="H23" s="7">
        <v>140</v>
      </c>
      <c r="I23" s="7">
        <v>142</v>
      </c>
      <c r="J23" s="7">
        <v>282</v>
      </c>
      <c r="K23" s="7">
        <v>2</v>
      </c>
      <c r="L23" s="7">
        <v>9</v>
      </c>
      <c r="M23" s="7">
        <v>16</v>
      </c>
      <c r="N23" s="7">
        <v>1</v>
      </c>
      <c r="O23" s="7">
        <v>18</v>
      </c>
      <c r="P23" s="7">
        <v>46</v>
      </c>
    </row>
    <row r="24" spans="1:16" ht="15.75" x14ac:dyDescent="0.25">
      <c r="A24" s="2">
        <v>21</v>
      </c>
      <c r="B24" s="3" t="s">
        <v>31</v>
      </c>
      <c r="C24" s="3">
        <v>99</v>
      </c>
      <c r="D24" s="4">
        <v>21069</v>
      </c>
      <c r="E24" s="4">
        <v>21444</v>
      </c>
      <c r="F24" s="3">
        <v>0</v>
      </c>
      <c r="G24" s="4">
        <v>42513</v>
      </c>
      <c r="H24" s="4">
        <v>283</v>
      </c>
      <c r="I24" s="4">
        <v>312</v>
      </c>
      <c r="J24" s="4">
        <v>595</v>
      </c>
      <c r="K24" s="4">
        <v>11</v>
      </c>
      <c r="L24" s="4">
        <v>22</v>
      </c>
      <c r="M24" s="4">
        <v>32</v>
      </c>
      <c r="N24" s="4">
        <v>2</v>
      </c>
      <c r="O24" s="4">
        <v>25</v>
      </c>
      <c r="P24" s="4">
        <v>92</v>
      </c>
    </row>
    <row r="25" spans="1:16" ht="15.75" x14ac:dyDescent="0.25">
      <c r="A25" s="5">
        <v>22</v>
      </c>
      <c r="B25" s="6" t="s">
        <v>32</v>
      </c>
      <c r="C25" s="6">
        <v>80</v>
      </c>
      <c r="D25" s="7">
        <v>18677</v>
      </c>
      <c r="E25" s="7">
        <v>18931</v>
      </c>
      <c r="F25" s="6">
        <v>0</v>
      </c>
      <c r="G25" s="7">
        <v>37608</v>
      </c>
      <c r="H25" s="7">
        <v>334</v>
      </c>
      <c r="I25" s="7">
        <v>295</v>
      </c>
      <c r="J25" s="7">
        <v>629</v>
      </c>
      <c r="K25" s="7">
        <v>7</v>
      </c>
      <c r="L25" s="7">
        <v>5</v>
      </c>
      <c r="M25" s="7">
        <v>24</v>
      </c>
      <c r="N25" s="7">
        <v>4</v>
      </c>
      <c r="O25" s="7">
        <v>21</v>
      </c>
      <c r="P25" s="7">
        <v>61</v>
      </c>
    </row>
    <row r="26" spans="1:16" ht="15.75" x14ac:dyDescent="0.25">
      <c r="A26" s="2">
        <v>23</v>
      </c>
      <c r="B26" s="3" t="s">
        <v>33</v>
      </c>
      <c r="C26" s="3">
        <v>119</v>
      </c>
      <c r="D26" s="4">
        <v>24460</v>
      </c>
      <c r="E26" s="4">
        <v>25266</v>
      </c>
      <c r="F26" s="3">
        <v>0</v>
      </c>
      <c r="G26" s="4">
        <v>49726</v>
      </c>
      <c r="H26" s="4">
        <v>468</v>
      </c>
      <c r="I26" s="4">
        <v>441</v>
      </c>
      <c r="J26" s="4">
        <v>909</v>
      </c>
      <c r="K26" s="4">
        <v>19</v>
      </c>
      <c r="L26" s="4">
        <v>17</v>
      </c>
      <c r="M26" s="4">
        <v>63</v>
      </c>
      <c r="N26" s="4">
        <v>16</v>
      </c>
      <c r="O26" s="4">
        <v>214</v>
      </c>
      <c r="P26" s="4">
        <v>329</v>
      </c>
    </row>
    <row r="27" spans="1:16" ht="15.75" x14ac:dyDescent="0.25">
      <c r="A27" s="5">
        <v>24</v>
      </c>
      <c r="B27" s="6" t="s">
        <v>34</v>
      </c>
      <c r="C27" s="6">
        <v>111</v>
      </c>
      <c r="D27" s="7">
        <v>21804</v>
      </c>
      <c r="E27" s="7">
        <v>22971</v>
      </c>
      <c r="F27" s="6">
        <v>0</v>
      </c>
      <c r="G27" s="7">
        <v>44775</v>
      </c>
      <c r="H27" s="7">
        <v>434</v>
      </c>
      <c r="I27" s="7">
        <v>454</v>
      </c>
      <c r="J27" s="7">
        <v>888</v>
      </c>
      <c r="K27" s="7">
        <v>14</v>
      </c>
      <c r="L27" s="7">
        <v>16</v>
      </c>
      <c r="M27" s="7">
        <v>48</v>
      </c>
      <c r="N27" s="7">
        <v>18</v>
      </c>
      <c r="O27" s="7">
        <v>47</v>
      </c>
      <c r="P27" s="7">
        <v>143</v>
      </c>
    </row>
    <row r="28" spans="1:16" ht="15.75" x14ac:dyDescent="0.25">
      <c r="A28" s="2">
        <v>25</v>
      </c>
      <c r="B28" s="3" t="s">
        <v>35</v>
      </c>
      <c r="C28" s="3">
        <v>43</v>
      </c>
      <c r="D28" s="4">
        <v>8443</v>
      </c>
      <c r="E28" s="4">
        <v>8652</v>
      </c>
      <c r="F28" s="3">
        <v>0</v>
      </c>
      <c r="G28" s="4">
        <v>17095</v>
      </c>
      <c r="H28" s="4">
        <v>127</v>
      </c>
      <c r="I28" s="4">
        <v>132</v>
      </c>
      <c r="J28" s="4">
        <v>259</v>
      </c>
      <c r="K28" s="4">
        <v>7</v>
      </c>
      <c r="L28" s="4">
        <v>16</v>
      </c>
      <c r="M28" s="4">
        <v>8</v>
      </c>
      <c r="N28" s="4">
        <v>4</v>
      </c>
      <c r="O28" s="4">
        <v>53</v>
      </c>
      <c r="P28" s="4">
        <v>88</v>
      </c>
    </row>
    <row r="29" spans="1:16" ht="15.75" x14ac:dyDescent="0.25">
      <c r="A29" s="5">
        <v>26</v>
      </c>
      <c r="B29" s="6" t="s">
        <v>36</v>
      </c>
      <c r="C29" s="6">
        <v>91</v>
      </c>
      <c r="D29" s="7">
        <v>16722</v>
      </c>
      <c r="E29" s="7">
        <v>17346</v>
      </c>
      <c r="F29" s="6">
        <v>0</v>
      </c>
      <c r="G29" s="7">
        <v>34068</v>
      </c>
      <c r="H29" s="7">
        <v>341</v>
      </c>
      <c r="I29" s="7">
        <v>282</v>
      </c>
      <c r="J29" s="7">
        <v>623</v>
      </c>
      <c r="K29" s="7">
        <v>8</v>
      </c>
      <c r="L29" s="7">
        <v>30</v>
      </c>
      <c r="M29" s="7">
        <v>20</v>
      </c>
      <c r="N29" s="7">
        <v>0</v>
      </c>
      <c r="O29" s="7">
        <v>39</v>
      </c>
      <c r="P29" s="7">
        <v>97</v>
      </c>
    </row>
    <row r="30" spans="1:16" ht="15.75" x14ac:dyDescent="0.25">
      <c r="A30" s="2">
        <v>27</v>
      </c>
      <c r="B30" s="3" t="s">
        <v>37</v>
      </c>
      <c r="C30" s="3">
        <v>95</v>
      </c>
      <c r="D30" s="4">
        <v>20976</v>
      </c>
      <c r="E30" s="4">
        <v>21212</v>
      </c>
      <c r="F30" s="3">
        <v>0</v>
      </c>
      <c r="G30" s="4">
        <v>42188</v>
      </c>
      <c r="H30" s="4">
        <v>329</v>
      </c>
      <c r="I30" s="4">
        <v>346</v>
      </c>
      <c r="J30" s="4">
        <v>675</v>
      </c>
      <c r="K30" s="4">
        <v>11</v>
      </c>
      <c r="L30" s="4">
        <v>8</v>
      </c>
      <c r="M30" s="4">
        <v>29</v>
      </c>
      <c r="N30" s="4">
        <v>8</v>
      </c>
      <c r="O30" s="4">
        <v>76</v>
      </c>
      <c r="P30" s="4">
        <v>132</v>
      </c>
    </row>
    <row r="31" spans="1:16" ht="15.75" x14ac:dyDescent="0.25">
      <c r="A31" s="69" t="s">
        <v>38</v>
      </c>
      <c r="B31" s="69"/>
      <c r="C31" s="11">
        <f>SUM(C4:C30)</f>
        <v>2557</v>
      </c>
      <c r="D31" s="11">
        <f t="shared" ref="D31:J31" si="0">SUM(D4:D30)</f>
        <v>533771</v>
      </c>
      <c r="E31" s="11">
        <f t="shared" si="0"/>
        <v>547810</v>
      </c>
      <c r="F31" s="11">
        <f t="shared" si="0"/>
        <v>0</v>
      </c>
      <c r="G31" s="11">
        <f t="shared" si="0"/>
        <v>1081581</v>
      </c>
      <c r="H31" s="11">
        <f t="shared" si="0"/>
        <v>9351</v>
      </c>
      <c r="I31" s="11">
        <f t="shared" si="0"/>
        <v>9198</v>
      </c>
      <c r="J31" s="11">
        <f t="shared" si="0"/>
        <v>18549</v>
      </c>
      <c r="K31" s="12">
        <f t="shared" ref="K31" si="1">SUM(K4:K30)</f>
        <v>313</v>
      </c>
      <c r="L31" s="12">
        <f t="shared" ref="L31" si="2">SUM(L4:L30)</f>
        <v>376</v>
      </c>
      <c r="M31" s="12">
        <f t="shared" ref="M31" si="3">SUM(M4:M30)</f>
        <v>847</v>
      </c>
      <c r="N31" s="12">
        <f t="shared" ref="N31" si="4">SUM(N4:N30)</f>
        <v>270</v>
      </c>
      <c r="O31" s="11">
        <f t="shared" ref="O31" si="5">SUM(O4:O30)</f>
        <v>1574</v>
      </c>
      <c r="P31" s="11">
        <f t="shared" ref="P31" si="6">SUM(P4:P30)</f>
        <v>3380</v>
      </c>
    </row>
    <row r="32" spans="1:16" ht="15.75" x14ac:dyDescent="0.25">
      <c r="A32" s="8"/>
      <c r="B32" s="8"/>
      <c r="C32" s="8"/>
      <c r="D32" s="9"/>
      <c r="E32" s="9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</row>
    <row r="33" spans="1:16" ht="15.75" x14ac:dyDescent="0.25">
      <c r="A33" s="8"/>
      <c r="B33" s="8" t="s">
        <v>39</v>
      </c>
      <c r="C33" s="8" t="s">
        <v>40</v>
      </c>
      <c r="D33" s="9"/>
      <c r="E33" s="9"/>
      <c r="F33" s="8"/>
      <c r="G33" s="9"/>
      <c r="H33" s="8"/>
      <c r="I33" s="8"/>
      <c r="J33" s="8"/>
      <c r="K33" s="8"/>
      <c r="L33" s="8"/>
      <c r="M33" s="8"/>
      <c r="N33" s="8"/>
      <c r="O33" s="8"/>
      <c r="P33" s="8"/>
    </row>
    <row r="34" spans="1:16" ht="15.75" x14ac:dyDescent="0.25">
      <c r="A34" s="8"/>
      <c r="B34" s="8"/>
      <c r="C34" s="8" t="s">
        <v>41</v>
      </c>
      <c r="D34" s="9"/>
      <c r="E34" s="9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</row>
    <row r="35" spans="1:16" ht="15.75" x14ac:dyDescent="0.25">
      <c r="A35" s="8"/>
      <c r="B35" s="8"/>
      <c r="C35" s="8" t="s">
        <v>42</v>
      </c>
      <c r="D35" s="9"/>
      <c r="E35" s="9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</row>
    <row r="36" spans="1:16" ht="15.75" x14ac:dyDescent="0.25">
      <c r="A36" s="8"/>
      <c r="B36" s="8"/>
      <c r="C36" s="8" t="s">
        <v>43</v>
      </c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</row>
    <row r="37" spans="1:16" ht="15.75" x14ac:dyDescent="0.25">
      <c r="A37" s="8"/>
      <c r="B37" s="8"/>
      <c r="C37" s="8" t="s">
        <v>44</v>
      </c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</sheetData>
  <mergeCells count="8">
    <mergeCell ref="A1:P1"/>
    <mergeCell ref="A31:B31"/>
    <mergeCell ref="A2:A3"/>
    <mergeCell ref="B2:B3"/>
    <mergeCell ref="C2:C3"/>
    <mergeCell ref="D2:G2"/>
    <mergeCell ref="H2:J2"/>
    <mergeCell ref="K2:P2"/>
  </mergeCells>
  <conditionalFormatting sqref="A4:P30">
    <cfRule type="expression" priority="2">
      <formula>"MOD(ROW(),2)=0"</formula>
    </cfRule>
  </conditionalFormatting>
  <pageMargins left="0.7" right="0.7" top="0.75" bottom="0.75" header="0.3" footer="0.3"/>
  <pageSetup orientation="portrait" r:id="rId1"/>
  <ignoredErrors>
    <ignoredError sqref="K31:O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opLeftCell="A15" zoomScaleNormal="100" workbookViewId="0">
      <selection activeCell="M7" sqref="M7:M33"/>
    </sheetView>
  </sheetViews>
  <sheetFormatPr defaultRowHeight="15" x14ac:dyDescent="0.25"/>
  <cols>
    <col min="1" max="1" width="7.42578125" customWidth="1"/>
    <col min="2" max="2" width="19.42578125" customWidth="1"/>
    <col min="3" max="3" width="15" customWidth="1"/>
    <col min="4" max="4" width="14.85546875" customWidth="1"/>
    <col min="5" max="5" width="14.7109375" customWidth="1"/>
    <col min="6" max="6" width="12.140625" customWidth="1"/>
    <col min="7" max="8" width="13.42578125" customWidth="1"/>
    <col min="9" max="9" width="10.140625" customWidth="1"/>
    <col min="10" max="10" width="11.7109375" customWidth="1"/>
    <col min="11" max="11" width="13.42578125" customWidth="1"/>
  </cols>
  <sheetData>
    <row r="1" spans="1:11" ht="15.75" x14ac:dyDescent="0.25">
      <c r="A1" s="77" t="s">
        <v>482</v>
      </c>
      <c r="B1" s="77"/>
      <c r="C1" s="77"/>
      <c r="D1" s="77"/>
      <c r="E1" s="77"/>
      <c r="F1" s="77"/>
      <c r="G1" s="77"/>
      <c r="H1" s="77"/>
      <c r="I1" s="77"/>
      <c r="J1" s="77"/>
      <c r="K1" s="77"/>
    </row>
    <row r="2" spans="1:11" ht="15.75" x14ac:dyDescent="0.25">
      <c r="A2" s="77" t="s">
        <v>485</v>
      </c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5.75" customHeight="1" x14ac:dyDescent="0.25">
      <c r="A3" s="77" t="s">
        <v>483</v>
      </c>
      <c r="B3" s="77"/>
      <c r="C3" s="77"/>
      <c r="D3" s="77"/>
      <c r="E3" s="77"/>
      <c r="F3" s="77"/>
      <c r="G3" s="77"/>
      <c r="H3" s="77"/>
      <c r="I3" s="77"/>
      <c r="J3" s="77"/>
      <c r="K3" s="77"/>
    </row>
    <row r="4" spans="1:11" ht="15.75" customHeight="1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</row>
    <row r="5" spans="1:11" ht="15" customHeight="1" x14ac:dyDescent="0.25">
      <c r="A5" s="78" t="s">
        <v>45</v>
      </c>
      <c r="B5" s="78" t="s">
        <v>54</v>
      </c>
      <c r="C5" s="81" t="s">
        <v>486</v>
      </c>
      <c r="D5" s="80" t="s">
        <v>46</v>
      </c>
      <c r="E5" s="80"/>
      <c r="F5" s="78" t="s">
        <v>47</v>
      </c>
      <c r="G5" s="74" t="s">
        <v>48</v>
      </c>
      <c r="H5" s="75"/>
      <c r="I5" s="75"/>
      <c r="J5" s="75"/>
      <c r="K5" s="76"/>
    </row>
    <row r="6" spans="1:11" x14ac:dyDescent="0.25">
      <c r="A6" s="78"/>
      <c r="B6" s="79"/>
      <c r="C6" s="82"/>
      <c r="D6" s="14" t="s">
        <v>49</v>
      </c>
      <c r="E6" s="14" t="s">
        <v>50</v>
      </c>
      <c r="F6" s="78"/>
      <c r="G6" s="16" t="s">
        <v>51</v>
      </c>
      <c r="H6" s="16" t="s">
        <v>52</v>
      </c>
      <c r="I6" s="16" t="s">
        <v>53</v>
      </c>
      <c r="J6" s="17" t="s">
        <v>49</v>
      </c>
      <c r="K6" s="14" t="s">
        <v>50</v>
      </c>
    </row>
    <row r="7" spans="1:11" ht="15.75" x14ac:dyDescent="0.25">
      <c r="A7" s="22">
        <v>1</v>
      </c>
      <c r="B7" s="21" t="s">
        <v>11</v>
      </c>
      <c r="C7" s="21">
        <v>23</v>
      </c>
      <c r="D7" s="4">
        <v>35436</v>
      </c>
      <c r="E7" s="4">
        <v>35622</v>
      </c>
      <c r="F7" s="4">
        <v>71058</v>
      </c>
      <c r="G7" s="4">
        <v>1081581</v>
      </c>
      <c r="H7" s="4">
        <v>2500</v>
      </c>
      <c r="I7" s="4">
        <f>F7/G7*H7</f>
        <v>164.24567369434189</v>
      </c>
      <c r="J7" s="4">
        <f>D7/F7*I7</f>
        <v>81.907873751480466</v>
      </c>
      <c r="K7" s="4">
        <f>E7/F7*I7</f>
        <v>82.337799942861423</v>
      </c>
    </row>
    <row r="8" spans="1:11" ht="15.75" x14ac:dyDescent="0.25">
      <c r="A8" s="23">
        <v>2</v>
      </c>
      <c r="B8" s="20" t="s">
        <v>12</v>
      </c>
      <c r="C8" s="20">
        <v>9</v>
      </c>
      <c r="D8" s="7">
        <v>8843</v>
      </c>
      <c r="E8" s="7">
        <v>9525</v>
      </c>
      <c r="F8" s="7">
        <v>18368</v>
      </c>
      <c r="G8" s="7">
        <v>1081581</v>
      </c>
      <c r="H8" s="7">
        <v>2500</v>
      </c>
      <c r="I8" s="7">
        <f t="shared" ref="I8:I33" si="0">F8/G8*H8</f>
        <v>42.456367114437107</v>
      </c>
      <c r="J8" s="7">
        <f t="shared" ref="J8:J33" si="1">D8/F8*I8</f>
        <v>20.439985539686813</v>
      </c>
      <c r="K8" s="7">
        <f t="shared" ref="K8:K33" si="2">E8/F8*I8</f>
        <v>22.016381574750298</v>
      </c>
    </row>
    <row r="9" spans="1:11" ht="15.75" x14ac:dyDescent="0.25">
      <c r="A9" s="24">
        <v>3</v>
      </c>
      <c r="B9" s="21" t="s">
        <v>13</v>
      </c>
      <c r="C9" s="21">
        <v>10</v>
      </c>
      <c r="D9" s="4">
        <v>28145</v>
      </c>
      <c r="E9" s="4">
        <v>29184</v>
      </c>
      <c r="F9" s="4">
        <v>57329</v>
      </c>
      <c r="G9" s="4">
        <v>1081581</v>
      </c>
      <c r="H9" s="4">
        <v>2500</v>
      </c>
      <c r="I9" s="4">
        <f t="shared" si="0"/>
        <v>132.51203562192754</v>
      </c>
      <c r="J9" s="4">
        <f t="shared" si="1"/>
        <v>65.055229335574495</v>
      </c>
      <c r="K9" s="4">
        <f t="shared" si="2"/>
        <v>67.456806286353043</v>
      </c>
    </row>
    <row r="10" spans="1:11" ht="15.75" x14ac:dyDescent="0.25">
      <c r="A10" s="25">
        <v>4</v>
      </c>
      <c r="B10" s="20" t="s">
        <v>14</v>
      </c>
      <c r="C10" s="20">
        <v>17</v>
      </c>
      <c r="D10" s="7">
        <v>16959</v>
      </c>
      <c r="E10" s="7">
        <v>17302</v>
      </c>
      <c r="F10" s="7">
        <v>34261</v>
      </c>
      <c r="G10" s="7">
        <v>1081581</v>
      </c>
      <c r="H10" s="7">
        <v>2500</v>
      </c>
      <c r="I10" s="7">
        <f t="shared" si="0"/>
        <v>79.191942166143818</v>
      </c>
      <c r="J10" s="7">
        <f t="shared" si="1"/>
        <v>39.199560643169583</v>
      </c>
      <c r="K10" s="7">
        <f t="shared" si="2"/>
        <v>39.992381522974235</v>
      </c>
    </row>
    <row r="11" spans="1:11" ht="15.75" x14ac:dyDescent="0.25">
      <c r="A11" s="26">
        <v>5</v>
      </c>
      <c r="B11" s="21" t="s">
        <v>15</v>
      </c>
      <c r="C11" s="21">
        <v>29</v>
      </c>
      <c r="D11" s="4">
        <v>16470</v>
      </c>
      <c r="E11" s="4">
        <v>16639</v>
      </c>
      <c r="F11" s="4">
        <v>33109</v>
      </c>
      <c r="G11" s="4">
        <v>1081581</v>
      </c>
      <c r="H11" s="4">
        <v>2500</v>
      </c>
      <c r="I11" s="4">
        <f t="shared" si="0"/>
        <v>76.529173496945674</v>
      </c>
      <c r="J11" s="4">
        <f t="shared" si="1"/>
        <v>38.069270817442245</v>
      </c>
      <c r="K11" s="4">
        <f t="shared" si="2"/>
        <v>38.459902679503429</v>
      </c>
    </row>
    <row r="12" spans="1:11" ht="15.75" x14ac:dyDescent="0.25">
      <c r="A12" s="27">
        <v>6</v>
      </c>
      <c r="B12" s="20" t="s">
        <v>16</v>
      </c>
      <c r="C12" s="20">
        <v>20</v>
      </c>
      <c r="D12" s="7">
        <v>13548</v>
      </c>
      <c r="E12" s="7">
        <v>13913</v>
      </c>
      <c r="F12" s="7">
        <v>27461</v>
      </c>
      <c r="G12" s="7">
        <v>1081581</v>
      </c>
      <c r="H12" s="7">
        <v>2500</v>
      </c>
      <c r="I12" s="7">
        <f t="shared" si="0"/>
        <v>63.474210438238096</v>
      </c>
      <c r="J12" s="7">
        <f t="shared" si="1"/>
        <v>31.315269036715698</v>
      </c>
      <c r="K12" s="7">
        <f t="shared" si="2"/>
        <v>32.158941401522405</v>
      </c>
    </row>
    <row r="13" spans="1:11" ht="15.75" x14ac:dyDescent="0.25">
      <c r="A13" s="26">
        <v>7</v>
      </c>
      <c r="B13" s="21" t="s">
        <v>17</v>
      </c>
      <c r="C13" s="21">
        <v>21</v>
      </c>
      <c r="D13" s="4">
        <v>15792</v>
      </c>
      <c r="E13" s="4">
        <v>15855</v>
      </c>
      <c r="F13" s="4">
        <v>31647</v>
      </c>
      <c r="G13" s="4">
        <v>1081581</v>
      </c>
      <c r="H13" s="4">
        <v>2500</v>
      </c>
      <c r="I13" s="4">
        <f t="shared" si="0"/>
        <v>73.149861175445949</v>
      </c>
      <c r="J13" s="4">
        <f t="shared" si="1"/>
        <v>36.502120506924584</v>
      </c>
      <c r="K13" s="4">
        <f t="shared" si="2"/>
        <v>36.647740668521358</v>
      </c>
    </row>
    <row r="14" spans="1:11" ht="15.75" x14ac:dyDescent="0.25">
      <c r="A14" s="23">
        <v>8</v>
      </c>
      <c r="B14" s="20" t="s">
        <v>18</v>
      </c>
      <c r="C14" s="20">
        <v>18</v>
      </c>
      <c r="D14" s="7">
        <v>18121</v>
      </c>
      <c r="E14" s="7">
        <v>18686</v>
      </c>
      <c r="F14" s="7">
        <v>36807</v>
      </c>
      <c r="G14" s="7">
        <v>1081581</v>
      </c>
      <c r="H14" s="7">
        <v>2500</v>
      </c>
      <c r="I14" s="7">
        <f t="shared" si="0"/>
        <v>85.076845839562637</v>
      </c>
      <c r="J14" s="7">
        <f t="shared" si="1"/>
        <v>41.885443623732293</v>
      </c>
      <c r="K14" s="7">
        <f t="shared" si="2"/>
        <v>43.191402215830344</v>
      </c>
    </row>
    <row r="15" spans="1:11" ht="15.75" x14ac:dyDescent="0.25">
      <c r="A15" s="24">
        <v>9</v>
      </c>
      <c r="B15" s="21" t="s">
        <v>19</v>
      </c>
      <c r="C15" s="21">
        <v>23</v>
      </c>
      <c r="D15" s="4">
        <v>23933</v>
      </c>
      <c r="E15" s="4">
        <v>24800</v>
      </c>
      <c r="F15" s="4">
        <v>48733</v>
      </c>
      <c r="G15" s="4">
        <v>1081581</v>
      </c>
      <c r="H15" s="4">
        <v>2500</v>
      </c>
      <c r="I15" s="4">
        <f t="shared" si="0"/>
        <v>112.64297357294552</v>
      </c>
      <c r="J15" s="4">
        <f t="shared" si="1"/>
        <v>55.319481388818765</v>
      </c>
      <c r="K15" s="4">
        <f t="shared" si="2"/>
        <v>57.323492184126749</v>
      </c>
    </row>
    <row r="16" spans="1:11" ht="15.75" x14ac:dyDescent="0.25">
      <c r="A16" s="23">
        <v>10</v>
      </c>
      <c r="B16" s="20" t="s">
        <v>20</v>
      </c>
      <c r="C16" s="20">
        <v>18</v>
      </c>
      <c r="D16" s="7">
        <v>19592</v>
      </c>
      <c r="E16" s="7">
        <v>20032</v>
      </c>
      <c r="F16" s="7">
        <v>39624</v>
      </c>
      <c r="G16" s="7">
        <v>1081581</v>
      </c>
      <c r="H16" s="7">
        <v>2500</v>
      </c>
      <c r="I16" s="7">
        <f t="shared" si="0"/>
        <v>91.588147350961222</v>
      </c>
      <c r="J16" s="7">
        <f t="shared" si="1"/>
        <v>45.285558825460136</v>
      </c>
      <c r="K16" s="7">
        <f t="shared" si="2"/>
        <v>46.302588525501086</v>
      </c>
    </row>
    <row r="17" spans="1:11" ht="15.75" x14ac:dyDescent="0.25">
      <c r="A17" s="24">
        <v>11</v>
      </c>
      <c r="B17" s="21" t="s">
        <v>21</v>
      </c>
      <c r="C17" s="21">
        <v>20</v>
      </c>
      <c r="D17" s="4">
        <v>24450</v>
      </c>
      <c r="E17" s="4">
        <v>25908</v>
      </c>
      <c r="F17" s="4">
        <v>50358</v>
      </c>
      <c r="G17" s="4">
        <v>1081581</v>
      </c>
      <c r="H17" s="4">
        <v>2500</v>
      </c>
      <c r="I17" s="4">
        <f t="shared" si="0"/>
        <v>116.39904916968771</v>
      </c>
      <c r="J17" s="4">
        <f t="shared" si="1"/>
        <v>56.514491286366905</v>
      </c>
      <c r="K17" s="4">
        <f t="shared" si="2"/>
        <v>59.884557883320809</v>
      </c>
    </row>
    <row r="18" spans="1:11" ht="15.75" x14ac:dyDescent="0.25">
      <c r="A18" s="23">
        <v>12</v>
      </c>
      <c r="B18" s="20" t="s">
        <v>22</v>
      </c>
      <c r="C18" s="20">
        <v>20</v>
      </c>
      <c r="D18" s="7">
        <v>21201</v>
      </c>
      <c r="E18" s="7">
        <v>21657</v>
      </c>
      <c r="F18" s="7">
        <v>42858</v>
      </c>
      <c r="G18" s="7">
        <v>1081581</v>
      </c>
      <c r="H18" s="7">
        <v>2500</v>
      </c>
      <c r="I18" s="7">
        <f t="shared" si="0"/>
        <v>99.063315646262282</v>
      </c>
      <c r="J18" s="7">
        <f t="shared" si="1"/>
        <v>49.004651524019003</v>
      </c>
      <c r="K18" s="7">
        <f t="shared" si="2"/>
        <v>50.058664122243272</v>
      </c>
    </row>
    <row r="19" spans="1:11" ht="15.75" x14ac:dyDescent="0.25">
      <c r="A19" s="24">
        <v>13</v>
      </c>
      <c r="B19" s="21" t="s">
        <v>23</v>
      </c>
      <c r="C19" s="21">
        <v>17</v>
      </c>
      <c r="D19" s="4">
        <v>15345</v>
      </c>
      <c r="E19" s="4">
        <v>15729</v>
      </c>
      <c r="F19" s="4">
        <v>31074</v>
      </c>
      <c r="G19" s="4">
        <v>1081581</v>
      </c>
      <c r="H19" s="4">
        <v>2500</v>
      </c>
      <c r="I19" s="4">
        <f t="shared" si="0"/>
        <v>71.825411134256242</v>
      </c>
      <c r="J19" s="4">
        <f t="shared" si="1"/>
        <v>35.468910788928433</v>
      </c>
      <c r="K19" s="4">
        <f t="shared" si="2"/>
        <v>36.356500345327817</v>
      </c>
    </row>
    <row r="20" spans="1:11" ht="15.75" x14ac:dyDescent="0.25">
      <c r="A20" s="23">
        <v>14</v>
      </c>
      <c r="B20" s="20" t="s">
        <v>24</v>
      </c>
      <c r="C20" s="20">
        <v>15</v>
      </c>
      <c r="D20" s="7">
        <v>17606</v>
      </c>
      <c r="E20" s="7">
        <v>18284</v>
      </c>
      <c r="F20" s="7">
        <v>35890</v>
      </c>
      <c r="G20" s="7">
        <v>1081581</v>
      </c>
      <c r="H20" s="7">
        <v>2500</v>
      </c>
      <c r="I20" s="7">
        <f t="shared" si="0"/>
        <v>82.957263487431817</v>
      </c>
      <c r="J20" s="7">
        <f t="shared" si="1"/>
        <v>40.695056588457078</v>
      </c>
      <c r="K20" s="7">
        <f t="shared" si="2"/>
        <v>42.262206898974739</v>
      </c>
    </row>
    <row r="21" spans="1:11" ht="15.75" x14ac:dyDescent="0.25">
      <c r="A21" s="24">
        <v>15</v>
      </c>
      <c r="B21" s="21" t="s">
        <v>25</v>
      </c>
      <c r="C21" s="21">
        <v>17</v>
      </c>
      <c r="D21" s="4">
        <v>20205</v>
      </c>
      <c r="E21" s="4">
        <v>20834</v>
      </c>
      <c r="F21" s="4">
        <v>41039</v>
      </c>
      <c r="G21" s="4">
        <v>1081581</v>
      </c>
      <c r="H21" s="4">
        <v>2500</v>
      </c>
      <c r="I21" s="4">
        <f t="shared" si="0"/>
        <v>94.858822409047505</v>
      </c>
      <c r="J21" s="4">
        <f t="shared" si="1"/>
        <v>46.702466112108112</v>
      </c>
      <c r="K21" s="4">
        <f t="shared" si="2"/>
        <v>48.156356296939393</v>
      </c>
    </row>
    <row r="22" spans="1:11" ht="15.75" x14ac:dyDescent="0.25">
      <c r="A22" s="23">
        <v>16</v>
      </c>
      <c r="B22" s="20" t="s">
        <v>26</v>
      </c>
      <c r="C22" s="20">
        <v>18</v>
      </c>
      <c r="D22" s="7">
        <v>18287</v>
      </c>
      <c r="E22" s="7">
        <v>18789</v>
      </c>
      <c r="F22" s="7">
        <v>37076</v>
      </c>
      <c r="G22" s="7">
        <v>1081581</v>
      </c>
      <c r="H22" s="7">
        <v>2500</v>
      </c>
      <c r="I22" s="7">
        <f t="shared" si="0"/>
        <v>85.698620815269493</v>
      </c>
      <c r="J22" s="7">
        <f t="shared" si="1"/>
        <v>42.269141192384112</v>
      </c>
      <c r="K22" s="7">
        <f t="shared" si="2"/>
        <v>43.429479622885381</v>
      </c>
    </row>
    <row r="23" spans="1:11" ht="15.75" x14ac:dyDescent="0.25">
      <c r="A23" s="24">
        <v>17</v>
      </c>
      <c r="B23" s="21" t="s">
        <v>27</v>
      </c>
      <c r="C23" s="21">
        <v>17</v>
      </c>
      <c r="D23" s="4">
        <v>36322</v>
      </c>
      <c r="E23" s="4">
        <v>36834</v>
      </c>
      <c r="F23" s="4">
        <f>D23+E23</f>
        <v>73156</v>
      </c>
      <c r="G23" s="4">
        <v>1081581</v>
      </c>
      <c r="H23" s="4">
        <v>2500</v>
      </c>
      <c r="I23" s="4">
        <f>F23/G23*H23</f>
        <v>169.09505621862809</v>
      </c>
      <c r="J23" s="4">
        <f t="shared" si="1"/>
        <v>83.955801738381126</v>
      </c>
      <c r="K23" s="4">
        <f t="shared" si="2"/>
        <v>85.139254480246962</v>
      </c>
    </row>
    <row r="24" spans="1:11" ht="15.75" x14ac:dyDescent="0.25">
      <c r="A24" s="23">
        <v>18</v>
      </c>
      <c r="B24" s="20" t="s">
        <v>28</v>
      </c>
      <c r="C24" s="20">
        <v>17</v>
      </c>
      <c r="D24" s="7">
        <v>21063</v>
      </c>
      <c r="E24" s="7">
        <v>21400</v>
      </c>
      <c r="F24" s="7">
        <v>42463</v>
      </c>
      <c r="G24" s="7">
        <v>1081581</v>
      </c>
      <c r="H24" s="7">
        <v>2500</v>
      </c>
      <c r="I24" s="7">
        <f t="shared" si="0"/>
        <v>98.150300347361863</v>
      </c>
      <c r="J24" s="7">
        <f t="shared" si="1"/>
        <v>48.685674027187972</v>
      </c>
      <c r="K24" s="7">
        <f t="shared" si="2"/>
        <v>49.464626320173885</v>
      </c>
    </row>
    <row r="25" spans="1:11" ht="15.75" x14ac:dyDescent="0.25">
      <c r="A25" s="24">
        <v>19</v>
      </c>
      <c r="B25" s="21" t="s">
        <v>29</v>
      </c>
      <c r="C25" s="21">
        <v>22</v>
      </c>
      <c r="D25" s="4">
        <v>20480</v>
      </c>
      <c r="E25" s="4">
        <v>20855</v>
      </c>
      <c r="F25" s="4">
        <v>41335</v>
      </c>
      <c r="G25" s="4">
        <v>1081581</v>
      </c>
      <c r="H25" s="4">
        <v>2500</v>
      </c>
      <c r="I25" s="4">
        <f t="shared" si="0"/>
        <v>95.543006025438686</v>
      </c>
      <c r="J25" s="4">
        <f t="shared" si="1"/>
        <v>47.338109674633706</v>
      </c>
      <c r="K25" s="4">
        <f t="shared" si="2"/>
        <v>48.204896350804987</v>
      </c>
    </row>
    <row r="26" spans="1:11" ht="15.75" x14ac:dyDescent="0.25">
      <c r="A26" s="23">
        <v>20</v>
      </c>
      <c r="B26" s="20" t="s">
        <v>30</v>
      </c>
      <c r="C26" s="20">
        <v>9</v>
      </c>
      <c r="D26" s="7">
        <v>9822</v>
      </c>
      <c r="E26" s="7">
        <v>10140</v>
      </c>
      <c r="F26" s="7">
        <v>19962</v>
      </c>
      <c r="G26" s="7">
        <v>1081581</v>
      </c>
      <c r="H26" s="7">
        <v>2500</v>
      </c>
      <c r="I26" s="7">
        <f t="shared" si="0"/>
        <v>46.140788345949119</v>
      </c>
      <c r="J26" s="7">
        <f t="shared" si="1"/>
        <v>22.702876622277941</v>
      </c>
      <c r="K26" s="7">
        <f t="shared" si="2"/>
        <v>23.437911723671181</v>
      </c>
    </row>
    <row r="27" spans="1:11" ht="15.75" x14ac:dyDescent="0.25">
      <c r="A27" s="24">
        <v>21</v>
      </c>
      <c r="B27" s="21" t="s">
        <v>31</v>
      </c>
      <c r="C27" s="21">
        <v>21</v>
      </c>
      <c r="D27" s="4">
        <v>21069</v>
      </c>
      <c r="E27" s="4">
        <v>21444</v>
      </c>
      <c r="F27" s="4">
        <v>42513</v>
      </c>
      <c r="G27" s="4">
        <v>1081581</v>
      </c>
      <c r="H27" s="4">
        <v>2500</v>
      </c>
      <c r="I27" s="4">
        <f t="shared" si="0"/>
        <v>98.265871904184706</v>
      </c>
      <c r="J27" s="4">
        <f t="shared" si="1"/>
        <v>48.699542614006717</v>
      </c>
      <c r="K27" s="4">
        <f t="shared" si="2"/>
        <v>49.56632929017799</v>
      </c>
    </row>
    <row r="28" spans="1:11" ht="15.75" x14ac:dyDescent="0.25">
      <c r="A28" s="23">
        <v>22</v>
      </c>
      <c r="B28" s="20" t="s">
        <v>32</v>
      </c>
      <c r="C28" s="20">
        <v>10</v>
      </c>
      <c r="D28" s="7">
        <v>18677</v>
      </c>
      <c r="E28" s="7">
        <v>18931</v>
      </c>
      <c r="F28" s="7">
        <v>37608</v>
      </c>
      <c r="G28" s="7">
        <v>1081581</v>
      </c>
      <c r="H28" s="7">
        <v>2500</v>
      </c>
      <c r="I28" s="7">
        <f t="shared" si="0"/>
        <v>86.928302179864474</v>
      </c>
      <c r="J28" s="7">
        <f t="shared" si="1"/>
        <v>43.170599335602233</v>
      </c>
      <c r="K28" s="7">
        <f t="shared" si="2"/>
        <v>43.757702844262241</v>
      </c>
    </row>
    <row r="29" spans="1:11" ht="15.75" x14ac:dyDescent="0.25">
      <c r="A29" s="24">
        <v>23</v>
      </c>
      <c r="B29" s="21" t="s">
        <v>33</v>
      </c>
      <c r="C29" s="21">
        <v>21</v>
      </c>
      <c r="D29" s="4">
        <v>24460</v>
      </c>
      <c r="E29" s="4">
        <v>25266</v>
      </c>
      <c r="F29" s="4">
        <v>49726</v>
      </c>
      <c r="G29" s="4">
        <v>1081581</v>
      </c>
      <c r="H29" s="4">
        <v>2500</v>
      </c>
      <c r="I29" s="4">
        <f t="shared" si="0"/>
        <v>114.93822469144706</v>
      </c>
      <c r="J29" s="4">
        <f t="shared" si="1"/>
        <v>56.537605597731471</v>
      </c>
      <c r="K29" s="4">
        <f t="shared" si="2"/>
        <v>58.400619093715591</v>
      </c>
    </row>
    <row r="30" spans="1:11" ht="15.75" x14ac:dyDescent="0.25">
      <c r="A30" s="28">
        <v>24</v>
      </c>
      <c r="B30" s="20" t="s">
        <v>34</v>
      </c>
      <c r="C30" s="20">
        <v>20</v>
      </c>
      <c r="D30" s="7">
        <v>21804</v>
      </c>
      <c r="E30" s="7">
        <v>22971</v>
      </c>
      <c r="F30" s="7">
        <v>44775</v>
      </c>
      <c r="G30" s="7">
        <v>1081581</v>
      </c>
      <c r="H30" s="7">
        <v>2500</v>
      </c>
      <c r="I30" s="7">
        <f t="shared" si="0"/>
        <v>103.49432913484982</v>
      </c>
      <c r="J30" s="7">
        <f t="shared" si="1"/>
        <v>50.398444499302414</v>
      </c>
      <c r="K30" s="7">
        <f t="shared" si="2"/>
        <v>53.095884635547407</v>
      </c>
    </row>
    <row r="31" spans="1:11" ht="15.75" x14ac:dyDescent="0.25">
      <c r="A31" s="29">
        <v>25</v>
      </c>
      <c r="B31" s="21" t="s">
        <v>35</v>
      </c>
      <c r="C31" s="21">
        <v>9</v>
      </c>
      <c r="D31" s="4">
        <v>8443</v>
      </c>
      <c r="E31" s="4">
        <v>8652</v>
      </c>
      <c r="F31" s="4">
        <v>17095</v>
      </c>
      <c r="G31" s="4">
        <v>1081581</v>
      </c>
      <c r="H31" s="4">
        <v>2500</v>
      </c>
      <c r="I31" s="4">
        <f t="shared" si="0"/>
        <v>39.513915277727691</v>
      </c>
      <c r="J31" s="4">
        <f t="shared" si="1"/>
        <v>19.515413085104118</v>
      </c>
      <c r="K31" s="4">
        <f t="shared" si="2"/>
        <v>19.998502192623572</v>
      </c>
    </row>
    <row r="32" spans="1:11" ht="15.75" x14ac:dyDescent="0.25">
      <c r="A32" s="28">
        <v>26</v>
      </c>
      <c r="B32" s="20" t="s">
        <v>36</v>
      </c>
      <c r="C32" s="20">
        <v>13</v>
      </c>
      <c r="D32" s="7">
        <v>16722</v>
      </c>
      <c r="E32" s="7">
        <v>17346</v>
      </c>
      <c r="F32" s="7">
        <v>34068</v>
      </c>
      <c r="G32" s="7">
        <v>1081581</v>
      </c>
      <c r="H32" s="7">
        <v>2500</v>
      </c>
      <c r="I32" s="7">
        <f t="shared" si="0"/>
        <v>78.745835956807682</v>
      </c>
      <c r="J32" s="7">
        <f t="shared" si="1"/>
        <v>38.651751463829342</v>
      </c>
      <c r="K32" s="7">
        <f t="shared" si="2"/>
        <v>40.09408449297834</v>
      </c>
    </row>
    <row r="33" spans="1:11" ht="15.75" x14ac:dyDescent="0.25">
      <c r="A33" s="30">
        <v>27</v>
      </c>
      <c r="B33" s="21" t="s">
        <v>37</v>
      </c>
      <c r="C33" s="21">
        <v>19</v>
      </c>
      <c r="D33" s="4">
        <v>20976</v>
      </c>
      <c r="E33" s="4">
        <v>21212</v>
      </c>
      <c r="F33" s="4">
        <v>42188</v>
      </c>
      <c r="G33" s="19">
        <v>1081581</v>
      </c>
      <c r="H33" s="4">
        <v>2500</v>
      </c>
      <c r="I33" s="4">
        <f t="shared" si="0"/>
        <v>97.514656784836276</v>
      </c>
      <c r="J33" s="4">
        <f t="shared" si="1"/>
        <v>48.484579518316245</v>
      </c>
      <c r="K33" s="19">
        <f t="shared" si="2"/>
        <v>49.030077266520038</v>
      </c>
    </row>
    <row r="34" spans="1:11" ht="15.75" thickBot="1" x14ac:dyDescent="0.3">
      <c r="A34" s="72" t="s">
        <v>38</v>
      </c>
      <c r="B34" s="73"/>
      <c r="C34" s="18">
        <f>SUM(C7:C33)</f>
        <v>473</v>
      </c>
      <c r="D34" s="18">
        <f>SUM(D7:D33)</f>
        <v>533771</v>
      </c>
      <c r="E34" s="18">
        <f>SUM(E7:E33)</f>
        <v>547810</v>
      </c>
      <c r="F34" s="18">
        <f>SUM(F7:F33)</f>
        <v>1081581</v>
      </c>
      <c r="G34" s="15"/>
      <c r="H34" s="18"/>
      <c r="I34" s="18">
        <f>SUM(I7:I33)</f>
        <v>2500.0000000000005</v>
      </c>
      <c r="J34" s="18">
        <f>SUM(J7:J33)</f>
        <v>1233.7749091376422</v>
      </c>
      <c r="K34" s="15">
        <f>SUM(K7:K33)</f>
        <v>1266.2250908623582</v>
      </c>
    </row>
    <row r="35" spans="1:11" ht="15.75" thickTop="1" x14ac:dyDescent="0.25"/>
  </sheetData>
  <mergeCells count="10">
    <mergeCell ref="A34:B34"/>
    <mergeCell ref="G5:K5"/>
    <mergeCell ref="A1:K1"/>
    <mergeCell ref="A2:K2"/>
    <mergeCell ref="A3:K3"/>
    <mergeCell ref="A5:A6"/>
    <mergeCell ref="B5:B6"/>
    <mergeCell ref="D5:E5"/>
    <mergeCell ref="F5:F6"/>
    <mergeCell ref="C5:C6"/>
  </mergeCells>
  <conditionalFormatting sqref="A5:E5 A7:C33 A6:B6 D6:E6 A34:K34 H7:K33">
    <cfRule type="expression" priority="7">
      <formula>"MOD(ROW(),2)=0"</formula>
    </cfRule>
  </conditionalFormatting>
  <conditionalFormatting sqref="D7:E33">
    <cfRule type="expression" priority="5">
      <formula>"MOD(ROW(),2)=0"</formula>
    </cfRule>
  </conditionalFormatting>
  <conditionalFormatting sqref="F7:G33">
    <cfRule type="expression" priority="2">
      <formula>"MOD(ROW(),2)=0"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13" workbookViewId="0">
      <selection activeCell="L27" sqref="L27"/>
    </sheetView>
  </sheetViews>
  <sheetFormatPr defaultRowHeight="15" x14ac:dyDescent="0.25"/>
  <cols>
    <col min="2" max="2" width="26.140625" customWidth="1"/>
    <col min="3" max="3" width="13" customWidth="1"/>
    <col min="4" max="4" width="13.140625" style="118" customWidth="1"/>
    <col min="5" max="5" width="12.42578125" style="119" customWidth="1"/>
    <col min="6" max="6" width="13.85546875" customWidth="1"/>
  </cols>
  <sheetData>
    <row r="1" spans="1:6" x14ac:dyDescent="0.25">
      <c r="D1"/>
      <c r="E1"/>
    </row>
    <row r="2" spans="1:6" x14ac:dyDescent="0.25">
      <c r="D2"/>
      <c r="E2"/>
    </row>
    <row r="3" spans="1:6" x14ac:dyDescent="0.25">
      <c r="D3"/>
      <c r="E3"/>
    </row>
    <row r="4" spans="1:6" x14ac:dyDescent="0.25">
      <c r="A4" s="125" t="s">
        <v>45</v>
      </c>
      <c r="B4" s="116" t="s">
        <v>54</v>
      </c>
      <c r="C4" s="122" t="s">
        <v>48</v>
      </c>
      <c r="D4" s="123"/>
      <c r="E4" s="123"/>
      <c r="F4" s="124"/>
    </row>
    <row r="5" spans="1:6" ht="30" x14ac:dyDescent="0.25">
      <c r="A5" s="126"/>
      <c r="B5" s="116"/>
      <c r="C5" s="117" t="s">
        <v>493</v>
      </c>
      <c r="D5" s="127" t="s">
        <v>490</v>
      </c>
      <c r="E5" s="128" t="s">
        <v>491</v>
      </c>
      <c r="F5" s="117" t="s">
        <v>492</v>
      </c>
    </row>
    <row r="6" spans="1:6" ht="15.75" x14ac:dyDescent="0.25">
      <c r="A6" s="22">
        <v>1</v>
      </c>
      <c r="B6" s="21" t="s">
        <v>11</v>
      </c>
      <c r="C6" s="120">
        <v>164.24567369434189</v>
      </c>
      <c r="D6" s="120"/>
      <c r="E6" s="120"/>
      <c r="F6" s="120"/>
    </row>
    <row r="7" spans="1:6" ht="15.75" x14ac:dyDescent="0.25">
      <c r="A7" s="23">
        <v>2</v>
      </c>
      <c r="B7" s="20" t="s">
        <v>12</v>
      </c>
      <c r="C7" s="121">
        <v>42.456367114437107</v>
      </c>
      <c r="D7" s="121"/>
      <c r="E7" s="121"/>
      <c r="F7" s="121"/>
    </row>
    <row r="8" spans="1:6" ht="15.75" x14ac:dyDescent="0.25">
      <c r="A8" s="24">
        <v>3</v>
      </c>
      <c r="B8" s="21" t="s">
        <v>13</v>
      </c>
      <c r="C8" s="120">
        <v>132.51203562192754</v>
      </c>
      <c r="D8" s="120"/>
      <c r="E8" s="120"/>
      <c r="F8" s="120"/>
    </row>
    <row r="9" spans="1:6" ht="15.75" x14ac:dyDescent="0.25">
      <c r="A9" s="25">
        <v>4</v>
      </c>
      <c r="B9" s="20" t="s">
        <v>14</v>
      </c>
      <c r="C9" s="121">
        <v>79.191942166143818</v>
      </c>
      <c r="D9" s="121"/>
      <c r="E9" s="121"/>
      <c r="F9" s="121"/>
    </row>
    <row r="10" spans="1:6" ht="15.75" x14ac:dyDescent="0.25">
      <c r="A10" s="26">
        <v>5</v>
      </c>
      <c r="B10" s="21" t="s">
        <v>15</v>
      </c>
      <c r="C10" s="120">
        <v>76.529173496945674</v>
      </c>
      <c r="D10" s="120"/>
      <c r="E10" s="120"/>
      <c r="F10" s="120"/>
    </row>
    <row r="11" spans="1:6" ht="15.75" x14ac:dyDescent="0.25">
      <c r="A11" s="27">
        <v>6</v>
      </c>
      <c r="B11" s="20" t="s">
        <v>16</v>
      </c>
      <c r="C11" s="121">
        <v>63.474210438238096</v>
      </c>
      <c r="D11" s="121"/>
      <c r="E11" s="121"/>
      <c r="F11" s="121"/>
    </row>
    <row r="12" spans="1:6" ht="15.75" x14ac:dyDescent="0.25">
      <c r="A12" s="26">
        <v>7</v>
      </c>
      <c r="B12" s="21" t="s">
        <v>17</v>
      </c>
      <c r="C12" s="120">
        <v>73.149861175445949</v>
      </c>
      <c r="D12" s="120"/>
      <c r="E12" s="120"/>
      <c r="F12" s="120"/>
    </row>
    <row r="13" spans="1:6" ht="15.75" x14ac:dyDescent="0.25">
      <c r="A13" s="23">
        <v>8</v>
      </c>
      <c r="B13" s="20" t="s">
        <v>18</v>
      </c>
      <c r="C13" s="121">
        <v>85.076845839562637</v>
      </c>
      <c r="D13" s="121"/>
      <c r="E13" s="121"/>
      <c r="F13" s="121"/>
    </row>
    <row r="14" spans="1:6" ht="15.75" x14ac:dyDescent="0.25">
      <c r="A14" s="24">
        <v>9</v>
      </c>
      <c r="B14" s="21" t="s">
        <v>19</v>
      </c>
      <c r="C14" s="120">
        <v>112.64297357294552</v>
      </c>
      <c r="D14" s="120"/>
      <c r="E14" s="120"/>
      <c r="F14" s="120"/>
    </row>
    <row r="15" spans="1:6" ht="15.75" x14ac:dyDescent="0.25">
      <c r="A15" s="23">
        <v>10</v>
      </c>
      <c r="B15" s="20" t="s">
        <v>20</v>
      </c>
      <c r="C15" s="121">
        <v>91.588147350961222</v>
      </c>
      <c r="D15" s="121"/>
      <c r="E15" s="121"/>
      <c r="F15" s="121"/>
    </row>
    <row r="16" spans="1:6" ht="15.75" x14ac:dyDescent="0.25">
      <c r="A16" s="24">
        <v>11</v>
      </c>
      <c r="B16" s="21" t="s">
        <v>21</v>
      </c>
      <c r="C16" s="120">
        <v>116.39904916968771</v>
      </c>
      <c r="D16" s="120"/>
      <c r="E16" s="120"/>
      <c r="F16" s="120"/>
    </row>
    <row r="17" spans="1:6" ht="15.75" x14ac:dyDescent="0.25">
      <c r="A17" s="23">
        <v>12</v>
      </c>
      <c r="B17" s="20" t="s">
        <v>22</v>
      </c>
      <c r="C17" s="121">
        <v>99.063315646262282</v>
      </c>
      <c r="D17" s="121"/>
      <c r="E17" s="121"/>
      <c r="F17" s="121"/>
    </row>
    <row r="18" spans="1:6" ht="15.75" x14ac:dyDescent="0.25">
      <c r="A18" s="24">
        <v>13</v>
      </c>
      <c r="B18" s="21" t="s">
        <v>23</v>
      </c>
      <c r="C18" s="120">
        <v>71.825411134256242</v>
      </c>
      <c r="D18" s="120"/>
      <c r="E18" s="120"/>
      <c r="F18" s="120"/>
    </row>
    <row r="19" spans="1:6" ht="15.75" x14ac:dyDescent="0.25">
      <c r="A19" s="23">
        <v>14</v>
      </c>
      <c r="B19" s="20" t="s">
        <v>24</v>
      </c>
      <c r="C19" s="121">
        <v>82.957263487431817</v>
      </c>
      <c r="D19" s="121"/>
      <c r="E19" s="121"/>
      <c r="F19" s="121"/>
    </row>
    <row r="20" spans="1:6" ht="15.75" x14ac:dyDescent="0.25">
      <c r="A20" s="24">
        <v>15</v>
      </c>
      <c r="B20" s="21" t="s">
        <v>25</v>
      </c>
      <c r="C20" s="120">
        <v>94.858822409047505</v>
      </c>
      <c r="D20" s="120"/>
      <c r="E20" s="120"/>
      <c r="F20" s="120"/>
    </row>
    <row r="21" spans="1:6" ht="15.75" x14ac:dyDescent="0.25">
      <c r="A21" s="23">
        <v>16</v>
      </c>
      <c r="B21" s="20" t="s">
        <v>26</v>
      </c>
      <c r="C21" s="121">
        <v>85.698620815269493</v>
      </c>
      <c r="D21" s="121"/>
      <c r="E21" s="121"/>
      <c r="F21" s="121"/>
    </row>
    <row r="22" spans="1:6" ht="15.75" x14ac:dyDescent="0.25">
      <c r="A22" s="24">
        <v>17</v>
      </c>
      <c r="B22" s="21" t="s">
        <v>27</v>
      </c>
      <c r="C22" s="120">
        <v>169.09505621862809</v>
      </c>
      <c r="D22" s="120"/>
      <c r="E22" s="120"/>
      <c r="F22" s="120"/>
    </row>
    <row r="23" spans="1:6" ht="15.75" x14ac:dyDescent="0.25">
      <c r="A23" s="23">
        <v>18</v>
      </c>
      <c r="B23" s="20" t="s">
        <v>28</v>
      </c>
      <c r="C23" s="121">
        <v>98.150300347361863</v>
      </c>
      <c r="D23" s="121"/>
      <c r="E23" s="121"/>
      <c r="F23" s="121"/>
    </row>
    <row r="24" spans="1:6" ht="15.75" x14ac:dyDescent="0.25">
      <c r="A24" s="24">
        <v>19</v>
      </c>
      <c r="B24" s="21" t="s">
        <v>29</v>
      </c>
      <c r="C24" s="120">
        <v>95.543006025438686</v>
      </c>
      <c r="D24" s="120"/>
      <c r="E24" s="120"/>
      <c r="F24" s="120"/>
    </row>
    <row r="25" spans="1:6" ht="15.75" x14ac:dyDescent="0.25">
      <c r="A25" s="23">
        <v>20</v>
      </c>
      <c r="B25" s="20" t="s">
        <v>30</v>
      </c>
      <c r="C25" s="121">
        <v>46.140788345949119</v>
      </c>
      <c r="D25" s="121"/>
      <c r="E25" s="121"/>
      <c r="F25" s="121"/>
    </row>
    <row r="26" spans="1:6" ht="15.75" x14ac:dyDescent="0.25">
      <c r="A26" s="24">
        <v>21</v>
      </c>
      <c r="B26" s="21" t="s">
        <v>31</v>
      </c>
      <c r="C26" s="120">
        <v>98.265871904184706</v>
      </c>
      <c r="D26" s="120"/>
      <c r="E26" s="120"/>
      <c r="F26" s="120"/>
    </row>
    <row r="27" spans="1:6" ht="15.75" x14ac:dyDescent="0.25">
      <c r="A27" s="23">
        <v>22</v>
      </c>
      <c r="B27" s="20" t="s">
        <v>32</v>
      </c>
      <c r="C27" s="121">
        <v>86.928302179864474</v>
      </c>
      <c r="D27" s="121"/>
      <c r="E27" s="121"/>
      <c r="F27" s="121"/>
    </row>
    <row r="28" spans="1:6" ht="15.75" x14ac:dyDescent="0.25">
      <c r="A28" s="24">
        <v>23</v>
      </c>
      <c r="B28" s="21" t="s">
        <v>33</v>
      </c>
      <c r="C28" s="120">
        <v>114.93822469144706</v>
      </c>
      <c r="D28" s="120"/>
      <c r="E28" s="120"/>
      <c r="F28" s="120"/>
    </row>
    <row r="29" spans="1:6" ht="15.75" x14ac:dyDescent="0.25">
      <c r="A29" s="28">
        <v>24</v>
      </c>
      <c r="B29" s="20" t="s">
        <v>34</v>
      </c>
      <c r="C29" s="121">
        <v>103.49432913484982</v>
      </c>
      <c r="D29" s="121"/>
      <c r="E29" s="121"/>
      <c r="F29" s="121"/>
    </row>
    <row r="30" spans="1:6" ht="15.75" x14ac:dyDescent="0.25">
      <c r="A30" s="29">
        <v>25</v>
      </c>
      <c r="B30" s="21" t="s">
        <v>35</v>
      </c>
      <c r="C30" s="120">
        <v>39.513915277727691</v>
      </c>
      <c r="D30" s="120"/>
      <c r="E30" s="120"/>
      <c r="F30" s="120"/>
    </row>
    <row r="31" spans="1:6" ht="15.75" x14ac:dyDescent="0.25">
      <c r="A31" s="28">
        <v>26</v>
      </c>
      <c r="B31" s="20" t="s">
        <v>36</v>
      </c>
      <c r="C31" s="121">
        <v>78.745835956807682</v>
      </c>
      <c r="D31" s="121"/>
      <c r="E31" s="121"/>
      <c r="F31" s="121"/>
    </row>
    <row r="32" spans="1:6" ht="15.75" x14ac:dyDescent="0.25">
      <c r="A32" s="30">
        <v>27</v>
      </c>
      <c r="B32" s="129" t="s">
        <v>37</v>
      </c>
      <c r="C32" s="130">
        <v>97.514656784836276</v>
      </c>
      <c r="D32" s="130"/>
      <c r="E32" s="130"/>
      <c r="F32" s="130"/>
    </row>
    <row r="33" spans="1:6" x14ac:dyDescent="0.25">
      <c r="A33" s="131" t="s">
        <v>47</v>
      </c>
      <c r="B33" s="132"/>
      <c r="C33" s="133">
        <f>SUM(C6:C32)</f>
        <v>2500.0000000000005</v>
      </c>
      <c r="D33" s="134"/>
      <c r="E33" s="135"/>
      <c r="F33" s="49"/>
    </row>
  </sheetData>
  <mergeCells count="4">
    <mergeCell ref="B4:B5"/>
    <mergeCell ref="A4:A5"/>
    <mergeCell ref="C4:F4"/>
    <mergeCell ref="A33:B33"/>
  </mergeCells>
  <conditionalFormatting sqref="A6:B32">
    <cfRule type="expression" priority="3">
      <formula>"MOD(ROW(),2)=0"</formula>
    </cfRule>
  </conditionalFormatting>
  <conditionalFormatting sqref="C6:C32">
    <cfRule type="expression" priority="2">
      <formula>"MOD(ROW(),2)=0"</formula>
    </cfRule>
  </conditionalFormatting>
  <conditionalFormatting sqref="D6:F32">
    <cfRule type="expression" priority="1">
      <formula>"MOD(ROW(),2)=0"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6"/>
  <sheetViews>
    <sheetView tabSelected="1" zoomScaleNormal="100" workbookViewId="0">
      <selection activeCell="L13" sqref="L13"/>
    </sheetView>
  </sheetViews>
  <sheetFormatPr defaultRowHeight="15" x14ac:dyDescent="0.25"/>
  <cols>
    <col min="1" max="1" width="5.28515625" style="54" customWidth="1"/>
    <col min="2" max="2" width="13.5703125" customWidth="1"/>
    <col min="3" max="3" width="5.42578125" customWidth="1"/>
    <col min="4" max="4" width="22.28515625" customWidth="1"/>
    <col min="5" max="5" width="12.42578125" customWidth="1"/>
    <col min="6" max="6" width="8.42578125" style="61" customWidth="1"/>
    <col min="7" max="7" width="19" customWidth="1"/>
  </cols>
  <sheetData>
    <row r="1" spans="1:7" ht="15.75" customHeight="1" x14ac:dyDescent="0.25">
      <c r="A1" s="112" t="s">
        <v>484</v>
      </c>
      <c r="B1" s="112"/>
      <c r="C1" s="112"/>
      <c r="D1" s="112"/>
      <c r="E1" s="112"/>
      <c r="F1" s="112"/>
      <c r="G1" s="112"/>
    </row>
    <row r="2" spans="1:7" ht="15.75" customHeight="1" x14ac:dyDescent="0.25">
      <c r="A2" s="113" t="s">
        <v>55</v>
      </c>
      <c r="B2" s="113"/>
      <c r="C2" s="113"/>
      <c r="D2" s="113"/>
      <c r="E2" s="113"/>
      <c r="F2" s="113"/>
      <c r="G2" s="113"/>
    </row>
    <row r="3" spans="1:7" ht="15.75" customHeight="1" x14ac:dyDescent="0.25">
      <c r="A3" s="114" t="s">
        <v>56</v>
      </c>
      <c r="B3" s="114"/>
      <c r="C3" s="114"/>
      <c r="D3" s="114"/>
      <c r="E3" s="114"/>
      <c r="F3" s="114"/>
      <c r="G3" s="114"/>
    </row>
    <row r="4" spans="1:7" x14ac:dyDescent="0.25">
      <c r="A4" s="88" t="s">
        <v>45</v>
      </c>
      <c r="B4" s="88" t="s">
        <v>54</v>
      </c>
      <c r="C4" s="88"/>
      <c r="D4" s="88" t="s">
        <v>57</v>
      </c>
      <c r="E4" s="115" t="s">
        <v>488</v>
      </c>
      <c r="F4" s="111" t="s">
        <v>58</v>
      </c>
      <c r="G4" s="111" t="s">
        <v>487</v>
      </c>
    </row>
    <row r="5" spans="1:7" x14ac:dyDescent="0.25">
      <c r="A5" s="88"/>
      <c r="B5" s="88"/>
      <c r="C5" s="88"/>
      <c r="D5" s="88"/>
      <c r="E5" s="115"/>
      <c r="F5" s="111"/>
      <c r="G5" s="111"/>
    </row>
    <row r="6" spans="1:7" x14ac:dyDescent="0.25">
      <c r="A6" s="50">
        <v>1</v>
      </c>
      <c r="B6" s="107" t="s">
        <v>11</v>
      </c>
      <c r="C6" s="108"/>
      <c r="D6" s="49"/>
      <c r="E6" s="56"/>
      <c r="F6" s="60"/>
      <c r="G6" s="49"/>
    </row>
    <row r="7" spans="1:7" ht="15.75" x14ac:dyDescent="0.25">
      <c r="A7" s="101"/>
      <c r="B7" s="95"/>
      <c r="C7" s="32">
        <v>1</v>
      </c>
      <c r="D7" s="33" t="s">
        <v>11</v>
      </c>
      <c r="E7" s="34"/>
      <c r="F7" s="63">
        <f ca="1">RAND()</f>
        <v>0.78981592789252442</v>
      </c>
      <c r="G7" s="49" t="str">
        <f ca="1">INDEX($D$7:$D$29,RANK(F7,$F$7:$F$29))</f>
        <v>DATINAWONG</v>
      </c>
    </row>
    <row r="8" spans="1:7" ht="15.75" x14ac:dyDescent="0.25">
      <c r="A8" s="102"/>
      <c r="B8" s="96"/>
      <c r="C8" s="34">
        <v>2</v>
      </c>
      <c r="D8" s="35" t="s">
        <v>59</v>
      </c>
      <c r="E8" s="34"/>
      <c r="F8" s="63">
        <f t="shared" ref="F8:F29" ca="1" si="0">RAND()</f>
        <v>0.21866952879705415</v>
      </c>
      <c r="G8" s="49" t="str">
        <f t="shared" ref="G8:G14" ca="1" si="1">INDEX($D$7:$D$29,RANK(F8,$F$7:$F$29))</f>
        <v>PUCAKWANGI</v>
      </c>
    </row>
    <row r="9" spans="1:7" ht="15.75" x14ac:dyDescent="0.25">
      <c r="A9" s="102"/>
      <c r="B9" s="96"/>
      <c r="C9" s="36">
        <v>3</v>
      </c>
      <c r="D9" s="37" t="s">
        <v>60</v>
      </c>
      <c r="E9" s="34"/>
      <c r="F9" s="63">
        <f t="shared" ca="1" si="0"/>
        <v>9.8867774382856988E-2</v>
      </c>
      <c r="G9" s="49" t="str">
        <f t="shared" ca="1" si="1"/>
        <v>TRITUNGGAL</v>
      </c>
    </row>
    <row r="10" spans="1:7" ht="15.75" x14ac:dyDescent="0.25">
      <c r="A10" s="102"/>
      <c r="B10" s="96"/>
      <c r="C10" s="36">
        <v>4</v>
      </c>
      <c r="D10" s="37" t="s">
        <v>61</v>
      </c>
      <c r="E10" s="40"/>
      <c r="F10" s="63">
        <f t="shared" ca="1" si="0"/>
        <v>0.16771279294438868</v>
      </c>
      <c r="G10" s="49" t="str">
        <f t="shared" ca="1" si="1"/>
        <v>TREPAN</v>
      </c>
    </row>
    <row r="11" spans="1:7" ht="15.75" x14ac:dyDescent="0.25">
      <c r="A11" s="102"/>
      <c r="B11" s="96"/>
      <c r="C11" s="36">
        <v>5</v>
      </c>
      <c r="D11" s="37" t="s">
        <v>62</v>
      </c>
      <c r="E11" s="40"/>
      <c r="F11" s="63">
        <f t="shared" ca="1" si="0"/>
        <v>7.622722275449878E-2</v>
      </c>
      <c r="G11" s="49" t="str">
        <f t="shared" ca="1" si="1"/>
        <v>TRUNI</v>
      </c>
    </row>
    <row r="12" spans="1:7" ht="15.75" x14ac:dyDescent="0.25">
      <c r="A12" s="102"/>
      <c r="B12" s="96"/>
      <c r="C12" s="36">
        <v>6</v>
      </c>
      <c r="D12" s="37" t="s">
        <v>63</v>
      </c>
      <c r="E12" s="40"/>
      <c r="F12" s="63">
        <f t="shared" ca="1" si="0"/>
        <v>0.2104783582105838</v>
      </c>
      <c r="G12" s="49" t="str">
        <f t="shared" ca="1" si="1"/>
        <v>SAMBANGAN</v>
      </c>
    </row>
    <row r="13" spans="1:7" ht="15.75" x14ac:dyDescent="0.25">
      <c r="A13" s="102"/>
      <c r="B13" s="96"/>
      <c r="C13" s="36">
        <v>7</v>
      </c>
      <c r="D13" s="37" t="s">
        <v>64</v>
      </c>
      <c r="E13" s="40"/>
      <c r="F13" s="63">
        <f t="shared" ca="1" si="0"/>
        <v>0.18869370275411135</v>
      </c>
      <c r="G13" s="49" t="str">
        <f t="shared" ca="1" si="1"/>
        <v>SUMURGENAK</v>
      </c>
    </row>
    <row r="14" spans="1:7" ht="15.75" x14ac:dyDescent="0.25">
      <c r="A14" s="102"/>
      <c r="B14" s="96"/>
      <c r="C14" s="36">
        <v>8</v>
      </c>
      <c r="D14" s="37" t="s">
        <v>65</v>
      </c>
      <c r="E14" s="40"/>
      <c r="F14" s="63">
        <f t="shared" ca="1" si="0"/>
        <v>0.3908933624746076</v>
      </c>
      <c r="G14" s="49" t="str">
        <f t="shared" ca="1" si="1"/>
        <v>KURIPAN</v>
      </c>
    </row>
    <row r="15" spans="1:7" ht="15.75" x14ac:dyDescent="0.25">
      <c r="A15" s="102"/>
      <c r="B15" s="96"/>
      <c r="C15" s="36">
        <v>9</v>
      </c>
      <c r="D15" s="37" t="s">
        <v>66</v>
      </c>
      <c r="E15" s="40"/>
      <c r="F15" s="63">
        <f t="shared" ca="1" si="0"/>
        <v>0.75263235816814378</v>
      </c>
      <c r="G15" s="49"/>
    </row>
    <row r="16" spans="1:7" ht="15.75" x14ac:dyDescent="0.25">
      <c r="A16" s="102"/>
      <c r="B16" s="96"/>
      <c r="C16" s="36">
        <v>10</v>
      </c>
      <c r="D16" s="37" t="s">
        <v>67</v>
      </c>
      <c r="E16" s="40"/>
      <c r="F16" s="63">
        <f t="shared" ca="1" si="0"/>
        <v>0.65584483581817998</v>
      </c>
      <c r="G16" s="49"/>
    </row>
    <row r="17" spans="1:7" ht="15.75" x14ac:dyDescent="0.25">
      <c r="A17" s="102"/>
      <c r="B17" s="96"/>
      <c r="C17" s="36">
        <v>11</v>
      </c>
      <c r="D17" s="37" t="s">
        <v>68</v>
      </c>
      <c r="E17" s="40"/>
      <c r="F17" s="63">
        <f t="shared" ca="1" si="0"/>
        <v>0.99419336735540143</v>
      </c>
      <c r="G17" s="49"/>
    </row>
    <row r="18" spans="1:7" ht="15.75" x14ac:dyDescent="0.25">
      <c r="A18" s="102"/>
      <c r="B18" s="96"/>
      <c r="C18" s="34">
        <v>12</v>
      </c>
      <c r="D18" s="35" t="s">
        <v>69</v>
      </c>
      <c r="E18" s="40"/>
      <c r="F18" s="63">
        <f t="shared" ca="1" si="0"/>
        <v>0.59647548667995154</v>
      </c>
      <c r="G18" s="49"/>
    </row>
    <row r="19" spans="1:7" ht="15.75" x14ac:dyDescent="0.25">
      <c r="A19" s="102"/>
      <c r="B19" s="96"/>
      <c r="C19" s="36">
        <v>13</v>
      </c>
      <c r="D19" s="37" t="s">
        <v>70</v>
      </c>
      <c r="E19" s="40"/>
      <c r="F19" s="63">
        <f t="shared" ca="1" si="0"/>
        <v>0.48821305246278235</v>
      </c>
      <c r="G19" s="49"/>
    </row>
    <row r="20" spans="1:7" ht="15.75" x14ac:dyDescent="0.25">
      <c r="A20" s="102"/>
      <c r="B20" s="96"/>
      <c r="C20" s="36">
        <v>14</v>
      </c>
      <c r="D20" s="37" t="s">
        <v>71</v>
      </c>
      <c r="E20" s="40"/>
      <c r="F20" s="63">
        <f t="shared" ca="1" si="0"/>
        <v>0.90007953388201112</v>
      </c>
      <c r="G20" s="49"/>
    </row>
    <row r="21" spans="1:7" ht="15.75" x14ac:dyDescent="0.25">
      <c r="A21" s="102"/>
      <c r="B21" s="96"/>
      <c r="C21" s="36">
        <v>15</v>
      </c>
      <c r="D21" s="48" t="s">
        <v>72</v>
      </c>
      <c r="E21" s="40"/>
      <c r="F21" s="63">
        <f t="shared" ca="1" si="0"/>
        <v>0.36024245871204441</v>
      </c>
      <c r="G21" s="49"/>
    </row>
    <row r="22" spans="1:7" ht="15.75" x14ac:dyDescent="0.25">
      <c r="A22" s="102"/>
      <c r="B22" s="96"/>
      <c r="C22" s="36">
        <v>16</v>
      </c>
      <c r="D22" s="39" t="s">
        <v>73</v>
      </c>
      <c r="E22" s="40"/>
      <c r="F22" s="63">
        <f t="shared" ca="1" si="0"/>
        <v>0.72254217073074956</v>
      </c>
      <c r="G22" s="49"/>
    </row>
    <row r="23" spans="1:7" ht="15.75" x14ac:dyDescent="0.25">
      <c r="A23" s="102"/>
      <c r="B23" s="96"/>
      <c r="C23" s="36">
        <v>17</v>
      </c>
      <c r="D23" s="39" t="s">
        <v>74</v>
      </c>
      <c r="E23" s="40"/>
      <c r="F23" s="63">
        <f t="shared" ca="1" si="0"/>
        <v>0.20598896185095217</v>
      </c>
      <c r="G23" s="49"/>
    </row>
    <row r="24" spans="1:7" ht="15.75" x14ac:dyDescent="0.25">
      <c r="A24" s="102"/>
      <c r="B24" s="96"/>
      <c r="C24" s="36">
        <v>18</v>
      </c>
      <c r="D24" s="35" t="s">
        <v>75</v>
      </c>
      <c r="E24" s="40"/>
      <c r="F24" s="63">
        <f t="shared" ca="1" si="0"/>
        <v>0.24679487333373884</v>
      </c>
      <c r="G24" s="49"/>
    </row>
    <row r="25" spans="1:7" ht="15.75" x14ac:dyDescent="0.25">
      <c r="A25" s="102"/>
      <c r="B25" s="96"/>
      <c r="C25" s="36">
        <v>19</v>
      </c>
      <c r="D25" s="35" t="s">
        <v>76</v>
      </c>
      <c r="E25" s="40"/>
      <c r="F25" s="63">
        <f t="shared" ca="1" si="0"/>
        <v>0.97397927226288372</v>
      </c>
      <c r="G25" s="49"/>
    </row>
    <row r="26" spans="1:7" ht="15.75" x14ac:dyDescent="0.25">
      <c r="A26" s="102"/>
      <c r="B26" s="96"/>
      <c r="C26" s="36">
        <v>20</v>
      </c>
      <c r="D26" s="48" t="s">
        <v>77</v>
      </c>
      <c r="E26" s="40"/>
      <c r="F26" s="63">
        <f t="shared" ca="1" si="0"/>
        <v>0.48762603825836393</v>
      </c>
      <c r="G26" s="49"/>
    </row>
    <row r="27" spans="1:7" ht="15.75" x14ac:dyDescent="0.25">
      <c r="A27" s="102"/>
      <c r="B27" s="96"/>
      <c r="C27" s="36">
        <v>21</v>
      </c>
      <c r="D27" s="48" t="s">
        <v>78</v>
      </c>
      <c r="E27" s="34"/>
      <c r="F27" s="63">
        <f t="shared" ca="1" si="0"/>
        <v>0.92455443990618646</v>
      </c>
      <c r="G27" s="49"/>
    </row>
    <row r="28" spans="1:7" ht="15.75" x14ac:dyDescent="0.25">
      <c r="A28" s="102"/>
      <c r="B28" s="96"/>
      <c r="C28" s="36">
        <v>22</v>
      </c>
      <c r="D28" s="48" t="s">
        <v>79</v>
      </c>
      <c r="E28" s="34"/>
      <c r="F28" s="63">
        <f t="shared" ca="1" si="0"/>
        <v>0.33731908735918226</v>
      </c>
      <c r="G28" s="49"/>
    </row>
    <row r="29" spans="1:7" ht="15.75" x14ac:dyDescent="0.25">
      <c r="A29" s="103"/>
      <c r="B29" s="97"/>
      <c r="C29" s="36">
        <v>23</v>
      </c>
      <c r="D29" s="48" t="s">
        <v>80</v>
      </c>
      <c r="E29" s="34"/>
      <c r="F29" s="63">
        <f t="shared" ca="1" si="0"/>
        <v>0.69065225884133852</v>
      </c>
      <c r="G29" s="49"/>
    </row>
    <row r="30" spans="1:7" ht="15.75" x14ac:dyDescent="0.25">
      <c r="A30" s="10">
        <v>2</v>
      </c>
      <c r="B30" s="109" t="s">
        <v>12</v>
      </c>
      <c r="C30" s="109"/>
      <c r="D30" s="51"/>
      <c r="E30" s="55"/>
      <c r="F30" s="62"/>
      <c r="G30" s="59"/>
    </row>
    <row r="31" spans="1:7" ht="15.75" x14ac:dyDescent="0.25">
      <c r="A31" s="95"/>
      <c r="B31" s="95"/>
      <c r="C31" s="36">
        <v>1</v>
      </c>
      <c r="D31" s="37" t="s">
        <v>81</v>
      </c>
      <c r="E31" s="34"/>
      <c r="F31" s="63">
        <f ca="1">RAND()</f>
        <v>0.37705792723881004</v>
      </c>
      <c r="G31" s="49" t="str">
        <f ca="1">INDEX($D$31:$D$39,RANK(F31,$F$31:$F$39))</f>
        <v>KUWUREJO</v>
      </c>
    </row>
    <row r="32" spans="1:7" ht="15.75" x14ac:dyDescent="0.25">
      <c r="A32" s="96"/>
      <c r="B32" s="96"/>
      <c r="C32" s="36">
        <v>2</v>
      </c>
      <c r="D32" s="37" t="s">
        <v>12</v>
      </c>
      <c r="E32" s="34"/>
      <c r="F32" s="63">
        <f t="shared" ref="F32:F39" ca="1" si="2">RAND()</f>
        <v>0.34251495879373883</v>
      </c>
      <c r="G32" s="49" t="str">
        <f t="shared" ref="G32" ca="1" si="3">INDEX($D$31:$D$39,RANK(F32,$F$31:$F$39))</f>
        <v>PRIMPEN</v>
      </c>
    </row>
    <row r="33" spans="1:7" ht="15.75" x14ac:dyDescent="0.25">
      <c r="A33" s="96"/>
      <c r="B33" s="96"/>
      <c r="C33" s="36">
        <v>3</v>
      </c>
      <c r="D33" s="37" t="s">
        <v>82</v>
      </c>
      <c r="E33" s="34"/>
      <c r="F33" s="63">
        <f t="shared" ca="1" si="2"/>
        <v>0.1387222370944482</v>
      </c>
      <c r="G33" s="49"/>
    </row>
    <row r="34" spans="1:7" ht="15.75" x14ac:dyDescent="0.25">
      <c r="A34" s="96"/>
      <c r="B34" s="96"/>
      <c r="C34" s="36">
        <v>4</v>
      </c>
      <c r="D34" s="37" t="s">
        <v>83</v>
      </c>
      <c r="E34" s="34"/>
      <c r="F34" s="63">
        <f t="shared" ca="1" si="2"/>
        <v>0.8914554026867163</v>
      </c>
      <c r="G34" s="49"/>
    </row>
    <row r="35" spans="1:7" ht="15.75" x14ac:dyDescent="0.25">
      <c r="A35" s="96"/>
      <c r="B35" s="96"/>
      <c r="C35" s="36">
        <v>5</v>
      </c>
      <c r="D35" s="37" t="s">
        <v>84</v>
      </c>
      <c r="E35" s="34"/>
      <c r="F35" s="63">
        <f t="shared" ca="1" si="2"/>
        <v>0.26128359754888852</v>
      </c>
      <c r="G35" s="49"/>
    </row>
    <row r="36" spans="1:7" ht="15.75" x14ac:dyDescent="0.25">
      <c r="A36" s="96"/>
      <c r="B36" s="96"/>
      <c r="C36" s="36">
        <v>6</v>
      </c>
      <c r="D36" s="37" t="s">
        <v>85</v>
      </c>
      <c r="E36" s="34"/>
      <c r="F36" s="63">
        <f t="shared" ca="1" si="2"/>
        <v>0.95015952046167351</v>
      </c>
      <c r="G36" s="49"/>
    </row>
    <row r="37" spans="1:7" ht="15.75" x14ac:dyDescent="0.25">
      <c r="A37" s="96"/>
      <c r="B37" s="96"/>
      <c r="C37" s="36">
        <v>7</v>
      </c>
      <c r="D37" s="37" t="s">
        <v>86</v>
      </c>
      <c r="E37" s="34"/>
      <c r="F37" s="63">
        <f t="shared" ca="1" si="2"/>
        <v>0.30055218163217412</v>
      </c>
      <c r="G37" s="49"/>
    </row>
    <row r="38" spans="1:7" ht="15.75" x14ac:dyDescent="0.25">
      <c r="A38" s="96"/>
      <c r="B38" s="96"/>
      <c r="C38" s="36">
        <v>8</v>
      </c>
      <c r="D38" s="37" t="s">
        <v>87</v>
      </c>
      <c r="E38" s="34"/>
      <c r="F38" s="63">
        <f t="shared" ca="1" si="2"/>
        <v>0.508816861327405</v>
      </c>
      <c r="G38" s="49"/>
    </row>
    <row r="39" spans="1:7" ht="15.75" x14ac:dyDescent="0.25">
      <c r="A39" s="97"/>
      <c r="B39" s="97"/>
      <c r="C39" s="36">
        <v>9</v>
      </c>
      <c r="D39" s="37" t="s">
        <v>88</v>
      </c>
      <c r="E39" s="34"/>
      <c r="F39" s="63">
        <f t="shared" ca="1" si="2"/>
        <v>0.81419258727934407</v>
      </c>
      <c r="G39" s="49"/>
    </row>
    <row r="40" spans="1:7" ht="15.75" x14ac:dyDescent="0.25">
      <c r="A40" s="10">
        <v>3</v>
      </c>
      <c r="B40" s="110" t="s">
        <v>13</v>
      </c>
      <c r="C40" s="110"/>
      <c r="D40" s="38"/>
      <c r="E40" s="57"/>
      <c r="F40" s="63"/>
      <c r="G40" s="49"/>
    </row>
    <row r="41" spans="1:7" ht="15.75" x14ac:dyDescent="0.25">
      <c r="A41" s="95"/>
      <c r="B41" s="95"/>
      <c r="C41" s="36">
        <v>1</v>
      </c>
      <c r="D41" s="37" t="s">
        <v>89</v>
      </c>
      <c r="E41" s="34"/>
      <c r="F41" s="63">
        <f ca="1">RAND()</f>
        <v>0.84813581628472245</v>
      </c>
      <c r="G41" s="49" t="str">
        <f ca="1">INDEX($D$41:$D$50,RANK(F41,$F$41:$F$50))</f>
        <v>BRENGKOK</v>
      </c>
    </row>
    <row r="42" spans="1:7" ht="15.75" x14ac:dyDescent="0.25">
      <c r="A42" s="96"/>
      <c r="B42" s="96"/>
      <c r="C42" s="36">
        <v>2</v>
      </c>
      <c r="D42" s="37" t="s">
        <v>13</v>
      </c>
      <c r="E42" s="34"/>
      <c r="F42" s="63">
        <f t="shared" ref="F42:F50" ca="1" si="4">RAND()</f>
        <v>0.20864731409866155</v>
      </c>
      <c r="G42" s="49" t="str">
        <f t="shared" ref="G42:G47" ca="1" si="5">INDEX($D$41:$D$50,RANK(F42,$F$41:$F$50))</f>
        <v>SENDANGHARJO</v>
      </c>
    </row>
    <row r="43" spans="1:7" ht="15.75" x14ac:dyDescent="0.25">
      <c r="A43" s="96"/>
      <c r="B43" s="96"/>
      <c r="C43" s="36">
        <v>3</v>
      </c>
      <c r="D43" s="37" t="s">
        <v>90</v>
      </c>
      <c r="E43" s="34"/>
      <c r="F43" s="63">
        <f t="shared" ca="1" si="4"/>
        <v>0.84220255852162407</v>
      </c>
      <c r="G43" s="49" t="str">
        <f t="shared" ca="1" si="5"/>
        <v>BRONDONG</v>
      </c>
    </row>
    <row r="44" spans="1:7" ht="15.75" x14ac:dyDescent="0.25">
      <c r="A44" s="96"/>
      <c r="B44" s="96"/>
      <c r="C44" s="36">
        <v>4</v>
      </c>
      <c r="D44" s="35" t="s">
        <v>91</v>
      </c>
      <c r="E44" s="34"/>
      <c r="F44" s="63">
        <f t="shared" ca="1" si="4"/>
        <v>5.5939011614553835E-2</v>
      </c>
      <c r="G44" s="49" t="str">
        <f t="shared" ca="1" si="5"/>
        <v>TLOGORETNO</v>
      </c>
    </row>
    <row r="45" spans="1:7" ht="15.75" x14ac:dyDescent="0.25">
      <c r="A45" s="96"/>
      <c r="B45" s="96"/>
      <c r="C45" s="36">
        <v>5</v>
      </c>
      <c r="D45" s="35" t="s">
        <v>92</v>
      </c>
      <c r="E45" s="34"/>
      <c r="F45" s="63">
        <f t="shared" ca="1" si="4"/>
        <v>0.2166140992142247</v>
      </c>
      <c r="G45" s="49" t="str">
        <f t="shared" ca="1" si="5"/>
        <v>SEDAYULAWAS</v>
      </c>
    </row>
    <row r="46" spans="1:7" ht="15.75" x14ac:dyDescent="0.25">
      <c r="A46" s="96"/>
      <c r="B46" s="96"/>
      <c r="C46" s="36">
        <v>6</v>
      </c>
      <c r="D46" s="35" t="s">
        <v>93</v>
      </c>
      <c r="E46" s="34"/>
      <c r="F46" s="63">
        <f t="shared" ca="1" si="4"/>
        <v>0.57569357953514277</v>
      </c>
      <c r="G46" s="49" t="str">
        <f t="shared" ca="1" si="5"/>
        <v>LEMBOR</v>
      </c>
    </row>
    <row r="47" spans="1:7" ht="15.75" x14ac:dyDescent="0.25">
      <c r="A47" s="96"/>
      <c r="B47" s="96"/>
      <c r="C47" s="36">
        <v>7</v>
      </c>
      <c r="D47" s="35" t="s">
        <v>94</v>
      </c>
      <c r="E47" s="34"/>
      <c r="F47" s="63">
        <f t="shared" ca="1" si="4"/>
        <v>8.9646934960022739E-2</v>
      </c>
      <c r="G47" s="49" t="str">
        <f t="shared" ca="1" si="5"/>
        <v>SIDOMUKTI</v>
      </c>
    </row>
    <row r="48" spans="1:7" ht="15.75" x14ac:dyDescent="0.25">
      <c r="A48" s="96"/>
      <c r="B48" s="96"/>
      <c r="C48" s="36">
        <v>8</v>
      </c>
      <c r="D48" s="37" t="s">
        <v>95</v>
      </c>
      <c r="E48" s="34"/>
      <c r="F48" s="63">
        <f t="shared" ca="1" si="4"/>
        <v>5.7461279027906542E-2</v>
      </c>
      <c r="G48" s="49"/>
    </row>
    <row r="49" spans="1:7" ht="15.75" x14ac:dyDescent="0.25">
      <c r="A49" s="96"/>
      <c r="B49" s="96"/>
      <c r="C49" s="36">
        <v>9</v>
      </c>
      <c r="D49" s="37" t="s">
        <v>96</v>
      </c>
      <c r="E49" s="34"/>
      <c r="F49" s="63">
        <f t="shared" ca="1" si="4"/>
        <v>0.54798763853789012</v>
      </c>
      <c r="G49" s="49"/>
    </row>
    <row r="50" spans="1:7" ht="15.75" x14ac:dyDescent="0.25">
      <c r="A50" s="97"/>
      <c r="B50" s="97"/>
      <c r="C50" s="36">
        <v>10</v>
      </c>
      <c r="D50" s="37" t="s">
        <v>97</v>
      </c>
      <c r="E50" s="34"/>
      <c r="F50" s="63">
        <f t="shared" ca="1" si="4"/>
        <v>0.64763533359632919</v>
      </c>
      <c r="G50" s="49"/>
    </row>
    <row r="51" spans="1:7" ht="15.75" x14ac:dyDescent="0.25">
      <c r="A51" s="10">
        <v>4</v>
      </c>
      <c r="B51" s="104" t="s">
        <v>14</v>
      </c>
      <c r="C51" s="104"/>
      <c r="D51" s="52"/>
      <c r="E51" s="31"/>
      <c r="F51" s="62"/>
      <c r="G51" s="59"/>
    </row>
    <row r="52" spans="1:7" ht="15.75" x14ac:dyDescent="0.25">
      <c r="A52" s="98"/>
      <c r="B52" s="98"/>
      <c r="C52" s="36">
        <v>1</v>
      </c>
      <c r="D52" s="42" t="s">
        <v>98</v>
      </c>
      <c r="E52" s="34"/>
      <c r="F52" s="63">
        <f ca="1">RAND()</f>
        <v>0.66151054503063722</v>
      </c>
      <c r="G52" s="49" t="str">
        <f ca="1">INDEX($D$52:$D$68,RANK(F52,$F$52:$F$68))</f>
        <v>PANDANPANCUR</v>
      </c>
    </row>
    <row r="53" spans="1:7" ht="15.75" x14ac:dyDescent="0.25">
      <c r="A53" s="99"/>
      <c r="B53" s="99"/>
      <c r="C53" s="36">
        <v>2</v>
      </c>
      <c r="D53" s="41" t="s">
        <v>99</v>
      </c>
      <c r="E53" s="34"/>
      <c r="F53" s="63">
        <f t="shared" ref="F53:F68" ca="1" si="6">RAND()</f>
        <v>0.5803397001892131</v>
      </c>
      <c r="G53" s="49" t="str">
        <f t="shared" ref="G53:G55" ca="1" si="7">INDEX($D$52:$D$68,RANK(F53,$F$52:$F$68))</f>
        <v>PLOSOBUDEN</v>
      </c>
    </row>
    <row r="54" spans="1:7" ht="15.75" x14ac:dyDescent="0.25">
      <c r="A54" s="99"/>
      <c r="B54" s="99"/>
      <c r="C54" s="36">
        <v>3</v>
      </c>
      <c r="D54" s="41" t="s">
        <v>100</v>
      </c>
      <c r="E54" s="34"/>
      <c r="F54" s="63">
        <f t="shared" ca="1" si="6"/>
        <v>0.41322176627224683</v>
      </c>
      <c r="G54" s="49" t="str">
        <f t="shared" ca="1" si="7"/>
        <v>REJOTENGAH</v>
      </c>
    </row>
    <row r="55" spans="1:7" ht="15.75" x14ac:dyDescent="0.25">
      <c r="A55" s="99"/>
      <c r="B55" s="99"/>
      <c r="C55" s="36">
        <v>4</v>
      </c>
      <c r="D55" s="41" t="s">
        <v>101</v>
      </c>
      <c r="E55" s="34"/>
      <c r="F55" s="63">
        <f t="shared" ca="1" si="6"/>
        <v>0.8613206565001762</v>
      </c>
      <c r="G55" s="49" t="str">
        <f t="shared" ca="1" si="7"/>
        <v>DINOYO</v>
      </c>
    </row>
    <row r="56" spans="1:7" ht="15.75" x14ac:dyDescent="0.25">
      <c r="A56" s="99"/>
      <c r="B56" s="99"/>
      <c r="C56" s="36">
        <v>5</v>
      </c>
      <c r="D56" s="41" t="s">
        <v>102</v>
      </c>
      <c r="E56" s="34"/>
      <c r="F56" s="63">
        <f t="shared" ca="1" si="6"/>
        <v>0.26048626616193982</v>
      </c>
      <c r="G56" s="49"/>
    </row>
    <row r="57" spans="1:7" ht="15.75" x14ac:dyDescent="0.25">
      <c r="A57" s="99"/>
      <c r="B57" s="99"/>
      <c r="C57" s="36">
        <v>6</v>
      </c>
      <c r="D57" s="41" t="s">
        <v>103</v>
      </c>
      <c r="E57" s="34"/>
      <c r="F57" s="63">
        <f t="shared" ca="1" si="6"/>
        <v>0.71472936758316219</v>
      </c>
      <c r="G57" s="49"/>
    </row>
    <row r="58" spans="1:7" ht="15.75" x14ac:dyDescent="0.25">
      <c r="A58" s="99"/>
      <c r="B58" s="99"/>
      <c r="C58" s="36">
        <v>7</v>
      </c>
      <c r="D58" s="41" t="s">
        <v>104</v>
      </c>
      <c r="E58" s="34"/>
      <c r="F58" s="63">
        <f t="shared" ca="1" si="6"/>
        <v>0.92498306627140592</v>
      </c>
      <c r="G58" s="49"/>
    </row>
    <row r="59" spans="1:7" ht="15.75" x14ac:dyDescent="0.25">
      <c r="A59" s="99"/>
      <c r="B59" s="99"/>
      <c r="C59" s="36">
        <v>8</v>
      </c>
      <c r="D59" s="41" t="s">
        <v>105</v>
      </c>
      <c r="E59" s="34"/>
      <c r="F59" s="63">
        <f t="shared" ca="1" si="6"/>
        <v>0.94503141540728974</v>
      </c>
      <c r="G59" s="49"/>
    </row>
    <row r="60" spans="1:7" ht="15.75" x14ac:dyDescent="0.25">
      <c r="A60" s="99"/>
      <c r="B60" s="99"/>
      <c r="C60" s="36">
        <v>9</v>
      </c>
      <c r="D60" s="41" t="s">
        <v>106</v>
      </c>
      <c r="E60" s="34"/>
      <c r="F60" s="63">
        <f t="shared" ca="1" si="6"/>
        <v>0.30799675602730581</v>
      </c>
      <c r="G60" s="49"/>
    </row>
    <row r="61" spans="1:7" ht="15.75" x14ac:dyDescent="0.25">
      <c r="A61" s="99"/>
      <c r="B61" s="99"/>
      <c r="C61" s="36">
        <v>10</v>
      </c>
      <c r="D61" s="41" t="s">
        <v>107</v>
      </c>
      <c r="E61" s="34"/>
      <c r="F61" s="63">
        <f t="shared" ca="1" si="6"/>
        <v>0.71239130537512718</v>
      </c>
      <c r="G61" s="49"/>
    </row>
    <row r="62" spans="1:7" ht="15.75" x14ac:dyDescent="0.25">
      <c r="A62" s="99"/>
      <c r="B62" s="99"/>
      <c r="C62" s="36">
        <v>11</v>
      </c>
      <c r="D62" s="42" t="s">
        <v>108</v>
      </c>
      <c r="E62" s="34"/>
      <c r="F62" s="63">
        <f t="shared" ca="1" si="6"/>
        <v>0.27165049276145881</v>
      </c>
      <c r="G62" s="49"/>
    </row>
    <row r="63" spans="1:7" ht="15.75" x14ac:dyDescent="0.25">
      <c r="A63" s="99"/>
      <c r="B63" s="99"/>
      <c r="C63" s="36">
        <v>12</v>
      </c>
      <c r="D63" s="42" t="s">
        <v>109</v>
      </c>
      <c r="E63" s="34"/>
      <c r="F63" s="63">
        <f t="shared" ca="1" si="6"/>
        <v>0.47312416829389825</v>
      </c>
      <c r="G63" s="49"/>
    </row>
    <row r="64" spans="1:7" ht="15.75" x14ac:dyDescent="0.25">
      <c r="A64" s="99"/>
      <c r="B64" s="99"/>
      <c r="C64" s="36">
        <v>13</v>
      </c>
      <c r="D64" s="43" t="s">
        <v>110</v>
      </c>
      <c r="E64" s="34"/>
      <c r="F64" s="63">
        <f t="shared" ca="1" si="6"/>
        <v>0.13472579597922463</v>
      </c>
      <c r="G64" s="49"/>
    </row>
    <row r="65" spans="1:7" ht="15.75" x14ac:dyDescent="0.25">
      <c r="A65" s="99"/>
      <c r="B65" s="99"/>
      <c r="C65" s="36">
        <v>14</v>
      </c>
      <c r="D65" s="42" t="s">
        <v>111</v>
      </c>
      <c r="E65" s="34"/>
      <c r="F65" s="63">
        <f t="shared" ca="1" si="6"/>
        <v>3.3627022481426905E-2</v>
      </c>
      <c r="G65" s="49"/>
    </row>
    <row r="66" spans="1:7" ht="15.75" x14ac:dyDescent="0.25">
      <c r="A66" s="99"/>
      <c r="B66" s="99"/>
      <c r="C66" s="36">
        <v>15</v>
      </c>
      <c r="D66" s="43" t="s">
        <v>112</v>
      </c>
      <c r="E66" s="34"/>
      <c r="F66" s="63">
        <f t="shared" ca="1" si="6"/>
        <v>0.20731695732429156</v>
      </c>
      <c r="G66" s="49"/>
    </row>
    <row r="67" spans="1:7" ht="15.75" x14ac:dyDescent="0.25">
      <c r="A67" s="99"/>
      <c r="B67" s="99"/>
      <c r="C67" s="36">
        <v>16</v>
      </c>
      <c r="D67" s="42" t="s">
        <v>113</v>
      </c>
      <c r="E67" s="34"/>
      <c r="F67" s="63">
        <f t="shared" ca="1" si="6"/>
        <v>0.33321156235428961</v>
      </c>
      <c r="G67" s="49"/>
    </row>
    <row r="68" spans="1:7" ht="15.75" x14ac:dyDescent="0.25">
      <c r="A68" s="100"/>
      <c r="B68" s="100"/>
      <c r="C68" s="36">
        <v>17</v>
      </c>
      <c r="D68" s="42" t="s">
        <v>114</v>
      </c>
      <c r="E68" s="34"/>
      <c r="F68" s="63">
        <f t="shared" ca="1" si="6"/>
        <v>0.93763510252582594</v>
      </c>
      <c r="G68" s="49"/>
    </row>
    <row r="69" spans="1:7" ht="15.75" x14ac:dyDescent="0.25">
      <c r="A69" s="10">
        <v>5</v>
      </c>
      <c r="B69" s="94" t="s">
        <v>15</v>
      </c>
      <c r="C69" s="94"/>
      <c r="D69" s="44"/>
      <c r="E69" s="57"/>
      <c r="F69" s="63"/>
      <c r="G69" s="49"/>
    </row>
    <row r="70" spans="1:7" ht="15.75" x14ac:dyDescent="0.25">
      <c r="A70" s="89"/>
      <c r="B70" s="89"/>
      <c r="C70" s="45">
        <v>1</v>
      </c>
      <c r="D70" s="41" t="s">
        <v>115</v>
      </c>
      <c r="E70" s="34"/>
      <c r="F70" s="63">
        <f ca="1">RAND()</f>
        <v>0.91283486568425121</v>
      </c>
      <c r="G70" s="49" t="str">
        <f ca="1">INDEX($D$70:$D$98,RANK(F70,$F$70:$F$98))</f>
        <v>BAPUH BARU</v>
      </c>
    </row>
    <row r="71" spans="1:7" ht="15.75" x14ac:dyDescent="0.25">
      <c r="A71" s="90"/>
      <c r="B71" s="90"/>
      <c r="C71" s="45">
        <v>2</v>
      </c>
      <c r="D71" s="41" t="s">
        <v>116</v>
      </c>
      <c r="E71" s="34"/>
      <c r="F71" s="63">
        <f t="shared" ref="F71:F98" ca="1" si="8">RAND()</f>
        <v>0.10627691009753404</v>
      </c>
      <c r="G71" s="49" t="str">
        <f t="shared" ref="G71:G73" ca="1" si="9">INDEX($D$70:$D$98,RANK(F71,$F$70:$F$98))</f>
        <v>WEDORO</v>
      </c>
    </row>
    <row r="72" spans="1:7" ht="15.75" x14ac:dyDescent="0.25">
      <c r="A72" s="90"/>
      <c r="B72" s="90"/>
      <c r="C72" s="45">
        <v>3</v>
      </c>
      <c r="D72" s="41" t="s">
        <v>117</v>
      </c>
      <c r="E72" s="34"/>
      <c r="F72" s="63">
        <f t="shared" ca="1" si="8"/>
        <v>0.59259600745118834</v>
      </c>
      <c r="G72" s="49" t="str">
        <f t="shared" ca="1" si="9"/>
        <v>MEDANG</v>
      </c>
    </row>
    <row r="73" spans="1:7" ht="15.75" x14ac:dyDescent="0.25">
      <c r="A73" s="90"/>
      <c r="B73" s="90"/>
      <c r="C73" s="45">
        <v>4</v>
      </c>
      <c r="D73" s="41" t="s">
        <v>118</v>
      </c>
      <c r="E73" s="34"/>
      <c r="F73" s="63">
        <f t="shared" ca="1" si="8"/>
        <v>0.58773199570364876</v>
      </c>
      <c r="G73" s="49" t="str">
        <f t="shared" ca="1" si="9"/>
        <v>MELUNTUR</v>
      </c>
    </row>
    <row r="74" spans="1:7" ht="15.75" x14ac:dyDescent="0.25">
      <c r="A74" s="90"/>
      <c r="B74" s="90"/>
      <c r="C74" s="45">
        <v>5</v>
      </c>
      <c r="D74" s="41" t="s">
        <v>119</v>
      </c>
      <c r="E74" s="34"/>
      <c r="F74" s="63">
        <f t="shared" ca="1" si="8"/>
        <v>0.7180727547860255</v>
      </c>
      <c r="G74" s="49"/>
    </row>
    <row r="75" spans="1:7" ht="15.75" x14ac:dyDescent="0.25">
      <c r="A75" s="90"/>
      <c r="B75" s="90"/>
      <c r="C75" s="45">
        <v>6</v>
      </c>
      <c r="D75" s="41" t="s">
        <v>120</v>
      </c>
      <c r="E75" s="34"/>
      <c r="F75" s="63">
        <f t="shared" ca="1" si="8"/>
        <v>0.51432914228133486</v>
      </c>
      <c r="G75" s="49"/>
    </row>
    <row r="76" spans="1:7" ht="15.75" x14ac:dyDescent="0.25">
      <c r="A76" s="90"/>
      <c r="B76" s="90"/>
      <c r="C76" s="45">
        <v>7</v>
      </c>
      <c r="D76" s="41" t="s">
        <v>121</v>
      </c>
      <c r="E76" s="34"/>
      <c r="F76" s="63">
        <f t="shared" ca="1" si="8"/>
        <v>0.53881443821728114</v>
      </c>
      <c r="G76" s="49"/>
    </row>
    <row r="77" spans="1:7" ht="15.75" x14ac:dyDescent="0.25">
      <c r="A77" s="90"/>
      <c r="B77" s="90"/>
      <c r="C77" s="45">
        <v>8</v>
      </c>
      <c r="D77" s="41" t="s">
        <v>15</v>
      </c>
      <c r="E77" s="34"/>
      <c r="F77" s="63">
        <f t="shared" ca="1" si="8"/>
        <v>0.61716372354745741</v>
      </c>
      <c r="G77" s="49"/>
    </row>
    <row r="78" spans="1:7" ht="15.75" x14ac:dyDescent="0.25">
      <c r="A78" s="90"/>
      <c r="B78" s="90"/>
      <c r="C78" s="45">
        <v>9</v>
      </c>
      <c r="D78" s="41" t="s">
        <v>122</v>
      </c>
      <c r="E78" s="34"/>
      <c r="F78" s="63">
        <f t="shared" ca="1" si="8"/>
        <v>0.87177571940532217</v>
      </c>
      <c r="G78" s="49"/>
    </row>
    <row r="79" spans="1:7" ht="15.75" x14ac:dyDescent="0.25">
      <c r="A79" s="90"/>
      <c r="B79" s="90"/>
      <c r="C79" s="45">
        <v>10</v>
      </c>
      <c r="D79" s="42" t="s">
        <v>123</v>
      </c>
      <c r="E79" s="34"/>
      <c r="F79" s="63">
        <f t="shared" ca="1" si="8"/>
        <v>0.35831836635812864</v>
      </c>
      <c r="G79" s="49"/>
    </row>
    <row r="80" spans="1:7" ht="15.75" x14ac:dyDescent="0.25">
      <c r="A80" s="90"/>
      <c r="B80" s="90"/>
      <c r="C80" s="45">
        <v>11</v>
      </c>
      <c r="D80" s="47" t="s">
        <v>132</v>
      </c>
      <c r="E80" s="34"/>
      <c r="F80" s="63">
        <f t="shared" ca="1" si="8"/>
        <v>0.4729722378281993</v>
      </c>
      <c r="G80" s="49"/>
    </row>
    <row r="81" spans="1:7" ht="15.75" x14ac:dyDescent="0.25">
      <c r="A81" s="90"/>
      <c r="B81" s="90"/>
      <c r="C81" s="45">
        <v>12</v>
      </c>
      <c r="D81" s="42" t="s">
        <v>124</v>
      </c>
      <c r="E81" s="34"/>
      <c r="F81" s="63">
        <f t="shared" ca="1" si="8"/>
        <v>0.45676164621809123</v>
      </c>
      <c r="G81" s="49"/>
    </row>
    <row r="82" spans="1:7" ht="15.75" x14ac:dyDescent="0.25">
      <c r="A82" s="90"/>
      <c r="B82" s="90"/>
      <c r="C82" s="45">
        <v>13</v>
      </c>
      <c r="D82" s="42" t="s">
        <v>125</v>
      </c>
      <c r="E82" s="34"/>
      <c r="F82" s="63">
        <f t="shared" ca="1" si="8"/>
        <v>0.4710500066323744</v>
      </c>
      <c r="G82" s="49"/>
    </row>
    <row r="83" spans="1:7" ht="15.75" x14ac:dyDescent="0.25">
      <c r="A83" s="90"/>
      <c r="B83" s="90"/>
      <c r="C83" s="45">
        <v>14</v>
      </c>
      <c r="D83" s="42" t="s">
        <v>126</v>
      </c>
      <c r="E83" s="34"/>
      <c r="F83" s="63">
        <f t="shared" ca="1" si="8"/>
        <v>0.5756542651570028</v>
      </c>
      <c r="G83" s="49"/>
    </row>
    <row r="84" spans="1:7" ht="15.75" x14ac:dyDescent="0.25">
      <c r="A84" s="90"/>
      <c r="B84" s="90"/>
      <c r="C84" s="45">
        <v>15</v>
      </c>
      <c r="D84" s="42" t="s">
        <v>127</v>
      </c>
      <c r="E84" s="34"/>
      <c r="F84" s="63">
        <f t="shared" ca="1" si="8"/>
        <v>0.1124653958131604</v>
      </c>
      <c r="G84" s="49"/>
    </row>
    <row r="85" spans="1:7" ht="15.75" x14ac:dyDescent="0.25">
      <c r="A85" s="90"/>
      <c r="B85" s="90"/>
      <c r="C85" s="45">
        <v>16</v>
      </c>
      <c r="D85" s="42" t="s">
        <v>128</v>
      </c>
      <c r="E85" s="34"/>
      <c r="F85" s="63">
        <f t="shared" ca="1" si="8"/>
        <v>0.89254301830569238</v>
      </c>
      <c r="G85" s="49"/>
    </row>
    <row r="86" spans="1:7" ht="15.75" x14ac:dyDescent="0.25">
      <c r="A86" s="90"/>
      <c r="B86" s="90"/>
      <c r="C86" s="45">
        <v>17</v>
      </c>
      <c r="D86" s="42" t="s">
        <v>129</v>
      </c>
      <c r="E86" s="34"/>
      <c r="F86" s="63">
        <f t="shared" ca="1" si="8"/>
        <v>0.66405128275003433</v>
      </c>
      <c r="G86" s="49"/>
    </row>
    <row r="87" spans="1:7" ht="15.75" x14ac:dyDescent="0.25">
      <c r="A87" s="90"/>
      <c r="B87" s="90"/>
      <c r="C87" s="45">
        <v>18</v>
      </c>
      <c r="D87" s="42" t="s">
        <v>130</v>
      </c>
      <c r="E87" s="34"/>
      <c r="F87" s="63">
        <f t="shared" ca="1" si="8"/>
        <v>0.87153540756288583</v>
      </c>
      <c r="G87" s="49"/>
    </row>
    <row r="88" spans="1:7" ht="15.75" x14ac:dyDescent="0.25">
      <c r="A88" s="90"/>
      <c r="B88" s="90"/>
      <c r="C88" s="45">
        <v>19</v>
      </c>
      <c r="D88" s="42" t="s">
        <v>131</v>
      </c>
      <c r="E88" s="34"/>
      <c r="F88" s="63">
        <f t="shared" ca="1" si="8"/>
        <v>0.69842776611625601</v>
      </c>
      <c r="G88" s="49"/>
    </row>
    <row r="89" spans="1:7" ht="15.75" x14ac:dyDescent="0.25">
      <c r="A89" s="90"/>
      <c r="B89" s="90"/>
      <c r="C89" s="45">
        <v>20</v>
      </c>
      <c r="D89" s="42" t="s">
        <v>133</v>
      </c>
      <c r="E89" s="34"/>
      <c r="F89" s="63">
        <f t="shared" ca="1" si="8"/>
        <v>0.48972793687710126</v>
      </c>
      <c r="G89" s="49"/>
    </row>
    <row r="90" spans="1:7" ht="15.75" x14ac:dyDescent="0.25">
      <c r="A90" s="90"/>
      <c r="B90" s="90"/>
      <c r="C90" s="45">
        <v>21</v>
      </c>
      <c r="D90" s="42" t="s">
        <v>134</v>
      </c>
      <c r="E90" s="34"/>
      <c r="F90" s="63">
        <f t="shared" ca="1" si="8"/>
        <v>0.32772280646178753</v>
      </c>
      <c r="G90" s="49"/>
    </row>
    <row r="91" spans="1:7" ht="15.75" x14ac:dyDescent="0.25">
      <c r="A91" s="90"/>
      <c r="B91" s="90"/>
      <c r="C91" s="45">
        <v>22</v>
      </c>
      <c r="D91" s="42" t="s">
        <v>135</v>
      </c>
      <c r="E91" s="34"/>
      <c r="F91" s="63">
        <f t="shared" ca="1" si="8"/>
        <v>0.82931122516495026</v>
      </c>
      <c r="G91" s="49"/>
    </row>
    <row r="92" spans="1:7" ht="15.75" x14ac:dyDescent="0.25">
      <c r="A92" s="90"/>
      <c r="B92" s="90"/>
      <c r="C92" s="45">
        <v>23</v>
      </c>
      <c r="D92" s="42" t="s">
        <v>136</v>
      </c>
      <c r="E92" s="34"/>
      <c r="F92" s="63">
        <f t="shared" ca="1" si="8"/>
        <v>0.31571094642794773</v>
      </c>
      <c r="G92" s="49"/>
    </row>
    <row r="93" spans="1:7" ht="15.75" x14ac:dyDescent="0.25">
      <c r="A93" s="90"/>
      <c r="B93" s="90"/>
      <c r="C93" s="45">
        <v>24</v>
      </c>
      <c r="D93" s="42" t="s">
        <v>137</v>
      </c>
      <c r="E93" s="34"/>
      <c r="F93" s="63">
        <f t="shared" ca="1" si="8"/>
        <v>0.88736010752123273</v>
      </c>
      <c r="G93" s="49"/>
    </row>
    <row r="94" spans="1:7" ht="15.75" x14ac:dyDescent="0.25">
      <c r="A94" s="90"/>
      <c r="B94" s="90"/>
      <c r="C94" s="45">
        <v>25</v>
      </c>
      <c r="D94" s="42" t="s">
        <v>138</v>
      </c>
      <c r="E94" s="34"/>
      <c r="F94" s="63">
        <f t="shared" ca="1" si="8"/>
        <v>9.8603677822794999E-2</v>
      </c>
      <c r="G94" s="49"/>
    </row>
    <row r="95" spans="1:7" ht="15.75" x14ac:dyDescent="0.25">
      <c r="A95" s="90"/>
      <c r="B95" s="90"/>
      <c r="C95" s="45">
        <v>26</v>
      </c>
      <c r="D95" s="42" t="s">
        <v>139</v>
      </c>
      <c r="E95" s="34"/>
      <c r="F95" s="63">
        <f t="shared" ca="1" si="8"/>
        <v>0.69027243738380228</v>
      </c>
      <c r="G95" s="49"/>
    </row>
    <row r="96" spans="1:7" ht="15.75" x14ac:dyDescent="0.25">
      <c r="A96" s="90"/>
      <c r="B96" s="90"/>
      <c r="C96" s="45">
        <v>27</v>
      </c>
      <c r="D96" s="42" t="s">
        <v>140</v>
      </c>
      <c r="E96" s="34"/>
      <c r="F96" s="63">
        <f t="shared" ca="1" si="8"/>
        <v>0.76630664113746105</v>
      </c>
      <c r="G96" s="49"/>
    </row>
    <row r="97" spans="1:7" ht="15.75" x14ac:dyDescent="0.25">
      <c r="A97" s="90"/>
      <c r="B97" s="90"/>
      <c r="C97" s="45">
        <v>28</v>
      </c>
      <c r="D97" s="42" t="s">
        <v>141</v>
      </c>
      <c r="E97" s="34"/>
      <c r="F97" s="63">
        <f t="shared" ca="1" si="8"/>
        <v>0.64918650756153329</v>
      </c>
      <c r="G97" s="49"/>
    </row>
    <row r="98" spans="1:7" ht="15.75" x14ac:dyDescent="0.25">
      <c r="A98" s="92"/>
      <c r="B98" s="92"/>
      <c r="C98" s="45">
        <v>29</v>
      </c>
      <c r="D98" s="42" t="s">
        <v>142</v>
      </c>
      <c r="E98" s="34"/>
      <c r="F98" s="63">
        <f t="shared" ca="1" si="8"/>
        <v>0.91876637084181756</v>
      </c>
      <c r="G98" s="49"/>
    </row>
    <row r="99" spans="1:7" ht="15.75" x14ac:dyDescent="0.25">
      <c r="A99" s="10">
        <v>6</v>
      </c>
      <c r="B99" s="93" t="s">
        <v>16</v>
      </c>
      <c r="C99" s="93"/>
      <c r="D99" s="53"/>
      <c r="E99" s="55"/>
      <c r="F99" s="62"/>
      <c r="G99" s="59"/>
    </row>
    <row r="100" spans="1:7" ht="15.75" x14ac:dyDescent="0.25">
      <c r="A100" s="89"/>
      <c r="B100" s="89"/>
      <c r="C100" s="45">
        <v>1</v>
      </c>
      <c r="D100" s="41" t="s">
        <v>143</v>
      </c>
      <c r="E100" s="34"/>
      <c r="F100" s="63">
        <f ca="1">RAND()</f>
        <v>0.61150195498207061</v>
      </c>
      <c r="G100" s="49" t="str">
        <f ca="1">INDEX($D$100:$D$119,RANK(F100,$F$100:$F$119))</f>
        <v>GAMBUHAN</v>
      </c>
    </row>
    <row r="101" spans="1:7" ht="15.75" x14ac:dyDescent="0.25">
      <c r="A101" s="90"/>
      <c r="B101" s="90"/>
      <c r="C101" s="45">
        <v>2</v>
      </c>
      <c r="D101" s="41" t="s">
        <v>144</v>
      </c>
      <c r="E101" s="34"/>
      <c r="F101" s="63">
        <f t="shared" ref="F101:F119" ca="1" si="10">RAND()</f>
        <v>1.5109880639575413E-2</v>
      </c>
      <c r="G101" s="49" t="str">
        <f t="shared" ref="G101:G102" ca="1" si="11">INDEX($D$100:$D$119,RANK(F101,$F$100:$F$119))</f>
        <v>TUNJUNGMEKAR</v>
      </c>
    </row>
    <row r="102" spans="1:7" ht="15.75" x14ac:dyDescent="0.25">
      <c r="A102" s="90"/>
      <c r="B102" s="90"/>
      <c r="C102" s="45">
        <v>3</v>
      </c>
      <c r="D102" s="41" t="s">
        <v>145</v>
      </c>
      <c r="E102" s="34"/>
      <c r="F102" s="63">
        <f t="shared" ca="1" si="10"/>
        <v>0.1129914818244121</v>
      </c>
      <c r="G102" s="49" t="str">
        <f t="shared" ca="1" si="11"/>
        <v>SOMOSARI</v>
      </c>
    </row>
    <row r="103" spans="1:7" ht="15.75" x14ac:dyDescent="0.25">
      <c r="A103" s="90"/>
      <c r="B103" s="90"/>
      <c r="C103" s="45">
        <v>4</v>
      </c>
      <c r="D103" s="41" t="s">
        <v>146</v>
      </c>
      <c r="E103" s="34"/>
      <c r="F103" s="63">
        <f t="shared" ca="1" si="10"/>
        <v>0.76302763986614941</v>
      </c>
      <c r="G103" s="49"/>
    </row>
    <row r="104" spans="1:7" ht="15.75" x14ac:dyDescent="0.25">
      <c r="A104" s="90"/>
      <c r="B104" s="90"/>
      <c r="C104" s="45">
        <v>5</v>
      </c>
      <c r="D104" s="41" t="s">
        <v>147</v>
      </c>
      <c r="E104" s="34"/>
      <c r="F104" s="63">
        <f t="shared" ca="1" si="10"/>
        <v>9.8753152650430054E-2</v>
      </c>
      <c r="G104" s="49"/>
    </row>
    <row r="105" spans="1:7" ht="15.75" x14ac:dyDescent="0.25">
      <c r="A105" s="90"/>
      <c r="B105" s="90"/>
      <c r="C105" s="45">
        <v>6</v>
      </c>
      <c r="D105" s="41" t="s">
        <v>148</v>
      </c>
      <c r="E105" s="34"/>
      <c r="F105" s="63">
        <f t="shared" ca="1" si="10"/>
        <v>9.8865114765299023E-2</v>
      </c>
      <c r="G105" s="49"/>
    </row>
    <row r="106" spans="1:7" ht="15.75" x14ac:dyDescent="0.25">
      <c r="A106" s="90"/>
      <c r="B106" s="90"/>
      <c r="C106" s="45">
        <v>7</v>
      </c>
      <c r="D106" s="41" t="s">
        <v>149</v>
      </c>
      <c r="E106" s="34"/>
      <c r="F106" s="63">
        <f t="shared" ca="1" si="10"/>
        <v>0.84525215087275307</v>
      </c>
      <c r="G106" s="49"/>
    </row>
    <row r="107" spans="1:7" ht="15.75" x14ac:dyDescent="0.25">
      <c r="A107" s="90"/>
      <c r="B107" s="90"/>
      <c r="C107" s="45">
        <v>8</v>
      </c>
      <c r="D107" s="41" t="s">
        <v>150</v>
      </c>
      <c r="E107" s="34"/>
      <c r="F107" s="63">
        <f t="shared" ca="1" si="10"/>
        <v>0.4779120747422051</v>
      </c>
      <c r="G107" s="49"/>
    </row>
    <row r="108" spans="1:7" ht="15.75" x14ac:dyDescent="0.25">
      <c r="A108" s="90"/>
      <c r="B108" s="90"/>
      <c r="C108" s="45">
        <v>9</v>
      </c>
      <c r="D108" s="41" t="s">
        <v>16</v>
      </c>
      <c r="E108" s="34"/>
      <c r="F108" s="63">
        <f t="shared" ca="1" si="10"/>
        <v>0.71330550738975262</v>
      </c>
      <c r="G108" s="49"/>
    </row>
    <row r="109" spans="1:7" ht="15.75" x14ac:dyDescent="0.25">
      <c r="A109" s="90"/>
      <c r="B109" s="90"/>
      <c r="C109" s="45">
        <v>10</v>
      </c>
      <c r="D109" s="42" t="s">
        <v>151</v>
      </c>
      <c r="E109" s="34"/>
      <c r="F109" s="63">
        <f t="shared" ca="1" si="10"/>
        <v>0.83391250282030405</v>
      </c>
      <c r="G109" s="49"/>
    </row>
    <row r="110" spans="1:7" ht="15.75" x14ac:dyDescent="0.25">
      <c r="A110" s="90"/>
      <c r="B110" s="90"/>
      <c r="C110" s="45">
        <v>11</v>
      </c>
      <c r="D110" s="42" t="s">
        <v>152</v>
      </c>
      <c r="E110" s="34"/>
      <c r="F110" s="63">
        <f t="shared" ca="1" si="10"/>
        <v>0.15870331245780089</v>
      </c>
      <c r="G110" s="49"/>
    </row>
    <row r="111" spans="1:7" ht="15.75" x14ac:dyDescent="0.25">
      <c r="A111" s="90"/>
      <c r="B111" s="90"/>
      <c r="C111" s="45">
        <v>12</v>
      </c>
      <c r="D111" s="42" t="s">
        <v>153</v>
      </c>
      <c r="E111" s="34"/>
      <c r="F111" s="63">
        <f t="shared" ca="1" si="10"/>
        <v>0.55555175733280082</v>
      </c>
      <c r="G111" s="49"/>
    </row>
    <row r="112" spans="1:7" ht="15.75" x14ac:dyDescent="0.25">
      <c r="A112" s="90"/>
      <c r="B112" s="90"/>
      <c r="C112" s="45">
        <v>13</v>
      </c>
      <c r="D112" s="42" t="s">
        <v>154</v>
      </c>
      <c r="E112" s="34"/>
      <c r="F112" s="63">
        <f t="shared" ca="1" si="10"/>
        <v>0.50960824547433448</v>
      </c>
      <c r="G112" s="49"/>
    </row>
    <row r="113" spans="1:7" ht="15.75" x14ac:dyDescent="0.25">
      <c r="A113" s="90"/>
      <c r="B113" s="90"/>
      <c r="C113" s="45">
        <v>14</v>
      </c>
      <c r="D113" s="42" t="s">
        <v>155</v>
      </c>
      <c r="E113" s="34"/>
      <c r="F113" s="63">
        <f t="shared" ca="1" si="10"/>
        <v>0.48022685517159303</v>
      </c>
      <c r="G113" s="49"/>
    </row>
    <row r="114" spans="1:7" ht="15.75" x14ac:dyDescent="0.25">
      <c r="A114" s="90"/>
      <c r="B114" s="90"/>
      <c r="C114" s="45">
        <v>15</v>
      </c>
      <c r="D114" s="42" t="s">
        <v>156</v>
      </c>
      <c r="E114" s="34"/>
      <c r="F114" s="63">
        <f t="shared" ca="1" si="10"/>
        <v>0.19841689568800669</v>
      </c>
      <c r="G114" s="49"/>
    </row>
    <row r="115" spans="1:7" ht="15.75" x14ac:dyDescent="0.25">
      <c r="A115" s="90"/>
      <c r="B115" s="90"/>
      <c r="C115" s="45">
        <v>16</v>
      </c>
      <c r="D115" s="42" t="s">
        <v>157</v>
      </c>
      <c r="E115" s="34"/>
      <c r="F115" s="63">
        <f t="shared" ca="1" si="10"/>
        <v>0.1529312784740392</v>
      </c>
      <c r="G115" s="49"/>
    </row>
    <row r="116" spans="1:7" ht="15.75" x14ac:dyDescent="0.25">
      <c r="A116" s="90"/>
      <c r="B116" s="90"/>
      <c r="C116" s="45">
        <v>17</v>
      </c>
      <c r="D116" s="42" t="s">
        <v>158</v>
      </c>
      <c r="E116" s="34"/>
      <c r="F116" s="63">
        <f t="shared" ca="1" si="10"/>
        <v>0.77591749921425612</v>
      </c>
      <c r="G116" s="49"/>
    </row>
    <row r="117" spans="1:7" ht="15.75" x14ac:dyDescent="0.25">
      <c r="A117" s="90"/>
      <c r="B117" s="90"/>
      <c r="C117" s="45">
        <v>18</v>
      </c>
      <c r="D117" s="42" t="s">
        <v>112</v>
      </c>
      <c r="E117" s="34"/>
      <c r="F117" s="63">
        <f t="shared" ca="1" si="10"/>
        <v>0.43891090453984261</v>
      </c>
      <c r="G117" s="49"/>
    </row>
    <row r="118" spans="1:7" ht="15.75" x14ac:dyDescent="0.25">
      <c r="A118" s="90"/>
      <c r="B118" s="90"/>
      <c r="C118" s="45">
        <v>19</v>
      </c>
      <c r="D118" s="42" t="s">
        <v>159</v>
      </c>
      <c r="E118" s="34"/>
      <c r="F118" s="63">
        <f t="shared" ca="1" si="10"/>
        <v>0.27514141100737122</v>
      </c>
      <c r="G118" s="49"/>
    </row>
    <row r="119" spans="1:7" ht="15.75" x14ac:dyDescent="0.25">
      <c r="A119" s="92"/>
      <c r="B119" s="92"/>
      <c r="C119" s="45">
        <v>20</v>
      </c>
      <c r="D119" s="42" t="s">
        <v>160</v>
      </c>
      <c r="E119" s="34"/>
      <c r="F119" s="63">
        <f t="shared" ca="1" si="10"/>
        <v>0.9554872534305382</v>
      </c>
      <c r="G119" s="49"/>
    </row>
    <row r="120" spans="1:7" ht="15.75" x14ac:dyDescent="0.25">
      <c r="A120" s="10">
        <v>7</v>
      </c>
      <c r="B120" s="105" t="s">
        <v>17</v>
      </c>
      <c r="C120" s="105"/>
      <c r="D120" s="44"/>
      <c r="E120" s="57"/>
      <c r="F120" s="63"/>
      <c r="G120" s="49"/>
    </row>
    <row r="121" spans="1:7" ht="15.75" x14ac:dyDescent="0.25">
      <c r="A121" s="89"/>
      <c r="B121" s="89"/>
      <c r="C121" s="32">
        <v>1</v>
      </c>
      <c r="D121" s="46" t="s">
        <v>161</v>
      </c>
      <c r="E121" s="34"/>
      <c r="F121" s="63">
        <f ca="1">RAND()</f>
        <v>0.98664527232550225</v>
      </c>
      <c r="G121" s="49" t="str">
        <f ca="1">INDEX($D$121:$D$141,RANK(F121,$F$121:$F$141))</f>
        <v>BANYUURIP</v>
      </c>
    </row>
    <row r="122" spans="1:7" ht="15.75" x14ac:dyDescent="0.25">
      <c r="A122" s="90"/>
      <c r="B122" s="90"/>
      <c r="C122" s="32">
        <v>2</v>
      </c>
      <c r="D122" s="46" t="s">
        <v>162</v>
      </c>
      <c r="E122" s="34"/>
      <c r="F122" s="63">
        <f t="shared" ref="F122:F184" ca="1" si="12">RAND()</f>
        <v>0.99737813804551112</v>
      </c>
      <c r="G122" s="49" t="str">
        <f t="shared" ref="G122:G124" ca="1" si="13">INDEX($D$121:$D$141,RANK(F122,$F$121:$F$141))</f>
        <v>BANJAREJO</v>
      </c>
    </row>
    <row r="123" spans="1:7" ht="15.75" x14ac:dyDescent="0.25">
      <c r="A123" s="90"/>
      <c r="B123" s="90"/>
      <c r="C123" s="32">
        <v>3</v>
      </c>
      <c r="D123" s="46" t="s">
        <v>163</v>
      </c>
      <c r="E123" s="34"/>
      <c r="F123" s="63">
        <f t="shared" ca="1" si="12"/>
        <v>0.61146915668618673</v>
      </c>
      <c r="G123" s="49" t="str">
        <f t="shared" ca="1" si="13"/>
        <v>KURO</v>
      </c>
    </row>
    <row r="124" spans="1:7" ht="15.75" x14ac:dyDescent="0.25">
      <c r="A124" s="90"/>
      <c r="B124" s="90"/>
      <c r="C124" s="32">
        <v>4</v>
      </c>
      <c r="D124" s="46" t="s">
        <v>164</v>
      </c>
      <c r="E124" s="34"/>
      <c r="F124" s="63">
        <f t="shared" ca="1" si="12"/>
        <v>0.11965362011212977</v>
      </c>
      <c r="G124" s="49" t="str">
        <f t="shared" ca="1" si="13"/>
        <v>SUKOREJO</v>
      </c>
    </row>
    <row r="125" spans="1:7" ht="15.75" x14ac:dyDescent="0.25">
      <c r="A125" s="90"/>
      <c r="B125" s="90"/>
      <c r="C125" s="32">
        <v>5</v>
      </c>
      <c r="D125" s="46" t="s">
        <v>165</v>
      </c>
      <c r="E125" s="34"/>
      <c r="F125" s="63">
        <f t="shared" ca="1" si="12"/>
        <v>0.97883158272015325</v>
      </c>
      <c r="G125" s="49"/>
    </row>
    <row r="126" spans="1:7" ht="15.75" x14ac:dyDescent="0.25">
      <c r="A126" s="90"/>
      <c r="B126" s="90"/>
      <c r="C126" s="32">
        <v>6</v>
      </c>
      <c r="D126" s="46" t="s">
        <v>166</v>
      </c>
      <c r="E126" s="34"/>
      <c r="F126" s="63">
        <f t="shared" ca="1" si="12"/>
        <v>0.76745580896709431</v>
      </c>
      <c r="G126" s="49"/>
    </row>
    <row r="127" spans="1:7" ht="15.75" x14ac:dyDescent="0.25">
      <c r="A127" s="90"/>
      <c r="B127" s="90"/>
      <c r="C127" s="32">
        <v>7</v>
      </c>
      <c r="D127" s="46" t="s">
        <v>167</v>
      </c>
      <c r="E127" s="34"/>
      <c r="F127" s="63">
        <f t="shared" ca="1" si="12"/>
        <v>0.10152208901193605</v>
      </c>
      <c r="G127" s="49"/>
    </row>
    <row r="128" spans="1:7" ht="15.75" x14ac:dyDescent="0.25">
      <c r="A128" s="90"/>
      <c r="B128" s="90"/>
      <c r="C128" s="32">
        <v>8</v>
      </c>
      <c r="D128" s="46" t="s">
        <v>17</v>
      </c>
      <c r="E128" s="34"/>
      <c r="F128" s="63">
        <f t="shared" ca="1" si="12"/>
        <v>8.9393408682426623E-3</v>
      </c>
      <c r="G128" s="49"/>
    </row>
    <row r="129" spans="1:7" ht="15.75" x14ac:dyDescent="0.25">
      <c r="A129" s="90"/>
      <c r="B129" s="90"/>
      <c r="C129" s="32">
        <v>9</v>
      </c>
      <c r="D129" s="46" t="s">
        <v>168</v>
      </c>
      <c r="E129" s="34"/>
      <c r="F129" s="63">
        <f t="shared" ca="1" si="12"/>
        <v>9.1161101250761822E-3</v>
      </c>
      <c r="G129" s="49"/>
    </row>
    <row r="130" spans="1:7" ht="15.75" x14ac:dyDescent="0.25">
      <c r="A130" s="90"/>
      <c r="B130" s="90"/>
      <c r="C130" s="32">
        <v>10</v>
      </c>
      <c r="D130" s="46" t="s">
        <v>169</v>
      </c>
      <c r="E130" s="34"/>
      <c r="F130" s="63">
        <f t="shared" ca="1" si="12"/>
        <v>0.76636133493088332</v>
      </c>
      <c r="G130" s="49"/>
    </row>
    <row r="131" spans="1:7" ht="15.75" x14ac:dyDescent="0.25">
      <c r="A131" s="90"/>
      <c r="B131" s="90"/>
      <c r="C131" s="32">
        <v>11</v>
      </c>
      <c r="D131" s="46" t="s">
        <v>170</v>
      </c>
      <c r="E131" s="34"/>
      <c r="F131" s="63">
        <f t="shared" ca="1" si="12"/>
        <v>0.28410769703192318</v>
      </c>
      <c r="G131" s="49"/>
    </row>
    <row r="132" spans="1:7" ht="15.75" x14ac:dyDescent="0.25">
      <c r="A132" s="90"/>
      <c r="B132" s="90"/>
      <c r="C132" s="32">
        <v>12</v>
      </c>
      <c r="D132" s="46" t="s">
        <v>171</v>
      </c>
      <c r="E132" s="34"/>
      <c r="F132" s="63">
        <f t="shared" ca="1" si="12"/>
        <v>0.66868842600246026</v>
      </c>
      <c r="G132" s="49"/>
    </row>
    <row r="133" spans="1:7" ht="15.75" x14ac:dyDescent="0.25">
      <c r="A133" s="90"/>
      <c r="B133" s="90"/>
      <c r="C133" s="32">
        <v>13</v>
      </c>
      <c r="D133" s="46" t="s">
        <v>172</v>
      </c>
      <c r="E133" s="34"/>
      <c r="F133" s="63">
        <f t="shared" ca="1" si="12"/>
        <v>0.26590058740001621</v>
      </c>
      <c r="G133" s="49"/>
    </row>
    <row r="134" spans="1:7" ht="15.75" x14ac:dyDescent="0.25">
      <c r="A134" s="90"/>
      <c r="B134" s="90"/>
      <c r="C134" s="32">
        <v>14</v>
      </c>
      <c r="D134" s="42" t="s">
        <v>173</v>
      </c>
      <c r="E134" s="34"/>
      <c r="F134" s="63">
        <f t="shared" ca="1" si="12"/>
        <v>0.80127911973315291</v>
      </c>
      <c r="G134" s="49"/>
    </row>
    <row r="135" spans="1:7" ht="15.75" x14ac:dyDescent="0.25">
      <c r="A135" s="90"/>
      <c r="B135" s="90"/>
      <c r="C135" s="32">
        <v>15</v>
      </c>
      <c r="D135" s="42" t="s">
        <v>174</v>
      </c>
      <c r="E135" s="34"/>
      <c r="F135" s="63">
        <f t="shared" ca="1" si="12"/>
        <v>0.90021395619187394</v>
      </c>
      <c r="G135" s="49"/>
    </row>
    <row r="136" spans="1:7" ht="15.75" x14ac:dyDescent="0.25">
      <c r="A136" s="90"/>
      <c r="B136" s="90"/>
      <c r="C136" s="32">
        <v>16</v>
      </c>
      <c r="D136" s="42" t="s">
        <v>175</v>
      </c>
      <c r="E136" s="34"/>
      <c r="F136" s="63">
        <f t="shared" ca="1" si="12"/>
        <v>0.51744734087409727</v>
      </c>
      <c r="G136" s="49"/>
    </row>
    <row r="137" spans="1:7" ht="15.75" x14ac:dyDescent="0.25">
      <c r="A137" s="90"/>
      <c r="B137" s="90"/>
      <c r="C137" s="32">
        <v>17</v>
      </c>
      <c r="D137" s="42" t="s">
        <v>176</v>
      </c>
      <c r="E137" s="34"/>
      <c r="F137" s="63">
        <f t="shared" ca="1" si="12"/>
        <v>0.34798288824199775</v>
      </c>
      <c r="G137" s="49"/>
    </row>
    <row r="138" spans="1:7" ht="15.75" x14ac:dyDescent="0.25">
      <c r="A138" s="90"/>
      <c r="B138" s="90"/>
      <c r="C138" s="32">
        <v>18</v>
      </c>
      <c r="D138" s="42" t="s">
        <v>177</v>
      </c>
      <c r="E138" s="34"/>
      <c r="F138" s="63">
        <f t="shared" ca="1" si="12"/>
        <v>0.60420469638914431</v>
      </c>
      <c r="G138" s="49"/>
    </row>
    <row r="139" spans="1:7" ht="15.75" x14ac:dyDescent="0.25">
      <c r="A139" s="90"/>
      <c r="B139" s="90"/>
      <c r="C139" s="32">
        <v>19</v>
      </c>
      <c r="D139" s="42" t="s">
        <v>178</v>
      </c>
      <c r="E139" s="34"/>
      <c r="F139" s="63">
        <f t="shared" ca="1" si="12"/>
        <v>0.30571840610364109</v>
      </c>
      <c r="G139" s="49"/>
    </row>
    <row r="140" spans="1:7" ht="15.75" x14ac:dyDescent="0.25">
      <c r="A140" s="90"/>
      <c r="B140" s="90"/>
      <c r="C140" s="32">
        <v>20</v>
      </c>
      <c r="D140" s="42" t="s">
        <v>179</v>
      </c>
      <c r="E140" s="34"/>
      <c r="F140" s="63">
        <f t="shared" ca="1" si="12"/>
        <v>0.74460727275030658</v>
      </c>
      <c r="G140" s="49"/>
    </row>
    <row r="141" spans="1:7" ht="15.75" x14ac:dyDescent="0.25">
      <c r="A141" s="92"/>
      <c r="B141" s="92"/>
      <c r="C141" s="32">
        <v>21</v>
      </c>
      <c r="D141" s="42" t="s">
        <v>180</v>
      </c>
      <c r="E141" s="34"/>
      <c r="F141" s="63">
        <f t="shared" ca="1" si="12"/>
        <v>0.19513702187264803</v>
      </c>
      <c r="G141" s="49"/>
    </row>
    <row r="142" spans="1:7" ht="15.75" x14ac:dyDescent="0.25">
      <c r="A142" s="10">
        <v>8</v>
      </c>
      <c r="B142" s="93" t="s">
        <v>18</v>
      </c>
      <c r="C142" s="93"/>
      <c r="D142" s="53"/>
      <c r="E142" s="55"/>
      <c r="F142" s="62"/>
      <c r="G142" s="59"/>
    </row>
    <row r="143" spans="1:7" ht="15.75" x14ac:dyDescent="0.25">
      <c r="A143" s="89"/>
      <c r="B143" s="89"/>
      <c r="C143" s="34">
        <v>1</v>
      </c>
      <c r="D143" s="41" t="s">
        <v>181</v>
      </c>
      <c r="E143" s="34"/>
      <c r="F143" s="63">
        <f t="shared" ca="1" si="12"/>
        <v>0.87604195899422854</v>
      </c>
      <c r="G143" s="49" t="str">
        <f ca="1">INDEX($D$143:$D$160,RANK(F143,$F$143:$F$160))</f>
        <v>JAGRAN</v>
      </c>
    </row>
    <row r="144" spans="1:7" ht="15.75" x14ac:dyDescent="0.25">
      <c r="A144" s="90"/>
      <c r="B144" s="90"/>
      <c r="C144" s="34">
        <v>2</v>
      </c>
      <c r="D144" s="41" t="s">
        <v>182</v>
      </c>
      <c r="E144" s="34"/>
      <c r="F144" s="63">
        <f t="shared" ca="1" si="12"/>
        <v>0.44686472563652069</v>
      </c>
      <c r="G144" s="49" t="str">
        <f t="shared" ref="G144:G146" ca="1" si="14">INDEX($D$143:$D$160,RANK(F144,$F$143:$F$160))</f>
        <v>MERTANI</v>
      </c>
    </row>
    <row r="145" spans="1:7" ht="15.75" x14ac:dyDescent="0.25">
      <c r="A145" s="90"/>
      <c r="B145" s="90"/>
      <c r="C145" s="34">
        <v>3</v>
      </c>
      <c r="D145" s="42" t="s">
        <v>183</v>
      </c>
      <c r="E145" s="34"/>
      <c r="F145" s="63">
        <f t="shared" ca="1" si="12"/>
        <v>0.11345409305105469</v>
      </c>
      <c r="G145" s="49" t="str">
        <f t="shared" ca="1" si="14"/>
        <v>SUNGELEBAK</v>
      </c>
    </row>
    <row r="146" spans="1:7" ht="15.75" x14ac:dyDescent="0.25">
      <c r="A146" s="90"/>
      <c r="B146" s="90"/>
      <c r="C146" s="34">
        <v>4</v>
      </c>
      <c r="D146" s="42" t="s">
        <v>184</v>
      </c>
      <c r="E146" s="34"/>
      <c r="F146" s="63">
        <f t="shared" ca="1" si="12"/>
        <v>0.58158223168189838</v>
      </c>
      <c r="G146" s="49" t="str">
        <f t="shared" ca="1" si="14"/>
        <v>KARANGREJO</v>
      </c>
    </row>
    <row r="147" spans="1:7" ht="15.75" x14ac:dyDescent="0.25">
      <c r="A147" s="90"/>
      <c r="B147" s="90"/>
      <c r="C147" s="34">
        <v>5</v>
      </c>
      <c r="D147" s="42" t="s">
        <v>185</v>
      </c>
      <c r="E147" s="34"/>
      <c r="F147" s="63">
        <f t="shared" ca="1" si="12"/>
        <v>0.54556589556907764</v>
      </c>
      <c r="G147" s="49"/>
    </row>
    <row r="148" spans="1:7" ht="15.75" x14ac:dyDescent="0.25">
      <c r="A148" s="90"/>
      <c r="B148" s="90"/>
      <c r="C148" s="34">
        <v>6</v>
      </c>
      <c r="D148" s="42" t="s">
        <v>186</v>
      </c>
      <c r="E148" s="34"/>
      <c r="F148" s="63">
        <f t="shared" ca="1" si="12"/>
        <v>0.84481593588577775</v>
      </c>
      <c r="G148" s="49"/>
    </row>
    <row r="149" spans="1:7" ht="15.75" x14ac:dyDescent="0.25">
      <c r="A149" s="90"/>
      <c r="B149" s="90"/>
      <c r="C149" s="34">
        <v>7</v>
      </c>
      <c r="D149" s="42" t="s">
        <v>18</v>
      </c>
      <c r="E149" s="34"/>
      <c r="F149" s="63">
        <f t="shared" ca="1" si="12"/>
        <v>0.76357361545226399</v>
      </c>
      <c r="G149" s="49"/>
    </row>
    <row r="150" spans="1:7" ht="15.75" x14ac:dyDescent="0.25">
      <c r="A150" s="90"/>
      <c r="B150" s="90"/>
      <c r="C150" s="34">
        <v>8</v>
      </c>
      <c r="D150" s="42" t="s">
        <v>187</v>
      </c>
      <c r="E150" s="34"/>
      <c r="F150" s="63">
        <f t="shared" ca="1" si="12"/>
        <v>0.89668693320972825</v>
      </c>
      <c r="G150" s="49"/>
    </row>
    <row r="151" spans="1:7" ht="15.75" x14ac:dyDescent="0.25">
      <c r="A151" s="90"/>
      <c r="B151" s="90"/>
      <c r="C151" s="34">
        <v>9</v>
      </c>
      <c r="D151" s="42" t="s">
        <v>188</v>
      </c>
      <c r="E151" s="34"/>
      <c r="F151" s="63">
        <f t="shared" ca="1" si="12"/>
        <v>0.56543871014827674</v>
      </c>
      <c r="G151" s="49"/>
    </row>
    <row r="152" spans="1:7" ht="15.75" x14ac:dyDescent="0.25">
      <c r="A152" s="90"/>
      <c r="B152" s="90"/>
      <c r="C152" s="34">
        <v>10</v>
      </c>
      <c r="D152" s="42" t="s">
        <v>189</v>
      </c>
      <c r="E152" s="34"/>
      <c r="F152" s="63">
        <f t="shared" ca="1" si="12"/>
        <v>0.16002840240990279</v>
      </c>
      <c r="G152" s="49"/>
    </row>
    <row r="153" spans="1:7" ht="15.75" x14ac:dyDescent="0.25">
      <c r="A153" s="90"/>
      <c r="B153" s="90"/>
      <c r="C153" s="34">
        <v>11</v>
      </c>
      <c r="D153" s="42" t="s">
        <v>190</v>
      </c>
      <c r="E153" s="34"/>
      <c r="F153" s="63">
        <f t="shared" ca="1" si="12"/>
        <v>0.40056729591779072</v>
      </c>
      <c r="G153" s="49"/>
    </row>
    <row r="154" spans="1:7" ht="15.75" x14ac:dyDescent="0.25">
      <c r="A154" s="90"/>
      <c r="B154" s="90"/>
      <c r="C154" s="34">
        <v>12</v>
      </c>
      <c r="D154" s="42" t="s">
        <v>191</v>
      </c>
      <c r="E154" s="34"/>
      <c r="F154" s="63">
        <f t="shared" ca="1" si="12"/>
        <v>0.52665040874316027</v>
      </c>
      <c r="G154" s="49"/>
    </row>
    <row r="155" spans="1:7" ht="15.75" x14ac:dyDescent="0.25">
      <c r="A155" s="90"/>
      <c r="B155" s="90"/>
      <c r="C155" s="34">
        <v>13</v>
      </c>
      <c r="D155" s="42" t="s">
        <v>192</v>
      </c>
      <c r="E155" s="34"/>
      <c r="F155" s="63">
        <f t="shared" ca="1" si="12"/>
        <v>0.96615435777681746</v>
      </c>
      <c r="G155" s="49"/>
    </row>
    <row r="156" spans="1:7" ht="15.75" x14ac:dyDescent="0.25">
      <c r="A156" s="90"/>
      <c r="B156" s="90"/>
      <c r="C156" s="34">
        <v>14</v>
      </c>
      <c r="D156" s="42" t="s">
        <v>193</v>
      </c>
      <c r="E156" s="34"/>
      <c r="F156" s="63">
        <f t="shared" ca="1" si="12"/>
        <v>5.3232078575449204E-4</v>
      </c>
      <c r="G156" s="49"/>
    </row>
    <row r="157" spans="1:7" ht="15.75" x14ac:dyDescent="0.25">
      <c r="A157" s="90"/>
      <c r="B157" s="90"/>
      <c r="C157" s="34">
        <v>15</v>
      </c>
      <c r="D157" s="42" t="s">
        <v>194</v>
      </c>
      <c r="E157" s="34"/>
      <c r="F157" s="63">
        <f t="shared" ca="1" si="12"/>
        <v>0.94756444929554573</v>
      </c>
      <c r="G157" s="49"/>
    </row>
    <row r="158" spans="1:7" ht="15.75" x14ac:dyDescent="0.25">
      <c r="A158" s="90"/>
      <c r="B158" s="90"/>
      <c r="C158" s="34">
        <v>16</v>
      </c>
      <c r="D158" s="42" t="s">
        <v>195</v>
      </c>
      <c r="E158" s="34"/>
      <c r="F158" s="63">
        <f t="shared" ca="1" si="12"/>
        <v>0.61105151837488514</v>
      </c>
      <c r="G158" s="49"/>
    </row>
    <row r="159" spans="1:7" ht="15.75" x14ac:dyDescent="0.25">
      <c r="A159" s="90"/>
      <c r="B159" s="90"/>
      <c r="C159" s="34">
        <v>17</v>
      </c>
      <c r="D159" s="42" t="s">
        <v>196</v>
      </c>
      <c r="E159" s="34"/>
      <c r="F159" s="63">
        <f t="shared" ca="1" si="12"/>
        <v>0.39030298349549775</v>
      </c>
      <c r="G159" s="49"/>
    </row>
    <row r="160" spans="1:7" ht="15.75" x14ac:dyDescent="0.25">
      <c r="A160" s="90"/>
      <c r="B160" s="90"/>
      <c r="C160" s="34">
        <v>18</v>
      </c>
      <c r="D160" s="42" t="s">
        <v>197</v>
      </c>
      <c r="E160" s="34"/>
      <c r="F160" s="63">
        <f t="shared" ca="1" si="12"/>
        <v>0.48185295969919495</v>
      </c>
      <c r="G160" s="49"/>
    </row>
    <row r="161" spans="1:7" ht="15.75" x14ac:dyDescent="0.25">
      <c r="A161" s="10">
        <v>9</v>
      </c>
      <c r="B161" s="94" t="s">
        <v>19</v>
      </c>
      <c r="C161" s="94"/>
      <c r="D161" s="44"/>
      <c r="E161" s="57"/>
      <c r="F161" s="63"/>
      <c r="G161" s="49"/>
    </row>
    <row r="162" spans="1:7" ht="15.75" x14ac:dyDescent="0.25">
      <c r="A162" s="89"/>
      <c r="B162" s="89"/>
      <c r="C162" s="34">
        <v>1</v>
      </c>
      <c r="D162" s="41" t="s">
        <v>198</v>
      </c>
      <c r="E162" s="34"/>
      <c r="F162" s="63">
        <f t="shared" ca="1" si="12"/>
        <v>0.15911504660371267</v>
      </c>
      <c r="G162" s="49" t="str">
        <f ca="1">INDEX($D$162:$D$203,RANK(F162,$F$162:$F$203))</f>
        <v>MAOR</v>
      </c>
    </row>
    <row r="163" spans="1:7" ht="15.75" x14ac:dyDescent="0.25">
      <c r="A163" s="90"/>
      <c r="B163" s="90"/>
      <c r="C163" s="34">
        <v>2</v>
      </c>
      <c r="D163" s="41" t="s">
        <v>199</v>
      </c>
      <c r="E163" s="34"/>
      <c r="F163" s="63">
        <f t="shared" ca="1" si="12"/>
        <v>0.45274371519244916</v>
      </c>
      <c r="G163" s="49" t="str">
        <f t="shared" ref="G163:G166" ca="1" si="15">INDEX($D$162:$D$203,RANK(F163,$F$162:$F$203))</f>
        <v>SUMENGKO</v>
      </c>
    </row>
    <row r="164" spans="1:7" ht="15.75" x14ac:dyDescent="0.25">
      <c r="A164" s="90"/>
      <c r="B164" s="90"/>
      <c r="C164" s="34">
        <v>3</v>
      </c>
      <c r="D164" s="41" t="s">
        <v>200</v>
      </c>
      <c r="E164" s="34"/>
      <c r="F164" s="63">
        <f t="shared" ca="1" si="12"/>
        <v>0.23940711171562468</v>
      </c>
      <c r="G164" s="49" t="str">
        <f t="shared" ca="1" si="15"/>
        <v>KEDUNGMEGARIH</v>
      </c>
    </row>
    <row r="165" spans="1:7" ht="15.75" x14ac:dyDescent="0.25">
      <c r="A165" s="90"/>
      <c r="B165" s="90"/>
      <c r="C165" s="34">
        <v>4</v>
      </c>
      <c r="D165" s="41" t="s">
        <v>201</v>
      </c>
      <c r="E165" s="34"/>
      <c r="F165" s="63">
        <f t="shared" ca="1" si="12"/>
        <v>0.56005077523318869</v>
      </c>
      <c r="G165" s="49" t="str">
        <f t="shared" ca="1" si="15"/>
        <v>MOJODADI</v>
      </c>
    </row>
    <row r="166" spans="1:7" ht="15.75" x14ac:dyDescent="0.25">
      <c r="A166" s="90"/>
      <c r="B166" s="90"/>
      <c r="C166" s="34">
        <v>5</v>
      </c>
      <c r="D166" s="41" t="s">
        <v>202</v>
      </c>
      <c r="E166" s="34"/>
      <c r="F166" s="63">
        <f t="shared" ca="1" si="12"/>
        <v>0.72700923063183298</v>
      </c>
      <c r="G166" s="49" t="str">
        <f t="shared" ca="1" si="15"/>
        <v>KEDUNGPRING</v>
      </c>
    </row>
    <row r="167" spans="1:7" ht="15.75" x14ac:dyDescent="0.25">
      <c r="A167" s="90"/>
      <c r="B167" s="90"/>
      <c r="C167" s="34">
        <v>6</v>
      </c>
      <c r="D167" s="41" t="s">
        <v>203</v>
      </c>
      <c r="E167" s="34"/>
      <c r="F167" s="63">
        <f t="shared" ca="1" si="12"/>
        <v>0.79678012110481067</v>
      </c>
      <c r="G167" s="49"/>
    </row>
    <row r="168" spans="1:7" ht="15.75" x14ac:dyDescent="0.25">
      <c r="A168" s="90"/>
      <c r="B168" s="90"/>
      <c r="C168" s="34">
        <v>7</v>
      </c>
      <c r="D168" s="41" t="s">
        <v>204</v>
      </c>
      <c r="E168" s="34"/>
      <c r="F168" s="63">
        <f t="shared" ca="1" si="12"/>
        <v>0.81677067092346345</v>
      </c>
      <c r="G168" s="49"/>
    </row>
    <row r="169" spans="1:7" ht="15.75" x14ac:dyDescent="0.25">
      <c r="A169" s="90"/>
      <c r="B169" s="90"/>
      <c r="C169" s="34">
        <v>8</v>
      </c>
      <c r="D169" s="41" t="s">
        <v>205</v>
      </c>
      <c r="E169" s="34"/>
      <c r="F169" s="63">
        <f t="shared" ca="1" si="12"/>
        <v>0.47434117250139796</v>
      </c>
      <c r="G169" s="49"/>
    </row>
    <row r="170" spans="1:7" ht="15.75" x14ac:dyDescent="0.25">
      <c r="A170" s="90"/>
      <c r="B170" s="90"/>
      <c r="C170" s="34">
        <v>9</v>
      </c>
      <c r="D170" s="41" t="s">
        <v>19</v>
      </c>
      <c r="E170" s="34"/>
      <c r="F170" s="63">
        <f t="shared" ca="1" si="12"/>
        <v>0.12665469105747895</v>
      </c>
      <c r="G170" s="49"/>
    </row>
    <row r="171" spans="1:7" ht="15.75" x14ac:dyDescent="0.25">
      <c r="A171" s="90"/>
      <c r="B171" s="90"/>
      <c r="C171" s="34">
        <v>10</v>
      </c>
      <c r="D171" s="41" t="s">
        <v>206</v>
      </c>
      <c r="E171" s="34"/>
      <c r="F171" s="63">
        <f t="shared" ca="1" si="12"/>
        <v>8.7113973133931322E-2</v>
      </c>
      <c r="G171" s="49"/>
    </row>
    <row r="172" spans="1:7" ht="15.75" x14ac:dyDescent="0.25">
      <c r="A172" s="90"/>
      <c r="B172" s="90"/>
      <c r="C172" s="34">
        <v>11</v>
      </c>
      <c r="D172" s="41" t="s">
        <v>207</v>
      </c>
      <c r="E172" s="34"/>
      <c r="F172" s="63">
        <f t="shared" ca="1" si="12"/>
        <v>0.16637359671843954</v>
      </c>
      <c r="G172" s="49"/>
    </row>
    <row r="173" spans="1:7" ht="15.75" x14ac:dyDescent="0.25">
      <c r="A173" s="90"/>
      <c r="B173" s="90"/>
      <c r="C173" s="34">
        <v>12</v>
      </c>
      <c r="D173" s="41" t="s">
        <v>208</v>
      </c>
      <c r="E173" s="34"/>
      <c r="F173" s="63">
        <f t="shared" ca="1" si="12"/>
        <v>9.0158310528119845E-2</v>
      </c>
      <c r="G173" s="49"/>
    </row>
    <row r="174" spans="1:7" ht="15.75" x14ac:dyDescent="0.25">
      <c r="A174" s="90"/>
      <c r="B174" s="90"/>
      <c r="C174" s="34">
        <v>13</v>
      </c>
      <c r="D174" s="41" t="s">
        <v>209</v>
      </c>
      <c r="E174" s="34"/>
      <c r="F174" s="63">
        <f t="shared" ca="1" si="12"/>
        <v>0.5939170889453248</v>
      </c>
      <c r="G174" s="49"/>
    </row>
    <row r="175" spans="1:7" ht="15.75" x14ac:dyDescent="0.25">
      <c r="A175" s="90"/>
      <c r="B175" s="90"/>
      <c r="C175" s="34">
        <v>14</v>
      </c>
      <c r="D175" s="41" t="s">
        <v>210</v>
      </c>
      <c r="E175" s="34"/>
      <c r="F175" s="63">
        <f t="shared" ca="1" si="12"/>
        <v>0.72858125786499917</v>
      </c>
      <c r="G175" s="49"/>
    </row>
    <row r="176" spans="1:7" ht="15.75" x14ac:dyDescent="0.25">
      <c r="A176" s="90"/>
      <c r="B176" s="90"/>
      <c r="C176" s="34">
        <v>15</v>
      </c>
      <c r="D176" s="42" t="s">
        <v>211</v>
      </c>
      <c r="E176" s="34"/>
      <c r="F176" s="63">
        <f t="shared" ca="1" si="12"/>
        <v>0.74473204967620332</v>
      </c>
      <c r="G176" s="49"/>
    </row>
    <row r="177" spans="1:7" ht="15.75" x14ac:dyDescent="0.25">
      <c r="A177" s="90"/>
      <c r="B177" s="90"/>
      <c r="C177" s="34">
        <v>16</v>
      </c>
      <c r="D177" s="42" t="s">
        <v>212</v>
      </c>
      <c r="E177" s="34"/>
      <c r="F177" s="63">
        <f t="shared" ca="1" si="12"/>
        <v>0.49715852325366838</v>
      </c>
      <c r="G177" s="49"/>
    </row>
    <row r="178" spans="1:7" ht="15.75" x14ac:dyDescent="0.25">
      <c r="A178" s="90"/>
      <c r="B178" s="90"/>
      <c r="C178" s="34">
        <v>17</v>
      </c>
      <c r="D178" s="42" t="s">
        <v>213</v>
      </c>
      <c r="E178" s="34"/>
      <c r="F178" s="63">
        <f t="shared" ca="1" si="12"/>
        <v>0.72231142412988625</v>
      </c>
      <c r="G178" s="49"/>
    </row>
    <row r="179" spans="1:7" ht="15.75" x14ac:dyDescent="0.25">
      <c r="A179" s="90"/>
      <c r="B179" s="90"/>
      <c r="C179" s="34">
        <v>18</v>
      </c>
      <c r="D179" s="42" t="s">
        <v>214</v>
      </c>
      <c r="E179" s="34"/>
      <c r="F179" s="63">
        <f t="shared" ca="1" si="12"/>
        <v>0.19658934435193232</v>
      </c>
      <c r="G179" s="49"/>
    </row>
    <row r="180" spans="1:7" ht="15.75" x14ac:dyDescent="0.25">
      <c r="A180" s="90"/>
      <c r="B180" s="90"/>
      <c r="C180" s="34">
        <v>19</v>
      </c>
      <c r="D180" s="42" t="s">
        <v>215</v>
      </c>
      <c r="E180" s="34"/>
      <c r="F180" s="63">
        <f t="shared" ca="1" si="12"/>
        <v>0.56592149001368564</v>
      </c>
      <c r="G180" s="49"/>
    </row>
    <row r="181" spans="1:7" ht="15.75" x14ac:dyDescent="0.25">
      <c r="A181" s="90"/>
      <c r="B181" s="90"/>
      <c r="C181" s="34">
        <v>20</v>
      </c>
      <c r="D181" s="42" t="s">
        <v>216</v>
      </c>
      <c r="E181" s="34"/>
      <c r="F181" s="63">
        <f t="shared" ca="1" si="12"/>
        <v>0.41159929422535446</v>
      </c>
      <c r="G181" s="49"/>
    </row>
    <row r="182" spans="1:7" ht="15.75" x14ac:dyDescent="0.25">
      <c r="A182" s="90"/>
      <c r="B182" s="90"/>
      <c r="C182" s="34">
        <v>21</v>
      </c>
      <c r="D182" s="42" t="s">
        <v>217</v>
      </c>
      <c r="E182" s="34"/>
      <c r="F182" s="63">
        <f t="shared" ca="1" si="12"/>
        <v>3.8430874374445589E-2</v>
      </c>
      <c r="G182" s="49"/>
    </row>
    <row r="183" spans="1:7" ht="15.75" x14ac:dyDescent="0.25">
      <c r="A183" s="90"/>
      <c r="B183" s="90"/>
      <c r="C183" s="34">
        <v>22</v>
      </c>
      <c r="D183" s="42" t="s">
        <v>218</v>
      </c>
      <c r="E183" s="34"/>
      <c r="F183" s="63">
        <f t="shared" ca="1" si="12"/>
        <v>0.56941826157708508</v>
      </c>
      <c r="G183" s="49"/>
    </row>
    <row r="184" spans="1:7" ht="15.75" x14ac:dyDescent="0.25">
      <c r="A184" s="92"/>
      <c r="B184" s="92"/>
      <c r="C184" s="34">
        <v>23</v>
      </c>
      <c r="D184" s="42" t="s">
        <v>219</v>
      </c>
      <c r="E184" s="34"/>
      <c r="F184" s="63">
        <f t="shared" ca="1" si="12"/>
        <v>4.8826764665267142E-2</v>
      </c>
      <c r="G184" s="49"/>
    </row>
    <row r="185" spans="1:7" ht="15.75" x14ac:dyDescent="0.25">
      <c r="A185" s="10">
        <v>10</v>
      </c>
      <c r="B185" s="93" t="s">
        <v>20</v>
      </c>
      <c r="C185" s="93"/>
      <c r="D185" s="53"/>
      <c r="E185" s="55"/>
      <c r="F185" s="62"/>
      <c r="G185" s="59"/>
    </row>
    <row r="186" spans="1:7" ht="15.75" x14ac:dyDescent="0.25">
      <c r="A186" s="89"/>
      <c r="B186" s="89"/>
      <c r="C186" s="36">
        <v>1</v>
      </c>
      <c r="D186" s="42" t="s">
        <v>220</v>
      </c>
      <c r="E186" s="34"/>
      <c r="F186" s="63">
        <f t="shared" ref="F186:F249" ca="1" si="16">RAND()</f>
        <v>0.72749369359814164</v>
      </c>
      <c r="G186" s="49" t="str">
        <f ca="1">INDEX($D$186:$D$203,RANK(F186,$F$186:$F$203))</f>
        <v>KALIWATES</v>
      </c>
    </row>
    <row r="187" spans="1:7" ht="15.75" x14ac:dyDescent="0.25">
      <c r="A187" s="90"/>
      <c r="B187" s="90"/>
      <c r="C187" s="36">
        <v>2</v>
      </c>
      <c r="D187" s="42" t="s">
        <v>221</v>
      </c>
      <c r="E187" s="34"/>
      <c r="F187" s="63">
        <f t="shared" ca="1" si="16"/>
        <v>0.29694077391424512</v>
      </c>
      <c r="G187" s="49" t="str">
        <f t="shared" ref="G187:G190" ca="1" si="17">INDEX($D$186:$D$203,RANK(F187,$F$186:$F$203))</f>
        <v>RANDUBENER</v>
      </c>
    </row>
    <row r="188" spans="1:7" ht="15.75" x14ac:dyDescent="0.25">
      <c r="A188" s="90"/>
      <c r="B188" s="90"/>
      <c r="C188" s="36">
        <v>3</v>
      </c>
      <c r="D188" s="42" t="s">
        <v>222</v>
      </c>
      <c r="E188" s="34"/>
      <c r="F188" s="63">
        <f t="shared" ca="1" si="16"/>
        <v>0.52855735191622844</v>
      </c>
      <c r="G188" s="49" t="str">
        <f t="shared" ca="1" si="17"/>
        <v>KEDUNGMEGARIH</v>
      </c>
    </row>
    <row r="189" spans="1:7" ht="15.75" x14ac:dyDescent="0.25">
      <c r="A189" s="90"/>
      <c r="B189" s="90"/>
      <c r="C189" s="36">
        <v>4</v>
      </c>
      <c r="D189" s="42" t="s">
        <v>223</v>
      </c>
      <c r="E189" s="34"/>
      <c r="F189" s="63">
        <f t="shared" ca="1" si="16"/>
        <v>0.45200577058345104</v>
      </c>
      <c r="G189" s="49" t="str">
        <f t="shared" ca="1" si="17"/>
        <v>KEMBANGBAHU</v>
      </c>
    </row>
    <row r="190" spans="1:7" ht="15.75" x14ac:dyDescent="0.25">
      <c r="A190" s="90"/>
      <c r="B190" s="90"/>
      <c r="C190" s="36">
        <v>5</v>
      </c>
      <c r="D190" s="47" t="s">
        <v>235</v>
      </c>
      <c r="E190" s="34"/>
      <c r="F190" s="63">
        <f t="shared" ca="1" si="16"/>
        <v>0.80284856569875918</v>
      </c>
      <c r="G190" s="49" t="str">
        <f t="shared" ca="1" si="17"/>
        <v>DUMPIAGUNG</v>
      </c>
    </row>
    <row r="191" spans="1:7" ht="15.75" x14ac:dyDescent="0.25">
      <c r="A191" s="90"/>
      <c r="B191" s="90"/>
      <c r="C191" s="36">
        <v>6</v>
      </c>
      <c r="D191" s="42" t="s">
        <v>224</v>
      </c>
      <c r="E191" s="34"/>
      <c r="F191" s="63">
        <f t="shared" ca="1" si="16"/>
        <v>0.57786419918904841</v>
      </c>
      <c r="G191" s="49"/>
    </row>
    <row r="192" spans="1:7" ht="15.75" x14ac:dyDescent="0.25">
      <c r="A192" s="90"/>
      <c r="B192" s="90"/>
      <c r="C192" s="36">
        <v>7</v>
      </c>
      <c r="D192" s="42" t="s">
        <v>225</v>
      </c>
      <c r="E192" s="34"/>
      <c r="F192" s="63">
        <f t="shared" ca="1" si="16"/>
        <v>0.41544913928635552</v>
      </c>
      <c r="G192" s="49"/>
    </row>
    <row r="193" spans="1:7" ht="15.75" x14ac:dyDescent="0.25">
      <c r="A193" s="90"/>
      <c r="B193" s="90"/>
      <c r="C193" s="36">
        <v>8</v>
      </c>
      <c r="D193" s="42" t="s">
        <v>20</v>
      </c>
      <c r="E193" s="34"/>
      <c r="F193" s="63">
        <f t="shared" ca="1" si="16"/>
        <v>0.28905678963314907</v>
      </c>
      <c r="G193" s="49"/>
    </row>
    <row r="194" spans="1:7" ht="15.75" x14ac:dyDescent="0.25">
      <c r="A194" s="90"/>
      <c r="B194" s="90"/>
      <c r="C194" s="36">
        <v>9</v>
      </c>
      <c r="D194" s="42" t="s">
        <v>226</v>
      </c>
      <c r="E194" s="34"/>
      <c r="F194" s="63">
        <f t="shared" ca="1" si="16"/>
        <v>1.1791045796681554E-2</v>
      </c>
      <c r="G194" s="49"/>
    </row>
    <row r="195" spans="1:7" ht="15.75" x14ac:dyDescent="0.25">
      <c r="A195" s="90"/>
      <c r="B195" s="90"/>
      <c r="C195" s="36">
        <v>10</v>
      </c>
      <c r="D195" s="42" t="s">
        <v>227</v>
      </c>
      <c r="E195" s="34"/>
      <c r="F195" s="63">
        <f t="shared" ca="1" si="16"/>
        <v>0.75703920847552553</v>
      </c>
      <c r="G195" s="49"/>
    </row>
    <row r="196" spans="1:7" ht="15.75" x14ac:dyDescent="0.25">
      <c r="A196" s="90"/>
      <c r="B196" s="90"/>
      <c r="C196" s="36">
        <v>11</v>
      </c>
      <c r="D196" s="42" t="s">
        <v>228</v>
      </c>
      <c r="E196" s="34"/>
      <c r="F196" s="63">
        <f t="shared" ca="1" si="16"/>
        <v>0.38602083149660138</v>
      </c>
      <c r="G196" s="49"/>
    </row>
    <row r="197" spans="1:7" ht="15.75" x14ac:dyDescent="0.25">
      <c r="A197" s="90"/>
      <c r="B197" s="90"/>
      <c r="C197" s="36">
        <v>12</v>
      </c>
      <c r="D197" s="42" t="s">
        <v>229</v>
      </c>
      <c r="E197" s="34"/>
      <c r="F197" s="63">
        <f t="shared" ca="1" si="16"/>
        <v>0.40410827567710961</v>
      </c>
      <c r="G197" s="49"/>
    </row>
    <row r="198" spans="1:7" ht="15.75" x14ac:dyDescent="0.25">
      <c r="A198" s="90"/>
      <c r="B198" s="90"/>
      <c r="C198" s="36">
        <v>13</v>
      </c>
      <c r="D198" s="41" t="s">
        <v>230</v>
      </c>
      <c r="E198" s="34"/>
      <c r="F198" s="63">
        <f t="shared" ca="1" si="16"/>
        <v>0.37778725745420627</v>
      </c>
      <c r="G198" s="49"/>
    </row>
    <row r="199" spans="1:7" ht="15.75" x14ac:dyDescent="0.25">
      <c r="A199" s="90"/>
      <c r="B199" s="90"/>
      <c r="C199" s="36">
        <v>14</v>
      </c>
      <c r="D199" s="41" t="s">
        <v>231</v>
      </c>
      <c r="E199" s="34"/>
      <c r="F199" s="63">
        <f t="shared" ca="1" si="16"/>
        <v>0.96027546755010296</v>
      </c>
      <c r="G199" s="49"/>
    </row>
    <row r="200" spans="1:7" ht="15.75" x14ac:dyDescent="0.25">
      <c r="A200" s="90"/>
      <c r="B200" s="90"/>
      <c r="C200" s="36">
        <v>15</v>
      </c>
      <c r="D200" s="41" t="s">
        <v>232</v>
      </c>
      <c r="E200" s="34"/>
      <c r="F200" s="63">
        <f t="shared" ca="1" si="16"/>
        <v>0.44977106680708634</v>
      </c>
      <c r="G200" s="49"/>
    </row>
    <row r="201" spans="1:7" ht="15.75" x14ac:dyDescent="0.25">
      <c r="A201" s="90"/>
      <c r="B201" s="90"/>
      <c r="C201" s="36">
        <v>16</v>
      </c>
      <c r="D201" s="41" t="s">
        <v>95</v>
      </c>
      <c r="E201" s="34"/>
      <c r="F201" s="63">
        <f t="shared" ca="1" si="16"/>
        <v>0.19066563935965053</v>
      </c>
      <c r="G201" s="49"/>
    </row>
    <row r="202" spans="1:7" ht="15.75" x14ac:dyDescent="0.25">
      <c r="A202" s="90"/>
      <c r="B202" s="90"/>
      <c r="C202" s="36">
        <v>17</v>
      </c>
      <c r="D202" s="41" t="s">
        <v>233</v>
      </c>
      <c r="E202" s="34"/>
      <c r="F202" s="63">
        <f t="shared" ca="1" si="16"/>
        <v>0.40070505308685878</v>
      </c>
      <c r="G202" s="49"/>
    </row>
    <row r="203" spans="1:7" ht="15.75" x14ac:dyDescent="0.25">
      <c r="A203" s="90"/>
      <c r="B203" s="90"/>
      <c r="C203" s="36">
        <v>18</v>
      </c>
      <c r="D203" s="42" t="s">
        <v>234</v>
      </c>
      <c r="E203" s="34"/>
      <c r="F203" s="63">
        <f t="shared" ca="1" si="16"/>
        <v>0.54536227500212375</v>
      </c>
      <c r="G203" s="49"/>
    </row>
    <row r="204" spans="1:7" ht="15.75" x14ac:dyDescent="0.25">
      <c r="A204" s="10">
        <v>11</v>
      </c>
      <c r="B204" s="94" t="s">
        <v>21</v>
      </c>
      <c r="C204" s="94"/>
      <c r="D204" s="39"/>
      <c r="E204" s="57"/>
      <c r="F204" s="63"/>
      <c r="G204" s="49"/>
    </row>
    <row r="205" spans="1:7" ht="15.75" x14ac:dyDescent="0.25">
      <c r="A205" s="89"/>
      <c r="B205" s="89"/>
      <c r="C205" s="36">
        <v>1</v>
      </c>
      <c r="D205" s="42" t="s">
        <v>236</v>
      </c>
      <c r="E205" s="34"/>
      <c r="F205" s="63">
        <f t="shared" ca="1" si="16"/>
        <v>0.97504624336292223</v>
      </c>
      <c r="G205" s="49" t="str">
        <f ca="1">INDEX($D$205:$D$224,RANK(F205,$F$205:$F$224))</f>
        <v>BANJARMENDALAN</v>
      </c>
    </row>
    <row r="206" spans="1:7" ht="15.75" x14ac:dyDescent="0.25">
      <c r="A206" s="90"/>
      <c r="B206" s="90"/>
      <c r="C206" s="36">
        <v>2</v>
      </c>
      <c r="D206" s="42" t="s">
        <v>237</v>
      </c>
      <c r="E206" s="34"/>
      <c r="F206" s="63">
        <f t="shared" ca="1" si="16"/>
        <v>0.65738733900740598</v>
      </c>
      <c r="G206" s="49" t="str">
        <f t="shared" ref="G206:G210" ca="1" si="18">INDEX($D$205:$D$224,RANK(F206,$F$205:$F$224))</f>
        <v>MADE</v>
      </c>
    </row>
    <row r="207" spans="1:7" ht="15.75" x14ac:dyDescent="0.25">
      <c r="A207" s="90"/>
      <c r="B207" s="90"/>
      <c r="C207" s="36">
        <v>3</v>
      </c>
      <c r="D207" s="42" t="s">
        <v>238</v>
      </c>
      <c r="E207" s="34"/>
      <c r="F207" s="63">
        <f t="shared" ca="1" si="16"/>
        <v>0.45025408358787178</v>
      </c>
      <c r="G207" s="49" t="str">
        <f t="shared" ca="1" si="18"/>
        <v>SIDOHARJO</v>
      </c>
    </row>
    <row r="208" spans="1:7" ht="15.75" x14ac:dyDescent="0.25">
      <c r="A208" s="90"/>
      <c r="B208" s="90"/>
      <c r="C208" s="36">
        <v>4</v>
      </c>
      <c r="D208" s="42" t="s">
        <v>239</v>
      </c>
      <c r="E208" s="34"/>
      <c r="F208" s="63">
        <f t="shared" ca="1" si="16"/>
        <v>0.77888677583747545</v>
      </c>
      <c r="G208" s="49" t="str">
        <f t="shared" ca="1" si="18"/>
        <v>KEBET</v>
      </c>
    </row>
    <row r="209" spans="1:7" ht="15.75" x14ac:dyDescent="0.25">
      <c r="A209" s="90"/>
      <c r="B209" s="90"/>
      <c r="C209" s="36">
        <v>5</v>
      </c>
      <c r="D209" s="42" t="s">
        <v>240</v>
      </c>
      <c r="E209" s="34"/>
      <c r="F209" s="63">
        <f t="shared" ca="1" si="16"/>
        <v>0.34974751919409075</v>
      </c>
      <c r="G209" s="49" t="str">
        <f t="shared" ca="1" si="18"/>
        <v>SIDOMUKTI</v>
      </c>
    </row>
    <row r="210" spans="1:7" ht="15.75" x14ac:dyDescent="0.25">
      <c r="A210" s="90"/>
      <c r="B210" s="90"/>
      <c r="C210" s="36">
        <v>6</v>
      </c>
      <c r="D210" s="42" t="s">
        <v>241</v>
      </c>
      <c r="E210" s="34"/>
      <c r="F210" s="63">
        <f t="shared" ca="1" si="16"/>
        <v>0.37942157712336311</v>
      </c>
      <c r="G210" s="49" t="str">
        <f t="shared" ca="1" si="18"/>
        <v>SIDOKUMPUL</v>
      </c>
    </row>
    <row r="211" spans="1:7" ht="15.75" x14ac:dyDescent="0.25">
      <c r="A211" s="90"/>
      <c r="B211" s="90"/>
      <c r="C211" s="36">
        <v>7</v>
      </c>
      <c r="D211" s="42" t="s">
        <v>242</v>
      </c>
      <c r="E211" s="34"/>
      <c r="F211" s="63">
        <f t="shared" ca="1" si="16"/>
        <v>0.45546289271128959</v>
      </c>
      <c r="G211" s="49"/>
    </row>
    <row r="212" spans="1:7" ht="15.75" x14ac:dyDescent="0.25">
      <c r="A212" s="90"/>
      <c r="B212" s="90"/>
      <c r="C212" s="36">
        <v>8</v>
      </c>
      <c r="D212" s="42" t="s">
        <v>243</v>
      </c>
      <c r="E212" s="34"/>
      <c r="F212" s="63">
        <f t="shared" ca="1" si="16"/>
        <v>0.19097711890024216</v>
      </c>
      <c r="G212" s="49"/>
    </row>
    <row r="213" spans="1:7" ht="15.75" x14ac:dyDescent="0.25">
      <c r="A213" s="90"/>
      <c r="B213" s="90"/>
      <c r="C213" s="36">
        <v>9</v>
      </c>
      <c r="D213" s="42" t="s">
        <v>244</v>
      </c>
      <c r="E213" s="34"/>
      <c r="F213" s="63">
        <f t="shared" ca="1" si="16"/>
        <v>3.74805527940969E-3</v>
      </c>
      <c r="G213" s="49"/>
    </row>
    <row r="214" spans="1:7" ht="15.75" x14ac:dyDescent="0.25">
      <c r="A214" s="90"/>
      <c r="B214" s="90"/>
      <c r="C214" s="36">
        <v>10</v>
      </c>
      <c r="D214" s="42" t="s">
        <v>245</v>
      </c>
      <c r="E214" s="34"/>
      <c r="F214" s="63">
        <f t="shared" ca="1" si="16"/>
        <v>9.8798474713547302E-3</v>
      </c>
      <c r="G214" s="49"/>
    </row>
    <row r="215" spans="1:7" ht="15.75" x14ac:dyDescent="0.25">
      <c r="A215" s="90"/>
      <c r="B215" s="90"/>
      <c r="C215" s="36">
        <v>11</v>
      </c>
      <c r="D215" s="42" t="s">
        <v>246</v>
      </c>
      <c r="E215" s="34"/>
      <c r="F215" s="63">
        <f t="shared" ca="1" si="16"/>
        <v>0.13645278464085275</v>
      </c>
      <c r="G215" s="49"/>
    </row>
    <row r="216" spans="1:7" ht="15.75" x14ac:dyDescent="0.25">
      <c r="A216" s="90"/>
      <c r="B216" s="90"/>
      <c r="C216" s="36">
        <v>12</v>
      </c>
      <c r="D216" s="42" t="s">
        <v>247</v>
      </c>
      <c r="E216" s="34"/>
      <c r="F216" s="63">
        <f t="shared" ca="1" si="16"/>
        <v>0.15275959422780105</v>
      </c>
      <c r="G216" s="49"/>
    </row>
    <row r="217" spans="1:7" ht="15.75" x14ac:dyDescent="0.25">
      <c r="A217" s="90"/>
      <c r="B217" s="90"/>
      <c r="C217" s="36">
        <v>13</v>
      </c>
      <c r="D217" s="42" t="s">
        <v>95</v>
      </c>
      <c r="E217" s="34"/>
      <c r="F217" s="63">
        <f t="shared" ca="1" si="16"/>
        <v>9.2052809620115084E-2</v>
      </c>
      <c r="G217" s="49"/>
    </row>
    <row r="218" spans="1:7" ht="15.75" x14ac:dyDescent="0.25">
      <c r="A218" s="90"/>
      <c r="B218" s="90"/>
      <c r="C218" s="36">
        <v>14</v>
      </c>
      <c r="D218" s="42" t="s">
        <v>248</v>
      </c>
      <c r="E218" s="34"/>
      <c r="F218" s="63">
        <f t="shared" ca="1" si="16"/>
        <v>0.73017426205161351</v>
      </c>
      <c r="G218" s="49"/>
    </row>
    <row r="219" spans="1:7" ht="15.75" x14ac:dyDescent="0.25">
      <c r="A219" s="90"/>
      <c r="B219" s="90"/>
      <c r="C219" s="36">
        <v>15</v>
      </c>
      <c r="D219" s="42" t="s">
        <v>177</v>
      </c>
      <c r="E219" s="34"/>
      <c r="F219" s="63">
        <f t="shared" ca="1" si="16"/>
        <v>0.64522259237026103</v>
      </c>
      <c r="G219" s="49"/>
    </row>
    <row r="220" spans="1:7" ht="15.75" x14ac:dyDescent="0.25">
      <c r="A220" s="90"/>
      <c r="B220" s="90"/>
      <c r="C220" s="36">
        <v>16</v>
      </c>
      <c r="D220" s="42" t="s">
        <v>249</v>
      </c>
      <c r="E220" s="34"/>
      <c r="F220" s="63">
        <f t="shared" ca="1" si="16"/>
        <v>0.65600922133063777</v>
      </c>
      <c r="G220" s="49"/>
    </row>
    <row r="221" spans="1:7" ht="15.75" x14ac:dyDescent="0.25">
      <c r="A221" s="90"/>
      <c r="B221" s="90"/>
      <c r="C221" s="36">
        <v>17</v>
      </c>
      <c r="D221" s="42" t="s">
        <v>250</v>
      </c>
      <c r="E221" s="34"/>
      <c r="F221" s="63">
        <f t="shared" ca="1" si="16"/>
        <v>0.90134527362176065</v>
      </c>
      <c r="G221" s="49"/>
    </row>
    <row r="222" spans="1:7" ht="15.75" x14ac:dyDescent="0.25">
      <c r="A222" s="90"/>
      <c r="B222" s="90"/>
      <c r="C222" s="36">
        <v>18</v>
      </c>
      <c r="D222" s="42" t="s">
        <v>251</v>
      </c>
      <c r="E222" s="34"/>
      <c r="F222" s="63">
        <f t="shared" ca="1" si="16"/>
        <v>0.86864441917056778</v>
      </c>
      <c r="G222" s="49"/>
    </row>
    <row r="223" spans="1:7" ht="15.75" x14ac:dyDescent="0.25">
      <c r="A223" s="90"/>
      <c r="B223" s="90"/>
      <c r="C223" s="36">
        <v>19</v>
      </c>
      <c r="D223" s="42" t="s">
        <v>252</v>
      </c>
      <c r="E223" s="34"/>
      <c r="F223" s="63">
        <f t="shared" ca="1" si="16"/>
        <v>0.16506299235311073</v>
      </c>
      <c r="G223" s="49"/>
    </row>
    <row r="224" spans="1:7" ht="15.75" x14ac:dyDescent="0.25">
      <c r="A224" s="92"/>
      <c r="B224" s="92"/>
      <c r="C224" s="36">
        <v>20</v>
      </c>
      <c r="D224" s="42" t="s">
        <v>253</v>
      </c>
      <c r="E224" s="34"/>
      <c r="F224" s="63">
        <f t="shared" ca="1" si="16"/>
        <v>0.61420201848755995</v>
      </c>
      <c r="G224" s="49"/>
    </row>
    <row r="225" spans="1:7" ht="15.75" x14ac:dyDescent="0.25">
      <c r="A225" s="10">
        <v>12</v>
      </c>
      <c r="B225" s="93" t="s">
        <v>22</v>
      </c>
      <c r="C225" s="93"/>
      <c r="D225" s="52"/>
      <c r="E225" s="31"/>
      <c r="F225" s="62"/>
      <c r="G225" s="59"/>
    </row>
    <row r="226" spans="1:7" ht="15.75" x14ac:dyDescent="0.25">
      <c r="A226" s="89"/>
      <c r="B226" s="89"/>
      <c r="C226" s="34">
        <v>1</v>
      </c>
      <c r="D226" s="41" t="s">
        <v>254</v>
      </c>
      <c r="E226" s="34"/>
      <c r="F226" s="63">
        <f t="shared" ca="1" si="16"/>
        <v>3.6958530007627943E-2</v>
      </c>
      <c r="G226" s="49" t="str">
        <f ca="1">INDEX($D$226:$D$245,RANK(F226,$F$226:$F$245))</f>
        <v>TAMAN PRIJEK</v>
      </c>
    </row>
    <row r="227" spans="1:7" ht="15.75" x14ac:dyDescent="0.25">
      <c r="A227" s="90"/>
      <c r="B227" s="90"/>
      <c r="C227" s="34">
        <v>2</v>
      </c>
      <c r="D227" s="41" t="s">
        <v>255</v>
      </c>
      <c r="E227" s="34"/>
      <c r="F227" s="63">
        <f t="shared" ca="1" si="16"/>
        <v>0.37741409022619932</v>
      </c>
      <c r="G227" s="49" t="str">
        <f t="shared" ref="G227:G230" ca="1" si="19">INDEX($D$226:$D$245,RANK(F227,$F$226:$F$245))</f>
        <v>KARANGTAWAR</v>
      </c>
    </row>
    <row r="228" spans="1:7" ht="15.75" x14ac:dyDescent="0.25">
      <c r="A228" s="90"/>
      <c r="B228" s="90"/>
      <c r="C228" s="34">
        <v>3</v>
      </c>
      <c r="D228" s="41" t="s">
        <v>256</v>
      </c>
      <c r="E228" s="34"/>
      <c r="F228" s="63">
        <f t="shared" ca="1" si="16"/>
        <v>0.14758571111180951</v>
      </c>
      <c r="G228" s="49" t="str">
        <f t="shared" ca="1" si="19"/>
        <v>PESANGGRAHAN</v>
      </c>
    </row>
    <row r="229" spans="1:7" ht="15.75" x14ac:dyDescent="0.25">
      <c r="A229" s="90"/>
      <c r="B229" s="90"/>
      <c r="C229" s="34">
        <v>4</v>
      </c>
      <c r="D229" s="42" t="s">
        <v>257</v>
      </c>
      <c r="E229" s="34"/>
      <c r="F229" s="63">
        <f t="shared" ca="1" si="16"/>
        <v>0.45392484655753296</v>
      </c>
      <c r="G229" s="49" t="str">
        <f t="shared" ca="1" si="19"/>
        <v>GELAP</v>
      </c>
    </row>
    <row r="230" spans="1:7" ht="15.75" x14ac:dyDescent="0.25">
      <c r="A230" s="90"/>
      <c r="B230" s="90"/>
      <c r="C230" s="34">
        <v>5</v>
      </c>
      <c r="D230" s="41" t="s">
        <v>258</v>
      </c>
      <c r="E230" s="34"/>
      <c r="F230" s="63">
        <f t="shared" ca="1" si="16"/>
        <v>0.41208601891257546</v>
      </c>
      <c r="G230" s="49" t="str">
        <f t="shared" ca="1" si="19"/>
        <v>GODOG</v>
      </c>
    </row>
    <row r="231" spans="1:7" ht="15.75" x14ac:dyDescent="0.25">
      <c r="A231" s="90"/>
      <c r="B231" s="90"/>
      <c r="C231" s="34">
        <v>6</v>
      </c>
      <c r="D231" s="41" t="s">
        <v>259</v>
      </c>
      <c r="E231" s="34"/>
      <c r="F231" s="63">
        <f t="shared" ca="1" si="16"/>
        <v>0.6606448235104494</v>
      </c>
      <c r="G231" s="49"/>
    </row>
    <row r="232" spans="1:7" ht="15.75" x14ac:dyDescent="0.25">
      <c r="A232" s="90"/>
      <c r="B232" s="90"/>
      <c r="C232" s="34">
        <v>7</v>
      </c>
      <c r="D232" s="41" t="s">
        <v>260</v>
      </c>
      <c r="E232" s="34"/>
      <c r="F232" s="63">
        <f t="shared" ca="1" si="16"/>
        <v>0.94508816731642586</v>
      </c>
      <c r="G232" s="49"/>
    </row>
    <row r="233" spans="1:7" ht="15.75" x14ac:dyDescent="0.25">
      <c r="A233" s="90"/>
      <c r="B233" s="90"/>
      <c r="C233" s="34">
        <v>8</v>
      </c>
      <c r="D233" s="41" t="s">
        <v>261</v>
      </c>
      <c r="E233" s="34"/>
      <c r="F233" s="63">
        <f t="shared" ca="1" si="16"/>
        <v>9.1157149745788923E-2</v>
      </c>
      <c r="G233" s="49"/>
    </row>
    <row r="234" spans="1:7" ht="15.75" x14ac:dyDescent="0.25">
      <c r="A234" s="90"/>
      <c r="B234" s="90"/>
      <c r="C234" s="34">
        <v>9</v>
      </c>
      <c r="D234" s="41" t="s">
        <v>262</v>
      </c>
      <c r="E234" s="34"/>
      <c r="F234" s="63">
        <f t="shared" ca="1" si="16"/>
        <v>0.41020173849351016</v>
      </c>
      <c r="G234" s="49"/>
    </row>
    <row r="235" spans="1:7" ht="15.75" x14ac:dyDescent="0.25">
      <c r="A235" s="90"/>
      <c r="B235" s="90"/>
      <c r="C235" s="34">
        <v>10</v>
      </c>
      <c r="D235" s="41" t="s">
        <v>263</v>
      </c>
      <c r="E235" s="34"/>
      <c r="F235" s="63">
        <f t="shared" ca="1" si="16"/>
        <v>2.4550757251477928E-2</v>
      </c>
      <c r="G235" s="49"/>
    </row>
    <row r="236" spans="1:7" ht="15.75" x14ac:dyDescent="0.25">
      <c r="A236" s="90"/>
      <c r="B236" s="90"/>
      <c r="C236" s="34">
        <v>11</v>
      </c>
      <c r="D236" s="41" t="s">
        <v>264</v>
      </c>
      <c r="E236" s="34"/>
      <c r="F236" s="63">
        <f t="shared" ca="1" si="16"/>
        <v>0.34009586378481627</v>
      </c>
      <c r="G236" s="49"/>
    </row>
    <row r="237" spans="1:7" ht="15.75" x14ac:dyDescent="0.25">
      <c r="A237" s="90"/>
      <c r="B237" s="90"/>
      <c r="C237" s="34">
        <v>12</v>
      </c>
      <c r="D237" s="41" t="s">
        <v>265</v>
      </c>
      <c r="E237" s="34"/>
      <c r="F237" s="63">
        <f t="shared" ca="1" si="16"/>
        <v>0.65686661232221066</v>
      </c>
      <c r="G237" s="49"/>
    </row>
    <row r="238" spans="1:7" ht="15.75" x14ac:dyDescent="0.25">
      <c r="A238" s="90"/>
      <c r="B238" s="90"/>
      <c r="C238" s="34">
        <v>13</v>
      </c>
      <c r="D238" s="41" t="s">
        <v>266</v>
      </c>
      <c r="E238" s="34"/>
      <c r="F238" s="63">
        <f t="shared" ca="1" si="16"/>
        <v>0.69236051809795029</v>
      </c>
      <c r="G238" s="49"/>
    </row>
    <row r="239" spans="1:7" ht="15.75" x14ac:dyDescent="0.25">
      <c r="A239" s="90"/>
      <c r="B239" s="90"/>
      <c r="C239" s="34">
        <v>14</v>
      </c>
      <c r="D239" s="41" t="s">
        <v>22</v>
      </c>
      <c r="E239" s="34"/>
      <c r="F239" s="63">
        <f t="shared" ca="1" si="16"/>
        <v>0.16244095620864885</v>
      </c>
      <c r="G239" s="49"/>
    </row>
    <row r="240" spans="1:7" ht="15.75" x14ac:dyDescent="0.25">
      <c r="A240" s="90"/>
      <c r="B240" s="90"/>
      <c r="C240" s="34">
        <v>15</v>
      </c>
      <c r="D240" s="42" t="s">
        <v>267</v>
      </c>
      <c r="E240" s="34"/>
      <c r="F240" s="63">
        <f t="shared" ca="1" si="16"/>
        <v>0.28122697679904485</v>
      </c>
      <c r="G240" s="49"/>
    </row>
    <row r="241" spans="1:7" ht="15.75" x14ac:dyDescent="0.25">
      <c r="A241" s="90"/>
      <c r="B241" s="90"/>
      <c r="C241" s="34">
        <v>16</v>
      </c>
      <c r="D241" s="42" t="s">
        <v>268</v>
      </c>
      <c r="E241" s="34"/>
      <c r="F241" s="63">
        <f t="shared" ca="1" si="16"/>
        <v>0.34732918448849648</v>
      </c>
      <c r="G241" s="49"/>
    </row>
    <row r="242" spans="1:7" ht="15.75" x14ac:dyDescent="0.25">
      <c r="A242" s="90"/>
      <c r="B242" s="90"/>
      <c r="C242" s="34">
        <v>17</v>
      </c>
      <c r="D242" s="42" t="s">
        <v>269</v>
      </c>
      <c r="E242" s="34"/>
      <c r="F242" s="63">
        <f t="shared" ca="1" si="16"/>
        <v>0.50137545561651042</v>
      </c>
      <c r="G242" s="49"/>
    </row>
    <row r="243" spans="1:7" ht="15.75" x14ac:dyDescent="0.25">
      <c r="A243" s="90"/>
      <c r="B243" s="90"/>
      <c r="C243" s="34">
        <v>18</v>
      </c>
      <c r="D243" s="42" t="s">
        <v>270</v>
      </c>
      <c r="E243" s="34"/>
      <c r="F243" s="63">
        <f t="shared" ca="1" si="16"/>
        <v>0.28350094873860954</v>
      </c>
      <c r="G243" s="49"/>
    </row>
    <row r="244" spans="1:7" ht="15.75" x14ac:dyDescent="0.25">
      <c r="A244" s="90"/>
      <c r="B244" s="90"/>
      <c r="C244" s="34">
        <v>19</v>
      </c>
      <c r="D244" s="42" t="s">
        <v>271</v>
      </c>
      <c r="E244" s="34"/>
      <c r="F244" s="63">
        <f t="shared" ca="1" si="16"/>
        <v>0.45489805971005359</v>
      </c>
      <c r="G244" s="49"/>
    </row>
    <row r="245" spans="1:7" ht="15.75" x14ac:dyDescent="0.25">
      <c r="A245" s="92"/>
      <c r="B245" s="92"/>
      <c r="C245" s="34">
        <v>20</v>
      </c>
      <c r="D245" s="41" t="s">
        <v>272</v>
      </c>
      <c r="E245" s="34"/>
      <c r="F245" s="63">
        <f t="shared" ca="1" si="16"/>
        <v>0.89164356932760969</v>
      </c>
      <c r="G245" s="49"/>
    </row>
    <row r="246" spans="1:7" ht="15.75" x14ac:dyDescent="0.25">
      <c r="A246" s="10">
        <v>13</v>
      </c>
      <c r="B246" s="94" t="s">
        <v>23</v>
      </c>
      <c r="C246" s="94"/>
      <c r="D246" s="44"/>
      <c r="E246" s="57"/>
      <c r="F246" s="63"/>
      <c r="G246" s="49"/>
    </row>
    <row r="247" spans="1:7" ht="15.75" x14ac:dyDescent="0.25">
      <c r="A247" s="89"/>
      <c r="B247" s="89"/>
      <c r="C247" s="34">
        <v>1</v>
      </c>
      <c r="D247" s="41" t="s">
        <v>273</v>
      </c>
      <c r="E247" s="34"/>
      <c r="F247" s="63">
        <f t="shared" ca="1" si="16"/>
        <v>0.46992054194249255</v>
      </c>
      <c r="G247" s="49" t="str">
        <f ca="1">INDEX($D$247:$D$263,RANK(F247,$F$247:$F$263))</f>
        <v>KANUGRAHAN</v>
      </c>
    </row>
    <row r="248" spans="1:7" ht="15.75" x14ac:dyDescent="0.25">
      <c r="A248" s="90"/>
      <c r="B248" s="90"/>
      <c r="C248" s="34">
        <v>2</v>
      </c>
      <c r="D248" s="41" t="s">
        <v>274</v>
      </c>
      <c r="E248" s="34"/>
      <c r="F248" s="63">
        <f t="shared" ca="1" si="16"/>
        <v>0.72818486789955084</v>
      </c>
      <c r="G248" s="49" t="str">
        <f t="shared" ref="G248:G250" ca="1" si="20">INDEX($D$247:$D$263,RANK(F248,$F$247:$F$263))</f>
        <v>DURIWETAN</v>
      </c>
    </row>
    <row r="249" spans="1:7" ht="15.75" x14ac:dyDescent="0.25">
      <c r="A249" s="90"/>
      <c r="B249" s="90"/>
      <c r="C249" s="34">
        <v>3</v>
      </c>
      <c r="D249" s="42" t="s">
        <v>275</v>
      </c>
      <c r="E249" s="34"/>
      <c r="F249" s="63">
        <f t="shared" ca="1" si="16"/>
        <v>0.28881131023056206</v>
      </c>
      <c r="G249" s="49" t="str">
        <f t="shared" ca="1" si="20"/>
        <v>PANGKATREJO</v>
      </c>
    </row>
    <row r="250" spans="1:7" ht="15.75" x14ac:dyDescent="0.25">
      <c r="A250" s="90"/>
      <c r="B250" s="90"/>
      <c r="C250" s="34">
        <v>4</v>
      </c>
      <c r="D250" s="41" t="s">
        <v>276</v>
      </c>
      <c r="E250" s="34"/>
      <c r="F250" s="63">
        <f t="shared" ref="F250:F313" ca="1" si="21">RAND()</f>
        <v>0.18948854374974922</v>
      </c>
      <c r="G250" s="49" t="str">
        <f t="shared" ca="1" si="20"/>
        <v>PRINGBOYO</v>
      </c>
    </row>
    <row r="251" spans="1:7" ht="15.75" x14ac:dyDescent="0.25">
      <c r="A251" s="90"/>
      <c r="B251" s="90"/>
      <c r="C251" s="34">
        <v>5</v>
      </c>
      <c r="D251" s="42" t="s">
        <v>277</v>
      </c>
      <c r="E251" s="34"/>
      <c r="F251" s="63">
        <f t="shared" ca="1" si="21"/>
        <v>0.80910974602833385</v>
      </c>
      <c r="G251" s="49"/>
    </row>
    <row r="252" spans="1:7" ht="15.75" x14ac:dyDescent="0.25">
      <c r="A252" s="90"/>
      <c r="B252" s="90"/>
      <c r="C252" s="34">
        <v>6</v>
      </c>
      <c r="D252" s="42" t="s">
        <v>278</v>
      </c>
      <c r="E252" s="34"/>
      <c r="F252" s="63">
        <f t="shared" ca="1" si="21"/>
        <v>3.7730421555872695E-3</v>
      </c>
      <c r="G252" s="49"/>
    </row>
    <row r="253" spans="1:7" ht="15.75" x14ac:dyDescent="0.25">
      <c r="A253" s="90"/>
      <c r="B253" s="90"/>
      <c r="C253" s="34">
        <v>7</v>
      </c>
      <c r="D253" s="42" t="s">
        <v>279</v>
      </c>
      <c r="E253" s="34"/>
      <c r="F253" s="63">
        <f t="shared" ca="1" si="21"/>
        <v>0.5102278543589519</v>
      </c>
      <c r="G253" s="49"/>
    </row>
    <row r="254" spans="1:7" ht="15.75" x14ac:dyDescent="0.25">
      <c r="A254" s="90"/>
      <c r="B254" s="90"/>
      <c r="C254" s="34">
        <v>8</v>
      </c>
      <c r="D254" s="42" t="s">
        <v>280</v>
      </c>
      <c r="E254" s="34"/>
      <c r="F254" s="63">
        <f t="shared" ca="1" si="21"/>
        <v>0.35060220325816926</v>
      </c>
      <c r="G254" s="49"/>
    </row>
    <row r="255" spans="1:7" ht="15.75" x14ac:dyDescent="0.25">
      <c r="A255" s="90"/>
      <c r="B255" s="90"/>
      <c r="C255" s="34">
        <v>9</v>
      </c>
      <c r="D255" s="42" t="s">
        <v>23</v>
      </c>
      <c r="E255" s="34"/>
      <c r="F255" s="63">
        <f t="shared" ca="1" si="21"/>
        <v>1.7746135217283299E-2</v>
      </c>
      <c r="G255" s="49"/>
    </row>
    <row r="256" spans="1:7" ht="15.75" x14ac:dyDescent="0.25">
      <c r="A256" s="90"/>
      <c r="B256" s="90"/>
      <c r="C256" s="34">
        <v>10</v>
      </c>
      <c r="D256" s="42" t="s">
        <v>281</v>
      </c>
      <c r="E256" s="34"/>
      <c r="F256" s="63">
        <f t="shared" ca="1" si="21"/>
        <v>0.36298362404906881</v>
      </c>
      <c r="G256" s="49"/>
    </row>
    <row r="257" spans="1:7" ht="15.75" x14ac:dyDescent="0.25">
      <c r="A257" s="90"/>
      <c r="B257" s="90"/>
      <c r="C257" s="34">
        <v>11</v>
      </c>
      <c r="D257" s="42" t="s">
        <v>282</v>
      </c>
      <c r="E257" s="34"/>
      <c r="F257" s="63">
        <f t="shared" ca="1" si="21"/>
        <v>0.47168462749169737</v>
      </c>
      <c r="G257" s="49"/>
    </row>
    <row r="258" spans="1:7" ht="15.75" x14ac:dyDescent="0.25">
      <c r="A258" s="90"/>
      <c r="B258" s="90"/>
      <c r="C258" s="34">
        <v>12</v>
      </c>
      <c r="D258" s="42" t="s">
        <v>242</v>
      </c>
      <c r="E258" s="34"/>
      <c r="F258" s="63">
        <f t="shared" ca="1" si="21"/>
        <v>0.35549052218400756</v>
      </c>
      <c r="G258" s="49"/>
    </row>
    <row r="259" spans="1:7" ht="15.75" x14ac:dyDescent="0.25">
      <c r="A259" s="90"/>
      <c r="B259" s="90"/>
      <c r="C259" s="34">
        <v>13</v>
      </c>
      <c r="D259" s="42" t="s">
        <v>283</v>
      </c>
      <c r="E259" s="34"/>
      <c r="F259" s="63">
        <f t="shared" ca="1" si="21"/>
        <v>0.17952410936802587</v>
      </c>
      <c r="G259" s="49"/>
    </row>
    <row r="260" spans="1:7" ht="15.75" x14ac:dyDescent="0.25">
      <c r="A260" s="90"/>
      <c r="B260" s="90"/>
      <c r="C260" s="34">
        <v>14</v>
      </c>
      <c r="D260" s="42" t="s">
        <v>284</v>
      </c>
      <c r="E260" s="34"/>
      <c r="F260" s="63">
        <f t="shared" ca="1" si="21"/>
        <v>0.62460417088379327</v>
      </c>
      <c r="G260" s="49"/>
    </row>
    <row r="261" spans="1:7" ht="15.75" x14ac:dyDescent="0.25">
      <c r="A261" s="90"/>
      <c r="B261" s="90"/>
      <c r="C261" s="34">
        <v>15</v>
      </c>
      <c r="D261" s="42" t="s">
        <v>285</v>
      </c>
      <c r="E261" s="34"/>
      <c r="F261" s="63">
        <f t="shared" ca="1" si="21"/>
        <v>0.96191245514262447</v>
      </c>
      <c r="G261" s="49"/>
    </row>
    <row r="262" spans="1:7" ht="15.75" x14ac:dyDescent="0.25">
      <c r="A262" s="90"/>
      <c r="B262" s="90"/>
      <c r="C262" s="34">
        <v>16</v>
      </c>
      <c r="D262" s="42" t="s">
        <v>286</v>
      </c>
      <c r="E262" s="34"/>
      <c r="F262" s="63">
        <f t="shared" ca="1" si="21"/>
        <v>0.40261867253548445</v>
      </c>
      <c r="G262" s="49"/>
    </row>
    <row r="263" spans="1:7" ht="15.75" x14ac:dyDescent="0.25">
      <c r="A263" s="90"/>
      <c r="B263" s="90"/>
      <c r="C263" s="34">
        <v>17</v>
      </c>
      <c r="D263" s="42" t="s">
        <v>37</v>
      </c>
      <c r="E263" s="34"/>
      <c r="F263" s="63">
        <f t="shared" ca="1" si="21"/>
        <v>0.20328085582751532</v>
      </c>
      <c r="G263" s="49"/>
    </row>
    <row r="264" spans="1:7" ht="15.75" x14ac:dyDescent="0.25">
      <c r="A264" s="10">
        <v>14</v>
      </c>
      <c r="B264" s="93" t="s">
        <v>24</v>
      </c>
      <c r="C264" s="93"/>
      <c r="D264" s="53"/>
      <c r="E264" s="55"/>
      <c r="F264" s="62"/>
      <c r="G264" s="59"/>
    </row>
    <row r="265" spans="1:7" ht="15.75" x14ac:dyDescent="0.25">
      <c r="A265" s="89"/>
      <c r="B265" s="89"/>
      <c r="C265" s="34">
        <v>1</v>
      </c>
      <c r="D265" s="41" t="s">
        <v>287</v>
      </c>
      <c r="E265" s="34"/>
      <c r="F265" s="63">
        <f t="shared" ca="1" si="21"/>
        <v>0.68330235485634427</v>
      </c>
      <c r="G265" s="49" t="str">
        <f ca="1">INDEX($D$265:$D$279,RANK(F265,$F$265:$F$279))</f>
        <v>MOJOSARI</v>
      </c>
    </row>
    <row r="266" spans="1:7" ht="15.75" x14ac:dyDescent="0.25">
      <c r="A266" s="90"/>
      <c r="B266" s="90"/>
      <c r="C266" s="34">
        <v>2</v>
      </c>
      <c r="D266" s="41" t="s">
        <v>288</v>
      </c>
      <c r="E266" s="34"/>
      <c r="F266" s="63">
        <f t="shared" ca="1" si="21"/>
        <v>0.83991494823149282</v>
      </c>
      <c r="G266" s="49" t="str">
        <f t="shared" ref="G266:G268" ca="1" si="22">INDEX($D$265:$D$279,RANK(F266,$F$265:$F$279))</f>
        <v>KEDUNGSOKO</v>
      </c>
    </row>
    <row r="267" spans="1:7" ht="15.75" x14ac:dyDescent="0.25">
      <c r="A267" s="90"/>
      <c r="B267" s="90"/>
      <c r="C267" s="34">
        <v>3</v>
      </c>
      <c r="D267" s="42" t="s">
        <v>24</v>
      </c>
      <c r="E267" s="34"/>
      <c r="F267" s="63">
        <f t="shared" ca="1" si="21"/>
        <v>0.40085279259552187</v>
      </c>
      <c r="G267" s="49" t="str">
        <f t="shared" ca="1" si="22"/>
        <v>SUMBERAGUNG</v>
      </c>
    </row>
    <row r="268" spans="1:7" ht="15.75" x14ac:dyDescent="0.25">
      <c r="A268" s="90"/>
      <c r="B268" s="90"/>
      <c r="C268" s="34">
        <v>4</v>
      </c>
      <c r="D268" s="42" t="s">
        <v>289</v>
      </c>
      <c r="E268" s="34"/>
      <c r="F268" s="63">
        <f t="shared" ca="1" si="21"/>
        <v>0.26943703042648859</v>
      </c>
      <c r="G268" s="49" t="str">
        <f t="shared" ca="1" si="22"/>
        <v>TUGU</v>
      </c>
    </row>
    <row r="269" spans="1:7" ht="15.75" x14ac:dyDescent="0.25">
      <c r="A269" s="90"/>
      <c r="B269" s="90"/>
      <c r="C269" s="34">
        <v>5</v>
      </c>
      <c r="D269" s="42" t="s">
        <v>290</v>
      </c>
      <c r="E269" s="34"/>
      <c r="F269" s="63">
        <f t="shared" ca="1" si="21"/>
        <v>0.35000216317659283</v>
      </c>
      <c r="G269" s="49"/>
    </row>
    <row r="270" spans="1:7" ht="15.75" x14ac:dyDescent="0.25">
      <c r="A270" s="90"/>
      <c r="B270" s="90"/>
      <c r="C270" s="34">
        <v>6</v>
      </c>
      <c r="D270" s="42" t="s">
        <v>291</v>
      </c>
      <c r="E270" s="34"/>
      <c r="F270" s="63">
        <f t="shared" ca="1" si="21"/>
        <v>0.49197423898728787</v>
      </c>
      <c r="G270" s="49"/>
    </row>
    <row r="271" spans="1:7" ht="15.75" x14ac:dyDescent="0.25">
      <c r="A271" s="90"/>
      <c r="B271" s="90"/>
      <c r="C271" s="34">
        <v>7</v>
      </c>
      <c r="D271" s="42" t="s">
        <v>109</v>
      </c>
      <c r="E271" s="34"/>
      <c r="F271" s="63">
        <f t="shared" ca="1" si="21"/>
        <v>0.46878198762884626</v>
      </c>
      <c r="G271" s="49"/>
    </row>
    <row r="272" spans="1:7" ht="15.75" x14ac:dyDescent="0.25">
      <c r="A272" s="90"/>
      <c r="B272" s="90"/>
      <c r="C272" s="34">
        <v>8</v>
      </c>
      <c r="D272" s="42" t="s">
        <v>292</v>
      </c>
      <c r="E272" s="34"/>
      <c r="F272" s="63">
        <f t="shared" ca="1" si="21"/>
        <v>0.36519849043215513</v>
      </c>
      <c r="G272" s="49"/>
    </row>
    <row r="273" spans="1:7" ht="15.75" x14ac:dyDescent="0.25">
      <c r="A273" s="90"/>
      <c r="B273" s="90"/>
      <c r="C273" s="34">
        <v>9</v>
      </c>
      <c r="D273" s="42" t="s">
        <v>293</v>
      </c>
      <c r="E273" s="34"/>
      <c r="F273" s="63">
        <f t="shared" ca="1" si="21"/>
        <v>0.91886161593220372</v>
      </c>
      <c r="G273" s="49"/>
    </row>
    <row r="274" spans="1:7" ht="15.75" x14ac:dyDescent="0.25">
      <c r="A274" s="90"/>
      <c r="B274" s="90"/>
      <c r="C274" s="34">
        <v>10</v>
      </c>
      <c r="D274" s="42" t="s">
        <v>96</v>
      </c>
      <c r="E274" s="34"/>
      <c r="F274" s="63">
        <f t="shared" ca="1" si="21"/>
        <v>0.44338476889094047</v>
      </c>
      <c r="G274" s="49"/>
    </row>
    <row r="275" spans="1:7" ht="15.75" x14ac:dyDescent="0.25">
      <c r="A275" s="90"/>
      <c r="B275" s="90"/>
      <c r="C275" s="34">
        <v>11</v>
      </c>
      <c r="D275" s="42" t="s">
        <v>294</v>
      </c>
      <c r="E275" s="34"/>
      <c r="F275" s="63">
        <f t="shared" ca="1" si="21"/>
        <v>0.70839986182162673</v>
      </c>
      <c r="G275" s="49"/>
    </row>
    <row r="276" spans="1:7" ht="15.75" x14ac:dyDescent="0.25">
      <c r="A276" s="90"/>
      <c r="B276" s="90"/>
      <c r="C276" s="34">
        <v>12</v>
      </c>
      <c r="D276" s="42" t="s">
        <v>295</v>
      </c>
      <c r="E276" s="34"/>
      <c r="F276" s="63">
        <f t="shared" ca="1" si="21"/>
        <v>0.66136488817820416</v>
      </c>
      <c r="G276" s="49"/>
    </row>
    <row r="277" spans="1:7" ht="15.75" x14ac:dyDescent="0.25">
      <c r="A277" s="90"/>
      <c r="B277" s="90"/>
      <c r="C277" s="34">
        <v>13</v>
      </c>
      <c r="D277" s="42" t="s">
        <v>296</v>
      </c>
      <c r="E277" s="34"/>
      <c r="F277" s="63">
        <f t="shared" ca="1" si="21"/>
        <v>0.37468441479615566</v>
      </c>
      <c r="G277" s="49"/>
    </row>
    <row r="278" spans="1:7" ht="15.75" x14ac:dyDescent="0.25">
      <c r="A278" s="90"/>
      <c r="B278" s="90"/>
      <c r="C278" s="34">
        <v>14</v>
      </c>
      <c r="D278" s="42" t="s">
        <v>297</v>
      </c>
      <c r="E278" s="34"/>
      <c r="F278" s="63">
        <f t="shared" ca="1" si="21"/>
        <v>0.45428700392019827</v>
      </c>
      <c r="G278" s="49"/>
    </row>
    <row r="279" spans="1:7" ht="15.75" x14ac:dyDescent="0.25">
      <c r="A279" s="90"/>
      <c r="B279" s="90"/>
      <c r="C279" s="34">
        <v>15</v>
      </c>
      <c r="D279" s="41" t="s">
        <v>298</v>
      </c>
      <c r="E279" s="34"/>
      <c r="F279" s="63">
        <f t="shared" ca="1" si="21"/>
        <v>2.7258166223802283E-2</v>
      </c>
      <c r="G279" s="49"/>
    </row>
    <row r="280" spans="1:7" ht="15.75" x14ac:dyDescent="0.25">
      <c r="A280" s="10">
        <v>15</v>
      </c>
      <c r="B280" s="94" t="s">
        <v>25</v>
      </c>
      <c r="C280" s="94"/>
      <c r="D280" s="44"/>
      <c r="E280" s="57"/>
      <c r="F280" s="63"/>
      <c r="G280" s="49"/>
    </row>
    <row r="281" spans="1:7" ht="15.75" x14ac:dyDescent="0.25">
      <c r="A281" s="89"/>
      <c r="B281" s="89"/>
      <c r="C281" s="36">
        <v>1</v>
      </c>
      <c r="D281" s="42" t="s">
        <v>299</v>
      </c>
      <c r="E281" s="34"/>
      <c r="F281" s="63">
        <f t="shared" ca="1" si="21"/>
        <v>0.53483835830101345</v>
      </c>
      <c r="G281" s="49" t="str">
        <f ca="1">INDEX($D$281:$D$297,RANK(F281,$F$281:$F$297))</f>
        <v>MOJOREJO</v>
      </c>
    </row>
    <row r="282" spans="1:7" ht="15.75" x14ac:dyDescent="0.25">
      <c r="A282" s="90"/>
      <c r="B282" s="90"/>
      <c r="C282" s="34">
        <v>2</v>
      </c>
      <c r="D282" s="41" t="s">
        <v>300</v>
      </c>
      <c r="E282" s="34"/>
      <c r="F282" s="63">
        <f t="shared" ca="1" si="21"/>
        <v>0.33810964844941716</v>
      </c>
      <c r="G282" s="49" t="str">
        <f t="shared" ref="G282:G285" ca="1" si="23">INDEX($D$281:$D$297,RANK(F282,$F$281:$F$297))</f>
        <v>SAMBUNGREJO</v>
      </c>
    </row>
    <row r="283" spans="1:7" ht="15.75" x14ac:dyDescent="0.25">
      <c r="A283" s="90"/>
      <c r="B283" s="90"/>
      <c r="C283" s="34">
        <v>3</v>
      </c>
      <c r="D283" s="41" t="s">
        <v>301</v>
      </c>
      <c r="E283" s="34"/>
      <c r="F283" s="63">
        <f t="shared" ca="1" si="21"/>
        <v>0.30589679356411148</v>
      </c>
      <c r="G283" s="49" t="str">
        <f t="shared" ca="1" si="23"/>
        <v>SIDODOWO</v>
      </c>
    </row>
    <row r="284" spans="1:7" ht="15.75" x14ac:dyDescent="0.25">
      <c r="A284" s="90"/>
      <c r="B284" s="90"/>
      <c r="C284" s="36">
        <v>4</v>
      </c>
      <c r="D284" s="42" t="s">
        <v>312</v>
      </c>
      <c r="E284" s="34"/>
      <c r="F284" s="63">
        <f t="shared" ca="1" si="21"/>
        <v>0.58408051814516493</v>
      </c>
      <c r="G284" s="49" t="str">
        <f t="shared" ca="1" si="23"/>
        <v>KEDUNGWARAS</v>
      </c>
    </row>
    <row r="285" spans="1:7" ht="15.75" x14ac:dyDescent="0.25">
      <c r="A285" s="90"/>
      <c r="B285" s="90"/>
      <c r="C285" s="36">
        <v>5</v>
      </c>
      <c r="D285" s="42" t="s">
        <v>302</v>
      </c>
      <c r="E285" s="34"/>
      <c r="F285" s="63">
        <f t="shared" ca="1" si="21"/>
        <v>0.4990671735095461</v>
      </c>
      <c r="G285" s="49" t="str">
        <f t="shared" ca="1" si="23"/>
        <v>NGUWOK</v>
      </c>
    </row>
    <row r="286" spans="1:7" ht="15.75" x14ac:dyDescent="0.25">
      <c r="A286" s="90"/>
      <c r="B286" s="90"/>
      <c r="C286" s="36">
        <v>6</v>
      </c>
      <c r="D286" s="42" t="s">
        <v>303</v>
      </c>
      <c r="E286" s="34"/>
      <c r="F286" s="63">
        <f t="shared" ca="1" si="21"/>
        <v>0.4188121868115271</v>
      </c>
      <c r="G286" s="49"/>
    </row>
    <row r="287" spans="1:7" ht="15.75" x14ac:dyDescent="0.25">
      <c r="A287" s="90"/>
      <c r="B287" s="90"/>
      <c r="C287" s="36">
        <v>7</v>
      </c>
      <c r="D287" s="42" t="s">
        <v>304</v>
      </c>
      <c r="E287" s="34"/>
      <c r="F287" s="63">
        <f t="shared" ca="1" si="21"/>
        <v>0.17936519157293174</v>
      </c>
      <c r="G287" s="49"/>
    </row>
    <row r="288" spans="1:7" ht="15.75" x14ac:dyDescent="0.25">
      <c r="A288" s="90"/>
      <c r="B288" s="90"/>
      <c r="C288" s="36">
        <v>8</v>
      </c>
      <c r="D288" s="42" t="s">
        <v>305</v>
      </c>
      <c r="E288" s="34"/>
      <c r="F288" s="63">
        <f t="shared" ca="1" si="21"/>
        <v>0.66607144217672032</v>
      </c>
      <c r="G288" s="49"/>
    </row>
    <row r="289" spans="1:7" ht="15.75" x14ac:dyDescent="0.25">
      <c r="A289" s="90"/>
      <c r="B289" s="90"/>
      <c r="C289" s="36">
        <v>9</v>
      </c>
      <c r="D289" s="47" t="s">
        <v>313</v>
      </c>
      <c r="E289" s="34"/>
      <c r="F289" s="63">
        <f t="shared" ca="1" si="21"/>
        <v>0.93921844711026448</v>
      </c>
      <c r="G289" s="49"/>
    </row>
    <row r="290" spans="1:7" ht="15.75" x14ac:dyDescent="0.25">
      <c r="A290" s="90"/>
      <c r="B290" s="90"/>
      <c r="C290" s="36">
        <v>10</v>
      </c>
      <c r="D290" s="42" t="s">
        <v>306</v>
      </c>
      <c r="E290" s="34"/>
      <c r="F290" s="63">
        <f t="shared" ca="1" si="21"/>
        <v>0.64370967238296084</v>
      </c>
      <c r="G290" s="49"/>
    </row>
    <row r="291" spans="1:7" ht="15.75" x14ac:dyDescent="0.25">
      <c r="A291" s="90"/>
      <c r="B291" s="90"/>
      <c r="C291" s="36">
        <v>11</v>
      </c>
      <c r="D291" s="42" t="s">
        <v>307</v>
      </c>
      <c r="E291" s="34"/>
      <c r="F291" s="63">
        <f t="shared" ca="1" si="21"/>
        <v>0.65891791413562395</v>
      </c>
      <c r="G291" s="49"/>
    </row>
    <row r="292" spans="1:7" ht="15.75" x14ac:dyDescent="0.25">
      <c r="A292" s="90"/>
      <c r="B292" s="90"/>
      <c r="C292" s="36">
        <v>12</v>
      </c>
      <c r="D292" s="42" t="s">
        <v>308</v>
      </c>
      <c r="E292" s="34"/>
      <c r="F292" s="63">
        <f t="shared" ca="1" si="21"/>
        <v>5.7004411796092169E-2</v>
      </c>
      <c r="G292" s="49"/>
    </row>
    <row r="293" spans="1:7" ht="15.75" x14ac:dyDescent="0.25">
      <c r="A293" s="90"/>
      <c r="B293" s="90"/>
      <c r="C293" s="36">
        <v>13</v>
      </c>
      <c r="D293" s="42" t="s">
        <v>309</v>
      </c>
      <c r="E293" s="34"/>
      <c r="F293" s="63">
        <f t="shared" ca="1" si="21"/>
        <v>0.56546251532548708</v>
      </c>
      <c r="G293" s="49"/>
    </row>
    <row r="294" spans="1:7" ht="15.75" x14ac:dyDescent="0.25">
      <c r="A294" s="90"/>
      <c r="B294" s="90"/>
      <c r="C294" s="36">
        <v>14</v>
      </c>
      <c r="D294" s="42" t="s">
        <v>310</v>
      </c>
      <c r="E294" s="34"/>
      <c r="F294" s="63">
        <f t="shared" ca="1" si="21"/>
        <v>0.14455826507996994</v>
      </c>
      <c r="G294" s="49"/>
    </row>
    <row r="295" spans="1:7" ht="15.75" x14ac:dyDescent="0.25">
      <c r="A295" s="90"/>
      <c r="B295" s="90"/>
      <c r="C295" s="34">
        <v>15</v>
      </c>
      <c r="D295" s="41" t="s">
        <v>109</v>
      </c>
      <c r="E295" s="34"/>
      <c r="F295" s="63">
        <f t="shared" ca="1" si="21"/>
        <v>0.92582516147548943</v>
      </c>
      <c r="G295" s="49"/>
    </row>
    <row r="296" spans="1:7" ht="15.75" x14ac:dyDescent="0.25">
      <c r="A296" s="90"/>
      <c r="B296" s="90"/>
      <c r="C296" s="34">
        <v>16</v>
      </c>
      <c r="D296" s="41" t="s">
        <v>96</v>
      </c>
      <c r="E296" s="34"/>
      <c r="F296" s="63">
        <f t="shared" ca="1" si="21"/>
        <v>0.42005455284491644</v>
      </c>
      <c r="G296" s="49"/>
    </row>
    <row r="297" spans="1:7" ht="15.75" x14ac:dyDescent="0.25">
      <c r="A297" s="90"/>
      <c r="B297" s="90"/>
      <c r="C297" s="34">
        <v>17</v>
      </c>
      <c r="D297" s="41" t="s">
        <v>311</v>
      </c>
      <c r="E297" s="34"/>
      <c r="F297" s="63">
        <f t="shared" ca="1" si="21"/>
        <v>0.68295216912928858</v>
      </c>
      <c r="G297" s="49"/>
    </row>
    <row r="298" spans="1:7" ht="15.75" x14ac:dyDescent="0.25">
      <c r="A298" s="10">
        <v>16</v>
      </c>
      <c r="B298" s="93" t="s">
        <v>26</v>
      </c>
      <c r="C298" s="93"/>
      <c r="D298" s="53"/>
      <c r="E298" s="55"/>
      <c r="F298" s="62"/>
      <c r="G298" s="59"/>
    </row>
    <row r="299" spans="1:7" ht="15.75" x14ac:dyDescent="0.25">
      <c r="A299" s="89"/>
      <c r="B299" s="89"/>
      <c r="C299" s="36">
        <v>1</v>
      </c>
      <c r="D299" s="42" t="s">
        <v>314</v>
      </c>
      <c r="E299" s="34"/>
      <c r="F299" s="63">
        <f t="shared" ca="1" si="21"/>
        <v>0.75051557401422386</v>
      </c>
      <c r="G299" s="49" t="str">
        <f ca="1">INDEX($D$299:$D$316,RANK(F299,$F$299:$F$316))</f>
        <v>DRUJUGURIT</v>
      </c>
    </row>
    <row r="300" spans="1:7" ht="15.75" x14ac:dyDescent="0.25">
      <c r="A300" s="90"/>
      <c r="B300" s="90"/>
      <c r="C300" s="36">
        <v>2</v>
      </c>
      <c r="D300" s="42" t="s">
        <v>315</v>
      </c>
      <c r="E300" s="34"/>
      <c r="F300" s="63">
        <f t="shared" ca="1" si="21"/>
        <v>2.543788244064582E-2</v>
      </c>
      <c r="G300" s="49" t="str">
        <f t="shared" ref="G300:G302" ca="1" si="24">INDEX($D$299:$D$316,RANK(F300,$F$299:$F$316))</f>
        <v>SLEHARWOTAN</v>
      </c>
    </row>
    <row r="301" spans="1:7" ht="15.75" x14ac:dyDescent="0.25">
      <c r="A301" s="90"/>
      <c r="B301" s="90"/>
      <c r="C301" s="36">
        <v>3</v>
      </c>
      <c r="D301" s="42" t="s">
        <v>316</v>
      </c>
      <c r="E301" s="34"/>
      <c r="F301" s="63">
        <f t="shared" ca="1" si="21"/>
        <v>0.20305734516669882</v>
      </c>
      <c r="G301" s="49" t="str">
        <f t="shared" ca="1" si="24"/>
        <v>LAWAK</v>
      </c>
    </row>
    <row r="302" spans="1:7" ht="15.75" x14ac:dyDescent="0.25">
      <c r="A302" s="90"/>
      <c r="B302" s="90"/>
      <c r="C302" s="36">
        <v>4</v>
      </c>
      <c r="D302" s="42" t="s">
        <v>317</v>
      </c>
      <c r="E302" s="34"/>
      <c r="F302" s="63">
        <f t="shared" ca="1" si="21"/>
        <v>0.40613910512755691</v>
      </c>
      <c r="G302" s="49" t="str">
        <f t="shared" ca="1" si="24"/>
        <v>GIRIK</v>
      </c>
    </row>
    <row r="303" spans="1:7" ht="15.75" x14ac:dyDescent="0.25">
      <c r="A303" s="90"/>
      <c r="B303" s="90"/>
      <c r="C303" s="34">
        <v>5</v>
      </c>
      <c r="D303" s="41" t="s">
        <v>318</v>
      </c>
      <c r="E303" s="34"/>
      <c r="F303" s="63">
        <f t="shared" ca="1" si="21"/>
        <v>0.12931996906536236</v>
      </c>
      <c r="G303" s="49"/>
    </row>
    <row r="304" spans="1:7" ht="15.75" x14ac:dyDescent="0.25">
      <c r="A304" s="90"/>
      <c r="B304" s="90"/>
      <c r="C304" s="34">
        <v>6</v>
      </c>
      <c r="D304" s="41" t="s">
        <v>319</v>
      </c>
      <c r="E304" s="34"/>
      <c r="F304" s="63">
        <f t="shared" ca="1" si="21"/>
        <v>0.22912021303677954</v>
      </c>
      <c r="G304" s="49"/>
    </row>
    <row r="305" spans="1:7" ht="15.75" x14ac:dyDescent="0.25">
      <c r="A305" s="90"/>
      <c r="B305" s="90"/>
      <c r="C305" s="34">
        <v>7</v>
      </c>
      <c r="D305" s="41" t="s">
        <v>320</v>
      </c>
      <c r="E305" s="34"/>
      <c r="F305" s="63">
        <f t="shared" ca="1" si="21"/>
        <v>0.14171016935012981</v>
      </c>
      <c r="G305" s="49"/>
    </row>
    <row r="306" spans="1:7" ht="15.75" x14ac:dyDescent="0.25">
      <c r="A306" s="90"/>
      <c r="B306" s="90"/>
      <c r="C306" s="34">
        <v>8</v>
      </c>
      <c r="D306" s="41" t="s">
        <v>321</v>
      </c>
      <c r="E306" s="34"/>
      <c r="F306" s="63">
        <f t="shared" ca="1" si="21"/>
        <v>0.52289003333783401</v>
      </c>
      <c r="G306" s="49"/>
    </row>
    <row r="307" spans="1:7" ht="15.75" x14ac:dyDescent="0.25">
      <c r="A307" s="90"/>
      <c r="B307" s="90"/>
      <c r="C307" s="34">
        <v>9</v>
      </c>
      <c r="D307" s="41" t="s">
        <v>322</v>
      </c>
      <c r="E307" s="34"/>
      <c r="F307" s="63">
        <f t="shared" ca="1" si="21"/>
        <v>0.22076489658311305</v>
      </c>
      <c r="G307" s="49"/>
    </row>
    <row r="308" spans="1:7" ht="15.75" x14ac:dyDescent="0.25">
      <c r="A308" s="90"/>
      <c r="B308" s="90"/>
      <c r="C308" s="34">
        <v>10</v>
      </c>
      <c r="D308" s="41" t="s">
        <v>323</v>
      </c>
      <c r="E308" s="34"/>
      <c r="F308" s="63">
        <f t="shared" ca="1" si="21"/>
        <v>4.9611131681326137E-2</v>
      </c>
      <c r="G308" s="49"/>
    </row>
    <row r="309" spans="1:7" ht="15.75" x14ac:dyDescent="0.25">
      <c r="A309" s="90"/>
      <c r="B309" s="90"/>
      <c r="C309" s="36">
        <v>11</v>
      </c>
      <c r="D309" s="42" t="s">
        <v>130</v>
      </c>
      <c r="E309" s="34"/>
      <c r="F309" s="63">
        <f t="shared" ca="1" si="21"/>
        <v>0.73201088323861763</v>
      </c>
      <c r="G309" s="49"/>
    </row>
    <row r="310" spans="1:7" ht="15.75" x14ac:dyDescent="0.25">
      <c r="A310" s="90"/>
      <c r="B310" s="90"/>
      <c r="C310" s="36">
        <v>12</v>
      </c>
      <c r="D310" s="42" t="s">
        <v>324</v>
      </c>
      <c r="E310" s="34"/>
      <c r="F310" s="63">
        <f t="shared" ca="1" si="21"/>
        <v>0.12771718700186352</v>
      </c>
      <c r="G310" s="49"/>
    </row>
    <row r="311" spans="1:7" ht="15.75" x14ac:dyDescent="0.25">
      <c r="A311" s="90"/>
      <c r="B311" s="90"/>
      <c r="C311" s="36">
        <v>13</v>
      </c>
      <c r="D311" s="42" t="s">
        <v>325</v>
      </c>
      <c r="E311" s="34"/>
      <c r="F311" s="63">
        <f t="shared" ca="1" si="21"/>
        <v>0.14326050901821796</v>
      </c>
      <c r="G311" s="49"/>
    </row>
    <row r="312" spans="1:7" ht="15.75" x14ac:dyDescent="0.25">
      <c r="A312" s="90"/>
      <c r="B312" s="90"/>
      <c r="C312" s="36">
        <v>14</v>
      </c>
      <c r="D312" s="42" t="s">
        <v>26</v>
      </c>
      <c r="E312" s="34"/>
      <c r="F312" s="63">
        <f t="shared" ca="1" si="21"/>
        <v>1.2051040853253925E-2</v>
      </c>
      <c r="G312" s="49"/>
    </row>
    <row r="313" spans="1:7" ht="15.75" x14ac:dyDescent="0.25">
      <c r="A313" s="90"/>
      <c r="B313" s="90"/>
      <c r="C313" s="36">
        <v>15</v>
      </c>
      <c r="D313" s="42" t="s">
        <v>326</v>
      </c>
      <c r="E313" s="34"/>
      <c r="F313" s="63">
        <f t="shared" ca="1" si="21"/>
        <v>0.3016304759327838</v>
      </c>
      <c r="G313" s="49"/>
    </row>
    <row r="314" spans="1:7" ht="15.75" x14ac:dyDescent="0.25">
      <c r="A314" s="90"/>
      <c r="B314" s="90"/>
      <c r="C314" s="36">
        <v>16</v>
      </c>
      <c r="D314" s="42" t="s">
        <v>245</v>
      </c>
      <c r="E314" s="34"/>
      <c r="F314" s="63">
        <f t="shared" ref="F314:F377" ca="1" si="25">RAND()</f>
        <v>0.18546377729767649</v>
      </c>
      <c r="G314" s="49"/>
    </row>
    <row r="315" spans="1:7" ht="15.75" x14ac:dyDescent="0.25">
      <c r="A315" s="90"/>
      <c r="B315" s="90"/>
      <c r="C315" s="36">
        <v>17</v>
      </c>
      <c r="D315" s="42" t="s">
        <v>327</v>
      </c>
      <c r="E315" s="34"/>
      <c r="F315" s="63">
        <f t="shared" ca="1" si="25"/>
        <v>0.46984567329996285</v>
      </c>
      <c r="G315" s="49"/>
    </row>
    <row r="316" spans="1:7" ht="15.75" x14ac:dyDescent="0.25">
      <c r="A316" s="90"/>
      <c r="B316" s="90"/>
      <c r="C316" s="36">
        <v>18</v>
      </c>
      <c r="D316" s="42" t="s">
        <v>328</v>
      </c>
      <c r="E316" s="34"/>
      <c r="F316" s="63">
        <f t="shared" ca="1" si="25"/>
        <v>0.79864115420431547</v>
      </c>
      <c r="G316" s="49"/>
    </row>
    <row r="317" spans="1:7" ht="15.75" x14ac:dyDescent="0.25">
      <c r="A317" s="10">
        <v>17</v>
      </c>
      <c r="B317" s="94" t="s">
        <v>27</v>
      </c>
      <c r="C317" s="94"/>
      <c r="D317" s="39"/>
      <c r="E317" s="57"/>
      <c r="F317" s="63"/>
      <c r="G317" s="49"/>
    </row>
    <row r="318" spans="1:7" ht="15.75" x14ac:dyDescent="0.25">
      <c r="A318" s="89"/>
      <c r="B318" s="89"/>
      <c r="C318" s="34">
        <v>1</v>
      </c>
      <c r="D318" s="41" t="s">
        <v>329</v>
      </c>
      <c r="E318" s="34"/>
      <c r="F318" s="63">
        <f t="shared" ca="1" si="25"/>
        <v>0.21828624197655166</v>
      </c>
      <c r="G318" s="49" t="str">
        <f ca="1">INDEX($D$318:$D$334,RANK(F318,$F$318:$F$334))</f>
        <v>TUNGGUL</v>
      </c>
    </row>
    <row r="319" spans="1:7" ht="15.75" x14ac:dyDescent="0.25">
      <c r="A319" s="90"/>
      <c r="B319" s="90"/>
      <c r="C319" s="36">
        <v>2</v>
      </c>
      <c r="D319" s="42" t="s">
        <v>330</v>
      </c>
      <c r="E319" s="34"/>
      <c r="F319" s="63">
        <f t="shared" ca="1" si="25"/>
        <v>5.2202224104832884E-2</v>
      </c>
      <c r="G319" s="49" t="str">
        <f t="shared" ref="G319:G325" ca="1" si="26">INDEX($D$318:$D$334,RANK(F319,$F$318:$F$334))</f>
        <v>WERU</v>
      </c>
    </row>
    <row r="320" spans="1:7" ht="15.75" x14ac:dyDescent="0.25">
      <c r="A320" s="90"/>
      <c r="B320" s="90"/>
      <c r="C320" s="36">
        <v>3</v>
      </c>
      <c r="D320" s="42" t="s">
        <v>331</v>
      </c>
      <c r="E320" s="34"/>
      <c r="F320" s="63">
        <f t="shared" ca="1" si="25"/>
        <v>0.13836681237031079</v>
      </c>
      <c r="G320" s="49" t="str">
        <f t="shared" ca="1" si="26"/>
        <v>WARULOR</v>
      </c>
    </row>
    <row r="321" spans="1:7" ht="15.75" x14ac:dyDescent="0.25">
      <c r="A321" s="90"/>
      <c r="B321" s="90"/>
      <c r="C321" s="36">
        <v>4</v>
      </c>
      <c r="D321" s="42" t="s">
        <v>332</v>
      </c>
      <c r="E321" s="34"/>
      <c r="F321" s="63">
        <f t="shared" ca="1" si="25"/>
        <v>0.56851704642630696</v>
      </c>
      <c r="G321" s="49" t="str">
        <f t="shared" ca="1" si="26"/>
        <v>PALOH</v>
      </c>
    </row>
    <row r="322" spans="1:7" ht="15.75" x14ac:dyDescent="0.25">
      <c r="A322" s="90"/>
      <c r="B322" s="90"/>
      <c r="C322" s="36">
        <v>5</v>
      </c>
      <c r="D322" s="42" t="s">
        <v>333</v>
      </c>
      <c r="E322" s="34"/>
      <c r="F322" s="63">
        <f t="shared" ca="1" si="25"/>
        <v>0.79470775526637794</v>
      </c>
      <c r="G322" s="49" t="str">
        <f t="shared" ca="1" si="26"/>
        <v>KRANJI</v>
      </c>
    </row>
    <row r="323" spans="1:7" ht="15.75" x14ac:dyDescent="0.25">
      <c r="A323" s="90"/>
      <c r="B323" s="90"/>
      <c r="C323" s="36">
        <v>6</v>
      </c>
      <c r="D323" s="42" t="s">
        <v>334</v>
      </c>
      <c r="E323" s="34"/>
      <c r="F323" s="63">
        <f t="shared" ca="1" si="25"/>
        <v>0.30185642904903154</v>
      </c>
      <c r="G323" s="49" t="str">
        <f t="shared" ca="1" si="26"/>
        <v>SUMURGAYAM</v>
      </c>
    </row>
    <row r="324" spans="1:7" ht="15.75" x14ac:dyDescent="0.25">
      <c r="A324" s="90"/>
      <c r="B324" s="90"/>
      <c r="C324" s="36">
        <v>7</v>
      </c>
      <c r="D324" s="42" t="s">
        <v>27</v>
      </c>
      <c r="E324" s="34"/>
      <c r="F324" s="63">
        <f t="shared" ca="1" si="25"/>
        <v>0.69466325565238196</v>
      </c>
      <c r="G324" s="49" t="str">
        <f t="shared" ca="1" si="26"/>
        <v>PACIRAN</v>
      </c>
    </row>
    <row r="325" spans="1:7" ht="15.75" x14ac:dyDescent="0.25">
      <c r="A325" s="90"/>
      <c r="B325" s="90"/>
      <c r="C325" s="36">
        <v>8</v>
      </c>
      <c r="D325" s="42" t="s">
        <v>335</v>
      </c>
      <c r="E325" s="34"/>
      <c r="F325" s="63">
        <f t="shared" ca="1" si="25"/>
        <v>0.50078903873832425</v>
      </c>
      <c r="G325" s="49" t="str">
        <f t="shared" ca="1" si="26"/>
        <v>SENDANGAGUNG</v>
      </c>
    </row>
    <row r="326" spans="1:7" ht="15.75" x14ac:dyDescent="0.25">
      <c r="A326" s="90"/>
      <c r="B326" s="90"/>
      <c r="C326" s="36">
        <v>9</v>
      </c>
      <c r="D326" s="47" t="s">
        <v>337</v>
      </c>
      <c r="E326" s="34"/>
      <c r="F326" s="63">
        <f t="shared" ca="1" si="25"/>
        <v>0.86163724560173993</v>
      </c>
      <c r="G326" s="49"/>
    </row>
    <row r="327" spans="1:7" ht="15.75" x14ac:dyDescent="0.25">
      <c r="A327" s="90"/>
      <c r="B327" s="90"/>
      <c r="C327" s="36">
        <v>10</v>
      </c>
      <c r="D327" s="42" t="s">
        <v>336</v>
      </c>
      <c r="E327" s="34"/>
      <c r="F327" s="63">
        <f t="shared" ca="1" si="25"/>
        <v>0.35849968333911342</v>
      </c>
      <c r="G327" s="49"/>
    </row>
    <row r="328" spans="1:7" ht="15.75" x14ac:dyDescent="0.25">
      <c r="A328" s="90"/>
      <c r="B328" s="90"/>
      <c r="C328" s="36">
        <v>11</v>
      </c>
      <c r="D328" s="42" t="s">
        <v>338</v>
      </c>
      <c r="E328" s="34"/>
      <c r="F328" s="63">
        <f t="shared" ca="1" si="25"/>
        <v>0.88908272379412145</v>
      </c>
      <c r="G328" s="49"/>
    </row>
    <row r="329" spans="1:7" ht="15.75" x14ac:dyDescent="0.25">
      <c r="A329" s="90"/>
      <c r="B329" s="90"/>
      <c r="C329" s="36">
        <v>12</v>
      </c>
      <c r="D329" s="42" t="s">
        <v>247</v>
      </c>
      <c r="E329" s="34"/>
      <c r="F329" s="63">
        <f t="shared" ca="1" si="25"/>
        <v>0.26737606171688688</v>
      </c>
      <c r="G329" s="49"/>
    </row>
    <row r="330" spans="1:7" ht="15.75" x14ac:dyDescent="0.25">
      <c r="A330" s="90"/>
      <c r="B330" s="90"/>
      <c r="C330" s="36">
        <v>13</v>
      </c>
      <c r="D330" s="42" t="s">
        <v>339</v>
      </c>
      <c r="E330" s="34"/>
      <c r="F330" s="63">
        <f t="shared" ca="1" si="25"/>
        <v>0.46184411648386148</v>
      </c>
      <c r="G330" s="49"/>
    </row>
    <row r="331" spans="1:7" ht="15.75" x14ac:dyDescent="0.25">
      <c r="A331" s="90"/>
      <c r="B331" s="90"/>
      <c r="C331" s="36">
        <v>14</v>
      </c>
      <c r="D331" s="42" t="s">
        <v>340</v>
      </c>
      <c r="E331" s="34"/>
      <c r="F331" s="63">
        <f t="shared" ca="1" si="25"/>
        <v>0.84905114034771678</v>
      </c>
      <c r="G331" s="49"/>
    </row>
    <row r="332" spans="1:7" ht="15.75" x14ac:dyDescent="0.25">
      <c r="A332" s="90"/>
      <c r="B332" s="90"/>
      <c r="C332" s="36">
        <v>15</v>
      </c>
      <c r="D332" s="42" t="s">
        <v>341</v>
      </c>
      <c r="E332" s="34"/>
      <c r="F332" s="63">
        <f t="shared" ca="1" si="25"/>
        <v>0.91842085395818651</v>
      </c>
      <c r="G332" s="49"/>
    </row>
    <row r="333" spans="1:7" ht="15.75" x14ac:dyDescent="0.25">
      <c r="A333" s="90"/>
      <c r="B333" s="90"/>
      <c r="C333" s="36">
        <v>16</v>
      </c>
      <c r="D333" s="42" t="s">
        <v>342</v>
      </c>
      <c r="E333" s="34"/>
      <c r="F333" s="63">
        <f t="shared" ca="1" si="25"/>
        <v>0.85584875897343871</v>
      </c>
      <c r="G333" s="49"/>
    </row>
    <row r="334" spans="1:7" ht="15.75" x14ac:dyDescent="0.25">
      <c r="A334" s="90"/>
      <c r="B334" s="90"/>
      <c r="C334" s="34">
        <v>17</v>
      </c>
      <c r="D334" s="41" t="s">
        <v>343</v>
      </c>
      <c r="E334" s="34"/>
      <c r="F334" s="63">
        <f t="shared" ca="1" si="25"/>
        <v>0.44757477721247696</v>
      </c>
      <c r="G334" s="49"/>
    </row>
    <row r="335" spans="1:7" ht="15.75" x14ac:dyDescent="0.25">
      <c r="A335" s="10">
        <v>18</v>
      </c>
      <c r="B335" s="93" t="s">
        <v>28</v>
      </c>
      <c r="C335" s="93"/>
      <c r="D335" s="52"/>
      <c r="E335" s="55"/>
      <c r="F335" s="62"/>
      <c r="G335" s="59"/>
    </row>
    <row r="336" spans="1:7" ht="15.75" x14ac:dyDescent="0.25">
      <c r="A336" s="89"/>
      <c r="B336" s="89"/>
      <c r="C336" s="36">
        <v>1</v>
      </c>
      <c r="D336" s="42" t="s">
        <v>344</v>
      </c>
      <c r="E336" s="34"/>
      <c r="F336" s="63">
        <f t="shared" ca="1" si="25"/>
        <v>0.1198982863051703</v>
      </c>
      <c r="G336" s="49" t="str">
        <f ca="1">INDEX($D$336:$D$352,RANK(F336,$F$336:$F$352))</f>
        <v>WARUWETAN</v>
      </c>
    </row>
    <row r="337" spans="1:7" ht="15.75" x14ac:dyDescent="0.25">
      <c r="A337" s="90"/>
      <c r="B337" s="90"/>
      <c r="C337" s="36">
        <v>2</v>
      </c>
      <c r="D337" s="42" t="s">
        <v>345</v>
      </c>
      <c r="E337" s="34"/>
      <c r="F337" s="63">
        <f t="shared" ca="1" si="25"/>
        <v>0.5555173639230665</v>
      </c>
      <c r="G337" s="49" t="str">
        <f t="shared" ref="G337:G340" ca="1" si="27">INDEX($D$336:$D$352,RANK(F337,$F$336:$F$352))</f>
        <v>KESAMBI</v>
      </c>
    </row>
    <row r="338" spans="1:7" ht="15.75" x14ac:dyDescent="0.25">
      <c r="A338" s="90"/>
      <c r="B338" s="90"/>
      <c r="C338" s="36">
        <v>3</v>
      </c>
      <c r="D338" s="42" t="s">
        <v>346</v>
      </c>
      <c r="E338" s="34"/>
      <c r="F338" s="63">
        <f t="shared" ca="1" si="25"/>
        <v>0.15741804765496958</v>
      </c>
      <c r="G338" s="49" t="str">
        <f t="shared" ca="1" si="27"/>
        <v>WANAR</v>
      </c>
    </row>
    <row r="339" spans="1:7" ht="15.75" x14ac:dyDescent="0.25">
      <c r="A339" s="90"/>
      <c r="B339" s="90"/>
      <c r="C339" s="36">
        <v>4</v>
      </c>
      <c r="D339" s="42" t="s">
        <v>347</v>
      </c>
      <c r="E339" s="34"/>
      <c r="F339" s="63">
        <f t="shared" ca="1" si="25"/>
        <v>0.35790597153278136</v>
      </c>
      <c r="G339" s="49" t="str">
        <f t="shared" ca="1" si="27"/>
        <v>PLOSOSETRO</v>
      </c>
    </row>
    <row r="340" spans="1:7" ht="15.75" x14ac:dyDescent="0.25">
      <c r="A340" s="90"/>
      <c r="B340" s="90"/>
      <c r="C340" s="36">
        <v>5</v>
      </c>
      <c r="D340" s="42" t="s">
        <v>348</v>
      </c>
      <c r="E340" s="34"/>
      <c r="F340" s="63">
        <f t="shared" ca="1" si="25"/>
        <v>0.63928667270702189</v>
      </c>
      <c r="G340" s="49" t="str">
        <f t="shared" ca="1" si="27"/>
        <v>KEDALI</v>
      </c>
    </row>
    <row r="341" spans="1:7" ht="15.75" x14ac:dyDescent="0.25">
      <c r="A341" s="90"/>
      <c r="B341" s="90"/>
      <c r="C341" s="36">
        <v>6</v>
      </c>
      <c r="D341" s="42" t="s">
        <v>349</v>
      </c>
      <c r="E341" s="34"/>
      <c r="F341" s="63">
        <f t="shared" ca="1" si="25"/>
        <v>0.44939746384532675</v>
      </c>
      <c r="G341" s="49"/>
    </row>
    <row r="342" spans="1:7" ht="15.75" x14ac:dyDescent="0.25">
      <c r="A342" s="90"/>
      <c r="B342" s="90"/>
      <c r="C342" s="36">
        <v>7</v>
      </c>
      <c r="D342" s="42" t="s">
        <v>350</v>
      </c>
      <c r="E342" s="34"/>
      <c r="F342" s="63">
        <f t="shared" ca="1" si="25"/>
        <v>0.76660244663474375</v>
      </c>
      <c r="G342" s="49"/>
    </row>
    <row r="343" spans="1:7" ht="15.75" x14ac:dyDescent="0.25">
      <c r="A343" s="90"/>
      <c r="B343" s="90"/>
      <c r="C343" s="36">
        <v>8</v>
      </c>
      <c r="D343" s="42" t="s">
        <v>351</v>
      </c>
      <c r="E343" s="34"/>
      <c r="F343" s="63">
        <f t="shared" ca="1" si="25"/>
        <v>0.26236102201462663</v>
      </c>
      <c r="G343" s="49"/>
    </row>
    <row r="344" spans="1:7" ht="15.75" x14ac:dyDescent="0.25">
      <c r="A344" s="90"/>
      <c r="B344" s="90"/>
      <c r="C344" s="36">
        <v>9</v>
      </c>
      <c r="D344" s="42" t="s">
        <v>352</v>
      </c>
      <c r="E344" s="34"/>
      <c r="F344" s="63">
        <f t="shared" ca="1" si="25"/>
        <v>0.13535239969169366</v>
      </c>
      <c r="G344" s="49"/>
    </row>
    <row r="345" spans="1:7" ht="15.75" x14ac:dyDescent="0.25">
      <c r="A345" s="90"/>
      <c r="B345" s="90"/>
      <c r="C345" s="36">
        <v>10</v>
      </c>
      <c r="D345" s="42" t="s">
        <v>353</v>
      </c>
      <c r="E345" s="34"/>
      <c r="F345" s="63">
        <f t="shared" ca="1" si="25"/>
        <v>0.16217486492400124</v>
      </c>
      <c r="G345" s="49"/>
    </row>
    <row r="346" spans="1:7" ht="15.75" x14ac:dyDescent="0.25">
      <c r="A346" s="90"/>
      <c r="B346" s="90"/>
      <c r="C346" s="36">
        <v>11</v>
      </c>
      <c r="D346" s="42" t="s">
        <v>354</v>
      </c>
      <c r="E346" s="34"/>
      <c r="F346" s="63">
        <f t="shared" ca="1" si="25"/>
        <v>0.49553949234915418</v>
      </c>
      <c r="G346" s="49"/>
    </row>
    <row r="347" spans="1:7" ht="15.75" x14ac:dyDescent="0.25">
      <c r="A347" s="90"/>
      <c r="B347" s="90"/>
      <c r="C347" s="36">
        <v>12</v>
      </c>
      <c r="D347" s="42" t="s">
        <v>28</v>
      </c>
      <c r="E347" s="34"/>
      <c r="F347" s="63">
        <f t="shared" ca="1" si="25"/>
        <v>0.72884738628840895</v>
      </c>
      <c r="G347" s="49"/>
    </row>
    <row r="348" spans="1:7" ht="15.75" x14ac:dyDescent="0.25">
      <c r="A348" s="90"/>
      <c r="B348" s="90"/>
      <c r="C348" s="34">
        <v>13</v>
      </c>
      <c r="D348" s="41" t="s">
        <v>355</v>
      </c>
      <c r="E348" s="34"/>
      <c r="F348" s="63">
        <f t="shared" ca="1" si="25"/>
        <v>0.69597028179688125</v>
      </c>
      <c r="G348" s="49"/>
    </row>
    <row r="349" spans="1:7" ht="15.75" x14ac:dyDescent="0.25">
      <c r="A349" s="90"/>
      <c r="B349" s="90"/>
      <c r="C349" s="34">
        <v>14</v>
      </c>
      <c r="D349" s="41" t="s">
        <v>356</v>
      </c>
      <c r="E349" s="34"/>
      <c r="F349" s="63">
        <f t="shared" ca="1" si="25"/>
        <v>0.65354604239561198</v>
      </c>
      <c r="G349" s="49"/>
    </row>
    <row r="350" spans="1:7" ht="15.75" x14ac:dyDescent="0.25">
      <c r="A350" s="90"/>
      <c r="B350" s="90"/>
      <c r="C350" s="34">
        <v>15</v>
      </c>
      <c r="D350" s="41" t="s">
        <v>357</v>
      </c>
      <c r="E350" s="34"/>
      <c r="F350" s="63">
        <f t="shared" ca="1" si="25"/>
        <v>0.18091669563833679</v>
      </c>
      <c r="G350" s="49"/>
    </row>
    <row r="351" spans="1:7" ht="15.75" x14ac:dyDescent="0.25">
      <c r="A351" s="90"/>
      <c r="B351" s="90"/>
      <c r="C351" s="34">
        <v>16</v>
      </c>
      <c r="D351" s="41" t="s">
        <v>358</v>
      </c>
      <c r="E351" s="34"/>
      <c r="F351" s="63">
        <f t="shared" ca="1" si="25"/>
        <v>0.77187528967703567</v>
      </c>
      <c r="G351" s="49"/>
    </row>
    <row r="352" spans="1:7" ht="15.75" x14ac:dyDescent="0.25">
      <c r="A352" s="90"/>
      <c r="B352" s="90"/>
      <c r="C352" s="34">
        <v>17</v>
      </c>
      <c r="D352" s="41" t="s">
        <v>359</v>
      </c>
      <c r="E352" s="34"/>
      <c r="F352" s="63">
        <f t="shared" ca="1" si="25"/>
        <v>0.38570237537442287</v>
      </c>
      <c r="G352" s="49"/>
    </row>
    <row r="353" spans="1:7" ht="15.75" x14ac:dyDescent="0.25">
      <c r="A353" s="10">
        <v>19</v>
      </c>
      <c r="B353" s="94" t="s">
        <v>29</v>
      </c>
      <c r="C353" s="94"/>
      <c r="D353" s="44"/>
      <c r="E353" s="57"/>
      <c r="F353" s="63"/>
      <c r="G353" s="49"/>
    </row>
    <row r="354" spans="1:7" ht="15.75" x14ac:dyDescent="0.25">
      <c r="A354" s="86"/>
      <c r="B354" s="84"/>
      <c r="C354" s="36">
        <v>1</v>
      </c>
      <c r="D354" s="42" t="s">
        <v>360</v>
      </c>
      <c r="E354" s="34"/>
      <c r="F354" s="63">
        <f t="shared" ca="1" si="25"/>
        <v>0.42742278106652309</v>
      </c>
      <c r="G354" s="49" t="str">
        <f ca="1">INDEX($D$354:$D$375,RANK(F354,$F$354:$F$375))</f>
        <v>NOGOJATISARI</v>
      </c>
    </row>
    <row r="355" spans="1:7" ht="15.75" x14ac:dyDescent="0.25">
      <c r="A355" s="87"/>
      <c r="B355" s="85"/>
      <c r="C355" s="36">
        <v>2</v>
      </c>
      <c r="D355" s="42" t="s">
        <v>361</v>
      </c>
      <c r="E355" s="34"/>
      <c r="F355" s="63">
        <f t="shared" ca="1" si="25"/>
        <v>0.79164324397131436</v>
      </c>
      <c r="G355" s="49" t="str">
        <f t="shared" ref="G355:G358" ca="1" si="28">INDEX($D$354:$D$375,RANK(F355,$F$354:$F$375))</f>
        <v>BARUREJO</v>
      </c>
    </row>
    <row r="356" spans="1:7" ht="15.75" x14ac:dyDescent="0.25">
      <c r="A356" s="87"/>
      <c r="B356" s="85"/>
      <c r="C356" s="36">
        <v>3</v>
      </c>
      <c r="D356" s="42" t="s">
        <v>362</v>
      </c>
      <c r="E356" s="34"/>
      <c r="F356" s="63">
        <f t="shared" ca="1" si="25"/>
        <v>0.68141157464321733</v>
      </c>
      <c r="G356" s="49" t="str">
        <f t="shared" ca="1" si="28"/>
        <v>GEMPOLMANIS</v>
      </c>
    </row>
    <row r="357" spans="1:7" ht="15.75" x14ac:dyDescent="0.25">
      <c r="A357" s="87"/>
      <c r="B357" s="85"/>
      <c r="C357" s="36">
        <v>4</v>
      </c>
      <c r="D357" s="42" t="s">
        <v>363</v>
      </c>
      <c r="E357" s="34"/>
      <c r="F357" s="63">
        <f t="shared" ca="1" si="25"/>
        <v>0.71874363306222244</v>
      </c>
      <c r="G357" s="49" t="str">
        <f t="shared" ca="1" si="28"/>
        <v>GARUNG</v>
      </c>
    </row>
    <row r="358" spans="1:7" ht="15.75" x14ac:dyDescent="0.25">
      <c r="A358" s="87"/>
      <c r="B358" s="85"/>
      <c r="C358" s="36">
        <v>5</v>
      </c>
      <c r="D358" s="42" t="s">
        <v>364</v>
      </c>
      <c r="E358" s="34"/>
      <c r="F358" s="63">
        <f t="shared" ca="1" si="25"/>
        <v>0.90207530574011574</v>
      </c>
      <c r="G358" s="49" t="str">
        <f t="shared" ca="1" si="28"/>
        <v>ARDIREJO</v>
      </c>
    </row>
    <row r="359" spans="1:7" ht="15.75" x14ac:dyDescent="0.25">
      <c r="A359" s="87"/>
      <c r="B359" s="85"/>
      <c r="C359" s="36">
        <v>6</v>
      </c>
      <c r="D359" s="42" t="s">
        <v>365</v>
      </c>
      <c r="E359" s="34"/>
      <c r="F359" s="63">
        <f t="shared" ca="1" si="25"/>
        <v>0.30118690242742463</v>
      </c>
      <c r="G359" s="49"/>
    </row>
    <row r="360" spans="1:7" ht="15.75" x14ac:dyDescent="0.25">
      <c r="A360" s="87"/>
      <c r="B360" s="85"/>
      <c r="C360" s="36">
        <v>7</v>
      </c>
      <c r="D360" s="42" t="s">
        <v>366</v>
      </c>
      <c r="E360" s="34"/>
      <c r="F360" s="63">
        <f t="shared" ca="1" si="25"/>
        <v>0.21849810914974854</v>
      </c>
      <c r="G360" s="49"/>
    </row>
    <row r="361" spans="1:7" ht="15.75" x14ac:dyDescent="0.25">
      <c r="A361" s="87"/>
      <c r="B361" s="85"/>
      <c r="C361" s="36">
        <v>8</v>
      </c>
      <c r="D361" s="42" t="s">
        <v>367</v>
      </c>
      <c r="E361" s="34"/>
      <c r="F361" s="63">
        <f t="shared" ca="1" si="25"/>
        <v>6.6236549982994219E-2</v>
      </c>
      <c r="G361" s="49"/>
    </row>
    <row r="362" spans="1:7" ht="15.75" x14ac:dyDescent="0.25">
      <c r="A362" s="87"/>
      <c r="B362" s="85"/>
      <c r="C362" s="36">
        <v>9</v>
      </c>
      <c r="D362" s="42" t="s">
        <v>368</v>
      </c>
      <c r="E362" s="34"/>
      <c r="F362" s="63">
        <f t="shared" ca="1" si="25"/>
        <v>0.77183303278453408</v>
      </c>
      <c r="G362" s="49"/>
    </row>
    <row r="363" spans="1:7" ht="15.75" x14ac:dyDescent="0.25">
      <c r="A363" s="87"/>
      <c r="B363" s="85"/>
      <c r="C363" s="36">
        <v>10</v>
      </c>
      <c r="D363" s="42" t="s">
        <v>369</v>
      </c>
      <c r="E363" s="34"/>
      <c r="F363" s="63">
        <f t="shared" ca="1" si="25"/>
        <v>0.38499510188390096</v>
      </c>
      <c r="G363" s="49"/>
    </row>
    <row r="364" spans="1:7" ht="15.75" x14ac:dyDescent="0.25">
      <c r="A364" s="87"/>
      <c r="B364" s="85"/>
      <c r="C364" s="36">
        <v>11</v>
      </c>
      <c r="D364" s="42" t="s">
        <v>370</v>
      </c>
      <c r="E364" s="34"/>
      <c r="F364" s="63">
        <f t="shared" ca="1" si="25"/>
        <v>0.53813959622658547</v>
      </c>
      <c r="G364" s="49"/>
    </row>
    <row r="365" spans="1:7" ht="15.75" x14ac:dyDescent="0.25">
      <c r="A365" s="87"/>
      <c r="B365" s="85"/>
      <c r="C365" s="36">
        <v>12</v>
      </c>
      <c r="D365" s="42" t="s">
        <v>371</v>
      </c>
      <c r="E365" s="34"/>
      <c r="F365" s="63">
        <f t="shared" ca="1" si="25"/>
        <v>9.4899947387767636E-3</v>
      </c>
      <c r="G365" s="49"/>
    </row>
    <row r="366" spans="1:7" ht="15.75" x14ac:dyDescent="0.25">
      <c r="A366" s="87"/>
      <c r="B366" s="85"/>
      <c r="C366" s="36">
        <v>13</v>
      </c>
      <c r="D366" s="42" t="s">
        <v>372</v>
      </c>
      <c r="E366" s="34"/>
      <c r="F366" s="63">
        <f t="shared" ca="1" si="25"/>
        <v>0.41178426325601281</v>
      </c>
      <c r="G366" s="49"/>
    </row>
    <row r="367" spans="1:7" ht="15.75" x14ac:dyDescent="0.25">
      <c r="A367" s="87"/>
      <c r="B367" s="85"/>
      <c r="C367" s="36">
        <v>14</v>
      </c>
      <c r="D367" s="42" t="s">
        <v>373</v>
      </c>
      <c r="E367" s="34"/>
      <c r="F367" s="63">
        <f t="shared" ca="1" si="25"/>
        <v>0.39428705087103566</v>
      </c>
      <c r="G367" s="49"/>
    </row>
    <row r="368" spans="1:7" ht="15.75" x14ac:dyDescent="0.25">
      <c r="A368" s="87"/>
      <c r="B368" s="85"/>
      <c r="C368" s="36">
        <v>15</v>
      </c>
      <c r="D368" s="42" t="s">
        <v>374</v>
      </c>
      <c r="E368" s="34"/>
      <c r="F368" s="63">
        <f t="shared" ca="1" si="25"/>
        <v>2.3760664393271291E-2</v>
      </c>
      <c r="G368" s="49"/>
    </row>
    <row r="369" spans="1:7" ht="15.75" x14ac:dyDescent="0.25">
      <c r="A369" s="87"/>
      <c r="B369" s="85"/>
      <c r="C369" s="36">
        <v>16</v>
      </c>
      <c r="D369" s="42" t="s">
        <v>375</v>
      </c>
      <c r="E369" s="34"/>
      <c r="F369" s="63">
        <f t="shared" ca="1" si="25"/>
        <v>0.67703096562703702</v>
      </c>
      <c r="G369" s="49"/>
    </row>
    <row r="370" spans="1:7" ht="15.75" x14ac:dyDescent="0.25">
      <c r="A370" s="87"/>
      <c r="B370" s="85"/>
      <c r="C370" s="36">
        <v>17</v>
      </c>
      <c r="D370" s="42" t="s">
        <v>247</v>
      </c>
      <c r="E370" s="34"/>
      <c r="F370" s="63">
        <f t="shared" ca="1" si="25"/>
        <v>4.2112121398008906E-2</v>
      </c>
      <c r="G370" s="49"/>
    </row>
    <row r="371" spans="1:7" ht="15.75" x14ac:dyDescent="0.25">
      <c r="A371" s="87"/>
      <c r="B371" s="85"/>
      <c r="C371" s="36">
        <v>18</v>
      </c>
      <c r="D371" s="42" t="s">
        <v>376</v>
      </c>
      <c r="E371" s="34"/>
      <c r="F371" s="63">
        <f t="shared" ca="1" si="25"/>
        <v>0.36051304739198098</v>
      </c>
      <c r="G371" s="49"/>
    </row>
    <row r="372" spans="1:7" ht="15.75" x14ac:dyDescent="0.25">
      <c r="A372" s="87"/>
      <c r="B372" s="85"/>
      <c r="C372" s="36">
        <v>19</v>
      </c>
      <c r="D372" s="42" t="s">
        <v>377</v>
      </c>
      <c r="E372" s="34"/>
      <c r="F372" s="63">
        <f t="shared" ca="1" si="25"/>
        <v>0.20002284069050291</v>
      </c>
      <c r="G372" s="49"/>
    </row>
    <row r="373" spans="1:7" ht="15.75" x14ac:dyDescent="0.25">
      <c r="A373" s="87"/>
      <c r="B373" s="85"/>
      <c r="C373" s="36">
        <v>20</v>
      </c>
      <c r="D373" s="42" t="s">
        <v>378</v>
      </c>
      <c r="E373" s="34"/>
      <c r="F373" s="63">
        <f t="shared" ca="1" si="25"/>
        <v>0.67167191493681733</v>
      </c>
      <c r="G373" s="49"/>
    </row>
    <row r="374" spans="1:7" ht="15.75" x14ac:dyDescent="0.25">
      <c r="A374" s="87"/>
      <c r="B374" s="85"/>
      <c r="C374" s="36">
        <v>21</v>
      </c>
      <c r="D374" s="47" t="s">
        <v>142</v>
      </c>
      <c r="E374" s="34"/>
      <c r="F374" s="63">
        <f t="shared" ca="1" si="25"/>
        <v>0.60177926978287621</v>
      </c>
      <c r="G374" s="49"/>
    </row>
    <row r="375" spans="1:7" ht="15.75" x14ac:dyDescent="0.25">
      <c r="A375" s="91"/>
      <c r="B375" s="106"/>
      <c r="C375" s="36">
        <v>22</v>
      </c>
      <c r="D375" s="42" t="s">
        <v>379</v>
      </c>
      <c r="E375" s="34"/>
      <c r="F375" s="63">
        <f t="shared" ca="1" si="25"/>
        <v>0.26775756839346743</v>
      </c>
      <c r="G375" s="49"/>
    </row>
    <row r="376" spans="1:7" ht="15.75" x14ac:dyDescent="0.25">
      <c r="A376" s="10">
        <v>20</v>
      </c>
      <c r="B376" s="93" t="s">
        <v>30</v>
      </c>
      <c r="C376" s="93"/>
      <c r="D376" s="53"/>
      <c r="E376" s="55"/>
      <c r="F376" s="62"/>
      <c r="G376" s="59"/>
    </row>
    <row r="377" spans="1:7" ht="15.75" x14ac:dyDescent="0.25">
      <c r="A377" s="86"/>
      <c r="B377" s="84"/>
      <c r="C377" s="34">
        <v>1</v>
      </c>
      <c r="D377" s="41" t="s">
        <v>380</v>
      </c>
      <c r="E377" s="34"/>
      <c r="F377" s="63">
        <f t="shared" ca="1" si="25"/>
        <v>0.29254222850943945</v>
      </c>
      <c r="G377" s="49" t="str">
        <f ca="1">INDEX($D$377:$D$385,RANK(F377,$F$377:$F$385))</f>
        <v>SIMBATAN</v>
      </c>
    </row>
    <row r="378" spans="1:7" ht="15.75" x14ac:dyDescent="0.25">
      <c r="A378" s="87"/>
      <c r="B378" s="85"/>
      <c r="C378" s="34">
        <v>2</v>
      </c>
      <c r="D378" s="41" t="s">
        <v>381</v>
      </c>
      <c r="E378" s="34"/>
      <c r="F378" s="63">
        <f t="shared" ref="F378:F440" ca="1" si="29">RAND()</f>
        <v>0.92894970988075709</v>
      </c>
      <c r="G378" s="49" t="str">
        <f ca="1">INDEX($D$377:$D$385,RANK(F378,$F$377:$F$385))</f>
        <v>BERU</v>
      </c>
    </row>
    <row r="379" spans="1:7" ht="15.75" x14ac:dyDescent="0.25">
      <c r="A379" s="87"/>
      <c r="B379" s="85"/>
      <c r="C379" s="34">
        <v>3</v>
      </c>
      <c r="D379" s="41" t="s">
        <v>382</v>
      </c>
      <c r="E379" s="34"/>
      <c r="F379" s="63">
        <f t="shared" ca="1" si="29"/>
        <v>0.75360608625291903</v>
      </c>
      <c r="G379" s="49"/>
    </row>
    <row r="380" spans="1:7" ht="15.75" x14ac:dyDescent="0.25">
      <c r="A380" s="87"/>
      <c r="B380" s="85"/>
      <c r="C380" s="32">
        <v>4</v>
      </c>
      <c r="D380" s="46" t="s">
        <v>383</v>
      </c>
      <c r="E380" s="34"/>
      <c r="F380" s="63">
        <f t="shared" ca="1" si="29"/>
        <v>0.2593365468269424</v>
      </c>
      <c r="G380" s="49"/>
    </row>
    <row r="381" spans="1:7" ht="15.75" x14ac:dyDescent="0.25">
      <c r="A381" s="87"/>
      <c r="B381" s="85"/>
      <c r="C381" s="34">
        <v>5</v>
      </c>
      <c r="D381" s="41" t="s">
        <v>384</v>
      </c>
      <c r="E381" s="34"/>
      <c r="F381" s="63">
        <f t="shared" ca="1" si="29"/>
        <v>1.3259532976861443E-3</v>
      </c>
      <c r="G381" s="49"/>
    </row>
    <row r="382" spans="1:7" ht="15.75" x14ac:dyDescent="0.25">
      <c r="A382" s="87"/>
      <c r="B382" s="85"/>
      <c r="C382" s="34">
        <v>6</v>
      </c>
      <c r="D382" s="41" t="s">
        <v>30</v>
      </c>
      <c r="E382" s="34"/>
      <c r="F382" s="63">
        <f t="shared" ca="1" si="29"/>
        <v>0.60097737931195627</v>
      </c>
      <c r="G382" s="49"/>
    </row>
    <row r="383" spans="1:7" ht="15.75" x14ac:dyDescent="0.25">
      <c r="A383" s="87"/>
      <c r="B383" s="85"/>
      <c r="C383" s="36">
        <v>7</v>
      </c>
      <c r="D383" s="42" t="s">
        <v>385</v>
      </c>
      <c r="E383" s="34"/>
      <c r="F383" s="63">
        <f t="shared" ca="1" si="29"/>
        <v>0.86136833001735424</v>
      </c>
      <c r="G383" s="49"/>
    </row>
    <row r="384" spans="1:7" ht="15.75" x14ac:dyDescent="0.25">
      <c r="A384" s="87"/>
      <c r="B384" s="85"/>
      <c r="C384" s="34">
        <v>8</v>
      </c>
      <c r="D384" s="41" t="s">
        <v>355</v>
      </c>
      <c r="E384" s="34"/>
      <c r="F384" s="63">
        <f t="shared" ca="1" si="29"/>
        <v>0.5958410372235966</v>
      </c>
      <c r="G384" s="49"/>
    </row>
    <row r="385" spans="1:7" ht="15.75" x14ac:dyDescent="0.25">
      <c r="A385" s="87"/>
      <c r="B385" s="85"/>
      <c r="C385" s="34">
        <v>9</v>
      </c>
      <c r="D385" s="41" t="s">
        <v>386</v>
      </c>
      <c r="E385" s="34"/>
      <c r="F385" s="63">
        <f t="shared" ca="1" si="29"/>
        <v>0.4659864170077318</v>
      </c>
      <c r="G385" s="49"/>
    </row>
    <row r="386" spans="1:7" ht="15.75" x14ac:dyDescent="0.25">
      <c r="A386" s="10">
        <v>21</v>
      </c>
      <c r="B386" s="94" t="s">
        <v>31</v>
      </c>
      <c r="C386" s="94"/>
      <c r="D386" s="44"/>
      <c r="E386" s="57"/>
      <c r="F386" s="63"/>
      <c r="G386" s="49"/>
    </row>
    <row r="387" spans="1:7" ht="15.75" x14ac:dyDescent="0.25">
      <c r="A387" s="86"/>
      <c r="B387" s="84"/>
      <c r="C387" s="34">
        <v>1</v>
      </c>
      <c r="D387" s="41" t="s">
        <v>387</v>
      </c>
      <c r="E387" s="34"/>
      <c r="F387" s="63">
        <f t="shared" ca="1" si="29"/>
        <v>0.18092339518109501</v>
      </c>
      <c r="G387" s="49" t="str">
        <f ca="1">INDEX($D$387:$D$407,RANK(F387,$F$387:$F$407))</f>
        <v>SUNGEGENENG</v>
      </c>
    </row>
    <row r="388" spans="1:7" ht="15.75" x14ac:dyDescent="0.25">
      <c r="A388" s="87"/>
      <c r="B388" s="85"/>
      <c r="C388" s="34">
        <v>2</v>
      </c>
      <c r="D388" s="41" t="s">
        <v>388</v>
      </c>
      <c r="E388" s="34"/>
      <c r="F388" s="63">
        <f t="shared" ca="1" si="29"/>
        <v>0.74946232707568206</v>
      </c>
      <c r="G388" s="49" t="str">
        <f t="shared" ref="G388:G391" ca="1" si="30">INDEX($D$387:$D$407,RANK(F388,$F$387:$F$407))</f>
        <v>KEBALAN KULON</v>
      </c>
    </row>
    <row r="389" spans="1:7" ht="15.75" x14ac:dyDescent="0.25">
      <c r="A389" s="87"/>
      <c r="B389" s="85"/>
      <c r="C389" s="34">
        <v>3</v>
      </c>
      <c r="D389" s="41" t="s">
        <v>389</v>
      </c>
      <c r="E389" s="34"/>
      <c r="F389" s="63">
        <f t="shared" ca="1" si="29"/>
        <v>0.95107984041736837</v>
      </c>
      <c r="G389" s="49" t="str">
        <f t="shared" ca="1" si="30"/>
        <v>BUGEL</v>
      </c>
    </row>
    <row r="390" spans="1:7" ht="15.75" x14ac:dyDescent="0.25">
      <c r="A390" s="87"/>
      <c r="B390" s="85"/>
      <c r="C390" s="34">
        <v>4</v>
      </c>
      <c r="D390" s="42" t="s">
        <v>390</v>
      </c>
      <c r="E390" s="34"/>
      <c r="F390" s="63">
        <f t="shared" ca="1" si="29"/>
        <v>0.19066728019028045</v>
      </c>
      <c r="G390" s="49" t="str">
        <f t="shared" ca="1" si="30"/>
        <v>SEKARAN</v>
      </c>
    </row>
    <row r="391" spans="1:7" ht="15.75" x14ac:dyDescent="0.25">
      <c r="A391" s="87"/>
      <c r="B391" s="85"/>
      <c r="C391" s="34">
        <v>5</v>
      </c>
      <c r="D391" s="42" t="s">
        <v>391</v>
      </c>
      <c r="E391" s="34"/>
      <c r="F391" s="63">
        <f t="shared" ca="1" si="29"/>
        <v>0.97058231931743766</v>
      </c>
      <c r="G391" s="49" t="str">
        <f t="shared" ca="1" si="30"/>
        <v>BESUR</v>
      </c>
    </row>
    <row r="392" spans="1:7" ht="15.75" x14ac:dyDescent="0.25">
      <c r="A392" s="87"/>
      <c r="B392" s="85"/>
      <c r="C392" s="34">
        <v>6</v>
      </c>
      <c r="D392" s="42" t="s">
        <v>392</v>
      </c>
      <c r="E392" s="34"/>
      <c r="F392" s="63">
        <f t="shared" ca="1" si="29"/>
        <v>0.65746932206812647</v>
      </c>
      <c r="G392" s="49"/>
    </row>
    <row r="393" spans="1:7" ht="15.75" x14ac:dyDescent="0.25">
      <c r="A393" s="87"/>
      <c r="B393" s="85"/>
      <c r="C393" s="34">
        <v>7</v>
      </c>
      <c r="D393" s="42" t="s">
        <v>393</v>
      </c>
      <c r="E393" s="34"/>
      <c r="F393" s="63">
        <f t="shared" ca="1" si="29"/>
        <v>0.48299207474174433</v>
      </c>
      <c r="G393" s="49"/>
    </row>
    <row r="394" spans="1:7" ht="15.75" x14ac:dyDescent="0.25">
      <c r="A394" s="87"/>
      <c r="B394" s="85"/>
      <c r="C394" s="34">
        <v>8</v>
      </c>
      <c r="D394" s="42" t="s">
        <v>394</v>
      </c>
      <c r="E394" s="34"/>
      <c r="F394" s="63">
        <f t="shared" ca="1" si="29"/>
        <v>0.38717753489116036</v>
      </c>
      <c r="G394" s="49"/>
    </row>
    <row r="395" spans="1:7" ht="15.75" x14ac:dyDescent="0.25">
      <c r="A395" s="87"/>
      <c r="B395" s="85"/>
      <c r="C395" s="34">
        <v>9</v>
      </c>
      <c r="D395" s="42" t="s">
        <v>395</v>
      </c>
      <c r="E395" s="34"/>
      <c r="F395" s="63">
        <f t="shared" ca="1" si="29"/>
        <v>0.32486680304203919</v>
      </c>
      <c r="G395" s="49"/>
    </row>
    <row r="396" spans="1:7" ht="15.75" x14ac:dyDescent="0.25">
      <c r="A396" s="87"/>
      <c r="B396" s="85"/>
      <c r="C396" s="34">
        <v>10</v>
      </c>
      <c r="D396" s="42" t="s">
        <v>396</v>
      </c>
      <c r="E396" s="34"/>
      <c r="F396" s="63">
        <f t="shared" ca="1" si="29"/>
        <v>0.65212700498418075</v>
      </c>
      <c r="G396" s="49"/>
    </row>
    <row r="397" spans="1:7" ht="15.75" x14ac:dyDescent="0.25">
      <c r="A397" s="87"/>
      <c r="B397" s="85"/>
      <c r="C397" s="34">
        <v>11</v>
      </c>
      <c r="D397" s="42" t="s">
        <v>397</v>
      </c>
      <c r="E397" s="34"/>
      <c r="F397" s="63">
        <f t="shared" ca="1" si="29"/>
        <v>0.35425036249995745</v>
      </c>
      <c r="G397" s="49"/>
    </row>
    <row r="398" spans="1:7" ht="15.75" x14ac:dyDescent="0.25">
      <c r="A398" s="87"/>
      <c r="B398" s="85"/>
      <c r="C398" s="34">
        <v>12</v>
      </c>
      <c r="D398" s="41" t="s">
        <v>398</v>
      </c>
      <c r="E398" s="34"/>
      <c r="F398" s="63">
        <f t="shared" ca="1" si="29"/>
        <v>6.1144531603583907E-2</v>
      </c>
      <c r="G398" s="49"/>
    </row>
    <row r="399" spans="1:7" ht="15.75" x14ac:dyDescent="0.25">
      <c r="A399" s="87"/>
      <c r="B399" s="85"/>
      <c r="C399" s="34">
        <v>13</v>
      </c>
      <c r="D399" s="41" t="s">
        <v>399</v>
      </c>
      <c r="E399" s="34"/>
      <c r="F399" s="63">
        <f t="shared" ca="1" si="29"/>
        <v>0.56071996992932727</v>
      </c>
      <c r="G399" s="49"/>
    </row>
    <row r="400" spans="1:7" ht="15.75" x14ac:dyDescent="0.25">
      <c r="A400" s="87"/>
      <c r="B400" s="85"/>
      <c r="C400" s="34">
        <v>14</v>
      </c>
      <c r="D400" s="41" t="s">
        <v>400</v>
      </c>
      <c r="E400" s="34"/>
      <c r="F400" s="63">
        <f t="shared" ca="1" si="29"/>
        <v>0.80686129147549035</v>
      </c>
      <c r="G400" s="49"/>
    </row>
    <row r="401" spans="1:7" ht="15.75" x14ac:dyDescent="0.25">
      <c r="A401" s="87"/>
      <c r="B401" s="85"/>
      <c r="C401" s="34">
        <v>15</v>
      </c>
      <c r="D401" s="41" t="s">
        <v>401</v>
      </c>
      <c r="E401" s="34"/>
      <c r="F401" s="63">
        <f t="shared" ca="1" si="29"/>
        <v>0.78058031918801252</v>
      </c>
      <c r="G401" s="49"/>
    </row>
    <row r="402" spans="1:7" ht="15.75" x14ac:dyDescent="0.25">
      <c r="A402" s="87"/>
      <c r="B402" s="85"/>
      <c r="C402" s="34">
        <v>16</v>
      </c>
      <c r="D402" s="41" t="s">
        <v>402</v>
      </c>
      <c r="E402" s="34"/>
      <c r="F402" s="63">
        <f t="shared" ca="1" si="29"/>
        <v>0.26952734444562731</v>
      </c>
      <c r="G402" s="49"/>
    </row>
    <row r="403" spans="1:7" ht="15.75" x14ac:dyDescent="0.25">
      <c r="A403" s="87"/>
      <c r="B403" s="85"/>
      <c r="C403" s="34">
        <v>17</v>
      </c>
      <c r="D403" s="41" t="s">
        <v>31</v>
      </c>
      <c r="E403" s="34"/>
      <c r="F403" s="63">
        <f t="shared" ca="1" si="29"/>
        <v>0.84886253580208482</v>
      </c>
      <c r="G403" s="49"/>
    </row>
    <row r="404" spans="1:7" ht="15.75" x14ac:dyDescent="0.25">
      <c r="A404" s="87"/>
      <c r="B404" s="85"/>
      <c r="C404" s="34">
        <v>18</v>
      </c>
      <c r="D404" s="41" t="s">
        <v>403</v>
      </c>
      <c r="E404" s="34"/>
      <c r="F404" s="63">
        <f t="shared" ca="1" si="29"/>
        <v>0.18502711553423634</v>
      </c>
      <c r="G404" s="49"/>
    </row>
    <row r="405" spans="1:7" ht="15.75" x14ac:dyDescent="0.25">
      <c r="A405" s="87"/>
      <c r="B405" s="85"/>
      <c r="C405" s="34">
        <v>19</v>
      </c>
      <c r="D405" s="41" t="s">
        <v>404</v>
      </c>
      <c r="E405" s="34"/>
      <c r="F405" s="63">
        <f t="shared" ca="1" si="29"/>
        <v>1.6711742359038162E-2</v>
      </c>
      <c r="G405" s="49"/>
    </row>
    <row r="406" spans="1:7" ht="15.75" x14ac:dyDescent="0.25">
      <c r="A406" s="87"/>
      <c r="B406" s="85"/>
      <c r="C406" s="34">
        <v>20</v>
      </c>
      <c r="D406" s="41" t="s">
        <v>405</v>
      </c>
      <c r="E406" s="34"/>
      <c r="F406" s="63">
        <f t="shared" ca="1" si="29"/>
        <v>0.68715476871964809</v>
      </c>
      <c r="G406" s="49"/>
    </row>
    <row r="407" spans="1:7" ht="15.75" x14ac:dyDescent="0.25">
      <c r="A407" s="87"/>
      <c r="B407" s="85"/>
      <c r="C407" s="34">
        <v>21</v>
      </c>
      <c r="D407" s="41" t="s">
        <v>406</v>
      </c>
      <c r="E407" s="34"/>
      <c r="F407" s="63">
        <f t="shared" ca="1" si="29"/>
        <v>0.6734002262549067</v>
      </c>
      <c r="G407" s="49"/>
    </row>
    <row r="408" spans="1:7" ht="15.75" x14ac:dyDescent="0.25">
      <c r="A408" s="10">
        <v>22</v>
      </c>
      <c r="B408" s="93" t="s">
        <v>32</v>
      </c>
      <c r="C408" s="93"/>
      <c r="D408" s="53"/>
      <c r="E408" s="55"/>
      <c r="F408" s="62"/>
      <c r="G408" s="59"/>
    </row>
    <row r="409" spans="1:7" ht="15.75" x14ac:dyDescent="0.25">
      <c r="A409" s="86"/>
      <c r="B409" s="84"/>
      <c r="C409" s="34">
        <v>1</v>
      </c>
      <c r="D409" s="41" t="s">
        <v>407</v>
      </c>
      <c r="E409" s="34"/>
      <c r="F409" s="63">
        <f t="shared" ca="1" si="29"/>
        <v>0.3229958897201789</v>
      </c>
      <c r="G409" s="49" t="str">
        <f ca="1">INDEX($D$409:$D$418,RANK(F409,$F$409:$F$418))</f>
        <v>SUGIHAN</v>
      </c>
    </row>
    <row r="410" spans="1:7" ht="15.75" x14ac:dyDescent="0.25">
      <c r="A410" s="87"/>
      <c r="B410" s="85"/>
      <c r="C410" s="34">
        <v>2</v>
      </c>
      <c r="D410" s="41" t="s">
        <v>408</v>
      </c>
      <c r="E410" s="34"/>
      <c r="F410" s="63">
        <f t="shared" ca="1" si="29"/>
        <v>0.25146436500901115</v>
      </c>
      <c r="G410" s="49" t="str">
        <f t="shared" ref="G410:G412" ca="1" si="31">INDEX($D$409:$D$418,RANK(F410,$F$409:$F$418))</f>
        <v>TAKERHARJO</v>
      </c>
    </row>
    <row r="411" spans="1:7" ht="15.75" x14ac:dyDescent="0.25">
      <c r="A411" s="87"/>
      <c r="B411" s="85"/>
      <c r="C411" s="34">
        <v>3</v>
      </c>
      <c r="D411" s="41" t="s">
        <v>409</v>
      </c>
      <c r="E411" s="34"/>
      <c r="F411" s="63">
        <f t="shared" ca="1" si="29"/>
        <v>0.50424227470944738</v>
      </c>
      <c r="G411" s="49" t="str">
        <f t="shared" ca="1" si="31"/>
        <v>DAGAN</v>
      </c>
    </row>
    <row r="412" spans="1:7" ht="15.75" x14ac:dyDescent="0.25">
      <c r="A412" s="87"/>
      <c r="B412" s="85"/>
      <c r="C412" s="34">
        <v>4</v>
      </c>
      <c r="D412" s="41" t="s">
        <v>410</v>
      </c>
      <c r="E412" s="34"/>
      <c r="F412" s="63">
        <f t="shared" ca="1" si="29"/>
        <v>0.73141583855410486</v>
      </c>
      <c r="G412" s="49" t="str">
        <f t="shared" ca="1" si="31"/>
        <v>BANYUABANG</v>
      </c>
    </row>
    <row r="413" spans="1:7" ht="15.75" x14ac:dyDescent="0.25">
      <c r="A413" s="87"/>
      <c r="B413" s="85"/>
      <c r="C413" s="34">
        <v>5</v>
      </c>
      <c r="D413" s="41" t="s">
        <v>411</v>
      </c>
      <c r="E413" s="34"/>
      <c r="F413" s="63">
        <f t="shared" ca="1" si="29"/>
        <v>0.15310233167825282</v>
      </c>
      <c r="G413" s="49"/>
    </row>
    <row r="414" spans="1:7" ht="15.75" x14ac:dyDescent="0.25">
      <c r="A414" s="87"/>
      <c r="B414" s="85"/>
      <c r="C414" s="34">
        <v>6</v>
      </c>
      <c r="D414" s="41" t="s">
        <v>32</v>
      </c>
      <c r="E414" s="34"/>
      <c r="F414" s="63">
        <f t="shared" ca="1" si="29"/>
        <v>0.65680943740561781</v>
      </c>
      <c r="G414" s="49"/>
    </row>
    <row r="415" spans="1:7" ht="15.75" x14ac:dyDescent="0.25">
      <c r="A415" s="87"/>
      <c r="B415" s="85"/>
      <c r="C415" s="34">
        <v>7</v>
      </c>
      <c r="D415" s="41" t="s">
        <v>412</v>
      </c>
      <c r="E415" s="34"/>
      <c r="F415" s="63">
        <f t="shared" ca="1" si="29"/>
        <v>0.43739428473703201</v>
      </c>
      <c r="G415" s="49"/>
    </row>
    <row r="416" spans="1:7" ht="15.75" x14ac:dyDescent="0.25">
      <c r="A416" s="87"/>
      <c r="B416" s="85"/>
      <c r="C416" s="36">
        <v>8</v>
      </c>
      <c r="D416" s="42" t="s">
        <v>413</v>
      </c>
      <c r="E416" s="34"/>
      <c r="F416" s="63">
        <f t="shared" ca="1" si="29"/>
        <v>0.15878332337865142</v>
      </c>
      <c r="G416" s="49"/>
    </row>
    <row r="417" spans="1:7" ht="15.75" x14ac:dyDescent="0.25">
      <c r="A417" s="87"/>
      <c r="B417" s="85"/>
      <c r="C417" s="36">
        <v>9</v>
      </c>
      <c r="D417" s="42" t="s">
        <v>414</v>
      </c>
      <c r="E417" s="34"/>
      <c r="F417" s="63">
        <f t="shared" ca="1" si="29"/>
        <v>0.34906236235135346</v>
      </c>
      <c r="G417" s="49"/>
    </row>
    <row r="418" spans="1:7" ht="15.75" x14ac:dyDescent="0.25">
      <c r="A418" s="87"/>
      <c r="B418" s="85"/>
      <c r="C418" s="36">
        <v>10</v>
      </c>
      <c r="D418" s="42" t="s">
        <v>415</v>
      </c>
      <c r="E418" s="34"/>
      <c r="F418" s="63">
        <f t="shared" ca="1" si="29"/>
        <v>0.57056672017134535</v>
      </c>
      <c r="G418" s="49"/>
    </row>
    <row r="419" spans="1:7" ht="15.75" x14ac:dyDescent="0.25">
      <c r="A419" s="10">
        <v>23</v>
      </c>
      <c r="B419" s="94" t="s">
        <v>33</v>
      </c>
      <c r="C419" s="94"/>
      <c r="D419" s="44"/>
      <c r="E419" s="57"/>
      <c r="F419" s="63"/>
      <c r="G419" s="49"/>
    </row>
    <row r="420" spans="1:7" ht="15.75" x14ac:dyDescent="0.25">
      <c r="A420" s="86"/>
      <c r="B420" s="84"/>
      <c r="C420" s="34">
        <v>1</v>
      </c>
      <c r="D420" s="41" t="s">
        <v>416</v>
      </c>
      <c r="E420" s="34"/>
      <c r="F420" s="63">
        <f t="shared" ca="1" si="29"/>
        <v>2.5670598710588743E-2</v>
      </c>
      <c r="G420" s="49" t="str">
        <f ca="1">INDEX($D$420:$D$440,RANK(F420,$F$420:$F$440))</f>
        <v>SUGIO</v>
      </c>
    </row>
    <row r="421" spans="1:7" ht="15.75" x14ac:dyDescent="0.25">
      <c r="A421" s="87"/>
      <c r="B421" s="85"/>
      <c r="C421" s="34">
        <v>2</v>
      </c>
      <c r="D421" s="41" t="s">
        <v>417</v>
      </c>
      <c r="E421" s="34"/>
      <c r="F421" s="63">
        <f t="shared" ca="1" si="29"/>
        <v>0.73948367029997752</v>
      </c>
      <c r="G421" s="49" t="str">
        <f t="shared" ref="G421:G425" ca="1" si="32">INDEX($D$420:$D$440,RANK(F421,$F$420:$F$440))</f>
        <v>DEKETAGUNG</v>
      </c>
    </row>
    <row r="422" spans="1:7" ht="15.75" x14ac:dyDescent="0.25">
      <c r="A422" s="87"/>
      <c r="B422" s="85"/>
      <c r="C422" s="34">
        <v>3</v>
      </c>
      <c r="D422" s="41" t="s">
        <v>418</v>
      </c>
      <c r="E422" s="34"/>
      <c r="F422" s="63">
        <f t="shared" ca="1" si="29"/>
        <v>0.35602915358915188</v>
      </c>
      <c r="G422" s="49" t="str">
        <f t="shared" ca="1" si="32"/>
        <v>KALITENGAH</v>
      </c>
    </row>
    <row r="423" spans="1:7" ht="15.75" x14ac:dyDescent="0.25">
      <c r="A423" s="87"/>
      <c r="B423" s="85"/>
      <c r="C423" s="34">
        <v>4</v>
      </c>
      <c r="D423" s="41" t="s">
        <v>419</v>
      </c>
      <c r="E423" s="34"/>
      <c r="F423" s="63">
        <f t="shared" ca="1" si="29"/>
        <v>0.1465274831482466</v>
      </c>
      <c r="G423" s="49" t="str">
        <f t="shared" ca="1" si="32"/>
        <v>LEBAKADI</v>
      </c>
    </row>
    <row r="424" spans="1:7" ht="15.75" x14ac:dyDescent="0.25">
      <c r="A424" s="87"/>
      <c r="B424" s="85"/>
      <c r="C424" s="34">
        <v>5</v>
      </c>
      <c r="D424" s="41" t="s">
        <v>420</v>
      </c>
      <c r="E424" s="34"/>
      <c r="F424" s="63">
        <f t="shared" ca="1" si="29"/>
        <v>0.56579733448811154</v>
      </c>
      <c r="G424" s="49" t="str">
        <f t="shared" ca="1" si="32"/>
        <v>KALIPANG</v>
      </c>
    </row>
    <row r="425" spans="1:7" ht="15.75" x14ac:dyDescent="0.25">
      <c r="A425" s="87"/>
      <c r="B425" s="85"/>
      <c r="C425" s="34">
        <v>6</v>
      </c>
      <c r="D425" s="41" t="s">
        <v>421</v>
      </c>
      <c r="E425" s="34"/>
      <c r="F425" s="63">
        <f t="shared" ca="1" si="29"/>
        <v>8.0308038933333159E-2</v>
      </c>
      <c r="G425" s="49" t="str">
        <f t="shared" ca="1" si="32"/>
        <v>SIDOREJO</v>
      </c>
    </row>
    <row r="426" spans="1:7" ht="15.75" x14ac:dyDescent="0.25">
      <c r="A426" s="87"/>
      <c r="B426" s="85"/>
      <c r="C426" s="34">
        <v>7</v>
      </c>
      <c r="D426" s="41" t="s">
        <v>422</v>
      </c>
      <c r="E426" s="34"/>
      <c r="F426" s="63">
        <f t="shared" ca="1" si="29"/>
        <v>0.89255561690690066</v>
      </c>
      <c r="G426" s="49"/>
    </row>
    <row r="427" spans="1:7" ht="15.75" x14ac:dyDescent="0.25">
      <c r="A427" s="87"/>
      <c r="B427" s="85"/>
      <c r="C427" s="34">
        <v>8</v>
      </c>
      <c r="D427" s="41" t="s">
        <v>423</v>
      </c>
      <c r="E427" s="34"/>
      <c r="F427" s="63">
        <f t="shared" ca="1" si="29"/>
        <v>0.78503117453973115</v>
      </c>
      <c r="G427" s="49"/>
    </row>
    <row r="428" spans="1:7" ht="15.75" x14ac:dyDescent="0.25">
      <c r="A428" s="87"/>
      <c r="B428" s="85"/>
      <c r="C428" s="34">
        <v>9</v>
      </c>
      <c r="D428" s="41" t="s">
        <v>424</v>
      </c>
      <c r="E428" s="34"/>
      <c r="F428" s="63">
        <f t="shared" ca="1" si="29"/>
        <v>0.32270601179523173</v>
      </c>
      <c r="G428" s="49"/>
    </row>
    <row r="429" spans="1:7" ht="15.75" x14ac:dyDescent="0.25">
      <c r="A429" s="87"/>
      <c r="B429" s="85"/>
      <c r="C429" s="34">
        <v>10</v>
      </c>
      <c r="D429" s="42" t="s">
        <v>16</v>
      </c>
      <c r="E429" s="34"/>
      <c r="F429" s="63">
        <f t="shared" ca="1" si="29"/>
        <v>1.4973509268145557E-2</v>
      </c>
      <c r="G429" s="49"/>
    </row>
    <row r="430" spans="1:7" ht="15.75" x14ac:dyDescent="0.25">
      <c r="A430" s="87"/>
      <c r="B430" s="85"/>
      <c r="C430" s="34">
        <v>11</v>
      </c>
      <c r="D430" s="42" t="s">
        <v>425</v>
      </c>
      <c r="E430" s="34"/>
      <c r="F430" s="63">
        <f t="shared" ca="1" si="29"/>
        <v>0.10197241541524038</v>
      </c>
      <c r="G430" s="49"/>
    </row>
    <row r="431" spans="1:7" ht="15.75" x14ac:dyDescent="0.25">
      <c r="A431" s="87"/>
      <c r="B431" s="85"/>
      <c r="C431" s="34">
        <v>12</v>
      </c>
      <c r="D431" s="42" t="s">
        <v>366</v>
      </c>
      <c r="E431" s="34"/>
      <c r="F431" s="63">
        <f t="shared" ca="1" si="29"/>
        <v>0.70482202978618458</v>
      </c>
      <c r="G431" s="49"/>
    </row>
    <row r="432" spans="1:7" ht="15.75" x14ac:dyDescent="0.25">
      <c r="A432" s="87"/>
      <c r="B432" s="85"/>
      <c r="C432" s="34">
        <v>13</v>
      </c>
      <c r="D432" s="42" t="s">
        <v>426</v>
      </c>
      <c r="E432" s="34"/>
      <c r="F432" s="63">
        <f t="shared" ca="1" si="29"/>
        <v>0.72989647145189063</v>
      </c>
      <c r="G432" s="49"/>
    </row>
    <row r="433" spans="1:7" ht="15.75" x14ac:dyDescent="0.25">
      <c r="A433" s="87"/>
      <c r="B433" s="85"/>
      <c r="C433" s="34">
        <v>14</v>
      </c>
      <c r="D433" s="42" t="s">
        <v>427</v>
      </c>
      <c r="E433" s="34"/>
      <c r="F433" s="63">
        <f t="shared" ca="1" si="29"/>
        <v>0.10617113330700767</v>
      </c>
      <c r="G433" s="49"/>
    </row>
    <row r="434" spans="1:7" ht="15.75" x14ac:dyDescent="0.25">
      <c r="A434" s="87"/>
      <c r="B434" s="85"/>
      <c r="C434" s="34">
        <v>15</v>
      </c>
      <c r="D434" s="42" t="s">
        <v>428</v>
      </c>
      <c r="E434" s="34"/>
      <c r="F434" s="63">
        <f t="shared" ca="1" si="29"/>
        <v>0.94112062475508984</v>
      </c>
      <c r="G434" s="49"/>
    </row>
    <row r="435" spans="1:7" ht="15.75" x14ac:dyDescent="0.25">
      <c r="A435" s="87"/>
      <c r="B435" s="85"/>
      <c r="C435" s="34">
        <v>16</v>
      </c>
      <c r="D435" s="42" t="s">
        <v>242</v>
      </c>
      <c r="E435" s="34"/>
      <c r="F435" s="63">
        <f t="shared" ca="1" si="29"/>
        <v>0.64933190335548474</v>
      </c>
      <c r="G435" s="49"/>
    </row>
    <row r="436" spans="1:7" ht="15.75" x14ac:dyDescent="0.25">
      <c r="A436" s="87"/>
      <c r="B436" s="85"/>
      <c r="C436" s="34">
        <v>17</v>
      </c>
      <c r="D436" s="42" t="s">
        <v>429</v>
      </c>
      <c r="E436" s="34"/>
      <c r="F436" s="63">
        <f t="shared" ca="1" si="29"/>
        <v>0.32104119283448562</v>
      </c>
      <c r="G436" s="49"/>
    </row>
    <row r="437" spans="1:7" ht="15.75" x14ac:dyDescent="0.25">
      <c r="A437" s="87"/>
      <c r="B437" s="85"/>
      <c r="C437" s="34">
        <v>18</v>
      </c>
      <c r="D437" s="42" t="s">
        <v>430</v>
      </c>
      <c r="E437" s="34"/>
      <c r="F437" s="63">
        <f t="shared" ca="1" si="29"/>
        <v>0.16840046094552508</v>
      </c>
      <c r="G437" s="49"/>
    </row>
    <row r="438" spans="1:7" ht="15.75" x14ac:dyDescent="0.25">
      <c r="A438" s="87"/>
      <c r="B438" s="85"/>
      <c r="C438" s="34">
        <v>19</v>
      </c>
      <c r="D438" s="42" t="s">
        <v>110</v>
      </c>
      <c r="E438" s="34"/>
      <c r="F438" s="63">
        <f t="shared" ca="1" si="29"/>
        <v>0.71056257298318304</v>
      </c>
      <c r="G438" s="49"/>
    </row>
    <row r="439" spans="1:7" ht="15.75" x14ac:dyDescent="0.25">
      <c r="A439" s="87"/>
      <c r="B439" s="85"/>
      <c r="C439" s="34">
        <v>20</v>
      </c>
      <c r="D439" s="42" t="s">
        <v>33</v>
      </c>
      <c r="E439" s="34"/>
      <c r="F439" s="63">
        <f t="shared" ca="1" si="29"/>
        <v>9.1826284278557213E-2</v>
      </c>
      <c r="G439" s="49"/>
    </row>
    <row r="440" spans="1:7" ht="15.75" x14ac:dyDescent="0.25">
      <c r="A440" s="87"/>
      <c r="B440" s="85"/>
      <c r="C440" s="34">
        <v>21</v>
      </c>
      <c r="D440" s="42" t="s">
        <v>431</v>
      </c>
      <c r="E440" s="34"/>
      <c r="F440" s="63">
        <f t="shared" ca="1" si="29"/>
        <v>0.2047311128689282</v>
      </c>
      <c r="G440" s="49"/>
    </row>
    <row r="441" spans="1:7" ht="15.75" x14ac:dyDescent="0.25">
      <c r="A441" s="10">
        <v>24</v>
      </c>
      <c r="B441" s="93" t="s">
        <v>34</v>
      </c>
      <c r="C441" s="93"/>
      <c r="D441" s="53"/>
      <c r="E441" s="55"/>
      <c r="F441" s="62"/>
      <c r="G441" s="59"/>
    </row>
    <row r="442" spans="1:7" ht="15.75" x14ac:dyDescent="0.25">
      <c r="A442" s="86"/>
      <c r="B442" s="84"/>
      <c r="C442" s="34">
        <v>1</v>
      </c>
      <c r="D442" s="41" t="s">
        <v>432</v>
      </c>
      <c r="E442" s="34"/>
      <c r="F442" s="63">
        <f t="shared" ref="F442:F505" ca="1" si="33">RAND()</f>
        <v>8.2653588411542356E-2</v>
      </c>
      <c r="G442" s="49" t="str">
        <f ca="1">INDEX($D$442:$D$461,RANK(F442,$F$442:$F$461))</f>
        <v>SUMBERAJI</v>
      </c>
    </row>
    <row r="443" spans="1:7" ht="15.75" x14ac:dyDescent="0.25">
      <c r="A443" s="87"/>
      <c r="B443" s="85"/>
      <c r="C443" s="34">
        <v>2</v>
      </c>
      <c r="D443" s="41" t="s">
        <v>433</v>
      </c>
      <c r="E443" s="34"/>
      <c r="F443" s="63">
        <f t="shared" ca="1" si="33"/>
        <v>0.58282917952302549</v>
      </c>
      <c r="G443" s="49" t="str">
        <f t="shared" ref="G443:G446" ca="1" si="34">INDEX($D$442:$D$461,RANK(F443,$F$442:$F$461))</f>
        <v>MENONGO</v>
      </c>
    </row>
    <row r="444" spans="1:7" ht="15.75" x14ac:dyDescent="0.25">
      <c r="A444" s="87"/>
      <c r="B444" s="85"/>
      <c r="C444" s="36">
        <v>3</v>
      </c>
      <c r="D444" s="42" t="s">
        <v>161</v>
      </c>
      <c r="E444" s="34"/>
      <c r="F444" s="63">
        <f t="shared" ca="1" si="33"/>
        <v>0.26482218176007621</v>
      </c>
      <c r="G444" s="49" t="str">
        <f t="shared" ca="1" si="34"/>
        <v>SIWALANREJO</v>
      </c>
    </row>
    <row r="445" spans="1:7" ht="15.75" x14ac:dyDescent="0.25">
      <c r="A445" s="87"/>
      <c r="B445" s="85"/>
      <c r="C445" s="34">
        <v>4</v>
      </c>
      <c r="D445" s="41" t="s">
        <v>434</v>
      </c>
      <c r="E445" s="34"/>
      <c r="F445" s="63">
        <f t="shared" ca="1" si="33"/>
        <v>0.82108183448810701</v>
      </c>
      <c r="G445" s="49" t="str">
        <f t="shared" ca="1" si="34"/>
        <v>BANJAREJO</v>
      </c>
    </row>
    <row r="446" spans="1:7" ht="15.75" x14ac:dyDescent="0.25">
      <c r="A446" s="87"/>
      <c r="B446" s="85"/>
      <c r="C446" s="34">
        <v>5</v>
      </c>
      <c r="D446" s="41" t="s">
        <v>276</v>
      </c>
      <c r="E446" s="34"/>
      <c r="F446" s="63">
        <f t="shared" ca="1" si="33"/>
        <v>0.61262358415674201</v>
      </c>
      <c r="G446" s="49" t="str">
        <f t="shared" ca="1" si="34"/>
        <v>MADULEGI</v>
      </c>
    </row>
    <row r="447" spans="1:7" ht="15.75" x14ac:dyDescent="0.25">
      <c r="A447" s="87"/>
      <c r="B447" s="85"/>
      <c r="C447" s="34">
        <v>6</v>
      </c>
      <c r="D447" s="41" t="s">
        <v>435</v>
      </c>
      <c r="E447" s="34"/>
      <c r="F447" s="63">
        <f t="shared" ca="1" si="33"/>
        <v>0.16588867041781641</v>
      </c>
      <c r="G447" s="49"/>
    </row>
    <row r="448" spans="1:7" ht="15.75" x14ac:dyDescent="0.25">
      <c r="A448" s="87"/>
      <c r="B448" s="85"/>
      <c r="C448" s="34">
        <v>7</v>
      </c>
      <c r="D448" s="41" t="s">
        <v>436</v>
      </c>
      <c r="E448" s="34"/>
      <c r="F448" s="63">
        <f t="shared" ca="1" si="33"/>
        <v>0.27437946914992073</v>
      </c>
      <c r="G448" s="49"/>
    </row>
    <row r="449" spans="1:7" ht="15.75" x14ac:dyDescent="0.25">
      <c r="A449" s="87"/>
      <c r="B449" s="85"/>
      <c r="C449" s="36">
        <v>8</v>
      </c>
      <c r="D449" s="42" t="s">
        <v>437</v>
      </c>
      <c r="E449" s="34"/>
      <c r="F449" s="63">
        <f t="shared" ca="1" si="33"/>
        <v>0.8314194124189076</v>
      </c>
      <c r="G449" s="49"/>
    </row>
    <row r="450" spans="1:7" ht="15.75" x14ac:dyDescent="0.25">
      <c r="A450" s="87"/>
      <c r="B450" s="85"/>
      <c r="C450" s="36">
        <v>9</v>
      </c>
      <c r="D450" s="42" t="s">
        <v>438</v>
      </c>
      <c r="E450" s="34"/>
      <c r="F450" s="63">
        <f t="shared" ca="1" si="33"/>
        <v>0.79854746951492617</v>
      </c>
      <c r="G450" s="49"/>
    </row>
    <row r="451" spans="1:7" ht="15.75" x14ac:dyDescent="0.25">
      <c r="A451" s="87"/>
      <c r="B451" s="85"/>
      <c r="C451" s="36">
        <v>10</v>
      </c>
      <c r="D451" s="42" t="s">
        <v>439</v>
      </c>
      <c r="E451" s="34"/>
      <c r="F451" s="63">
        <f t="shared" ca="1" si="33"/>
        <v>0.22855936712910563</v>
      </c>
      <c r="G451" s="49"/>
    </row>
    <row r="452" spans="1:7" ht="15.75" x14ac:dyDescent="0.25">
      <c r="A452" s="87"/>
      <c r="B452" s="85"/>
      <c r="C452" s="36">
        <v>11</v>
      </c>
      <c r="D452" s="42" t="s">
        <v>440</v>
      </c>
      <c r="E452" s="34"/>
      <c r="F452" s="63">
        <f t="shared" ca="1" si="33"/>
        <v>0.55083210477550659</v>
      </c>
      <c r="G452" s="49"/>
    </row>
    <row r="453" spans="1:7" ht="15.75" x14ac:dyDescent="0.25">
      <c r="A453" s="87"/>
      <c r="B453" s="85"/>
      <c r="C453" s="36">
        <v>12</v>
      </c>
      <c r="D453" s="42" t="s">
        <v>441</v>
      </c>
      <c r="E453" s="34"/>
      <c r="F453" s="63">
        <f t="shared" ca="1" si="33"/>
        <v>0.55847762073045182</v>
      </c>
      <c r="G453" s="49"/>
    </row>
    <row r="454" spans="1:7" ht="15.75" x14ac:dyDescent="0.25">
      <c r="A454" s="87"/>
      <c r="B454" s="85"/>
      <c r="C454" s="36">
        <v>13</v>
      </c>
      <c r="D454" s="42" t="s">
        <v>442</v>
      </c>
      <c r="E454" s="34"/>
      <c r="F454" s="63">
        <f t="shared" ca="1" si="33"/>
        <v>0.20678108324675537</v>
      </c>
      <c r="G454" s="49"/>
    </row>
    <row r="455" spans="1:7" ht="15.75" x14ac:dyDescent="0.25">
      <c r="A455" s="87"/>
      <c r="B455" s="85"/>
      <c r="C455" s="36">
        <v>14</v>
      </c>
      <c r="D455" s="42" t="s">
        <v>443</v>
      </c>
      <c r="E455" s="34"/>
      <c r="F455" s="63">
        <f t="shared" ca="1" si="33"/>
        <v>0.8531009381633069</v>
      </c>
      <c r="G455" s="49"/>
    </row>
    <row r="456" spans="1:7" ht="15.75" x14ac:dyDescent="0.25">
      <c r="A456" s="87"/>
      <c r="B456" s="85"/>
      <c r="C456" s="36">
        <v>15</v>
      </c>
      <c r="D456" s="42" t="s">
        <v>34</v>
      </c>
      <c r="E456" s="34"/>
      <c r="F456" s="63">
        <f t="shared" ca="1" si="33"/>
        <v>0.74117847995341324</v>
      </c>
      <c r="G456" s="49"/>
    </row>
    <row r="457" spans="1:7" ht="15.75" x14ac:dyDescent="0.25">
      <c r="A457" s="87"/>
      <c r="B457" s="85"/>
      <c r="C457" s="36">
        <v>16</v>
      </c>
      <c r="D457" s="42" t="s">
        <v>444</v>
      </c>
      <c r="E457" s="34"/>
      <c r="F457" s="63">
        <f t="shared" ca="1" si="33"/>
        <v>0.67084420309152093</v>
      </c>
      <c r="G457" s="49"/>
    </row>
    <row r="458" spans="1:7" ht="15.75" x14ac:dyDescent="0.25">
      <c r="A458" s="87"/>
      <c r="B458" s="85"/>
      <c r="C458" s="36">
        <v>17</v>
      </c>
      <c r="D458" s="42" t="s">
        <v>96</v>
      </c>
      <c r="E458" s="34"/>
      <c r="F458" s="63">
        <f t="shared" ca="1" si="33"/>
        <v>4.6101942875751201E-2</v>
      </c>
      <c r="G458" s="49"/>
    </row>
    <row r="459" spans="1:7" ht="15.75" x14ac:dyDescent="0.25">
      <c r="A459" s="87"/>
      <c r="B459" s="85"/>
      <c r="C459" s="36">
        <v>18</v>
      </c>
      <c r="D459" s="42" t="s">
        <v>445</v>
      </c>
      <c r="E459" s="34"/>
      <c r="F459" s="63">
        <f t="shared" ca="1" si="33"/>
        <v>6.2949006072524849E-2</v>
      </c>
      <c r="G459" s="49"/>
    </row>
    <row r="460" spans="1:7" ht="15.75" x14ac:dyDescent="0.25">
      <c r="A460" s="87"/>
      <c r="B460" s="85"/>
      <c r="C460" s="36">
        <v>19</v>
      </c>
      <c r="D460" s="47" t="s">
        <v>446</v>
      </c>
      <c r="E460" s="50"/>
      <c r="F460" s="63">
        <f t="shared" ca="1" si="33"/>
        <v>0.13047588728661674</v>
      </c>
      <c r="G460" s="49"/>
    </row>
    <row r="461" spans="1:7" ht="15.75" x14ac:dyDescent="0.25">
      <c r="A461" s="87"/>
      <c r="B461" s="85"/>
      <c r="C461" s="36">
        <v>20</v>
      </c>
      <c r="D461" s="42" t="s">
        <v>447</v>
      </c>
      <c r="E461" s="50"/>
      <c r="F461" s="63">
        <f t="shared" ca="1" si="33"/>
        <v>0.67112699824784439</v>
      </c>
      <c r="G461" s="49"/>
    </row>
    <row r="462" spans="1:7" ht="15.75" x14ac:dyDescent="0.25">
      <c r="A462" s="10">
        <v>25</v>
      </c>
      <c r="B462" s="94" t="s">
        <v>35</v>
      </c>
      <c r="C462" s="94"/>
      <c r="D462" s="44"/>
      <c r="E462" s="50"/>
      <c r="F462" s="63"/>
      <c r="G462" s="49"/>
    </row>
    <row r="463" spans="1:7" ht="15.75" x14ac:dyDescent="0.25">
      <c r="A463" s="86"/>
      <c r="B463" s="84"/>
      <c r="C463" s="34">
        <v>1</v>
      </c>
      <c r="D463" s="41" t="s">
        <v>448</v>
      </c>
      <c r="E463" s="50"/>
      <c r="F463" s="63">
        <f t="shared" ca="1" si="33"/>
        <v>0.61737489466659123</v>
      </c>
      <c r="G463" s="49" t="str">
        <f ca="1">INDEX($D$463:$D$471,RANK(F463,$F$463:$F$471))</f>
        <v>KEDUNGKUMPUL</v>
      </c>
    </row>
    <row r="464" spans="1:7" ht="15.75" x14ac:dyDescent="0.25">
      <c r="A464" s="87"/>
      <c r="B464" s="85"/>
      <c r="C464" s="34">
        <v>2</v>
      </c>
      <c r="D464" s="41" t="s">
        <v>384</v>
      </c>
      <c r="E464" s="50"/>
      <c r="F464" s="63">
        <f t="shared" ca="1" si="33"/>
        <v>0.68750734001415037</v>
      </c>
      <c r="G464" s="49" t="str">
        <f ca="1">INDEX($D$463:$D$471,RANK(F464,$F$463:$F$471))</f>
        <v>BANGGLE</v>
      </c>
    </row>
    <row r="465" spans="1:7" ht="15.75" x14ac:dyDescent="0.25">
      <c r="A465" s="87"/>
      <c r="B465" s="85"/>
      <c r="C465" s="36">
        <v>3</v>
      </c>
      <c r="D465" s="42" t="s">
        <v>303</v>
      </c>
      <c r="E465" s="50"/>
      <c r="F465" s="63">
        <f t="shared" ca="1" si="33"/>
        <v>0.46263048438651511</v>
      </c>
      <c r="G465" s="49"/>
    </row>
    <row r="466" spans="1:7" ht="15.75" x14ac:dyDescent="0.25">
      <c r="A466" s="87"/>
      <c r="B466" s="85"/>
      <c r="C466" s="34">
        <v>4</v>
      </c>
      <c r="D466" s="41" t="s">
        <v>449</v>
      </c>
      <c r="E466" s="50"/>
      <c r="F466" s="63">
        <f t="shared" ca="1" si="33"/>
        <v>0.27486178250208837</v>
      </c>
      <c r="G466" s="49"/>
    </row>
    <row r="467" spans="1:7" ht="15.75" x14ac:dyDescent="0.25">
      <c r="A467" s="87"/>
      <c r="B467" s="85"/>
      <c r="C467" s="34">
        <v>5</v>
      </c>
      <c r="D467" s="41" t="s">
        <v>450</v>
      </c>
      <c r="E467" s="50"/>
      <c r="F467" s="63">
        <f t="shared" ca="1" si="33"/>
        <v>0.45719134420565499</v>
      </c>
      <c r="G467" s="49"/>
    </row>
    <row r="468" spans="1:7" ht="15.75" x14ac:dyDescent="0.25">
      <c r="A468" s="87"/>
      <c r="B468" s="85"/>
      <c r="C468" s="34">
        <v>6</v>
      </c>
      <c r="D468" s="41" t="s">
        <v>451</v>
      </c>
      <c r="E468" s="50"/>
      <c r="F468" s="63">
        <f t="shared" ca="1" si="33"/>
        <v>0.47536407570639605</v>
      </c>
      <c r="G468" s="49"/>
    </row>
    <row r="469" spans="1:7" ht="15.75" x14ac:dyDescent="0.25">
      <c r="A469" s="87"/>
      <c r="B469" s="85"/>
      <c r="C469" s="34">
        <v>7</v>
      </c>
      <c r="D469" s="41" t="s">
        <v>452</v>
      </c>
      <c r="E469" s="50"/>
      <c r="F469" s="63">
        <f t="shared" ca="1" si="33"/>
        <v>0.47833554529423983</v>
      </c>
      <c r="G469" s="49"/>
    </row>
    <row r="470" spans="1:7" ht="15.75" x14ac:dyDescent="0.25">
      <c r="A470" s="87"/>
      <c r="B470" s="85"/>
      <c r="C470" s="34">
        <v>8</v>
      </c>
      <c r="D470" s="41" t="s">
        <v>35</v>
      </c>
      <c r="E470" s="50"/>
      <c r="F470" s="63">
        <f t="shared" ca="1" si="33"/>
        <v>0.49284794950845456</v>
      </c>
      <c r="G470" s="49"/>
    </row>
    <row r="471" spans="1:7" ht="15.75" x14ac:dyDescent="0.25">
      <c r="A471" s="87"/>
      <c r="B471" s="85"/>
      <c r="C471" s="34">
        <v>9</v>
      </c>
      <c r="D471" s="41" t="s">
        <v>141</v>
      </c>
      <c r="E471" s="50"/>
      <c r="F471" s="63">
        <f t="shared" ca="1" si="33"/>
        <v>0.59477375126990428</v>
      </c>
      <c r="G471" s="49"/>
    </row>
    <row r="472" spans="1:7" ht="15.75" x14ac:dyDescent="0.25">
      <c r="A472" s="10">
        <v>26</v>
      </c>
      <c r="B472" s="93" t="s">
        <v>36</v>
      </c>
      <c r="C472" s="93"/>
      <c r="D472" s="53"/>
      <c r="E472" s="58"/>
      <c r="F472" s="62"/>
      <c r="G472" s="59"/>
    </row>
    <row r="473" spans="1:7" ht="15.75" x14ac:dyDescent="0.25">
      <c r="A473" s="86"/>
      <c r="B473" s="84"/>
      <c r="C473" s="34">
        <v>1</v>
      </c>
      <c r="D473" s="41" t="s">
        <v>453</v>
      </c>
      <c r="E473" s="50"/>
      <c r="F473" s="63">
        <f t="shared" ca="1" si="33"/>
        <v>7.1158365598327666E-2</v>
      </c>
      <c r="G473" s="49" t="str">
        <f ca="1">INDEX($D$473:$D$485,RANK(F473,$F$473:$F$485))</f>
        <v>TAMBAKRIGADUNG</v>
      </c>
    </row>
    <row r="474" spans="1:7" ht="15.75" x14ac:dyDescent="0.25">
      <c r="A474" s="87"/>
      <c r="B474" s="85"/>
      <c r="C474" s="34">
        <v>2</v>
      </c>
      <c r="D474" s="41" t="s">
        <v>454</v>
      </c>
      <c r="E474" s="50"/>
      <c r="F474" s="63">
        <f t="shared" ca="1" si="33"/>
        <v>0.92459412472859992</v>
      </c>
      <c r="G474" s="49" t="str">
        <f t="shared" ref="G474:G476" ca="1" si="35">INDEX($D$473:$D$485,RANK(F474,$F$473:$F$485))</f>
        <v>BAKALANPULE</v>
      </c>
    </row>
    <row r="475" spans="1:7" ht="15.75" x14ac:dyDescent="0.25">
      <c r="A475" s="87"/>
      <c r="B475" s="85"/>
      <c r="C475" s="36">
        <v>3</v>
      </c>
      <c r="D475" s="42" t="s">
        <v>455</v>
      </c>
      <c r="E475" s="50"/>
      <c r="F475" s="63">
        <f t="shared" ca="1" si="33"/>
        <v>0.46304993258693072</v>
      </c>
      <c r="G475" s="49" t="str">
        <f t="shared" ca="1" si="35"/>
        <v>JATIREJO</v>
      </c>
    </row>
    <row r="476" spans="1:7" ht="15.75" x14ac:dyDescent="0.25">
      <c r="A476" s="87"/>
      <c r="B476" s="85"/>
      <c r="C476" s="36">
        <v>4</v>
      </c>
      <c r="D476" s="42" t="s">
        <v>456</v>
      </c>
      <c r="E476" s="50"/>
      <c r="F476" s="63">
        <f t="shared" ca="1" si="33"/>
        <v>9.208960985982162E-2</v>
      </c>
      <c r="G476" s="49" t="str">
        <f t="shared" ca="1" si="35"/>
        <v>TAKERANKLATING</v>
      </c>
    </row>
    <row r="477" spans="1:7" ht="15.75" x14ac:dyDescent="0.25">
      <c r="A477" s="87"/>
      <c r="B477" s="85"/>
      <c r="C477" s="36">
        <v>5</v>
      </c>
      <c r="D477" s="42" t="s">
        <v>457</v>
      </c>
      <c r="E477" s="50"/>
      <c r="F477" s="63">
        <f t="shared" ca="1" si="33"/>
        <v>4.1415562492080782E-2</v>
      </c>
      <c r="G477" s="49"/>
    </row>
    <row r="478" spans="1:7" ht="15.75" x14ac:dyDescent="0.25">
      <c r="A478" s="87"/>
      <c r="B478" s="85"/>
      <c r="C478" s="36">
        <v>6</v>
      </c>
      <c r="D478" s="42" t="s">
        <v>458</v>
      </c>
      <c r="E478" s="50"/>
      <c r="F478" s="63">
        <f t="shared" ca="1" si="33"/>
        <v>0.31909970960290879</v>
      </c>
      <c r="G478" s="49"/>
    </row>
    <row r="479" spans="1:7" ht="15.75" x14ac:dyDescent="0.25">
      <c r="A479" s="87"/>
      <c r="B479" s="85"/>
      <c r="C479" s="36">
        <v>7</v>
      </c>
      <c r="D479" s="42" t="s">
        <v>459</v>
      </c>
      <c r="E479" s="50"/>
      <c r="F479" s="63">
        <f t="shared" ca="1" si="33"/>
        <v>0.80182490025201869</v>
      </c>
      <c r="G479" s="49"/>
    </row>
    <row r="480" spans="1:7" ht="15.75" x14ac:dyDescent="0.25">
      <c r="A480" s="87"/>
      <c r="B480" s="85"/>
      <c r="C480" s="36">
        <v>8</v>
      </c>
      <c r="D480" s="42" t="s">
        <v>460</v>
      </c>
      <c r="E480" s="50"/>
      <c r="F480" s="63">
        <f t="shared" ca="1" si="33"/>
        <v>0.52436644273636923</v>
      </c>
      <c r="G480" s="49"/>
    </row>
    <row r="481" spans="1:7" ht="15.75" x14ac:dyDescent="0.25">
      <c r="A481" s="87"/>
      <c r="B481" s="85"/>
      <c r="C481" s="36">
        <v>9</v>
      </c>
      <c r="D481" s="42" t="s">
        <v>461</v>
      </c>
      <c r="E481" s="50"/>
      <c r="F481" s="63">
        <f t="shared" ca="1" si="33"/>
        <v>0.92284378091426722</v>
      </c>
      <c r="G481" s="49"/>
    </row>
    <row r="482" spans="1:7" ht="15.75" x14ac:dyDescent="0.25">
      <c r="A482" s="87"/>
      <c r="B482" s="85"/>
      <c r="C482" s="36">
        <v>10</v>
      </c>
      <c r="D482" s="42" t="s">
        <v>137</v>
      </c>
      <c r="E482" s="50"/>
      <c r="F482" s="63">
        <f t="shared" ca="1" si="33"/>
        <v>9.7353036436436668E-2</v>
      </c>
      <c r="G482" s="49"/>
    </row>
    <row r="483" spans="1:7" ht="15.75" x14ac:dyDescent="0.25">
      <c r="A483" s="87"/>
      <c r="B483" s="85"/>
      <c r="C483" s="36">
        <v>11</v>
      </c>
      <c r="D483" s="42" t="s">
        <v>462</v>
      </c>
      <c r="E483" s="50"/>
      <c r="F483" s="63">
        <f t="shared" ca="1" si="33"/>
        <v>0.42655865329398401</v>
      </c>
      <c r="G483" s="49"/>
    </row>
    <row r="484" spans="1:7" ht="15.75" x14ac:dyDescent="0.25">
      <c r="A484" s="87"/>
      <c r="B484" s="85"/>
      <c r="C484" s="36">
        <v>12</v>
      </c>
      <c r="D484" s="42" t="s">
        <v>463</v>
      </c>
      <c r="E484" s="50"/>
      <c r="F484" s="63">
        <f t="shared" ca="1" si="33"/>
        <v>0.82109535670384148</v>
      </c>
      <c r="G484" s="49"/>
    </row>
    <row r="485" spans="1:7" ht="15.75" x14ac:dyDescent="0.25">
      <c r="A485" s="87"/>
      <c r="B485" s="85"/>
      <c r="C485" s="36">
        <v>13</v>
      </c>
      <c r="D485" s="42" t="s">
        <v>464</v>
      </c>
      <c r="E485" s="50"/>
      <c r="F485" s="63">
        <f t="shared" ca="1" si="33"/>
        <v>0.38271283659057342</v>
      </c>
      <c r="G485" s="49"/>
    </row>
    <row r="486" spans="1:7" ht="15.75" x14ac:dyDescent="0.25">
      <c r="A486" s="10">
        <v>27</v>
      </c>
      <c r="B486" s="94" t="s">
        <v>37</v>
      </c>
      <c r="C486" s="94"/>
      <c r="D486" s="44"/>
      <c r="E486" s="56"/>
      <c r="F486" s="63"/>
      <c r="G486" s="49"/>
    </row>
    <row r="487" spans="1:7" ht="15.75" x14ac:dyDescent="0.25">
      <c r="A487" s="86"/>
      <c r="B487" s="84"/>
      <c r="C487" s="34">
        <v>1</v>
      </c>
      <c r="D487" s="41" t="s">
        <v>465</v>
      </c>
      <c r="E487" s="49"/>
      <c r="F487" s="63">
        <f t="shared" ca="1" si="33"/>
        <v>0.19279627759223883</v>
      </c>
      <c r="G487" s="49" t="str">
        <f ca="1">INDEX($D$487:$D$505,RANK(F487,$F$487:$F$505))</f>
        <v>SUKOREJO</v>
      </c>
    </row>
    <row r="488" spans="1:7" ht="15.75" x14ac:dyDescent="0.25">
      <c r="A488" s="87"/>
      <c r="B488" s="85"/>
      <c r="C488" s="34">
        <v>2</v>
      </c>
      <c r="D488" s="41" t="s">
        <v>466</v>
      </c>
      <c r="E488" s="49"/>
      <c r="F488" s="63">
        <f t="shared" ca="1" si="33"/>
        <v>0.4820584361427056</v>
      </c>
      <c r="G488" s="49" t="str">
        <f t="shared" ref="G488:G491" ca="1" si="36">INDEX($D$487:$D$505,RANK(F488,$F$487:$F$505))</f>
        <v>KEMLAGILOR</v>
      </c>
    </row>
    <row r="489" spans="1:7" ht="15.75" x14ac:dyDescent="0.25">
      <c r="A489" s="87"/>
      <c r="B489" s="85"/>
      <c r="C489" s="36">
        <v>3</v>
      </c>
      <c r="D489" s="42" t="s">
        <v>467</v>
      </c>
      <c r="E489" s="49"/>
      <c r="F489" s="63">
        <f t="shared" ca="1" si="33"/>
        <v>0.44264448166685488</v>
      </c>
      <c r="G489" s="49" t="str">
        <f t="shared" ca="1" si="36"/>
        <v>KEPUDIBENER</v>
      </c>
    </row>
    <row r="490" spans="1:7" ht="15.75" x14ac:dyDescent="0.25">
      <c r="A490" s="87"/>
      <c r="B490" s="85"/>
      <c r="C490" s="36">
        <v>4</v>
      </c>
      <c r="D490" s="42" t="s">
        <v>468</v>
      </c>
      <c r="E490" s="49"/>
      <c r="F490" s="63">
        <f t="shared" ca="1" si="33"/>
        <v>0.5945886363400652</v>
      </c>
      <c r="G490" s="49" t="str">
        <f t="shared" ca="1" si="36"/>
        <v>KARANGWEDORO</v>
      </c>
    </row>
    <row r="491" spans="1:7" ht="15.75" x14ac:dyDescent="0.25">
      <c r="A491" s="87"/>
      <c r="B491" s="85"/>
      <c r="C491" s="36">
        <v>5</v>
      </c>
      <c r="D491" s="42" t="s">
        <v>469</v>
      </c>
      <c r="E491" s="49"/>
      <c r="F491" s="63">
        <f t="shared" ca="1" si="33"/>
        <v>0.12205546670989686</v>
      </c>
      <c r="G491" s="49" t="str">
        <f t="shared" ca="1" si="36"/>
        <v>TAMBAKPLOSO</v>
      </c>
    </row>
    <row r="492" spans="1:7" ht="15.75" x14ac:dyDescent="0.25">
      <c r="A492" s="87"/>
      <c r="B492" s="85"/>
      <c r="C492" s="36">
        <v>6</v>
      </c>
      <c r="D492" s="42" t="s">
        <v>470</v>
      </c>
      <c r="E492" s="49"/>
      <c r="F492" s="63">
        <f t="shared" ca="1" si="33"/>
        <v>9.4240481135117293E-2</v>
      </c>
      <c r="G492" s="49"/>
    </row>
    <row r="493" spans="1:7" ht="15.75" x14ac:dyDescent="0.25">
      <c r="A493" s="87"/>
      <c r="B493" s="85"/>
      <c r="C493" s="36">
        <v>7</v>
      </c>
      <c r="D493" s="42" t="s">
        <v>471</v>
      </c>
      <c r="E493" s="49"/>
      <c r="F493" s="63">
        <f t="shared" ca="1" si="33"/>
        <v>0.10146042465743998</v>
      </c>
      <c r="G493" s="49"/>
    </row>
    <row r="494" spans="1:7" ht="15.75" x14ac:dyDescent="0.25">
      <c r="A494" s="87"/>
      <c r="B494" s="85"/>
      <c r="C494" s="36">
        <v>8</v>
      </c>
      <c r="D494" s="42" t="s">
        <v>472</v>
      </c>
      <c r="E494" s="49"/>
      <c r="F494" s="63">
        <f t="shared" ca="1" si="33"/>
        <v>0.77658521963479632</v>
      </c>
      <c r="G494" s="49"/>
    </row>
    <row r="495" spans="1:7" ht="15.75" x14ac:dyDescent="0.25">
      <c r="A495" s="87"/>
      <c r="B495" s="85"/>
      <c r="C495" s="36">
        <v>9</v>
      </c>
      <c r="D495" s="42" t="s">
        <v>473</v>
      </c>
      <c r="E495" s="49"/>
      <c r="F495" s="63">
        <f t="shared" ca="1" si="33"/>
        <v>0.93615963395646151</v>
      </c>
      <c r="G495" s="49"/>
    </row>
    <row r="496" spans="1:7" ht="15.75" x14ac:dyDescent="0.25">
      <c r="A496" s="87"/>
      <c r="B496" s="85"/>
      <c r="C496" s="36">
        <v>10</v>
      </c>
      <c r="D496" s="42" t="s">
        <v>474</v>
      </c>
      <c r="E496" s="49"/>
      <c r="F496" s="63">
        <f t="shared" ca="1" si="33"/>
        <v>0.84207220962089369</v>
      </c>
      <c r="G496" s="49"/>
    </row>
    <row r="497" spans="1:7" ht="15.75" x14ac:dyDescent="0.25">
      <c r="A497" s="87"/>
      <c r="B497" s="85"/>
      <c r="C497" s="36">
        <v>11</v>
      </c>
      <c r="D497" s="42" t="s">
        <v>475</v>
      </c>
      <c r="E497" s="49"/>
      <c r="F497" s="63">
        <f t="shared" ca="1" si="33"/>
        <v>0.889322816343315</v>
      </c>
      <c r="G497" s="49"/>
    </row>
    <row r="498" spans="1:7" ht="15.75" x14ac:dyDescent="0.25">
      <c r="A498" s="87"/>
      <c r="B498" s="85"/>
      <c r="C498" s="36">
        <v>12</v>
      </c>
      <c r="D498" s="42" t="s">
        <v>476</v>
      </c>
      <c r="E498" s="49"/>
      <c r="F498" s="63">
        <f t="shared" ca="1" si="33"/>
        <v>0.28423617160806181</v>
      </c>
      <c r="G498" s="49"/>
    </row>
    <row r="499" spans="1:7" ht="15.75" x14ac:dyDescent="0.25">
      <c r="A499" s="87"/>
      <c r="B499" s="85"/>
      <c r="C499" s="36">
        <v>13</v>
      </c>
      <c r="D499" s="42" t="s">
        <v>477</v>
      </c>
      <c r="E499" s="49"/>
      <c r="F499" s="63">
        <f t="shared" ca="1" si="33"/>
        <v>0.37005684123475302</v>
      </c>
      <c r="G499" s="49"/>
    </row>
    <row r="500" spans="1:7" ht="15.75" x14ac:dyDescent="0.25">
      <c r="A500" s="87"/>
      <c r="B500" s="85"/>
      <c r="C500" s="36">
        <v>14</v>
      </c>
      <c r="D500" s="42" t="s">
        <v>478</v>
      </c>
      <c r="E500" s="49"/>
      <c r="F500" s="63">
        <f t="shared" ca="1" si="33"/>
        <v>0.57874427517874594</v>
      </c>
      <c r="G500" s="49"/>
    </row>
    <row r="501" spans="1:7" ht="15.75" x14ac:dyDescent="0.25">
      <c r="A501" s="87"/>
      <c r="B501" s="85"/>
      <c r="C501" s="36">
        <v>15</v>
      </c>
      <c r="D501" s="47" t="s">
        <v>177</v>
      </c>
      <c r="E501" s="49"/>
      <c r="F501" s="63">
        <f t="shared" ca="1" si="33"/>
        <v>0.90942919587265558</v>
      </c>
      <c r="G501" s="49"/>
    </row>
    <row r="502" spans="1:7" ht="15.75" x14ac:dyDescent="0.25">
      <c r="A502" s="87"/>
      <c r="B502" s="85"/>
      <c r="C502" s="36">
        <v>16</v>
      </c>
      <c r="D502" s="42" t="s">
        <v>479</v>
      </c>
      <c r="E502" s="49"/>
      <c r="F502" s="63">
        <f t="shared" ca="1" si="33"/>
        <v>9.7085724872043366E-2</v>
      </c>
      <c r="G502" s="49"/>
    </row>
    <row r="503" spans="1:7" ht="15.75" x14ac:dyDescent="0.25">
      <c r="A503" s="87"/>
      <c r="B503" s="85"/>
      <c r="C503" s="36">
        <v>17</v>
      </c>
      <c r="D503" s="42" t="s">
        <v>480</v>
      </c>
      <c r="E503" s="49"/>
      <c r="F503" s="63">
        <f t="shared" ca="1" si="33"/>
        <v>0.40007608479846157</v>
      </c>
      <c r="G503" s="49"/>
    </row>
    <row r="504" spans="1:7" ht="15.75" x14ac:dyDescent="0.25">
      <c r="A504" s="87"/>
      <c r="B504" s="85"/>
      <c r="C504" s="34">
        <v>18</v>
      </c>
      <c r="D504" s="41" t="s">
        <v>37</v>
      </c>
      <c r="E504" s="49"/>
      <c r="F504" s="63">
        <f t="shared" ca="1" si="33"/>
        <v>0.19932858826608724</v>
      </c>
      <c r="G504" s="49"/>
    </row>
    <row r="505" spans="1:7" ht="15.75" x14ac:dyDescent="0.25">
      <c r="A505" s="87"/>
      <c r="B505" s="85"/>
      <c r="C505" s="64">
        <v>19</v>
      </c>
      <c r="D505" s="65" t="s">
        <v>481</v>
      </c>
      <c r="E505" s="66"/>
      <c r="F505" s="67">
        <f t="shared" ca="1" si="33"/>
        <v>0.54011698643322337</v>
      </c>
      <c r="G505" s="66"/>
    </row>
    <row r="506" spans="1:7" x14ac:dyDescent="0.25">
      <c r="A506" s="83" t="s">
        <v>38</v>
      </c>
      <c r="B506" s="83"/>
      <c r="C506" s="83"/>
      <c r="D506" s="83"/>
      <c r="E506" s="49"/>
      <c r="F506" s="60"/>
      <c r="G506" s="49" t="s">
        <v>489</v>
      </c>
    </row>
  </sheetData>
  <mergeCells count="91">
    <mergeCell ref="G4:G5"/>
    <mergeCell ref="A1:G1"/>
    <mergeCell ref="A2:G2"/>
    <mergeCell ref="A3:G3"/>
    <mergeCell ref="A52:A68"/>
    <mergeCell ref="E4:E5"/>
    <mergeCell ref="F4:F5"/>
    <mergeCell ref="A70:A98"/>
    <mergeCell ref="B6:C6"/>
    <mergeCell ref="B30:C30"/>
    <mergeCell ref="B40:C40"/>
    <mergeCell ref="D4:D5"/>
    <mergeCell ref="B462:C462"/>
    <mergeCell ref="B472:C472"/>
    <mergeCell ref="B486:C486"/>
    <mergeCell ref="B298:C298"/>
    <mergeCell ref="B317:C317"/>
    <mergeCell ref="B335:C335"/>
    <mergeCell ref="B353:C353"/>
    <mergeCell ref="B376:C376"/>
    <mergeCell ref="B386:C386"/>
    <mergeCell ref="B354:B375"/>
    <mergeCell ref="A387:A407"/>
    <mergeCell ref="B387:B407"/>
    <mergeCell ref="A442:A461"/>
    <mergeCell ref="B442:B461"/>
    <mergeCell ref="A186:A203"/>
    <mergeCell ref="B186:B203"/>
    <mergeCell ref="B408:C408"/>
    <mergeCell ref="B419:C419"/>
    <mergeCell ref="B441:C441"/>
    <mergeCell ref="B204:C204"/>
    <mergeCell ref="B225:C225"/>
    <mergeCell ref="B246:C246"/>
    <mergeCell ref="B264:C264"/>
    <mergeCell ref="B280:C280"/>
    <mergeCell ref="A226:A245"/>
    <mergeCell ref="B226:B245"/>
    <mergeCell ref="A100:A119"/>
    <mergeCell ref="A143:A160"/>
    <mergeCell ref="B143:B160"/>
    <mergeCell ref="B7:B29"/>
    <mergeCell ref="B31:B39"/>
    <mergeCell ref="B41:B50"/>
    <mergeCell ref="B52:B68"/>
    <mergeCell ref="B70:B98"/>
    <mergeCell ref="B100:B119"/>
    <mergeCell ref="A7:A29"/>
    <mergeCell ref="A31:A39"/>
    <mergeCell ref="A41:A50"/>
    <mergeCell ref="B51:C51"/>
    <mergeCell ref="B69:C69"/>
    <mergeCell ref="B99:C99"/>
    <mergeCell ref="B120:C120"/>
    <mergeCell ref="B121:B141"/>
    <mergeCell ref="A121:A141"/>
    <mergeCell ref="B162:B184"/>
    <mergeCell ref="A162:A184"/>
    <mergeCell ref="B205:B224"/>
    <mergeCell ref="A205:A224"/>
    <mergeCell ref="B185:C185"/>
    <mergeCell ref="B142:C142"/>
    <mergeCell ref="B161:C161"/>
    <mergeCell ref="A247:A263"/>
    <mergeCell ref="B247:B263"/>
    <mergeCell ref="A265:A279"/>
    <mergeCell ref="B265:B279"/>
    <mergeCell ref="B336:B352"/>
    <mergeCell ref="A354:A375"/>
    <mergeCell ref="A281:A297"/>
    <mergeCell ref="B281:B297"/>
    <mergeCell ref="A299:A316"/>
    <mergeCell ref="B299:B316"/>
    <mergeCell ref="A318:A334"/>
    <mergeCell ref="B318:B334"/>
    <mergeCell ref="A506:D506"/>
    <mergeCell ref="B487:B505"/>
    <mergeCell ref="A487:A505"/>
    <mergeCell ref="A4:A5"/>
    <mergeCell ref="B4:C5"/>
    <mergeCell ref="A473:A485"/>
    <mergeCell ref="B473:B485"/>
    <mergeCell ref="A463:A471"/>
    <mergeCell ref="B463:B471"/>
    <mergeCell ref="A377:A385"/>
    <mergeCell ref="B377:B385"/>
    <mergeCell ref="A409:A418"/>
    <mergeCell ref="B409:B418"/>
    <mergeCell ref="A420:A440"/>
    <mergeCell ref="B420:B440"/>
    <mergeCell ref="A336:A352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DPT KAB LAMONGAN</vt:lpstr>
      <vt:lpstr>PROPORSI SAMPEL</vt:lpstr>
      <vt:lpstr>PEMBULATAN</vt:lpstr>
      <vt:lpstr>SAMPLING DESA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Nizar</cp:lastModifiedBy>
  <cp:lastPrinted>2018-01-30T13:23:32Z</cp:lastPrinted>
  <dcterms:created xsi:type="dcterms:W3CDTF">2018-01-25T14:53:43Z</dcterms:created>
  <dcterms:modified xsi:type="dcterms:W3CDTF">2018-10-24T04:18:55Z</dcterms:modified>
</cp:coreProperties>
</file>