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ULATION" sheetId="1" r:id="rId4"/>
    <sheet state="visible" name="PSU" sheetId="2" r:id="rId5"/>
    <sheet state="visible" name="SSU" sheetId="3" r:id="rId6"/>
  </sheets>
  <definedNames/>
  <calcPr/>
  <extLst>
    <ext uri="GoogleSheetsCustomDataVersion2">
      <go:sheetsCustomData xmlns:go="http://customooxmlschemas.google.com/" r:id="rId7" roundtripDataChecksum="LWsftBkcrNf4Dw75uVurttSO1lSR3EapD9ovIkFn9YY="/>
    </ext>
  </extLst>
</workbook>
</file>

<file path=xl/sharedStrings.xml><?xml version="1.0" encoding="utf-8"?>
<sst xmlns="http://schemas.openxmlformats.org/spreadsheetml/2006/main" count="536" uniqueCount="398">
  <si>
    <t>Data Pemilih Tetap Pilkada 2018</t>
  </si>
  <si>
    <t>No</t>
  </si>
  <si>
    <t>Kecamatan</t>
  </si>
  <si>
    <t>Jumlah TPS</t>
  </si>
  <si>
    <t>Jumlah Pemilih</t>
  </si>
  <si>
    <t>Difabel</t>
  </si>
  <si>
    <t>L</t>
  </si>
  <si>
    <t>P</t>
  </si>
  <si>
    <t>Total</t>
  </si>
  <si>
    <t>AMPELGADING</t>
  </si>
  <si>
    <t>BANTUR</t>
  </si>
  <si>
    <t>BULULAWANG</t>
  </si>
  <si>
    <t>DAMPIT</t>
  </si>
  <si>
    <t>DAU</t>
  </si>
  <si>
    <t>DONOMULYO</t>
  </si>
  <si>
    <t>GEDANGAN</t>
  </si>
  <si>
    <t>GONDANGLEGI</t>
  </si>
  <si>
    <t>JABUNG</t>
  </si>
  <si>
    <t>KALIPARE</t>
  </si>
  <si>
    <t>KARANGPLOSO</t>
  </si>
  <si>
    <t>KASEMBON</t>
  </si>
  <si>
    <t>KEPANJEN</t>
  </si>
  <si>
    <t>KROMENGAN</t>
  </si>
  <si>
    <t>LAWANG</t>
  </si>
  <si>
    <t>NGAJUM</t>
  </si>
  <si>
    <t>NGANTANG</t>
  </si>
  <si>
    <t>PAGAK</t>
  </si>
  <si>
    <t>PAGELARAN</t>
  </si>
  <si>
    <t>PAKIS</t>
  </si>
  <si>
    <t>PAKISAJI</t>
  </si>
  <si>
    <t>PONCOKUSUMO</t>
  </si>
  <si>
    <t>PUJON</t>
  </si>
  <si>
    <t>SINGOSARI</t>
  </si>
  <si>
    <t>SUMBERMANJING WETAN</t>
  </si>
  <si>
    <t>SUMBERPUCUNG</t>
  </si>
  <si>
    <t>TAJINAN</t>
  </si>
  <si>
    <t>TIRTOYUDO</t>
  </si>
  <si>
    <t>TUMPANG</t>
  </si>
  <si>
    <t>TUREN</t>
  </si>
  <si>
    <t>WAGIR</t>
  </si>
  <si>
    <t>WAJAK</t>
  </si>
  <si>
    <t>WONOSARI</t>
  </si>
  <si>
    <t>TOTAL</t>
  </si>
  <si>
    <t>KETERANGAN DIFABEL:</t>
  </si>
  <si>
    <t>1. Tuna Daksa</t>
  </si>
  <si>
    <t>2. Tuna Netra</t>
  </si>
  <si>
    <t>3. Tuna Rungu/Wicara</t>
  </si>
  <si>
    <t>4. Tuna Grahita</t>
  </si>
  <si>
    <t>5. Disabilitas Lainnya</t>
  </si>
  <si>
    <t>MALANG POLITICAL SURVEY 2018</t>
  </si>
  <si>
    <r>
      <rPr>
        <rFont val="Calibri"/>
        <b/>
        <color theme="1"/>
        <sz val="12.0"/>
      </rPr>
      <t>SAMPLING TECHNIQUES FOR SUB-DISTRICTS USING STRATIFIED</t>
    </r>
    <r>
      <rPr>
        <rFont val="Calibri"/>
        <b/>
        <i/>
        <color theme="1"/>
        <sz val="12.0"/>
      </rPr>
      <t xml:space="preserve"> RANDOM SAMPLING</t>
    </r>
  </si>
  <si>
    <t>BASED ON THE DATA OF DPT PILKADA 2015</t>
  </si>
  <si>
    <t>NO</t>
  </si>
  <si>
    <t>SUB-DISTRICTS</t>
  </si>
  <si>
    <t>NUMBER OF VILLAGE</t>
  </si>
  <si>
    <t>NUMBER OF VOTER</t>
  </si>
  <si>
    <t>SRATIFIED RANDOM SAMPLING</t>
  </si>
  <si>
    <t>MALE</t>
  </si>
  <si>
    <t>FEMALE</t>
  </si>
  <si>
    <t>POPULATION</t>
  </si>
  <si>
    <t>RESPONDENT</t>
  </si>
  <si>
    <t>QUOTA</t>
  </si>
  <si>
    <t>ROUNDED</t>
  </si>
  <si>
    <t>VILLAGE</t>
  </si>
  <si>
    <t>SECONDAY SAMPLING UNITS</t>
  </si>
  <si>
    <t xml:space="preserve">CLUSTER RANDOM SAMPLING </t>
  </si>
  <si>
    <t>PEMILIHAN DESA SAMPEL</t>
  </si>
  <si>
    <t>KECAMATAN</t>
  </si>
  <si>
    <t>DESA/KELURAHAN</t>
  </si>
  <si>
    <t>JML RESPONDEN</t>
  </si>
  <si>
    <t>TABEL ACAK</t>
  </si>
  <si>
    <t>DESA SAMPEL</t>
  </si>
  <si>
    <t>ARGOYUWONO</t>
  </si>
  <si>
    <t>LEBAKHARJO</t>
  </si>
  <si>
    <t>MULYOASRI</t>
  </si>
  <si>
    <t>PURWOHARJO</t>
  </si>
  <si>
    <t>SIDORENGGO</t>
  </si>
  <si>
    <t>SIMOJAYAN</t>
  </si>
  <si>
    <t>SONOWANGI</t>
  </si>
  <si>
    <t>TAMANASRI</t>
  </si>
  <si>
    <t>TAMANSARI</t>
  </si>
  <si>
    <t>TAWANGAGUNG</t>
  </si>
  <si>
    <t>TIRTOMARTO</t>
  </si>
  <si>
    <t>TIRTOMOYO</t>
  </si>
  <si>
    <t>WIROTAMAN</t>
  </si>
  <si>
    <t>BANDUNGREJO</t>
  </si>
  <si>
    <t>KARANGSARI</t>
  </si>
  <si>
    <t>PRINGGODANI</t>
  </si>
  <si>
    <t>REJOSARI</t>
  </si>
  <si>
    <t>REJOYOSO</t>
  </si>
  <si>
    <t>SRIGONCO</t>
  </si>
  <si>
    <t>SUMBERBENING</t>
  </si>
  <si>
    <t>WONOKERTO</t>
  </si>
  <si>
    <t>WONOREJO</t>
  </si>
  <si>
    <t>BAKALAN</t>
  </si>
  <si>
    <t>GADING</t>
  </si>
  <si>
    <t>KASRI</t>
  </si>
  <si>
    <t>KREBET</t>
  </si>
  <si>
    <t>KREBET SENGGRONG</t>
  </si>
  <si>
    <t>KUWOLU</t>
  </si>
  <si>
    <t>LUMBANGSARI</t>
  </si>
  <si>
    <t>PRINGU</t>
  </si>
  <si>
    <t>SEMPALWADAK</t>
  </si>
  <si>
    <t>SUDIMORO</t>
  </si>
  <si>
    <t>SUKONOLO</t>
  </si>
  <si>
    <t>WANDANPURO</t>
  </si>
  <si>
    <t>AMADANOM</t>
  </si>
  <si>
    <t>BATURETNO</t>
  </si>
  <si>
    <t>BUMIREJO</t>
  </si>
  <si>
    <t>JAMBANGAN</t>
  </si>
  <si>
    <t>MAJANGTENGAH</t>
  </si>
  <si>
    <t>PAMOTAN</t>
  </si>
  <si>
    <t>POJOK</t>
  </si>
  <si>
    <t>REMBUN</t>
  </si>
  <si>
    <t>SRIMULYO</t>
  </si>
  <si>
    <t>SUKODONO</t>
  </si>
  <si>
    <t>SUMBERSUKO</t>
  </si>
  <si>
    <t>GADINGKULON</t>
  </si>
  <si>
    <t>KALISONGO</t>
  </si>
  <si>
    <t>KARANGWIDORO</t>
  </si>
  <si>
    <t>KUCUR</t>
  </si>
  <si>
    <t>LANDUNGSARI</t>
  </si>
  <si>
    <t>MULYOAGUNG</t>
  </si>
  <si>
    <t>PETUNGSEWU</t>
  </si>
  <si>
    <t>SELOREJO</t>
  </si>
  <si>
    <t>SUMBERSEKAR</t>
  </si>
  <si>
    <t>TEGALWERU</t>
  </si>
  <si>
    <t>BANJAREJO</t>
  </si>
  <si>
    <t>KEDUNGSALAM</t>
  </si>
  <si>
    <t>MENTARAMAN</t>
  </si>
  <si>
    <t>PURWODADI</t>
  </si>
  <si>
    <t>PURWOREJO</t>
  </si>
  <si>
    <t>SUMBEROTO</t>
  </si>
  <si>
    <t>TEMPURSARI</t>
  </si>
  <si>
    <t>TLOGOSARI</t>
  </si>
  <si>
    <t>TULUNGREJO</t>
  </si>
  <si>
    <t>GAJAHREJO</t>
  </si>
  <si>
    <t>GIRIMULYO</t>
  </si>
  <si>
    <t>SEGARAN</t>
  </si>
  <si>
    <t>SIDODADI</t>
  </si>
  <si>
    <t>SINDUREJO</t>
  </si>
  <si>
    <t>SUMBEREJO</t>
  </si>
  <si>
    <t>TUMPAKREJO</t>
  </si>
  <si>
    <t>BULUPITU</t>
  </si>
  <si>
    <t>GANJARAN</t>
  </si>
  <si>
    <t>GONDANGLEGI KULON</t>
  </si>
  <si>
    <t>GONDANGLEGI WETAN</t>
  </si>
  <si>
    <t>KETAWANG</t>
  </si>
  <si>
    <t>PANGGUNGREJO</t>
  </si>
  <si>
    <t>PUTAT KIDUL</t>
  </si>
  <si>
    <t>PUTAT LOR</t>
  </si>
  <si>
    <t>PUTUKREJO</t>
  </si>
  <si>
    <t>SEPANJANG</t>
  </si>
  <si>
    <t>SUKOREJO</t>
  </si>
  <si>
    <t>SUKOSARI</t>
  </si>
  <si>
    <t>SUMBERJAYA</t>
  </si>
  <si>
    <t>UREK UREK</t>
  </si>
  <si>
    <t>ARGOSARI</t>
  </si>
  <si>
    <t>GADINGKEMBAR</t>
  </si>
  <si>
    <t>GUNUNG JATI</t>
  </si>
  <si>
    <t>KEMANTREN</t>
  </si>
  <si>
    <t>KEMIRI</t>
  </si>
  <si>
    <t>KENONGO</t>
  </si>
  <si>
    <t>NGADIREJO</t>
  </si>
  <si>
    <t>PANDANSARI LOR</t>
  </si>
  <si>
    <t>SIDOMULYO</t>
  </si>
  <si>
    <t>SIDOREJO</t>
  </si>
  <si>
    <t>SLAMPAREJO</t>
  </si>
  <si>
    <t>SUKOLILO</t>
  </si>
  <si>
    <t>SUKOPURO</t>
  </si>
  <si>
    <t>TAJI</t>
  </si>
  <si>
    <t>ARJOSARI</t>
  </si>
  <si>
    <t>ARJOWILANGUN</t>
  </si>
  <si>
    <t>KALIASRI</t>
  </si>
  <si>
    <t>KALIREJO</t>
  </si>
  <si>
    <t>SUKOWILANGUN</t>
  </si>
  <si>
    <t>SUMBERPETUNG</t>
  </si>
  <si>
    <t>AMPELDENTO</t>
  </si>
  <si>
    <t>BOCEK</t>
  </si>
  <si>
    <t>DONOWARIH</t>
  </si>
  <si>
    <t>GIRIMOYO</t>
  </si>
  <si>
    <t>KEPUHARJO</t>
  </si>
  <si>
    <t>NGENEP</t>
  </si>
  <si>
    <t>NGIJO</t>
  </si>
  <si>
    <t>TAWANGARGO</t>
  </si>
  <si>
    <t>TEGALGONDO</t>
  </si>
  <si>
    <t>BAYEM</t>
  </si>
  <si>
    <t>PAIT</t>
  </si>
  <si>
    <t>PONDOKAGUNG</t>
  </si>
  <si>
    <t>WONOAGUNG</t>
  </si>
  <si>
    <t>ARDIREJO</t>
  </si>
  <si>
    <t>CEPOKOMULYO</t>
  </si>
  <si>
    <t>CURUNGREJO</t>
  </si>
  <si>
    <t>DILEM</t>
  </si>
  <si>
    <t>JATIREJOYOSO</t>
  </si>
  <si>
    <t>JENGGOLO</t>
  </si>
  <si>
    <t>KEDUNGPEDARINGAN</t>
  </si>
  <si>
    <t>MANGUNREJO</t>
  </si>
  <si>
    <t>MOJOSARI</t>
  </si>
  <si>
    <t>NGADILANGKUNG</t>
  </si>
  <si>
    <t>PENARUKAN</t>
  </si>
  <si>
    <t>SENGGURUH</t>
  </si>
  <si>
    <t>SUKORAHARJO</t>
  </si>
  <si>
    <t>TALANGAGUNG</t>
  </si>
  <si>
    <t>TEGALSARI</t>
  </si>
  <si>
    <t>JAMBUWER</t>
  </si>
  <si>
    <t>JATIKERTO</t>
  </si>
  <si>
    <t>KARANGREJO</t>
  </si>
  <si>
    <t>PENIWEN</t>
  </si>
  <si>
    <t>SLOROK</t>
  </si>
  <si>
    <t>BEDALI</t>
  </si>
  <si>
    <t>KETINDAN</t>
  </si>
  <si>
    <t>MULYOARJO</t>
  </si>
  <si>
    <t>SIDOLUHUR</t>
  </si>
  <si>
    <t>SRIGADING</t>
  </si>
  <si>
    <t>SUMBERNGEPOH</t>
  </si>
  <si>
    <t>SUMBERPORONG</t>
  </si>
  <si>
    <t>TURIREJO</t>
  </si>
  <si>
    <t>BABADAN</t>
  </si>
  <si>
    <t>BALESARI</t>
  </si>
  <si>
    <t>BANJARSARI</t>
  </si>
  <si>
    <t>KESAMBEN</t>
  </si>
  <si>
    <t>KRANGGAN</t>
  </si>
  <si>
    <t>MAGUAN</t>
  </si>
  <si>
    <t>NGASEM</t>
  </si>
  <si>
    <t>PALAAN</t>
  </si>
  <si>
    <t>BANTUREJO</t>
  </si>
  <si>
    <t>JOMBOK</t>
  </si>
  <si>
    <t>KAUMREJO</t>
  </si>
  <si>
    <t>MULYOREJO</t>
  </si>
  <si>
    <t>NGANTRU</t>
  </si>
  <si>
    <t>PAGERSARI</t>
  </si>
  <si>
    <t>PANDANSARI</t>
  </si>
  <si>
    <t>SUMBERAGUNG</t>
  </si>
  <si>
    <t>WATUREJO</t>
  </si>
  <si>
    <t>GAMPINGAN</t>
  </si>
  <si>
    <t>PANDANREJO</t>
  </si>
  <si>
    <t>SEMPOL</t>
  </si>
  <si>
    <t>SUMBERKERTO</t>
  </si>
  <si>
    <t>SUMBERMANJING KULON</t>
  </si>
  <si>
    <t>TLOGOREJO</t>
  </si>
  <si>
    <t>BALEARJO</t>
  </si>
  <si>
    <t>BRONGKAL</t>
  </si>
  <si>
    <t>CLUMPRIT</t>
  </si>
  <si>
    <t>KADEMANGAN</t>
  </si>
  <si>
    <t>KANIGORO</t>
  </si>
  <si>
    <t>KARANGSUKO</t>
  </si>
  <si>
    <t>SUWARU</t>
  </si>
  <si>
    <t>ASRIKATON</t>
  </si>
  <si>
    <t>BUNUTWETAN</t>
  </si>
  <si>
    <t>KEDUNGREJO</t>
  </si>
  <si>
    <t>MANGLIAWAN</t>
  </si>
  <si>
    <t>PAKISJAJAR</t>
  </si>
  <si>
    <t>PAKISKEMBAR</t>
  </si>
  <si>
    <t>PUCANGSONGO</t>
  </si>
  <si>
    <t>SAPTORENGGO</t>
  </si>
  <si>
    <t>SEKARPURO</t>
  </si>
  <si>
    <t>SUKOANYAR</t>
  </si>
  <si>
    <t>SUMBERKRADENAN</t>
  </si>
  <si>
    <t>SUMBERPASIR</t>
  </si>
  <si>
    <t>GENENGAN</t>
  </si>
  <si>
    <t>GLANGGANG</t>
  </si>
  <si>
    <t>JATISARI</t>
  </si>
  <si>
    <t>KARANGDUREN</t>
  </si>
  <si>
    <t>KARANGPANDAN</t>
  </si>
  <si>
    <t>KEBONAGUNG</t>
  </si>
  <si>
    <t>KENDALPAYAK</t>
  </si>
  <si>
    <t>PERMANU</t>
  </si>
  <si>
    <t>SUTOJAYAN</t>
  </si>
  <si>
    <t>WADUNG</t>
  </si>
  <si>
    <t>WONOKERSO</t>
  </si>
  <si>
    <t>ARGOSUKO</t>
  </si>
  <si>
    <t>BELUNG</t>
  </si>
  <si>
    <t>DAWUHAN</t>
  </si>
  <si>
    <t>GUBUKKLAKAH</t>
  </si>
  <si>
    <t>JAMBESARI</t>
  </si>
  <si>
    <t>KARANGANYAR</t>
  </si>
  <si>
    <t>KARANGNONGKO</t>
  </si>
  <si>
    <t>NGADAS</t>
  </si>
  <si>
    <t>NGADIRESO</t>
  </si>
  <si>
    <t>NGEBRUK</t>
  </si>
  <si>
    <t>PAJARAN</t>
  </si>
  <si>
    <t>WONOMULYO</t>
  </si>
  <si>
    <t>WRINGINANOM</t>
  </si>
  <si>
    <t>BENDOSARI</t>
  </si>
  <si>
    <t>MADIREDO</t>
  </si>
  <si>
    <t>NGABAB</t>
  </si>
  <si>
    <t>NGROTO</t>
  </si>
  <si>
    <t>PANDESARI</t>
  </si>
  <si>
    <t>PUJON KIDUL</t>
  </si>
  <si>
    <t>PUJON LOR</t>
  </si>
  <si>
    <t>SUKOMULYO</t>
  </si>
  <si>
    <t>TAWANGSARI</t>
  </si>
  <si>
    <t>WIYUREJO</t>
  </si>
  <si>
    <t>ARDIMULYO</t>
  </si>
  <si>
    <t>BANJARARUM</t>
  </si>
  <si>
    <t>CANDIRENGGO</t>
  </si>
  <si>
    <t>DENGKOL</t>
  </si>
  <si>
    <t>GUNUNGREJO</t>
  </si>
  <si>
    <t>KLAMPOK</t>
  </si>
  <si>
    <t>LANG LANG</t>
  </si>
  <si>
    <t>LOSARI</t>
  </si>
  <si>
    <t>PAGENTAN</t>
  </si>
  <si>
    <t>PURWOASRI</t>
  </si>
  <si>
    <t>RANDUANGUNG</t>
  </si>
  <si>
    <t>TAMANHARJO</t>
  </si>
  <si>
    <t>TOYOMARTO</t>
  </si>
  <si>
    <t>TUNJUNGTIRTO</t>
  </si>
  <si>
    <t>WATUGEDE</t>
  </si>
  <si>
    <t>ARGOTIRTO</t>
  </si>
  <si>
    <t>DRUJU</t>
  </si>
  <si>
    <t>HARJOKUNCARAN</t>
  </si>
  <si>
    <t>KEDUNGBANTENG</t>
  </si>
  <si>
    <t>KLEPU</t>
  </si>
  <si>
    <t>RINGINKEMBAR</t>
  </si>
  <si>
    <t>RINGINSARI</t>
  </si>
  <si>
    <t>SEKARBANYU</t>
  </si>
  <si>
    <t>SIDOASRI</t>
  </si>
  <si>
    <t>SITIARJO</t>
  </si>
  <si>
    <t>TAMBAKASRI</t>
  </si>
  <si>
    <t>TAMBAKREJO</t>
  </si>
  <si>
    <t>TEGALREJO</t>
  </si>
  <si>
    <t>JATIGUWI</t>
  </si>
  <si>
    <t>KARANGKATES</t>
  </si>
  <si>
    <t>SAMBIGEDE</t>
  </si>
  <si>
    <t>SENGGRENG</t>
  </si>
  <si>
    <t>TERNYANG</t>
  </si>
  <si>
    <t>GUNUNGRONGGO</t>
  </si>
  <si>
    <t>GUNUNGSARI</t>
  </si>
  <si>
    <t>JAMBEARJO</t>
  </si>
  <si>
    <t>NGAWONGGO</t>
  </si>
  <si>
    <t>PANDANMULYO</t>
  </si>
  <si>
    <t>PURWOSEKAR</t>
  </si>
  <si>
    <t>RANDUGADING</t>
  </si>
  <si>
    <t>TANGKILSARI</t>
  </si>
  <si>
    <t>GADUNGSARI</t>
  </si>
  <si>
    <t>JOGOMULYAN</t>
  </si>
  <si>
    <t>KEPATIHAN</t>
  </si>
  <si>
    <t>PUJIHARJO</t>
  </si>
  <si>
    <t>SUMBERTANGKIL</t>
  </si>
  <si>
    <t>TAMANKUNCARAN</t>
  </si>
  <si>
    <t>TAMANSATRIYAN</t>
  </si>
  <si>
    <t>BENJOR</t>
  </si>
  <si>
    <t>BOKOR</t>
  </si>
  <si>
    <t>DUWET</t>
  </si>
  <si>
    <t>DUWET KRAJAN</t>
  </si>
  <si>
    <t>JERU</t>
  </si>
  <si>
    <t>KAMBINGAN</t>
  </si>
  <si>
    <t>KIDAL</t>
  </si>
  <si>
    <t>MALANGSUKO</t>
  </si>
  <si>
    <t>NGINGIT</t>
  </si>
  <si>
    <t>PANDANAJENG</t>
  </si>
  <si>
    <t>PULUNGDOWO</t>
  </si>
  <si>
    <t>SLAMET</t>
  </si>
  <si>
    <t>TULUSBESAR</t>
  </si>
  <si>
    <t>WRINGINSONGO</t>
  </si>
  <si>
    <t>GEDOG KULON</t>
  </si>
  <si>
    <t>GEDOG WETAN</t>
  </si>
  <si>
    <t>KEDOK</t>
  </si>
  <si>
    <t>KEMULAN</t>
  </si>
  <si>
    <t>PAGEDANGAN</t>
  </si>
  <si>
    <t>SANANKERTO</t>
  </si>
  <si>
    <t>SANANREJO</t>
  </si>
  <si>
    <t>SAWAHAN</t>
  </si>
  <si>
    <t>SEDAYU</t>
  </si>
  <si>
    <t>TALANGSUKO</t>
  </si>
  <si>
    <t>TALOK</t>
  </si>
  <si>
    <t>TANGGUNG</t>
  </si>
  <si>
    <t>TAWANGREJENI</t>
  </si>
  <si>
    <t>TUMPUKRENTENG</t>
  </si>
  <si>
    <t>UNDAAN</t>
  </si>
  <si>
    <t>DALISODO</t>
  </si>
  <si>
    <t>GONDOWANGI</t>
  </si>
  <si>
    <t>JEDONG</t>
  </si>
  <si>
    <t>MENDALANWANGI</t>
  </si>
  <si>
    <t>PANDANLANDUNG</t>
  </si>
  <si>
    <t>PARANGARGO</t>
  </si>
  <si>
    <t>SIDORAHAYU</t>
  </si>
  <si>
    <t>SITIREJO</t>
  </si>
  <si>
    <t>SUKODADI</t>
  </si>
  <si>
    <t>BAMBANG</t>
  </si>
  <si>
    <t>BLAYU</t>
  </si>
  <si>
    <t>BRINGIN</t>
  </si>
  <si>
    <t>CODO</t>
  </si>
  <si>
    <t>DADAPAN</t>
  </si>
  <si>
    <t>KIDANGBANG</t>
  </si>
  <si>
    <t>NGEMBAL</t>
  </si>
  <si>
    <t>PATOKPICIS</t>
  </si>
  <si>
    <t>SUMBERPUTIH</t>
  </si>
  <si>
    <t>WONOAYU</t>
  </si>
  <si>
    <t>BANGELAN</t>
  </si>
  <si>
    <t>KEBOBANG</t>
  </si>
  <si>
    <t>KLUWUT</t>
  </si>
  <si>
    <t>PLANDI</t>
  </si>
  <si>
    <t>PLAOSAN</t>
  </si>
  <si>
    <t>SUMBERDEM</t>
  </si>
  <si>
    <t>SUMBERTEMPUR</t>
  </si>
  <si>
    <t>150 DESA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</si>
</sst>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2.0"/>
      <color theme="1"/>
      <name val="Calibri"/>
    </font>
    <font/>
    <font>
      <sz val="12.0"/>
      <color theme="1"/>
      <name val="Calibri"/>
    </font>
    <font>
      <sz val="12.0"/>
      <color rgb="FF434547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b/>
      <i/>
      <sz val="12.0"/>
      <color theme="1"/>
      <name val="Calibri"/>
    </font>
    <font>
      <b/>
      <sz val="10.0"/>
      <color theme="1"/>
      <name val="Calibri"/>
    </font>
    <font>
      <sz val="11.0"/>
      <color rgb="FFFF0000"/>
      <name val="Calibri"/>
    </font>
    <font>
      <sz val="12.0"/>
      <color rgb="FF040404"/>
      <name val="Calibri"/>
    </font>
    <font>
      <b/>
      <sz val="12.0"/>
      <color rgb="FF040404"/>
      <name val="Calibri"/>
    </font>
    <font>
      <sz val="12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6F6F6"/>
        <bgColor rgb="FFF6F6F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double">
        <color rgb="FF000000"/>
      </bottom>
    </border>
    <border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wrapText="1"/>
    </xf>
    <xf borderId="4" fillId="0" fontId="2" numFmtId="0" xfId="0" applyBorder="1" applyFont="1"/>
    <xf borderId="5" fillId="0" fontId="2" numFmtId="0" xfId="0" applyBorder="1" applyFont="1"/>
    <xf borderId="3" fillId="0" fontId="1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2" fillId="0" fontId="1" numFmtId="0" xfId="0" applyAlignment="1" applyBorder="1" applyFont="1">
      <alignment horizontal="center"/>
    </xf>
    <xf borderId="7" fillId="2" fontId="3" numFmtId="0" xfId="0" applyAlignment="1" applyBorder="1" applyFill="1" applyFont="1">
      <alignment horizontal="center"/>
    </xf>
    <xf borderId="8" fillId="2" fontId="3" numFmtId="0" xfId="0" applyBorder="1" applyFont="1"/>
    <xf borderId="9" fillId="3" fontId="4" numFmtId="0" xfId="0" applyAlignment="1" applyBorder="1" applyFill="1" applyFont="1">
      <alignment horizontal="right" shrinkToFit="0" vertical="top" wrapText="1"/>
    </xf>
    <xf borderId="9" fillId="3" fontId="4" numFmtId="3" xfId="0" applyAlignment="1" applyBorder="1" applyFont="1" applyNumberFormat="1">
      <alignment horizontal="right" shrinkToFit="0" vertical="top" wrapText="1"/>
    </xf>
    <xf borderId="9" fillId="3" fontId="4" numFmtId="3" xfId="0" applyAlignment="1" applyBorder="1" applyFont="1" applyNumberFormat="1">
      <alignment horizontal="right" vertical="top"/>
    </xf>
    <xf borderId="10" fillId="0" fontId="3" numFmtId="0" xfId="0" applyAlignment="1" applyBorder="1" applyFont="1">
      <alignment horizontal="center"/>
    </xf>
    <xf borderId="11" fillId="0" fontId="3" numFmtId="0" xfId="0" applyBorder="1" applyFont="1"/>
    <xf borderId="10" fillId="0" fontId="4" numFmtId="0" xfId="0" applyAlignment="1" applyBorder="1" applyFont="1">
      <alignment horizontal="right" shrinkToFit="0" vertical="top" wrapText="1"/>
    </xf>
    <xf borderId="10" fillId="0" fontId="4" numFmtId="3" xfId="0" applyAlignment="1" applyBorder="1" applyFont="1" applyNumberFormat="1">
      <alignment horizontal="right" shrinkToFit="0" vertical="top" wrapText="1"/>
    </xf>
    <xf borderId="11" fillId="0" fontId="4" numFmtId="3" xfId="0" applyAlignment="1" applyBorder="1" applyFont="1" applyNumberFormat="1">
      <alignment horizontal="right" shrinkToFit="0" vertical="top" wrapText="1"/>
    </xf>
    <xf borderId="12" fillId="0" fontId="4" numFmtId="0" xfId="0" applyAlignment="1" applyBorder="1" applyFont="1">
      <alignment horizontal="right" shrinkToFit="0" vertical="top" wrapText="1"/>
    </xf>
    <xf borderId="0" fillId="0" fontId="5" numFmtId="0" xfId="0" applyFont="1"/>
    <xf borderId="7" fillId="2" fontId="4" numFmtId="0" xfId="0" applyAlignment="1" applyBorder="1" applyFont="1">
      <alignment horizontal="right" shrinkToFit="0" vertical="top" wrapText="1"/>
    </xf>
    <xf borderId="7" fillId="2" fontId="4" numFmtId="3" xfId="0" applyAlignment="1" applyBorder="1" applyFont="1" applyNumberFormat="1">
      <alignment horizontal="right" shrinkToFit="0" vertical="top" wrapText="1"/>
    </xf>
    <xf borderId="8" fillId="2" fontId="4" numFmtId="3" xfId="0" applyAlignment="1" applyBorder="1" applyFont="1" applyNumberFormat="1">
      <alignment horizontal="right" shrinkToFit="0" vertical="top" wrapText="1"/>
    </xf>
    <xf borderId="13" fillId="2" fontId="4" numFmtId="0" xfId="0" applyAlignment="1" applyBorder="1" applyFont="1">
      <alignment horizontal="right" shrinkToFit="0" vertical="top" wrapText="1"/>
    </xf>
    <xf borderId="7" fillId="4" fontId="3" numFmtId="0" xfId="0" applyAlignment="1" applyBorder="1" applyFill="1" applyFont="1">
      <alignment horizontal="center"/>
    </xf>
    <xf borderId="8" fillId="4" fontId="3" numFmtId="0" xfId="0" applyBorder="1" applyFont="1"/>
    <xf borderId="7" fillId="5" fontId="4" numFmtId="0" xfId="0" applyAlignment="1" applyBorder="1" applyFill="1" applyFont="1">
      <alignment horizontal="right" shrinkToFit="0" vertical="top" wrapText="1"/>
    </xf>
    <xf borderId="7" fillId="5" fontId="4" numFmtId="3" xfId="0" applyAlignment="1" applyBorder="1" applyFont="1" applyNumberFormat="1">
      <alignment horizontal="right" shrinkToFit="0" vertical="top" wrapText="1"/>
    </xf>
    <xf borderId="8" fillId="5" fontId="4" numFmtId="3" xfId="0" applyAlignment="1" applyBorder="1" applyFont="1" applyNumberFormat="1">
      <alignment horizontal="right" shrinkToFit="0" vertical="top" wrapText="1"/>
    </xf>
    <xf borderId="13" fillId="5" fontId="4" numFmtId="0" xfId="0" applyAlignment="1" applyBorder="1" applyFont="1">
      <alignment horizontal="right" shrinkToFit="0" vertical="top" wrapText="1"/>
    </xf>
    <xf borderId="14" fillId="3" fontId="4" numFmtId="0" xfId="0" applyAlignment="1" applyBorder="1" applyFont="1">
      <alignment horizontal="right" shrinkToFit="0" vertical="top" wrapText="1"/>
    </xf>
    <xf borderId="14" fillId="3" fontId="4" numFmtId="3" xfId="0" applyAlignment="1" applyBorder="1" applyFont="1" applyNumberFormat="1">
      <alignment horizontal="right" shrinkToFit="0" vertical="top" wrapText="1"/>
    </xf>
    <xf borderId="15" fillId="3" fontId="4" numFmtId="3" xfId="0" applyAlignment="1" applyBorder="1" applyFont="1" applyNumberFormat="1">
      <alignment horizontal="right" shrinkToFit="0" vertical="top" wrapText="1"/>
    </xf>
    <xf borderId="16" fillId="3" fontId="4" numFmtId="0" xfId="0" applyAlignment="1" applyBorder="1" applyFont="1">
      <alignment horizontal="right" shrinkToFit="0" vertical="top" wrapText="1"/>
    </xf>
    <xf borderId="3" fillId="0" fontId="1" numFmtId="0" xfId="0" applyAlignment="1" applyBorder="1" applyFont="1">
      <alignment horizontal="center"/>
    </xf>
    <xf borderId="6" fillId="0" fontId="1" numFmtId="3" xfId="0" applyBorder="1" applyFont="1" applyNumberFormat="1"/>
    <xf borderId="6" fillId="0" fontId="1" numFmtId="0" xfId="0" applyBorder="1" applyFont="1"/>
    <xf borderId="0" fillId="0" fontId="3" numFmtId="0" xfId="0" applyFont="1"/>
    <xf borderId="0" fillId="0" fontId="3" numFmtId="3" xfId="0" applyFont="1" applyNumberFormat="1"/>
    <xf borderId="17" fillId="4" fontId="1" numFmtId="0" xfId="0" applyAlignment="1" applyBorder="1" applyFont="1">
      <alignment horizontal="center" readingOrder="0" vertical="center"/>
    </xf>
    <xf borderId="18" fillId="0" fontId="2" numFmtId="0" xfId="0" applyBorder="1" applyFont="1"/>
    <xf borderId="19" fillId="0" fontId="2" numFmtId="0" xfId="0" applyBorder="1" applyFont="1"/>
    <xf borderId="0" fillId="0" fontId="6" numFmtId="0" xfId="0" applyAlignment="1" applyFont="1">
      <alignment vertical="center"/>
    </xf>
    <xf borderId="20" fillId="4" fontId="5" numFmtId="0" xfId="0" applyAlignment="1" applyBorder="1" applyFont="1">
      <alignment horizontal="left" vertical="center"/>
    </xf>
    <xf borderId="20" fillId="4" fontId="7" numFmtId="0" xfId="0" applyAlignment="1" applyBorder="1" applyFont="1">
      <alignment horizontal="left" vertical="center"/>
    </xf>
    <xf borderId="2" fillId="4" fontId="7" numFmtId="0" xfId="0" applyAlignment="1" applyBorder="1" applyFont="1">
      <alignment horizontal="center" shrinkToFit="0" vertical="center" wrapText="1"/>
    </xf>
    <xf borderId="2" fillId="4" fontId="7" numFmtId="0" xfId="0" applyAlignment="1" applyBorder="1" applyFont="1">
      <alignment horizontal="center" readingOrder="0" shrinkToFit="0" vertical="center" wrapText="1"/>
    </xf>
    <xf borderId="3" fillId="4" fontId="7" numFmtId="0" xfId="0" applyAlignment="1" applyBorder="1" applyFont="1">
      <alignment horizontal="center" readingOrder="0" vertical="center"/>
    </xf>
    <xf borderId="3" fillId="4" fontId="7" numFmtId="0" xfId="0" applyAlignment="1" applyBorder="1" applyFont="1">
      <alignment horizontal="center" readingOrder="0" shrinkToFit="0" vertical="center" wrapText="1"/>
    </xf>
    <xf borderId="21" fillId="4" fontId="7" numFmtId="0" xfId="0" applyAlignment="1" applyBorder="1" applyFont="1">
      <alignment horizontal="center" readingOrder="0" vertical="center"/>
    </xf>
    <xf borderId="21" fillId="4" fontId="7" numFmtId="0" xfId="0" applyAlignment="1" applyBorder="1" applyFont="1">
      <alignment horizontal="center" readingOrder="0" shrinkToFit="0" vertical="center" wrapText="1"/>
    </xf>
    <xf borderId="9" fillId="2" fontId="5" numFmtId="0" xfId="0" applyAlignment="1" applyBorder="1" applyFont="1">
      <alignment horizontal="center" vertical="center"/>
    </xf>
    <xf borderId="9" fillId="2" fontId="3" numFmtId="0" xfId="0" applyAlignment="1" applyBorder="1" applyFont="1">
      <alignment vertical="center"/>
    </xf>
    <xf borderId="13" fillId="2" fontId="3" numFmtId="0" xfId="0" applyAlignment="1" applyBorder="1" applyFont="1">
      <alignment vertical="center"/>
    </xf>
    <xf borderId="9" fillId="3" fontId="4" numFmtId="3" xfId="0" applyAlignment="1" applyBorder="1" applyFont="1" applyNumberFormat="1">
      <alignment horizontal="right" shrinkToFit="0" vertical="center" wrapText="1"/>
    </xf>
    <xf borderId="7" fillId="2" fontId="3" numFmtId="3" xfId="0" applyAlignment="1" applyBorder="1" applyFont="1" applyNumberFormat="1">
      <alignment vertical="center"/>
    </xf>
    <xf borderId="7" fillId="2" fontId="3" numFmtId="4" xfId="0" applyAlignment="1" applyBorder="1" applyFont="1" applyNumberFormat="1">
      <alignment vertical="center"/>
    </xf>
    <xf borderId="7" fillId="2" fontId="1" numFmtId="4" xfId="0" applyAlignment="1" applyBorder="1" applyFont="1" applyNumberFormat="1">
      <alignment vertical="center"/>
    </xf>
    <xf borderId="7" fillId="6" fontId="3" numFmtId="4" xfId="0" applyAlignment="1" applyBorder="1" applyFill="1" applyFont="1" applyNumberFormat="1">
      <alignment vertical="center"/>
    </xf>
    <xf borderId="12" fillId="0" fontId="5" numFmtId="0" xfId="0" applyAlignment="1" applyBorder="1" applyFont="1">
      <alignment horizontal="center" vertical="center"/>
    </xf>
    <xf borderId="10" fillId="0" fontId="3" numFmtId="0" xfId="0" applyAlignment="1" applyBorder="1" applyFont="1">
      <alignment vertical="center"/>
    </xf>
    <xf borderId="13" fillId="4" fontId="3" numFmtId="0" xfId="0" applyAlignment="1" applyBorder="1" applyFont="1">
      <alignment vertical="center"/>
    </xf>
    <xf borderId="10" fillId="0" fontId="4" numFmtId="3" xfId="0" applyAlignment="1" applyBorder="1" applyFont="1" applyNumberFormat="1">
      <alignment horizontal="right" shrinkToFit="0" vertical="center" wrapText="1"/>
    </xf>
    <xf borderId="11" fillId="0" fontId="4" numFmtId="3" xfId="0" applyAlignment="1" applyBorder="1" applyFont="1" applyNumberFormat="1">
      <alignment horizontal="right" shrinkToFit="0" vertical="center" wrapText="1"/>
    </xf>
    <xf borderId="10" fillId="0" fontId="3" numFmtId="3" xfId="0" applyAlignment="1" applyBorder="1" applyFont="1" applyNumberFormat="1">
      <alignment vertical="center"/>
    </xf>
    <xf borderId="7" fillId="4" fontId="3" numFmtId="3" xfId="0" applyAlignment="1" applyBorder="1" applyFont="1" applyNumberFormat="1">
      <alignment vertical="center"/>
    </xf>
    <xf borderId="7" fillId="4" fontId="3" numFmtId="4" xfId="0" applyAlignment="1" applyBorder="1" applyFont="1" applyNumberFormat="1">
      <alignment vertical="center"/>
    </xf>
    <xf borderId="7" fillId="4" fontId="1" numFmtId="4" xfId="0" applyAlignment="1" applyBorder="1" applyFont="1" applyNumberFormat="1">
      <alignment vertical="center"/>
    </xf>
    <xf borderId="13" fillId="2" fontId="5" numFmtId="0" xfId="0" applyAlignment="1" applyBorder="1" applyFont="1">
      <alignment horizontal="center" vertical="center"/>
    </xf>
    <xf borderId="7" fillId="2" fontId="3" numFmtId="0" xfId="0" applyAlignment="1" applyBorder="1" applyFont="1">
      <alignment vertical="center"/>
    </xf>
    <xf borderId="7" fillId="2" fontId="4" numFmtId="3" xfId="0" applyAlignment="1" applyBorder="1" applyFont="1" applyNumberFormat="1">
      <alignment horizontal="right" shrinkToFit="0" vertical="center" wrapText="1"/>
    </xf>
    <xf borderId="8" fillId="2" fontId="4" numFmtId="3" xfId="0" applyAlignment="1" applyBorder="1" applyFont="1" applyNumberFormat="1">
      <alignment horizontal="right" shrinkToFit="0" vertical="center" wrapText="1"/>
    </xf>
    <xf borderId="7" fillId="4" fontId="3" numFmtId="0" xfId="0" applyAlignment="1" applyBorder="1" applyFont="1">
      <alignment vertical="center"/>
    </xf>
    <xf borderId="7" fillId="5" fontId="4" numFmtId="3" xfId="0" applyAlignment="1" applyBorder="1" applyFont="1" applyNumberFormat="1">
      <alignment horizontal="right" shrinkToFit="0" vertical="center" wrapText="1"/>
    </xf>
    <xf borderId="8" fillId="5" fontId="4" numFmtId="3" xfId="0" applyAlignment="1" applyBorder="1" applyFont="1" applyNumberFormat="1">
      <alignment horizontal="right" shrinkToFit="0" vertical="center" wrapText="1"/>
    </xf>
    <xf borderId="8" fillId="2" fontId="1" numFmtId="4" xfId="0" applyAlignment="1" applyBorder="1" applyFont="1" applyNumberFormat="1">
      <alignment vertical="center"/>
    </xf>
    <xf borderId="8" fillId="2" fontId="3" numFmtId="3" xfId="0" applyAlignment="1" applyBorder="1" applyFont="1" applyNumberFormat="1">
      <alignment vertical="center"/>
    </xf>
    <xf borderId="16" fillId="2" fontId="5" numFmtId="0" xfId="0" applyAlignment="1" applyBorder="1" applyFont="1">
      <alignment horizontal="center" vertical="center"/>
    </xf>
    <xf borderId="14" fillId="2" fontId="3" numFmtId="0" xfId="0" applyAlignment="1" applyBorder="1" applyFont="1">
      <alignment vertical="center"/>
    </xf>
    <xf borderId="14" fillId="3" fontId="4" numFmtId="3" xfId="0" applyAlignment="1" applyBorder="1" applyFont="1" applyNumberFormat="1">
      <alignment horizontal="right" shrinkToFit="0" vertical="center" wrapText="1"/>
    </xf>
    <xf borderId="15" fillId="3" fontId="4" numFmtId="3" xfId="0" applyAlignment="1" applyBorder="1" applyFont="1" applyNumberFormat="1">
      <alignment horizontal="right" shrinkToFit="0" vertical="center" wrapText="1"/>
    </xf>
    <xf borderId="14" fillId="2" fontId="3" numFmtId="3" xfId="0" applyAlignment="1" applyBorder="1" applyFont="1" applyNumberFormat="1">
      <alignment vertical="center"/>
    </xf>
    <xf borderId="22" fillId="4" fontId="7" numFmtId="0" xfId="0" applyAlignment="1" applyBorder="1" applyFont="1">
      <alignment horizontal="center" vertical="center"/>
    </xf>
    <xf borderId="23" fillId="0" fontId="2" numFmtId="0" xfId="0" applyBorder="1" applyFont="1"/>
    <xf borderId="24" fillId="4" fontId="7" numFmtId="3" xfId="0" applyAlignment="1" applyBorder="1" applyFont="1" applyNumberFormat="1">
      <alignment horizontal="center" vertical="center"/>
    </xf>
    <xf borderId="25" fillId="4" fontId="7" numFmtId="3" xfId="0" applyAlignment="1" applyBorder="1" applyFont="1" applyNumberFormat="1">
      <alignment horizontal="center" vertical="center"/>
    </xf>
    <xf borderId="0" fillId="0" fontId="7" numFmtId="0" xfId="0" applyAlignment="1" applyFont="1">
      <alignment vertical="center"/>
    </xf>
    <xf borderId="17" fillId="4" fontId="1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26" fillId="4" fontId="1" numFmtId="0" xfId="0" applyAlignment="1" applyBorder="1" applyFont="1">
      <alignment horizontal="center" shrinkToFit="0" vertical="center" wrapText="1"/>
    </xf>
    <xf borderId="27" fillId="0" fontId="2" numFmtId="0" xfId="0" applyBorder="1" applyFont="1"/>
    <xf borderId="28" fillId="0" fontId="2" numFmtId="0" xfId="0" applyBorder="1" applyFont="1"/>
    <xf borderId="2" fillId="2" fontId="1" numFmtId="0" xfId="0" applyAlignment="1" applyBorder="1" applyFont="1">
      <alignment horizontal="center" shrinkToFit="0" vertical="center" wrapText="1"/>
    </xf>
    <xf borderId="29" fillId="2" fontId="1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2" fillId="2" fontId="9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32" fillId="0" fontId="2" numFmtId="0" xfId="0" applyBorder="1" applyFont="1"/>
    <xf borderId="21" fillId="0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21" fillId="0" fontId="5" numFmtId="0" xfId="0" applyBorder="1" applyFont="1"/>
    <xf borderId="21" fillId="0" fontId="10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center"/>
    </xf>
    <xf borderId="21" fillId="0" fontId="3" numFmtId="0" xfId="0" applyAlignment="1" applyBorder="1" applyFont="1">
      <alignment horizontal="center"/>
    </xf>
    <xf borderId="21" fillId="0" fontId="11" numFmtId="0" xfId="0" applyAlignment="1" applyBorder="1" applyFont="1">
      <alignment horizontal="left"/>
    </xf>
    <xf borderId="21" fillId="0" fontId="5" numFmtId="2" xfId="0" applyAlignment="1" applyBorder="1" applyFont="1" applyNumberFormat="1">
      <alignment horizontal="center"/>
    </xf>
    <xf borderId="10" fillId="0" fontId="2" numFmtId="0" xfId="0" applyBorder="1" applyFont="1"/>
    <xf borderId="21" fillId="4" fontId="3" numFmtId="0" xfId="0" applyAlignment="1" applyBorder="1" applyFont="1">
      <alignment horizontal="center"/>
    </xf>
    <xf borderId="21" fillId="4" fontId="11" numFmtId="0" xfId="0" applyAlignment="1" applyBorder="1" applyFont="1">
      <alignment horizontal="left"/>
    </xf>
    <xf borderId="21" fillId="0" fontId="3" numFmtId="0" xfId="0" applyAlignment="1" applyBorder="1" applyFont="1">
      <alignment horizontal="center" vertical="center"/>
    </xf>
    <xf borderId="21" fillId="6" fontId="5" numFmtId="0" xfId="0" applyBorder="1" applyFont="1"/>
    <xf borderId="21" fillId="0" fontId="5" numFmtId="0" xfId="0" applyAlignment="1" applyBorder="1" applyFont="1">
      <alignment horizontal="left"/>
    </xf>
    <xf borderId="21" fillId="0" fontId="1" numFmtId="0" xfId="0" applyAlignment="1" applyBorder="1" applyFont="1">
      <alignment horizontal="center"/>
    </xf>
    <xf borderId="3" fillId="2" fontId="1" numFmtId="0" xfId="0" applyAlignment="1" applyBorder="1" applyFont="1">
      <alignment horizontal="left" shrinkToFit="0" wrapText="1"/>
    </xf>
    <xf borderId="21" fillId="2" fontId="12" numFmtId="0" xfId="0" applyAlignment="1" applyBorder="1" applyFont="1">
      <alignment horizontal="left"/>
    </xf>
    <xf borderId="21" fillId="2" fontId="13" numFmtId="0" xfId="0" applyAlignment="1" applyBorder="1" applyFont="1">
      <alignment horizontal="center"/>
    </xf>
    <xf borderId="21" fillId="2" fontId="5" numFmtId="2" xfId="0" applyAlignment="1" applyBorder="1" applyFont="1" applyNumberFormat="1">
      <alignment horizontal="center"/>
    </xf>
    <xf borderId="21" fillId="2" fontId="5" numFmtId="0" xfId="0" applyBorder="1" applyFont="1"/>
    <xf borderId="3" fillId="0" fontId="1" numFmtId="0" xfId="0" applyAlignment="1" applyBorder="1" applyFont="1">
      <alignment horizontal="left" shrinkToFit="0" wrapText="1"/>
    </xf>
    <xf borderId="21" fillId="0" fontId="12" numFmtId="0" xfId="0" applyAlignment="1" applyBorder="1" applyFont="1">
      <alignment horizontal="left"/>
    </xf>
    <xf borderId="3" fillId="2" fontId="1" numFmtId="0" xfId="0" applyAlignment="1" applyBorder="1" applyFont="1">
      <alignment horizontal="left" vertical="center"/>
    </xf>
    <xf borderId="21" fillId="2" fontId="3" numFmtId="0" xfId="0" applyAlignment="1" applyBorder="1" applyFont="1">
      <alignment horizontal="left"/>
    </xf>
    <xf borderId="2" fillId="0" fontId="3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left" shrinkToFit="0" vertical="center" wrapText="1"/>
    </xf>
    <xf borderId="21" fillId="0" fontId="12" numFmtId="0" xfId="0" applyAlignment="1" applyBorder="1" applyFont="1">
      <alignment horizontal="left" vertical="center"/>
    </xf>
    <xf borderId="21" fillId="0" fontId="13" numFmtId="0" xfId="0" applyAlignment="1" applyBorder="1" applyFont="1">
      <alignment horizontal="center"/>
    </xf>
    <xf borderId="21" fillId="0" fontId="3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21" fillId="2" fontId="12" numFmtId="0" xfId="0" applyAlignment="1" applyBorder="1" applyFont="1">
      <alignment horizontal="left" vertical="center"/>
    </xf>
    <xf borderId="21" fillId="2" fontId="3" numFmtId="0" xfId="0" applyAlignment="1" applyBorder="1" applyFont="1">
      <alignment horizontal="center"/>
    </xf>
    <xf borderId="3" fillId="0" fontId="7" numFmtId="0" xfId="0" applyAlignment="1" applyBorder="1" applyFont="1">
      <alignment horizontal="left" shrinkToFit="0" vertical="center" wrapText="1"/>
    </xf>
    <xf borderId="21" fillId="0" fontId="3" numFmtId="0" xfId="0" applyAlignment="1" applyBorder="1" applyFont="1">
      <alignment horizontal="left"/>
    </xf>
    <xf borderId="21" fillId="0" fontId="11" numFmtId="0" xfId="0" applyAlignment="1" applyBorder="1" applyFont="1">
      <alignment horizontal="left" vertical="center"/>
    </xf>
    <xf borderId="21" fillId="4" fontId="11" numFmtId="0" xfId="0" applyAlignment="1" applyBorder="1" applyFont="1">
      <alignment horizontal="left" vertical="center"/>
    </xf>
    <xf borderId="30" fillId="0" fontId="1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21" fillId="2" fontId="5" numFmtId="0" xfId="0" applyAlignment="1" applyBorder="1" applyFont="1">
      <alignment horizontal="center"/>
    </xf>
    <xf borderId="21" fillId="4" fontId="10" numFmtId="0" xfId="0" applyAlignment="1" applyBorder="1" applyFont="1">
      <alignment horizont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26.43"/>
    <col customWidth="1" min="3" max="5" width="9.29"/>
    <col customWidth="1" min="6" max="6" width="12.43"/>
    <col customWidth="1" min="7" max="11" width="6.43"/>
    <col customWidth="1" min="12" max="12" width="9.29"/>
    <col customWidth="1" min="13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5.75" customHeight="1">
      <c r="A2" s="3" t="s">
        <v>1</v>
      </c>
      <c r="B2" s="3" t="s">
        <v>2</v>
      </c>
      <c r="C2" s="3" t="s">
        <v>3</v>
      </c>
      <c r="D2" s="4" t="s">
        <v>4</v>
      </c>
      <c r="E2" s="5"/>
      <c r="F2" s="6"/>
      <c r="G2" s="7" t="s">
        <v>5</v>
      </c>
      <c r="H2" s="5"/>
      <c r="I2" s="5"/>
      <c r="J2" s="5"/>
      <c r="K2" s="5"/>
      <c r="L2" s="6"/>
    </row>
    <row r="3">
      <c r="A3" s="8"/>
      <c r="B3" s="8"/>
      <c r="C3" s="8"/>
      <c r="D3" s="9" t="s">
        <v>6</v>
      </c>
      <c r="E3" s="9" t="s">
        <v>7</v>
      </c>
      <c r="F3" s="9" t="s">
        <v>8</v>
      </c>
      <c r="G3" s="9">
        <v>1.0</v>
      </c>
      <c r="H3" s="9">
        <v>2.0</v>
      </c>
      <c r="I3" s="9">
        <v>3.0</v>
      </c>
      <c r="J3" s="9">
        <v>4.0</v>
      </c>
      <c r="K3" s="9">
        <v>5.0</v>
      </c>
      <c r="L3" s="9" t="s">
        <v>8</v>
      </c>
    </row>
    <row r="4">
      <c r="A4" s="10">
        <v>1.0</v>
      </c>
      <c r="B4" s="11" t="s">
        <v>9</v>
      </c>
      <c r="C4" s="12">
        <v>103.0</v>
      </c>
      <c r="D4" s="13">
        <v>23243.0</v>
      </c>
      <c r="E4" s="13">
        <v>23267.0</v>
      </c>
      <c r="F4" s="14">
        <f t="shared" ref="F4:F36" si="1">D4+E4</f>
        <v>46510</v>
      </c>
      <c r="G4" s="12">
        <v>22.0</v>
      </c>
      <c r="H4" s="12">
        <v>8.0</v>
      </c>
      <c r="I4" s="12">
        <v>6.0</v>
      </c>
      <c r="J4" s="12">
        <v>0.0</v>
      </c>
      <c r="K4" s="12">
        <v>9.0</v>
      </c>
      <c r="L4" s="12">
        <v>45.0</v>
      </c>
    </row>
    <row r="5">
      <c r="A5" s="15">
        <v>2.0</v>
      </c>
      <c r="B5" s="16" t="s">
        <v>10</v>
      </c>
      <c r="C5" s="17">
        <v>130.0</v>
      </c>
      <c r="D5" s="18">
        <v>29103.0</v>
      </c>
      <c r="E5" s="19">
        <v>30282.0</v>
      </c>
      <c r="F5" s="18">
        <f t="shared" si="1"/>
        <v>59385</v>
      </c>
      <c r="G5" s="20">
        <v>38.0</v>
      </c>
      <c r="H5" s="17">
        <v>16.0</v>
      </c>
      <c r="I5" s="17">
        <v>5.0</v>
      </c>
      <c r="J5" s="17">
        <v>5.0</v>
      </c>
      <c r="K5" s="17">
        <v>9.0</v>
      </c>
      <c r="L5" s="17">
        <v>73.0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10">
        <v>3.0</v>
      </c>
      <c r="B6" s="11" t="s">
        <v>11</v>
      </c>
      <c r="C6" s="22">
        <v>112.0</v>
      </c>
      <c r="D6" s="23">
        <v>25684.0</v>
      </c>
      <c r="E6" s="24">
        <v>26300.0</v>
      </c>
      <c r="F6" s="23">
        <f t="shared" si="1"/>
        <v>51984</v>
      </c>
      <c r="G6" s="25">
        <v>42.0</v>
      </c>
      <c r="H6" s="22">
        <v>19.0</v>
      </c>
      <c r="I6" s="22">
        <v>13.0</v>
      </c>
      <c r="J6" s="22">
        <v>7.0</v>
      </c>
      <c r="K6" s="22">
        <v>13.0</v>
      </c>
      <c r="L6" s="22">
        <v>94.0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6">
        <v>4.0</v>
      </c>
      <c r="B7" s="27" t="s">
        <v>12</v>
      </c>
      <c r="C7" s="28">
        <v>198.0</v>
      </c>
      <c r="D7" s="29">
        <v>48601.0</v>
      </c>
      <c r="E7" s="30">
        <v>49337.0</v>
      </c>
      <c r="F7" s="18">
        <f t="shared" si="1"/>
        <v>97938</v>
      </c>
      <c r="G7" s="31">
        <v>93.0</v>
      </c>
      <c r="H7" s="28">
        <v>14.0</v>
      </c>
      <c r="I7" s="28">
        <v>20.0</v>
      </c>
      <c r="J7" s="28">
        <v>6.0</v>
      </c>
      <c r="K7" s="28">
        <v>16.0</v>
      </c>
      <c r="L7" s="28">
        <v>149.0</v>
      </c>
    </row>
    <row r="8">
      <c r="A8" s="10">
        <v>5.0</v>
      </c>
      <c r="B8" s="11" t="s">
        <v>13</v>
      </c>
      <c r="C8" s="22">
        <v>105.0</v>
      </c>
      <c r="D8" s="23">
        <v>24330.0</v>
      </c>
      <c r="E8" s="24">
        <v>24281.0</v>
      </c>
      <c r="F8" s="23">
        <f t="shared" si="1"/>
        <v>48611</v>
      </c>
      <c r="G8" s="25">
        <v>70.0</v>
      </c>
      <c r="H8" s="22">
        <v>4.0</v>
      </c>
      <c r="I8" s="22">
        <v>13.0</v>
      </c>
      <c r="J8" s="22">
        <v>1.0</v>
      </c>
      <c r="K8" s="22">
        <v>12.0</v>
      </c>
      <c r="L8" s="22">
        <v>100.0</v>
      </c>
    </row>
    <row r="9">
      <c r="A9" s="26">
        <v>6.0</v>
      </c>
      <c r="B9" s="27" t="s">
        <v>14</v>
      </c>
      <c r="C9" s="28">
        <v>121.0</v>
      </c>
      <c r="D9" s="29">
        <v>27390.0</v>
      </c>
      <c r="E9" s="30">
        <v>27555.0</v>
      </c>
      <c r="F9" s="18">
        <f t="shared" si="1"/>
        <v>54945</v>
      </c>
      <c r="G9" s="31">
        <v>15.0</v>
      </c>
      <c r="H9" s="28">
        <v>6.0</v>
      </c>
      <c r="I9" s="28">
        <v>5.0</v>
      </c>
      <c r="J9" s="28">
        <v>9.0</v>
      </c>
      <c r="K9" s="28">
        <v>11.0</v>
      </c>
      <c r="L9" s="28">
        <v>46.0</v>
      </c>
    </row>
    <row r="10">
      <c r="A10" s="10">
        <v>7.0</v>
      </c>
      <c r="B10" s="11" t="s">
        <v>15</v>
      </c>
      <c r="C10" s="22">
        <v>120.0</v>
      </c>
      <c r="D10" s="23">
        <v>22106.0</v>
      </c>
      <c r="E10" s="24">
        <v>22308.0</v>
      </c>
      <c r="F10" s="23">
        <f t="shared" si="1"/>
        <v>44414</v>
      </c>
      <c r="G10" s="25">
        <v>71.0</v>
      </c>
      <c r="H10" s="22">
        <v>10.0</v>
      </c>
      <c r="I10" s="22">
        <v>10.0</v>
      </c>
      <c r="J10" s="22">
        <v>9.0</v>
      </c>
      <c r="K10" s="22">
        <v>14.0</v>
      </c>
      <c r="L10" s="22">
        <v>114.0</v>
      </c>
    </row>
    <row r="11">
      <c r="A11" s="26">
        <v>8.0</v>
      </c>
      <c r="B11" s="27" t="s">
        <v>16</v>
      </c>
      <c r="C11" s="28">
        <v>128.0</v>
      </c>
      <c r="D11" s="29">
        <v>31360.0</v>
      </c>
      <c r="E11" s="30">
        <v>32366.0</v>
      </c>
      <c r="F11" s="18">
        <f t="shared" si="1"/>
        <v>63726</v>
      </c>
      <c r="G11" s="31">
        <v>55.0</v>
      </c>
      <c r="H11" s="28">
        <v>17.0</v>
      </c>
      <c r="I11" s="28">
        <v>23.0</v>
      </c>
      <c r="J11" s="28">
        <v>21.0</v>
      </c>
      <c r="K11" s="28">
        <v>32.0</v>
      </c>
      <c r="L11" s="28">
        <v>148.0</v>
      </c>
    </row>
    <row r="12">
      <c r="A12" s="10">
        <v>9.0</v>
      </c>
      <c r="B12" s="11" t="s">
        <v>17</v>
      </c>
      <c r="C12" s="22">
        <v>146.0</v>
      </c>
      <c r="D12" s="23">
        <v>27793.0</v>
      </c>
      <c r="E12" s="24">
        <v>27435.0</v>
      </c>
      <c r="F12" s="23">
        <f t="shared" si="1"/>
        <v>55228</v>
      </c>
      <c r="G12" s="25">
        <v>57.0</v>
      </c>
      <c r="H12" s="22">
        <v>19.0</v>
      </c>
      <c r="I12" s="22">
        <v>23.0</v>
      </c>
      <c r="J12" s="22">
        <v>18.0</v>
      </c>
      <c r="K12" s="22">
        <v>12.0</v>
      </c>
      <c r="L12" s="22">
        <v>129.0</v>
      </c>
    </row>
    <row r="13">
      <c r="A13" s="26">
        <v>10.0</v>
      </c>
      <c r="B13" s="27" t="s">
        <v>18</v>
      </c>
      <c r="C13" s="28">
        <v>116.0</v>
      </c>
      <c r="D13" s="29">
        <v>27423.0</v>
      </c>
      <c r="E13" s="29">
        <v>27958.0</v>
      </c>
      <c r="F13" s="18">
        <f t="shared" si="1"/>
        <v>55381</v>
      </c>
      <c r="G13" s="28">
        <v>76.0</v>
      </c>
      <c r="H13" s="28">
        <v>19.0</v>
      </c>
      <c r="I13" s="28">
        <v>22.0</v>
      </c>
      <c r="J13" s="28">
        <v>20.0</v>
      </c>
      <c r="K13" s="28">
        <v>19.0</v>
      </c>
      <c r="L13" s="28">
        <v>156.0</v>
      </c>
    </row>
    <row r="14">
      <c r="A14" s="10">
        <v>11.0</v>
      </c>
      <c r="B14" s="11" t="s">
        <v>19</v>
      </c>
      <c r="C14" s="22">
        <v>103.0</v>
      </c>
      <c r="D14" s="23">
        <v>27749.0</v>
      </c>
      <c r="E14" s="24">
        <v>27723.0</v>
      </c>
      <c r="F14" s="23">
        <f t="shared" si="1"/>
        <v>55472</v>
      </c>
      <c r="G14" s="25">
        <v>115.0</v>
      </c>
      <c r="H14" s="22">
        <v>4.0</v>
      </c>
      <c r="I14" s="22">
        <v>10.0</v>
      </c>
      <c r="J14" s="22">
        <v>5.0</v>
      </c>
      <c r="K14" s="22">
        <v>27.0</v>
      </c>
      <c r="L14" s="22">
        <v>161.0</v>
      </c>
    </row>
    <row r="15">
      <c r="A15" s="26">
        <v>12.0</v>
      </c>
      <c r="B15" s="27" t="s">
        <v>20</v>
      </c>
      <c r="C15" s="28">
        <v>73.0</v>
      </c>
      <c r="D15" s="29">
        <v>12358.0</v>
      </c>
      <c r="E15" s="30">
        <v>11757.0</v>
      </c>
      <c r="F15" s="18">
        <f t="shared" si="1"/>
        <v>24115</v>
      </c>
      <c r="G15" s="31">
        <v>79.0</v>
      </c>
      <c r="H15" s="28">
        <v>3.0</v>
      </c>
      <c r="I15" s="28">
        <v>1.0</v>
      </c>
      <c r="J15" s="28">
        <v>4.0</v>
      </c>
      <c r="K15" s="28">
        <v>7.0</v>
      </c>
      <c r="L15" s="28">
        <v>94.0</v>
      </c>
    </row>
    <row r="16">
      <c r="A16" s="10">
        <v>13.0</v>
      </c>
      <c r="B16" s="11" t="s">
        <v>21</v>
      </c>
      <c r="C16" s="22">
        <v>169.0</v>
      </c>
      <c r="D16" s="23">
        <v>39276.0</v>
      </c>
      <c r="E16" s="24">
        <v>40952.0</v>
      </c>
      <c r="F16" s="23">
        <f t="shared" si="1"/>
        <v>80228</v>
      </c>
      <c r="G16" s="25">
        <v>34.0</v>
      </c>
      <c r="H16" s="22">
        <v>15.0</v>
      </c>
      <c r="I16" s="22">
        <v>18.0</v>
      </c>
      <c r="J16" s="22">
        <v>8.0</v>
      </c>
      <c r="K16" s="22">
        <v>41.0</v>
      </c>
      <c r="L16" s="22">
        <v>116.0</v>
      </c>
    </row>
    <row r="17">
      <c r="A17" s="26">
        <v>14.0</v>
      </c>
      <c r="B17" s="27" t="s">
        <v>22</v>
      </c>
      <c r="C17" s="28">
        <v>85.0</v>
      </c>
      <c r="D17" s="29">
        <v>15775.0</v>
      </c>
      <c r="E17" s="30">
        <v>16127.0</v>
      </c>
      <c r="F17" s="18">
        <f t="shared" si="1"/>
        <v>31902</v>
      </c>
      <c r="G17" s="31">
        <v>35.0</v>
      </c>
      <c r="H17" s="28">
        <v>11.0</v>
      </c>
      <c r="I17" s="28">
        <v>9.0</v>
      </c>
      <c r="J17" s="28">
        <v>1.0</v>
      </c>
      <c r="K17" s="28">
        <v>7.0</v>
      </c>
      <c r="L17" s="28">
        <v>63.0</v>
      </c>
    </row>
    <row r="18">
      <c r="A18" s="10">
        <v>15.0</v>
      </c>
      <c r="B18" s="11" t="s">
        <v>23</v>
      </c>
      <c r="C18" s="22">
        <v>164.0</v>
      </c>
      <c r="D18" s="23">
        <v>38057.0</v>
      </c>
      <c r="E18" s="24">
        <v>39196.0</v>
      </c>
      <c r="F18" s="23">
        <f t="shared" si="1"/>
        <v>77253</v>
      </c>
      <c r="G18" s="25">
        <v>97.0</v>
      </c>
      <c r="H18" s="22">
        <v>16.0</v>
      </c>
      <c r="I18" s="22">
        <v>13.0</v>
      </c>
      <c r="J18" s="22">
        <v>1.0</v>
      </c>
      <c r="K18" s="22">
        <v>27.0</v>
      </c>
      <c r="L18" s="22">
        <v>154.0</v>
      </c>
    </row>
    <row r="19">
      <c r="A19" s="26">
        <v>16.0</v>
      </c>
      <c r="B19" s="27" t="s">
        <v>24</v>
      </c>
      <c r="C19" s="28">
        <v>96.0</v>
      </c>
      <c r="D19" s="29">
        <v>19904.0</v>
      </c>
      <c r="E19" s="30">
        <v>19726.0</v>
      </c>
      <c r="F19" s="18">
        <f t="shared" si="1"/>
        <v>39630</v>
      </c>
      <c r="G19" s="31">
        <v>15.0</v>
      </c>
      <c r="H19" s="28">
        <v>6.0</v>
      </c>
      <c r="I19" s="28">
        <v>9.0</v>
      </c>
      <c r="J19" s="28">
        <v>9.0</v>
      </c>
      <c r="K19" s="28">
        <v>16.0</v>
      </c>
      <c r="L19" s="28">
        <v>55.0</v>
      </c>
    </row>
    <row r="20">
      <c r="A20" s="10">
        <v>17.0</v>
      </c>
      <c r="B20" s="11" t="s">
        <v>25</v>
      </c>
      <c r="C20" s="22">
        <v>103.0</v>
      </c>
      <c r="D20" s="23">
        <v>22731.0</v>
      </c>
      <c r="E20" s="24">
        <v>22294.0</v>
      </c>
      <c r="F20" s="23">
        <f t="shared" si="1"/>
        <v>45025</v>
      </c>
      <c r="G20" s="25">
        <v>46.0</v>
      </c>
      <c r="H20" s="22">
        <v>26.0</v>
      </c>
      <c r="I20" s="22">
        <v>23.0</v>
      </c>
      <c r="J20" s="22">
        <v>12.0</v>
      </c>
      <c r="K20" s="22">
        <v>8.0</v>
      </c>
      <c r="L20" s="22">
        <v>115.0</v>
      </c>
    </row>
    <row r="21" ht="15.75" customHeight="1">
      <c r="A21" s="26">
        <v>18.0</v>
      </c>
      <c r="B21" s="27" t="s">
        <v>26</v>
      </c>
      <c r="C21" s="28">
        <v>84.0</v>
      </c>
      <c r="D21" s="29">
        <v>19649.0</v>
      </c>
      <c r="E21" s="30">
        <v>20383.0</v>
      </c>
      <c r="F21" s="18">
        <f t="shared" si="1"/>
        <v>40032</v>
      </c>
      <c r="G21" s="31">
        <v>51.0</v>
      </c>
      <c r="H21" s="28">
        <v>8.0</v>
      </c>
      <c r="I21" s="28">
        <v>26.0</v>
      </c>
      <c r="J21" s="28">
        <v>20.0</v>
      </c>
      <c r="K21" s="28">
        <v>24.0</v>
      </c>
      <c r="L21" s="28">
        <v>129.0</v>
      </c>
    </row>
    <row r="22" ht="15.75" customHeight="1">
      <c r="A22" s="10">
        <v>19.0</v>
      </c>
      <c r="B22" s="11" t="s">
        <v>27</v>
      </c>
      <c r="C22" s="22">
        <v>97.0</v>
      </c>
      <c r="D22" s="23">
        <v>26663.0</v>
      </c>
      <c r="E22" s="24">
        <v>27246.0</v>
      </c>
      <c r="F22" s="23">
        <f t="shared" si="1"/>
        <v>53909</v>
      </c>
      <c r="G22" s="25">
        <v>28.0</v>
      </c>
      <c r="H22" s="22">
        <v>2.0</v>
      </c>
      <c r="I22" s="22">
        <v>2.0</v>
      </c>
      <c r="J22" s="22">
        <v>0.0</v>
      </c>
      <c r="K22" s="22">
        <v>8.0</v>
      </c>
      <c r="L22" s="22">
        <v>40.0</v>
      </c>
    </row>
    <row r="23" ht="15.75" customHeight="1">
      <c r="A23" s="26">
        <v>20.0</v>
      </c>
      <c r="B23" s="27" t="s">
        <v>28</v>
      </c>
      <c r="C23" s="28">
        <v>201.0</v>
      </c>
      <c r="D23" s="29">
        <v>50091.0</v>
      </c>
      <c r="E23" s="30">
        <v>50709.0</v>
      </c>
      <c r="F23" s="18">
        <f t="shared" si="1"/>
        <v>100800</v>
      </c>
      <c r="G23" s="31">
        <v>203.0</v>
      </c>
      <c r="H23" s="28">
        <v>23.0</v>
      </c>
      <c r="I23" s="28">
        <v>20.0</v>
      </c>
      <c r="J23" s="28">
        <v>4.0</v>
      </c>
      <c r="K23" s="28">
        <v>56.0</v>
      </c>
      <c r="L23" s="28">
        <v>306.0</v>
      </c>
    </row>
    <row r="24" ht="15.75" customHeight="1">
      <c r="A24" s="10">
        <v>21.0</v>
      </c>
      <c r="B24" s="11" t="s">
        <v>29</v>
      </c>
      <c r="C24" s="22">
        <v>117.0</v>
      </c>
      <c r="D24" s="23">
        <v>32047.0</v>
      </c>
      <c r="E24" s="24">
        <v>32104.0</v>
      </c>
      <c r="F24" s="23">
        <f t="shared" si="1"/>
        <v>64151</v>
      </c>
      <c r="G24" s="25">
        <v>41.0</v>
      </c>
      <c r="H24" s="22">
        <v>39.0</v>
      </c>
      <c r="I24" s="22">
        <v>14.0</v>
      </c>
      <c r="J24" s="22">
        <v>15.0</v>
      </c>
      <c r="K24" s="22">
        <v>24.0</v>
      </c>
      <c r="L24" s="22">
        <v>133.0</v>
      </c>
    </row>
    <row r="25" ht="15.75" customHeight="1">
      <c r="A25" s="26">
        <v>22.0</v>
      </c>
      <c r="B25" s="27" t="s">
        <v>30</v>
      </c>
      <c r="C25" s="28">
        <v>156.0</v>
      </c>
      <c r="D25" s="29">
        <v>37366.0</v>
      </c>
      <c r="E25" s="30">
        <v>36741.0</v>
      </c>
      <c r="F25" s="18">
        <f t="shared" si="1"/>
        <v>74107</v>
      </c>
      <c r="G25" s="31">
        <v>150.0</v>
      </c>
      <c r="H25" s="28">
        <v>26.0</v>
      </c>
      <c r="I25" s="28">
        <v>19.0</v>
      </c>
      <c r="J25" s="28">
        <v>17.0</v>
      </c>
      <c r="K25" s="28">
        <v>15.0</v>
      </c>
      <c r="L25" s="28">
        <v>227.0</v>
      </c>
    </row>
    <row r="26" ht="15.75" customHeight="1">
      <c r="A26" s="10">
        <v>23.0</v>
      </c>
      <c r="B26" s="11" t="s">
        <v>31</v>
      </c>
      <c r="C26" s="22">
        <v>107.0</v>
      </c>
      <c r="D26" s="23">
        <v>25668.0</v>
      </c>
      <c r="E26" s="24">
        <v>24290.0</v>
      </c>
      <c r="F26" s="23">
        <f t="shared" si="1"/>
        <v>49958</v>
      </c>
      <c r="G26" s="25">
        <v>99.0</v>
      </c>
      <c r="H26" s="22">
        <v>7.0</v>
      </c>
      <c r="I26" s="22">
        <v>9.0</v>
      </c>
      <c r="J26" s="22">
        <v>5.0</v>
      </c>
      <c r="K26" s="22">
        <v>16.0</v>
      </c>
      <c r="L26" s="22">
        <v>136.0</v>
      </c>
    </row>
    <row r="27" ht="15.75" customHeight="1">
      <c r="A27" s="26">
        <v>24.0</v>
      </c>
      <c r="B27" s="27" t="s">
        <v>32</v>
      </c>
      <c r="C27" s="28">
        <v>232.0</v>
      </c>
      <c r="D27" s="29">
        <v>61454.0</v>
      </c>
      <c r="E27" s="30">
        <v>63450.0</v>
      </c>
      <c r="F27" s="18">
        <f t="shared" si="1"/>
        <v>124904</v>
      </c>
      <c r="G27" s="31">
        <v>116.0</v>
      </c>
      <c r="H27" s="28">
        <v>13.0</v>
      </c>
      <c r="I27" s="28">
        <v>12.0</v>
      </c>
      <c r="J27" s="28">
        <v>5.0</v>
      </c>
      <c r="K27" s="28">
        <v>52.0</v>
      </c>
      <c r="L27" s="28">
        <v>198.0</v>
      </c>
    </row>
    <row r="28" ht="15.75" customHeight="1">
      <c r="A28" s="10">
        <v>25.0</v>
      </c>
      <c r="B28" s="11" t="s">
        <v>33</v>
      </c>
      <c r="C28" s="22">
        <v>165.0</v>
      </c>
      <c r="D28" s="23">
        <v>37725.0</v>
      </c>
      <c r="E28" s="24">
        <v>38119.0</v>
      </c>
      <c r="F28" s="23">
        <f t="shared" si="1"/>
        <v>75844</v>
      </c>
      <c r="G28" s="25">
        <v>63.0</v>
      </c>
      <c r="H28" s="22">
        <v>19.0</v>
      </c>
      <c r="I28" s="22">
        <v>27.0</v>
      </c>
      <c r="J28" s="22">
        <v>12.0</v>
      </c>
      <c r="K28" s="22">
        <v>25.0</v>
      </c>
      <c r="L28" s="22">
        <v>146.0</v>
      </c>
    </row>
    <row r="29" ht="15.75" customHeight="1">
      <c r="A29" s="26">
        <v>26.0</v>
      </c>
      <c r="B29" s="27" t="s">
        <v>34</v>
      </c>
      <c r="C29" s="28">
        <v>89.0</v>
      </c>
      <c r="D29" s="29">
        <v>22137.0</v>
      </c>
      <c r="E29" s="30">
        <v>22969.0</v>
      </c>
      <c r="F29" s="18">
        <f t="shared" si="1"/>
        <v>45106</v>
      </c>
      <c r="G29" s="31">
        <v>26.0</v>
      </c>
      <c r="H29" s="28">
        <v>7.0</v>
      </c>
      <c r="I29" s="28">
        <v>7.0</v>
      </c>
      <c r="J29" s="28">
        <v>19.0</v>
      </c>
      <c r="K29" s="28">
        <v>13.0</v>
      </c>
      <c r="L29" s="28">
        <v>72.0</v>
      </c>
    </row>
    <row r="30" ht="15.75" customHeight="1">
      <c r="A30" s="10">
        <v>27.0</v>
      </c>
      <c r="B30" s="11" t="s">
        <v>35</v>
      </c>
      <c r="C30" s="22">
        <v>104.0</v>
      </c>
      <c r="D30" s="23">
        <v>20787.0</v>
      </c>
      <c r="E30" s="24">
        <v>20837.0</v>
      </c>
      <c r="F30" s="23">
        <f t="shared" si="1"/>
        <v>41624</v>
      </c>
      <c r="G30" s="25">
        <v>22.0</v>
      </c>
      <c r="H30" s="22">
        <v>4.0</v>
      </c>
      <c r="I30" s="22">
        <v>4.0</v>
      </c>
      <c r="J30" s="22">
        <v>0.0</v>
      </c>
      <c r="K30" s="22">
        <v>4.0</v>
      </c>
      <c r="L30" s="22">
        <v>34.0</v>
      </c>
    </row>
    <row r="31" ht="15.75" customHeight="1">
      <c r="A31" s="15">
        <v>28.0</v>
      </c>
      <c r="B31" s="27" t="s">
        <v>36</v>
      </c>
      <c r="C31" s="28">
        <v>115.0</v>
      </c>
      <c r="D31" s="29">
        <v>25355.0</v>
      </c>
      <c r="E31" s="30">
        <v>25174.0</v>
      </c>
      <c r="F31" s="18">
        <f t="shared" si="1"/>
        <v>50529</v>
      </c>
      <c r="G31" s="31">
        <v>118.0</v>
      </c>
      <c r="H31" s="28">
        <v>9.0</v>
      </c>
      <c r="I31" s="28">
        <v>15.0</v>
      </c>
      <c r="J31" s="28">
        <v>6.0</v>
      </c>
      <c r="K31" s="28">
        <v>11.0</v>
      </c>
      <c r="L31" s="28">
        <v>159.0</v>
      </c>
    </row>
    <row r="32" ht="15.75" customHeight="1">
      <c r="A32" s="10">
        <v>29.0</v>
      </c>
      <c r="B32" s="11" t="s">
        <v>37</v>
      </c>
      <c r="C32" s="22">
        <v>127.0</v>
      </c>
      <c r="D32" s="23">
        <v>30026.0</v>
      </c>
      <c r="E32" s="24">
        <v>29543.0</v>
      </c>
      <c r="F32" s="23">
        <f t="shared" si="1"/>
        <v>59569</v>
      </c>
      <c r="G32" s="25">
        <v>78.0</v>
      </c>
      <c r="H32" s="22">
        <v>24.0</v>
      </c>
      <c r="I32" s="22">
        <v>20.0</v>
      </c>
      <c r="J32" s="22">
        <v>6.0</v>
      </c>
      <c r="K32" s="22">
        <v>32.0</v>
      </c>
      <c r="L32" s="22">
        <v>160.0</v>
      </c>
    </row>
    <row r="33" ht="15.75" customHeight="1">
      <c r="A33" s="15">
        <v>30.0</v>
      </c>
      <c r="B33" s="27" t="s">
        <v>38</v>
      </c>
      <c r="C33" s="28">
        <v>149.0</v>
      </c>
      <c r="D33" s="29">
        <v>45328.0</v>
      </c>
      <c r="E33" s="30">
        <v>45527.0</v>
      </c>
      <c r="F33" s="18">
        <f t="shared" si="1"/>
        <v>90855</v>
      </c>
      <c r="G33" s="31">
        <v>78.0</v>
      </c>
      <c r="H33" s="28">
        <v>35.0</v>
      </c>
      <c r="I33" s="28">
        <v>32.0</v>
      </c>
      <c r="J33" s="28">
        <v>18.0</v>
      </c>
      <c r="K33" s="28">
        <v>25.0</v>
      </c>
      <c r="L33" s="28">
        <v>188.0</v>
      </c>
    </row>
    <row r="34" ht="15.75" customHeight="1">
      <c r="A34" s="10">
        <v>31.0</v>
      </c>
      <c r="B34" s="11" t="s">
        <v>39</v>
      </c>
      <c r="C34" s="22">
        <v>134.0</v>
      </c>
      <c r="D34" s="23">
        <v>31347.0</v>
      </c>
      <c r="E34" s="24">
        <v>30473.0</v>
      </c>
      <c r="F34" s="23">
        <f t="shared" si="1"/>
        <v>61820</v>
      </c>
      <c r="G34" s="25">
        <v>7.0</v>
      </c>
      <c r="H34" s="22">
        <v>11.0</v>
      </c>
      <c r="I34" s="22">
        <v>12.0</v>
      </c>
      <c r="J34" s="22">
        <v>4.0</v>
      </c>
      <c r="K34" s="22">
        <v>10.0</v>
      </c>
      <c r="L34" s="22">
        <v>44.0</v>
      </c>
    </row>
    <row r="35" ht="15.75" customHeight="1">
      <c r="A35" s="15">
        <v>32.0</v>
      </c>
      <c r="B35" s="27" t="s">
        <v>40</v>
      </c>
      <c r="C35" s="28">
        <v>151.0</v>
      </c>
      <c r="D35" s="29">
        <v>32881.0</v>
      </c>
      <c r="E35" s="30">
        <v>33135.0</v>
      </c>
      <c r="F35" s="18">
        <f t="shared" si="1"/>
        <v>66016</v>
      </c>
      <c r="G35" s="31">
        <v>145.0</v>
      </c>
      <c r="H35" s="28">
        <v>17.0</v>
      </c>
      <c r="I35" s="28">
        <v>42.0</v>
      </c>
      <c r="J35" s="28">
        <v>7.0</v>
      </c>
      <c r="K35" s="28">
        <v>28.0</v>
      </c>
      <c r="L35" s="28">
        <v>239.0</v>
      </c>
    </row>
    <row r="36" ht="15.75" customHeight="1">
      <c r="A36" s="10">
        <v>33.0</v>
      </c>
      <c r="B36" s="11" t="s">
        <v>41</v>
      </c>
      <c r="C36" s="32">
        <v>78.0</v>
      </c>
      <c r="D36" s="33">
        <v>17710.0</v>
      </c>
      <c r="E36" s="34">
        <v>17692.0</v>
      </c>
      <c r="F36" s="18">
        <f t="shared" si="1"/>
        <v>35402</v>
      </c>
      <c r="G36" s="35">
        <v>65.0</v>
      </c>
      <c r="H36" s="32">
        <v>2.0</v>
      </c>
      <c r="I36" s="32">
        <v>2.0</v>
      </c>
      <c r="J36" s="32">
        <v>0.0</v>
      </c>
      <c r="K36" s="32">
        <v>3.0</v>
      </c>
      <c r="L36" s="32">
        <v>72.0</v>
      </c>
    </row>
    <row r="37" ht="15.75" customHeight="1">
      <c r="A37" s="36" t="s">
        <v>42</v>
      </c>
      <c r="B37" s="6"/>
      <c r="C37" s="37">
        <f t="shared" ref="C37:F37" si="2">SUM(C4:C36)</f>
        <v>4178</v>
      </c>
      <c r="D37" s="37">
        <f t="shared" si="2"/>
        <v>979117</v>
      </c>
      <c r="E37" s="37">
        <f t="shared" si="2"/>
        <v>987256</v>
      </c>
      <c r="F37" s="37">
        <f t="shared" si="2"/>
        <v>1966373</v>
      </c>
      <c r="G37" s="38">
        <f t="shared" ref="G37:L37" si="3">SUM(G4:G30)</f>
        <v>1759</v>
      </c>
      <c r="H37" s="38">
        <f t="shared" si="3"/>
        <v>361</v>
      </c>
      <c r="I37" s="38">
        <f t="shared" si="3"/>
        <v>363</v>
      </c>
      <c r="J37" s="38">
        <f t="shared" si="3"/>
        <v>233</v>
      </c>
      <c r="K37" s="37">
        <f t="shared" si="3"/>
        <v>517</v>
      </c>
      <c r="L37" s="37">
        <f t="shared" si="3"/>
        <v>3233</v>
      </c>
    </row>
    <row r="38" ht="15.75" customHeight="1">
      <c r="A38" s="39"/>
      <c r="B38" s="39"/>
      <c r="C38" s="39"/>
      <c r="D38" s="40"/>
      <c r="E38" s="40"/>
      <c r="F38" s="39"/>
      <c r="G38" s="39"/>
      <c r="H38" s="39"/>
      <c r="I38" s="39"/>
      <c r="J38" s="39"/>
      <c r="K38" s="39"/>
      <c r="L38" s="39"/>
    </row>
    <row r="39" ht="15.75" customHeight="1">
      <c r="A39" s="39"/>
      <c r="B39" s="39" t="s">
        <v>43</v>
      </c>
      <c r="C39" s="39" t="s">
        <v>44</v>
      </c>
      <c r="D39" s="40"/>
      <c r="E39" s="40"/>
      <c r="F39" s="40"/>
      <c r="G39" s="39"/>
      <c r="H39" s="39"/>
      <c r="I39" s="39"/>
      <c r="J39" s="39"/>
      <c r="K39" s="39"/>
      <c r="L39" s="39"/>
    </row>
    <row r="40" ht="15.75" customHeight="1">
      <c r="A40" s="39"/>
      <c r="B40" s="39"/>
      <c r="C40" s="39" t="s">
        <v>45</v>
      </c>
      <c r="D40" s="40"/>
      <c r="E40" s="40"/>
      <c r="F40" s="39"/>
      <c r="G40" s="39"/>
      <c r="H40" s="39"/>
      <c r="I40" s="39"/>
      <c r="J40" s="39"/>
      <c r="K40" s="39"/>
      <c r="L40" s="39"/>
    </row>
    <row r="41" ht="15.75" customHeight="1">
      <c r="A41" s="39"/>
      <c r="B41" s="39"/>
      <c r="C41" s="39" t="s">
        <v>46</v>
      </c>
      <c r="D41" s="40"/>
      <c r="E41" s="40"/>
      <c r="F41" s="39"/>
      <c r="G41" s="39"/>
      <c r="H41" s="39"/>
      <c r="I41" s="39"/>
      <c r="J41" s="39"/>
      <c r="K41" s="39"/>
      <c r="L41" s="39"/>
    </row>
    <row r="42" ht="15.75" customHeight="1">
      <c r="A42" s="39"/>
      <c r="B42" s="39"/>
      <c r="C42" s="39" t="s">
        <v>47</v>
      </c>
      <c r="D42" s="39"/>
      <c r="E42" s="39"/>
      <c r="F42" s="39"/>
      <c r="G42" s="39"/>
      <c r="H42" s="39"/>
      <c r="I42" s="39"/>
      <c r="J42" s="39"/>
      <c r="K42" s="39"/>
      <c r="L42" s="39"/>
    </row>
    <row r="43" ht="15.75" customHeight="1">
      <c r="A43" s="39"/>
      <c r="B43" s="39"/>
      <c r="C43" s="39" t="s">
        <v>48</v>
      </c>
      <c r="D43" s="39"/>
      <c r="E43" s="39"/>
      <c r="F43" s="39"/>
      <c r="G43" s="39"/>
      <c r="H43" s="39"/>
      <c r="I43" s="39"/>
      <c r="J43" s="39"/>
      <c r="K43" s="39"/>
      <c r="L43" s="39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L1"/>
    <mergeCell ref="A2:A3"/>
    <mergeCell ref="B2:B3"/>
    <mergeCell ref="C2:C3"/>
    <mergeCell ref="D2:F2"/>
    <mergeCell ref="G2:L2"/>
    <mergeCell ref="A37:B37"/>
  </mergeCells>
  <conditionalFormatting sqref="A4:B4 A5:E30 A31:B36 G5:L30">
    <cfRule type="expression" dxfId="0" priority="1">
      <formula>"MOD(ROW(),2)=0"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26.0"/>
    <col customWidth="1" min="3" max="3" width="15.0"/>
    <col customWidth="1" min="4" max="4" width="14.86"/>
    <col customWidth="1" min="5" max="5" width="14.71"/>
    <col customWidth="1" min="6" max="6" width="12.14"/>
    <col customWidth="1" min="7" max="7" width="15.43"/>
    <col customWidth="1" min="8" max="8" width="14.14"/>
    <col customWidth="1" min="9" max="9" width="10.14"/>
    <col customWidth="1" min="10" max="10" width="11.86"/>
    <col customWidth="1" min="11" max="11" width="11.43"/>
    <col customWidth="1" min="12" max="12" width="11.71"/>
    <col customWidth="1" min="13" max="13" width="15.14"/>
    <col customWidth="1" min="14" max="26" width="8.71"/>
  </cols>
  <sheetData>
    <row r="1">
      <c r="A1" s="41" t="s">
        <v>49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1" t="s">
        <v>50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5.75" customHeight="1">
      <c r="A3" s="41" t="s">
        <v>51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3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5.75" customHeight="1">
      <c r="A4" s="45"/>
      <c r="B4" s="45"/>
      <c r="C4" s="45"/>
      <c r="D4" s="45"/>
      <c r="E4" s="45"/>
      <c r="F4" s="45"/>
      <c r="G4" s="45"/>
      <c r="H4" s="45"/>
      <c r="I4" s="45"/>
      <c r="J4" s="46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5.0" customHeight="1">
      <c r="A5" s="47" t="s">
        <v>52</v>
      </c>
      <c r="B5" s="48" t="s">
        <v>53</v>
      </c>
      <c r="C5" s="48" t="s">
        <v>54</v>
      </c>
      <c r="D5" s="49" t="s">
        <v>55</v>
      </c>
      <c r="E5" s="6"/>
      <c r="F5" s="48" t="s">
        <v>42</v>
      </c>
      <c r="G5" s="50" t="s">
        <v>56</v>
      </c>
      <c r="H5" s="5"/>
      <c r="I5" s="5"/>
      <c r="J5" s="5"/>
      <c r="K5" s="5"/>
      <c r="L5" s="5"/>
      <c r="M5" s="6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8"/>
      <c r="B6" s="8"/>
      <c r="C6" s="8"/>
      <c r="D6" s="51" t="s">
        <v>57</v>
      </c>
      <c r="E6" s="51" t="s">
        <v>58</v>
      </c>
      <c r="F6" s="8"/>
      <c r="G6" s="52" t="s">
        <v>59</v>
      </c>
      <c r="H6" s="52" t="s">
        <v>60</v>
      </c>
      <c r="I6" s="52" t="s">
        <v>61</v>
      </c>
      <c r="J6" s="52" t="s">
        <v>62</v>
      </c>
      <c r="K6" s="52" t="s">
        <v>63</v>
      </c>
      <c r="L6" s="51" t="s">
        <v>57</v>
      </c>
      <c r="M6" s="51" t="s">
        <v>58</v>
      </c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53">
        <v>1.0</v>
      </c>
      <c r="B7" s="54" t="s">
        <v>9</v>
      </c>
      <c r="C7" s="55">
        <v>13.0</v>
      </c>
      <c r="D7" s="56">
        <v>23243.0</v>
      </c>
      <c r="E7" s="56">
        <v>23267.0</v>
      </c>
      <c r="F7" s="57">
        <f t="shared" ref="F7:F39" si="1">D7+E7</f>
        <v>46510</v>
      </c>
      <c r="G7" s="57">
        <v>1966373.0</v>
      </c>
      <c r="H7" s="57">
        <v>1200.0</v>
      </c>
      <c r="I7" s="58">
        <f t="shared" ref="I7:I39" si="2">F7/G7*H7</f>
        <v>28.38322129</v>
      </c>
      <c r="J7" s="59">
        <v>28.0</v>
      </c>
      <c r="K7" s="60">
        <f t="shared" ref="K7:K39" si="3">J7/8</f>
        <v>3.5</v>
      </c>
      <c r="L7" s="57">
        <f t="shared" ref="L7:L39" si="4">D7/F7*I7</f>
        <v>14.18428752</v>
      </c>
      <c r="M7" s="57">
        <f t="shared" ref="M7:M39" si="5">E7/F7*I7</f>
        <v>14.19893377</v>
      </c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61">
        <v>2.0</v>
      </c>
      <c r="B8" s="62" t="s">
        <v>10</v>
      </c>
      <c r="C8" s="63">
        <v>10.0</v>
      </c>
      <c r="D8" s="64">
        <v>29103.0</v>
      </c>
      <c r="E8" s="65">
        <v>30282.0</v>
      </c>
      <c r="F8" s="66">
        <f t="shared" si="1"/>
        <v>59385</v>
      </c>
      <c r="G8" s="67">
        <v>1966373.0</v>
      </c>
      <c r="H8" s="67">
        <v>1200.0</v>
      </c>
      <c r="I8" s="68">
        <f t="shared" si="2"/>
        <v>36.24032673</v>
      </c>
      <c r="J8" s="69">
        <v>36.0</v>
      </c>
      <c r="K8" s="60">
        <f t="shared" si="3"/>
        <v>4.5</v>
      </c>
      <c r="L8" s="67">
        <f t="shared" si="4"/>
        <v>17.76041473</v>
      </c>
      <c r="M8" s="67">
        <f t="shared" si="5"/>
        <v>18.479912</v>
      </c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70">
        <v>3.0</v>
      </c>
      <c r="B9" s="71" t="s">
        <v>11</v>
      </c>
      <c r="C9" s="55">
        <v>14.0</v>
      </c>
      <c r="D9" s="72">
        <v>25684.0</v>
      </c>
      <c r="E9" s="73">
        <v>26300.0</v>
      </c>
      <c r="F9" s="57">
        <f t="shared" si="1"/>
        <v>51984</v>
      </c>
      <c r="G9" s="57">
        <v>1966373.0</v>
      </c>
      <c r="H9" s="57">
        <v>1200.0</v>
      </c>
      <c r="I9" s="58">
        <f t="shared" si="2"/>
        <v>31.72378791</v>
      </c>
      <c r="J9" s="59">
        <v>32.0</v>
      </c>
      <c r="K9" s="58">
        <f t="shared" si="3"/>
        <v>4</v>
      </c>
      <c r="L9" s="57">
        <f t="shared" si="4"/>
        <v>15.67393368</v>
      </c>
      <c r="M9" s="57">
        <f t="shared" si="5"/>
        <v>16.04985422</v>
      </c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61">
        <v>4.0</v>
      </c>
      <c r="B10" s="74" t="s">
        <v>12</v>
      </c>
      <c r="C10" s="63">
        <v>12.0</v>
      </c>
      <c r="D10" s="75">
        <v>48601.0</v>
      </c>
      <c r="E10" s="76">
        <v>49337.0</v>
      </c>
      <c r="F10" s="66">
        <f t="shared" si="1"/>
        <v>97938</v>
      </c>
      <c r="G10" s="67">
        <v>1966373.0</v>
      </c>
      <c r="H10" s="67">
        <v>1200.0</v>
      </c>
      <c r="I10" s="68">
        <f t="shared" si="2"/>
        <v>59.7677043</v>
      </c>
      <c r="J10" s="69">
        <v>60.0</v>
      </c>
      <c r="K10" s="60">
        <f t="shared" si="3"/>
        <v>7.5</v>
      </c>
      <c r="L10" s="67">
        <f t="shared" si="4"/>
        <v>29.65927624</v>
      </c>
      <c r="M10" s="67">
        <f t="shared" si="5"/>
        <v>30.10842806</v>
      </c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70">
        <v>5.0</v>
      </c>
      <c r="B11" s="71" t="s">
        <v>13</v>
      </c>
      <c r="C11" s="55">
        <v>10.0</v>
      </c>
      <c r="D11" s="72">
        <v>24330.0</v>
      </c>
      <c r="E11" s="73">
        <v>24281.0</v>
      </c>
      <c r="F11" s="57">
        <f t="shared" si="1"/>
        <v>48611</v>
      </c>
      <c r="G11" s="57">
        <v>1966373.0</v>
      </c>
      <c r="H11" s="57">
        <v>1200.0</v>
      </c>
      <c r="I11" s="60">
        <f t="shared" si="2"/>
        <v>29.66537885</v>
      </c>
      <c r="J11" s="59">
        <v>28.0</v>
      </c>
      <c r="K11" s="60">
        <f t="shared" si="3"/>
        <v>3.5</v>
      </c>
      <c r="L11" s="57">
        <f t="shared" si="4"/>
        <v>14.84764081</v>
      </c>
      <c r="M11" s="57">
        <f t="shared" si="5"/>
        <v>14.81773804</v>
      </c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61">
        <v>6.0</v>
      </c>
      <c r="B12" s="74" t="s">
        <v>14</v>
      </c>
      <c r="C12" s="63">
        <v>10.0</v>
      </c>
      <c r="D12" s="75">
        <v>27390.0</v>
      </c>
      <c r="E12" s="76">
        <v>27555.0</v>
      </c>
      <c r="F12" s="66">
        <f t="shared" si="1"/>
        <v>54945</v>
      </c>
      <c r="G12" s="67">
        <v>1966373.0</v>
      </c>
      <c r="H12" s="67">
        <v>1200.0</v>
      </c>
      <c r="I12" s="60">
        <f t="shared" si="2"/>
        <v>33.53076959</v>
      </c>
      <c r="J12" s="69">
        <v>32.0</v>
      </c>
      <c r="K12" s="58">
        <f t="shared" si="3"/>
        <v>4</v>
      </c>
      <c r="L12" s="67">
        <f t="shared" si="4"/>
        <v>16.7150383</v>
      </c>
      <c r="M12" s="67">
        <f t="shared" si="5"/>
        <v>16.8157313</v>
      </c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70">
        <v>7.0</v>
      </c>
      <c r="B13" s="71" t="s">
        <v>15</v>
      </c>
      <c r="C13" s="55">
        <v>8.0</v>
      </c>
      <c r="D13" s="72">
        <v>22106.0</v>
      </c>
      <c r="E13" s="73">
        <v>22308.0</v>
      </c>
      <c r="F13" s="57">
        <f t="shared" si="1"/>
        <v>44414</v>
      </c>
      <c r="G13" s="57">
        <v>1966373.0</v>
      </c>
      <c r="H13" s="57">
        <v>1200.0</v>
      </c>
      <c r="I13" s="58">
        <f t="shared" si="2"/>
        <v>27.10411504</v>
      </c>
      <c r="J13" s="59">
        <v>28.0</v>
      </c>
      <c r="K13" s="60">
        <f t="shared" si="3"/>
        <v>3.5</v>
      </c>
      <c r="L13" s="57">
        <f t="shared" si="4"/>
        <v>13.4904212</v>
      </c>
      <c r="M13" s="57">
        <f t="shared" si="5"/>
        <v>13.61369384</v>
      </c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61">
        <v>8.0</v>
      </c>
      <c r="B14" s="74" t="s">
        <v>16</v>
      </c>
      <c r="C14" s="63">
        <v>14.0</v>
      </c>
      <c r="D14" s="75">
        <v>31360.0</v>
      </c>
      <c r="E14" s="76">
        <v>32366.0</v>
      </c>
      <c r="F14" s="66">
        <f t="shared" si="1"/>
        <v>63726</v>
      </c>
      <c r="G14" s="67">
        <v>1966373.0</v>
      </c>
      <c r="H14" s="67">
        <v>1200.0</v>
      </c>
      <c r="I14" s="68">
        <f t="shared" si="2"/>
        <v>38.88946807</v>
      </c>
      <c r="J14" s="69">
        <v>40.0</v>
      </c>
      <c r="K14" s="58">
        <f t="shared" si="3"/>
        <v>5</v>
      </c>
      <c r="L14" s="67">
        <f t="shared" si="4"/>
        <v>19.13777295</v>
      </c>
      <c r="M14" s="67">
        <f t="shared" si="5"/>
        <v>19.75169513</v>
      </c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70">
        <v>9.0</v>
      </c>
      <c r="B15" s="71" t="s">
        <v>17</v>
      </c>
      <c r="C15" s="55">
        <v>15.0</v>
      </c>
      <c r="D15" s="72">
        <v>27793.0</v>
      </c>
      <c r="E15" s="73">
        <v>27435.0</v>
      </c>
      <c r="F15" s="57">
        <f t="shared" si="1"/>
        <v>55228</v>
      </c>
      <c r="G15" s="57">
        <v>1966373.0</v>
      </c>
      <c r="H15" s="57">
        <v>1200.0</v>
      </c>
      <c r="I15" s="60">
        <f t="shared" si="2"/>
        <v>33.70347335</v>
      </c>
      <c r="J15" s="59">
        <v>32.0</v>
      </c>
      <c r="K15" s="58">
        <f t="shared" si="3"/>
        <v>4</v>
      </c>
      <c r="L15" s="57">
        <f t="shared" si="4"/>
        <v>16.96097332</v>
      </c>
      <c r="M15" s="57">
        <f t="shared" si="5"/>
        <v>16.74250002</v>
      </c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61">
        <v>10.0</v>
      </c>
      <c r="B16" s="74" t="s">
        <v>18</v>
      </c>
      <c r="C16" s="63">
        <v>9.0</v>
      </c>
      <c r="D16" s="75">
        <v>27423.0</v>
      </c>
      <c r="E16" s="75">
        <v>27958.0</v>
      </c>
      <c r="F16" s="66">
        <f t="shared" si="1"/>
        <v>55381</v>
      </c>
      <c r="G16" s="67">
        <v>1966373.0</v>
      </c>
      <c r="H16" s="67">
        <v>1200.0</v>
      </c>
      <c r="I16" s="60">
        <f t="shared" si="2"/>
        <v>33.79684322</v>
      </c>
      <c r="J16" s="69">
        <v>36.0</v>
      </c>
      <c r="K16" s="60">
        <f t="shared" si="3"/>
        <v>4.5</v>
      </c>
      <c r="L16" s="67">
        <f t="shared" si="4"/>
        <v>16.7351769</v>
      </c>
      <c r="M16" s="67">
        <f t="shared" si="5"/>
        <v>17.06166633</v>
      </c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70">
        <v>11.0</v>
      </c>
      <c r="B17" s="71" t="s">
        <v>19</v>
      </c>
      <c r="C17" s="55">
        <v>9.0</v>
      </c>
      <c r="D17" s="72">
        <v>27749.0</v>
      </c>
      <c r="E17" s="73">
        <v>27723.0</v>
      </c>
      <c r="F17" s="57">
        <f t="shared" si="1"/>
        <v>55472</v>
      </c>
      <c r="G17" s="57">
        <v>1966373.0</v>
      </c>
      <c r="H17" s="57">
        <v>1200.0</v>
      </c>
      <c r="I17" s="60">
        <f t="shared" si="2"/>
        <v>33.85237694</v>
      </c>
      <c r="J17" s="59">
        <v>36.0</v>
      </c>
      <c r="K17" s="60">
        <f t="shared" si="3"/>
        <v>4.5</v>
      </c>
      <c r="L17" s="57">
        <f t="shared" si="4"/>
        <v>16.93412186</v>
      </c>
      <c r="M17" s="57">
        <f t="shared" si="5"/>
        <v>16.91825508</v>
      </c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61">
        <v>12.0</v>
      </c>
      <c r="B18" s="74" t="s">
        <v>20</v>
      </c>
      <c r="C18" s="63">
        <v>6.0</v>
      </c>
      <c r="D18" s="75">
        <v>12358.0</v>
      </c>
      <c r="E18" s="76">
        <v>11757.0</v>
      </c>
      <c r="F18" s="66">
        <f t="shared" si="1"/>
        <v>24115</v>
      </c>
      <c r="G18" s="67">
        <v>1966373.0</v>
      </c>
      <c r="H18" s="67">
        <v>1200.0</v>
      </c>
      <c r="I18" s="68">
        <f t="shared" si="2"/>
        <v>14.71643478</v>
      </c>
      <c r="J18" s="69">
        <v>16.0</v>
      </c>
      <c r="K18" s="58">
        <f t="shared" si="3"/>
        <v>2</v>
      </c>
      <c r="L18" s="67">
        <f t="shared" si="4"/>
        <v>7.541600703</v>
      </c>
      <c r="M18" s="67">
        <f t="shared" si="5"/>
        <v>7.174834073</v>
      </c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70">
        <v>13.0</v>
      </c>
      <c r="B19" s="71" t="s">
        <v>21</v>
      </c>
      <c r="C19" s="55">
        <v>18.0</v>
      </c>
      <c r="D19" s="72">
        <v>39276.0</v>
      </c>
      <c r="E19" s="73">
        <v>40952.0</v>
      </c>
      <c r="F19" s="57">
        <f t="shared" si="1"/>
        <v>80228</v>
      </c>
      <c r="G19" s="57">
        <v>1966373.0</v>
      </c>
      <c r="H19" s="57">
        <v>1200.0</v>
      </c>
      <c r="I19" s="58">
        <f t="shared" si="2"/>
        <v>48.95998877</v>
      </c>
      <c r="J19" s="59">
        <v>48.0</v>
      </c>
      <c r="K19" s="58">
        <f t="shared" si="3"/>
        <v>6</v>
      </c>
      <c r="L19" s="57">
        <f t="shared" si="4"/>
        <v>23.96859599</v>
      </c>
      <c r="M19" s="57">
        <f t="shared" si="5"/>
        <v>24.99139278</v>
      </c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61">
        <v>14.0</v>
      </c>
      <c r="B20" s="74" t="s">
        <v>22</v>
      </c>
      <c r="C20" s="63">
        <v>7.0</v>
      </c>
      <c r="D20" s="75">
        <v>15775.0</v>
      </c>
      <c r="E20" s="76">
        <v>16127.0</v>
      </c>
      <c r="F20" s="66">
        <f t="shared" si="1"/>
        <v>31902</v>
      </c>
      <c r="G20" s="67">
        <v>1966373.0</v>
      </c>
      <c r="H20" s="67">
        <v>1200.0</v>
      </c>
      <c r="I20" s="68">
        <f t="shared" si="2"/>
        <v>19.4685342</v>
      </c>
      <c r="J20" s="69">
        <v>20.0</v>
      </c>
      <c r="K20" s="60">
        <f t="shared" si="3"/>
        <v>2.5</v>
      </c>
      <c r="L20" s="67">
        <f t="shared" si="4"/>
        <v>9.626861231</v>
      </c>
      <c r="M20" s="67">
        <f t="shared" si="5"/>
        <v>9.841672968</v>
      </c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5.75" customHeight="1">
      <c r="A21" s="70">
        <v>15.0</v>
      </c>
      <c r="B21" s="71" t="s">
        <v>23</v>
      </c>
      <c r="C21" s="55">
        <v>12.0</v>
      </c>
      <c r="D21" s="72">
        <v>38057.0</v>
      </c>
      <c r="E21" s="73">
        <v>39196.0</v>
      </c>
      <c r="F21" s="57">
        <f t="shared" si="1"/>
        <v>77253</v>
      </c>
      <c r="G21" s="57">
        <v>1966373.0</v>
      </c>
      <c r="H21" s="57">
        <v>1200.0</v>
      </c>
      <c r="I21" s="58">
        <f t="shared" si="2"/>
        <v>47.14446344</v>
      </c>
      <c r="J21" s="59">
        <v>48.0</v>
      </c>
      <c r="K21" s="58">
        <f t="shared" si="3"/>
        <v>6</v>
      </c>
      <c r="L21" s="57">
        <f t="shared" si="4"/>
        <v>23.2246883</v>
      </c>
      <c r="M21" s="57">
        <f t="shared" si="5"/>
        <v>23.91977514</v>
      </c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5.75" customHeight="1">
      <c r="A22" s="61">
        <v>16.0</v>
      </c>
      <c r="B22" s="74" t="s">
        <v>24</v>
      </c>
      <c r="C22" s="63">
        <v>9.0</v>
      </c>
      <c r="D22" s="75">
        <v>19904.0</v>
      </c>
      <c r="E22" s="76">
        <v>19726.0</v>
      </c>
      <c r="F22" s="66">
        <f t="shared" si="1"/>
        <v>39630</v>
      </c>
      <c r="G22" s="67">
        <v>1966373.0</v>
      </c>
      <c r="H22" s="67">
        <v>1200.0</v>
      </c>
      <c r="I22" s="68">
        <f t="shared" si="2"/>
        <v>24.18462825</v>
      </c>
      <c r="J22" s="69">
        <v>24.0</v>
      </c>
      <c r="K22" s="58">
        <f t="shared" si="3"/>
        <v>3</v>
      </c>
      <c r="L22" s="67">
        <f t="shared" si="4"/>
        <v>12.14662732</v>
      </c>
      <c r="M22" s="67">
        <f t="shared" si="5"/>
        <v>12.03800093</v>
      </c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5.75" customHeight="1">
      <c r="A23" s="70">
        <v>17.0</v>
      </c>
      <c r="B23" s="71" t="s">
        <v>25</v>
      </c>
      <c r="C23" s="55">
        <v>13.0</v>
      </c>
      <c r="D23" s="72">
        <v>22731.0</v>
      </c>
      <c r="E23" s="73">
        <v>22294.0</v>
      </c>
      <c r="F23" s="57">
        <f t="shared" si="1"/>
        <v>45025</v>
      </c>
      <c r="G23" s="57">
        <v>1966373.0</v>
      </c>
      <c r="H23" s="57">
        <v>1200.0</v>
      </c>
      <c r="I23" s="58">
        <f t="shared" si="2"/>
        <v>27.47698428</v>
      </c>
      <c r="J23" s="59">
        <v>28.0</v>
      </c>
      <c r="K23" s="60">
        <f t="shared" si="3"/>
        <v>3.5</v>
      </c>
      <c r="L23" s="57">
        <f t="shared" si="4"/>
        <v>13.87183408</v>
      </c>
      <c r="M23" s="57">
        <f t="shared" si="5"/>
        <v>13.60515019</v>
      </c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5.75" customHeight="1">
      <c r="A24" s="61">
        <v>18.0</v>
      </c>
      <c r="B24" s="74" t="s">
        <v>26</v>
      </c>
      <c r="C24" s="63">
        <v>8.0</v>
      </c>
      <c r="D24" s="75">
        <v>19649.0</v>
      </c>
      <c r="E24" s="76">
        <v>20383.0</v>
      </c>
      <c r="F24" s="66">
        <f t="shared" si="1"/>
        <v>40032</v>
      </c>
      <c r="G24" s="67">
        <v>1966373.0</v>
      </c>
      <c r="H24" s="67">
        <v>1200.0</v>
      </c>
      <c r="I24" s="68">
        <f t="shared" si="2"/>
        <v>24.42995302</v>
      </c>
      <c r="J24" s="69">
        <v>24.0</v>
      </c>
      <c r="K24" s="58">
        <f t="shared" si="3"/>
        <v>3</v>
      </c>
      <c r="L24" s="67">
        <f t="shared" si="4"/>
        <v>11.99101086</v>
      </c>
      <c r="M24" s="67">
        <f t="shared" si="5"/>
        <v>12.43894215</v>
      </c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5.75" customHeight="1">
      <c r="A25" s="70">
        <v>19.0</v>
      </c>
      <c r="B25" s="71" t="s">
        <v>27</v>
      </c>
      <c r="C25" s="55">
        <v>10.0</v>
      </c>
      <c r="D25" s="72">
        <v>26663.0</v>
      </c>
      <c r="E25" s="73">
        <v>27246.0</v>
      </c>
      <c r="F25" s="57">
        <f t="shared" si="1"/>
        <v>53909</v>
      </c>
      <c r="G25" s="57">
        <v>1966373.0</v>
      </c>
      <c r="H25" s="57">
        <v>1200.0</v>
      </c>
      <c r="I25" s="58">
        <f t="shared" si="2"/>
        <v>32.8985396</v>
      </c>
      <c r="J25" s="59">
        <v>32.0</v>
      </c>
      <c r="K25" s="58">
        <f t="shared" si="3"/>
        <v>4</v>
      </c>
      <c r="L25" s="57">
        <f t="shared" si="4"/>
        <v>16.27137883</v>
      </c>
      <c r="M25" s="57">
        <f t="shared" si="5"/>
        <v>16.62716077</v>
      </c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5.75" customHeight="1">
      <c r="A26" s="61">
        <v>20.0</v>
      </c>
      <c r="B26" s="74" t="s">
        <v>28</v>
      </c>
      <c r="C26" s="63">
        <v>15.0</v>
      </c>
      <c r="D26" s="75">
        <v>50091.0</v>
      </c>
      <c r="E26" s="76">
        <v>50709.0</v>
      </c>
      <c r="F26" s="66">
        <f t="shared" si="1"/>
        <v>100800</v>
      </c>
      <c r="G26" s="67">
        <v>1966373.0</v>
      </c>
      <c r="H26" s="67">
        <v>1200.0</v>
      </c>
      <c r="I26" s="60">
        <f t="shared" si="2"/>
        <v>61.51427018</v>
      </c>
      <c r="J26" s="69">
        <v>60.0</v>
      </c>
      <c r="K26" s="60">
        <f t="shared" si="3"/>
        <v>7.5</v>
      </c>
      <c r="L26" s="67">
        <f t="shared" si="4"/>
        <v>30.56856456</v>
      </c>
      <c r="M26" s="67">
        <f t="shared" si="5"/>
        <v>30.94570562</v>
      </c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5.75" customHeight="1">
      <c r="A27" s="70">
        <v>21.0</v>
      </c>
      <c r="B27" s="71" t="s">
        <v>29</v>
      </c>
      <c r="C27" s="55">
        <v>12.0</v>
      </c>
      <c r="D27" s="72">
        <v>32047.0</v>
      </c>
      <c r="E27" s="73">
        <v>32104.0</v>
      </c>
      <c r="F27" s="57">
        <f t="shared" si="1"/>
        <v>64151</v>
      </c>
      <c r="G27" s="57">
        <v>1966373.0</v>
      </c>
      <c r="H27" s="57">
        <v>1200.0</v>
      </c>
      <c r="I27" s="58">
        <f t="shared" si="2"/>
        <v>39.14882883</v>
      </c>
      <c r="J27" s="59">
        <v>40.0</v>
      </c>
      <c r="K27" s="58">
        <f t="shared" si="3"/>
        <v>5</v>
      </c>
      <c r="L27" s="57">
        <f t="shared" si="4"/>
        <v>19.55702199</v>
      </c>
      <c r="M27" s="57">
        <f t="shared" si="5"/>
        <v>19.59180684</v>
      </c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5.75" customHeight="1">
      <c r="A28" s="61">
        <v>22.0</v>
      </c>
      <c r="B28" s="74" t="s">
        <v>30</v>
      </c>
      <c r="C28" s="63">
        <v>17.0</v>
      </c>
      <c r="D28" s="75">
        <v>37366.0</v>
      </c>
      <c r="E28" s="76">
        <v>36741.0</v>
      </c>
      <c r="F28" s="66">
        <f t="shared" si="1"/>
        <v>74107</v>
      </c>
      <c r="G28" s="67">
        <v>1966373.0</v>
      </c>
      <c r="H28" s="67">
        <v>1200.0</v>
      </c>
      <c r="I28" s="68">
        <f t="shared" si="2"/>
        <v>45.22458354</v>
      </c>
      <c r="J28" s="69">
        <v>44.0</v>
      </c>
      <c r="K28" s="60">
        <f t="shared" si="3"/>
        <v>5.5</v>
      </c>
      <c r="L28" s="67">
        <f t="shared" si="4"/>
        <v>22.80299821</v>
      </c>
      <c r="M28" s="67">
        <f t="shared" si="5"/>
        <v>22.42158532</v>
      </c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5.75" customHeight="1">
      <c r="A29" s="70">
        <v>23.0</v>
      </c>
      <c r="B29" s="71" t="s">
        <v>31</v>
      </c>
      <c r="C29" s="55">
        <v>10.0</v>
      </c>
      <c r="D29" s="72">
        <v>25668.0</v>
      </c>
      <c r="E29" s="73">
        <v>24290.0</v>
      </c>
      <c r="F29" s="57">
        <f t="shared" si="1"/>
        <v>49958</v>
      </c>
      <c r="G29" s="57">
        <v>1966373.0</v>
      </c>
      <c r="H29" s="57">
        <v>1200.0</v>
      </c>
      <c r="I29" s="58">
        <f t="shared" si="2"/>
        <v>30.4873999</v>
      </c>
      <c r="J29" s="59">
        <v>32.0</v>
      </c>
      <c r="K29" s="58">
        <f t="shared" si="3"/>
        <v>4</v>
      </c>
      <c r="L29" s="57">
        <f t="shared" si="4"/>
        <v>15.66416951</v>
      </c>
      <c r="M29" s="57">
        <f t="shared" si="5"/>
        <v>14.82323038</v>
      </c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5.75" customHeight="1">
      <c r="A30" s="61">
        <v>24.0</v>
      </c>
      <c r="B30" s="74" t="s">
        <v>32</v>
      </c>
      <c r="C30" s="63">
        <v>17.0</v>
      </c>
      <c r="D30" s="75">
        <v>61454.0</v>
      </c>
      <c r="E30" s="76">
        <v>63450.0</v>
      </c>
      <c r="F30" s="66">
        <f t="shared" si="1"/>
        <v>124904</v>
      </c>
      <c r="G30" s="67">
        <v>1966373.0</v>
      </c>
      <c r="H30" s="67">
        <v>1200.0</v>
      </c>
      <c r="I30" s="68">
        <f t="shared" si="2"/>
        <v>76.22399209</v>
      </c>
      <c r="J30" s="69">
        <v>76.0</v>
      </c>
      <c r="K30" s="60">
        <f t="shared" si="3"/>
        <v>9.5</v>
      </c>
      <c r="L30" s="67">
        <f t="shared" si="4"/>
        <v>37.50295595</v>
      </c>
      <c r="M30" s="67">
        <f t="shared" si="5"/>
        <v>38.72103614</v>
      </c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5.75" customHeight="1">
      <c r="A31" s="70">
        <v>25.0</v>
      </c>
      <c r="B31" s="71" t="s">
        <v>33</v>
      </c>
      <c r="C31" s="55">
        <v>15.0</v>
      </c>
      <c r="D31" s="72">
        <v>37725.0</v>
      </c>
      <c r="E31" s="73">
        <v>38119.0</v>
      </c>
      <c r="F31" s="57">
        <f t="shared" si="1"/>
        <v>75844</v>
      </c>
      <c r="G31" s="57">
        <v>1966373.0</v>
      </c>
      <c r="H31" s="57">
        <v>1200.0</v>
      </c>
      <c r="I31" s="58">
        <f t="shared" si="2"/>
        <v>46.28460623</v>
      </c>
      <c r="J31" s="59">
        <v>48.0</v>
      </c>
      <c r="K31" s="58">
        <f t="shared" si="3"/>
        <v>6</v>
      </c>
      <c r="L31" s="57">
        <f t="shared" si="4"/>
        <v>23.02208177</v>
      </c>
      <c r="M31" s="57">
        <f t="shared" si="5"/>
        <v>23.26252445</v>
      </c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5.75" customHeight="1">
      <c r="A32" s="61">
        <v>26.0</v>
      </c>
      <c r="B32" s="74" t="s">
        <v>34</v>
      </c>
      <c r="C32" s="63">
        <v>7.0</v>
      </c>
      <c r="D32" s="75">
        <v>22137.0</v>
      </c>
      <c r="E32" s="76">
        <v>22969.0</v>
      </c>
      <c r="F32" s="66">
        <f t="shared" si="1"/>
        <v>45106</v>
      </c>
      <c r="G32" s="67">
        <v>1966373.0</v>
      </c>
      <c r="H32" s="67">
        <v>1200.0</v>
      </c>
      <c r="I32" s="68">
        <f t="shared" si="2"/>
        <v>27.52641539</v>
      </c>
      <c r="J32" s="69">
        <v>28.0</v>
      </c>
      <c r="K32" s="60">
        <f t="shared" si="3"/>
        <v>3.5</v>
      </c>
      <c r="L32" s="67">
        <f t="shared" si="4"/>
        <v>13.50933928</v>
      </c>
      <c r="M32" s="67">
        <f t="shared" si="5"/>
        <v>14.01707611</v>
      </c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5.75" customHeight="1">
      <c r="A33" s="70">
        <v>27.0</v>
      </c>
      <c r="B33" s="71" t="s">
        <v>35</v>
      </c>
      <c r="C33" s="55">
        <v>12.0</v>
      </c>
      <c r="D33" s="72">
        <v>20787.0</v>
      </c>
      <c r="E33" s="73">
        <v>20837.0</v>
      </c>
      <c r="F33" s="57">
        <f t="shared" si="1"/>
        <v>41624</v>
      </c>
      <c r="G33" s="57">
        <v>1966373.0</v>
      </c>
      <c r="H33" s="57">
        <v>1200.0</v>
      </c>
      <c r="I33" s="58">
        <f t="shared" si="2"/>
        <v>25.40148792</v>
      </c>
      <c r="J33" s="59">
        <v>24.0</v>
      </c>
      <c r="K33" s="58">
        <f t="shared" si="3"/>
        <v>3</v>
      </c>
      <c r="L33" s="57">
        <f t="shared" si="4"/>
        <v>12.68548744</v>
      </c>
      <c r="M33" s="57">
        <f t="shared" si="5"/>
        <v>12.71600047</v>
      </c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5.75" customHeight="1">
      <c r="A34" s="61">
        <v>28.0</v>
      </c>
      <c r="B34" s="74" t="s">
        <v>36</v>
      </c>
      <c r="C34" s="63">
        <v>13.0</v>
      </c>
      <c r="D34" s="75">
        <v>25355.0</v>
      </c>
      <c r="E34" s="76">
        <v>25174.0</v>
      </c>
      <c r="F34" s="66">
        <f t="shared" si="1"/>
        <v>50529</v>
      </c>
      <c r="G34" s="67">
        <v>1966373.0</v>
      </c>
      <c r="H34" s="67">
        <v>1200.0</v>
      </c>
      <c r="I34" s="68">
        <f t="shared" si="2"/>
        <v>30.83585871</v>
      </c>
      <c r="J34" s="69">
        <v>32.0</v>
      </c>
      <c r="K34" s="58">
        <f t="shared" si="3"/>
        <v>4</v>
      </c>
      <c r="L34" s="67">
        <f t="shared" si="4"/>
        <v>15.47315794</v>
      </c>
      <c r="M34" s="67">
        <f t="shared" si="5"/>
        <v>15.36270077</v>
      </c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>
      <c r="A35" s="70">
        <v>29.0</v>
      </c>
      <c r="B35" s="71" t="s">
        <v>37</v>
      </c>
      <c r="C35" s="55">
        <v>15.0</v>
      </c>
      <c r="D35" s="72">
        <v>30026.0</v>
      </c>
      <c r="E35" s="73">
        <v>29543.0</v>
      </c>
      <c r="F35" s="57">
        <f t="shared" si="1"/>
        <v>59569</v>
      </c>
      <c r="G35" s="57">
        <v>1966373.0</v>
      </c>
      <c r="H35" s="57">
        <v>1200.0</v>
      </c>
      <c r="I35" s="58">
        <f t="shared" si="2"/>
        <v>36.35261469</v>
      </c>
      <c r="J35" s="59">
        <v>36.0</v>
      </c>
      <c r="K35" s="60">
        <f t="shared" si="3"/>
        <v>4.5</v>
      </c>
      <c r="L35" s="57">
        <f t="shared" si="4"/>
        <v>18.32368528</v>
      </c>
      <c r="M35" s="57">
        <f t="shared" si="5"/>
        <v>18.0289294</v>
      </c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5.75" customHeight="1">
      <c r="A36" s="61">
        <v>30.0</v>
      </c>
      <c r="B36" s="74" t="s">
        <v>38</v>
      </c>
      <c r="C36" s="63">
        <v>17.0</v>
      </c>
      <c r="D36" s="75">
        <v>45328.0</v>
      </c>
      <c r="E36" s="76">
        <v>45527.0</v>
      </c>
      <c r="F36" s="66">
        <f t="shared" si="1"/>
        <v>90855</v>
      </c>
      <c r="G36" s="67">
        <v>1966373.0</v>
      </c>
      <c r="H36" s="67">
        <v>1200.0</v>
      </c>
      <c r="I36" s="68">
        <f t="shared" si="2"/>
        <v>55.44522835</v>
      </c>
      <c r="J36" s="69">
        <v>56.0</v>
      </c>
      <c r="K36" s="58">
        <f t="shared" si="3"/>
        <v>7</v>
      </c>
      <c r="L36" s="67">
        <f t="shared" si="4"/>
        <v>27.66189324</v>
      </c>
      <c r="M36" s="67">
        <f t="shared" si="5"/>
        <v>27.7833351</v>
      </c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5.75" customHeight="1">
      <c r="A37" s="70">
        <v>31.0</v>
      </c>
      <c r="B37" s="71" t="s">
        <v>39</v>
      </c>
      <c r="C37" s="55">
        <v>12.0</v>
      </c>
      <c r="D37" s="72">
        <v>31347.0</v>
      </c>
      <c r="E37" s="73">
        <v>30473.0</v>
      </c>
      <c r="F37" s="57">
        <f t="shared" si="1"/>
        <v>61820</v>
      </c>
      <c r="G37" s="57">
        <v>1966373.0</v>
      </c>
      <c r="H37" s="57">
        <v>1200.0</v>
      </c>
      <c r="I37" s="60">
        <f t="shared" si="2"/>
        <v>37.72631134</v>
      </c>
      <c r="J37" s="77">
        <v>36.0</v>
      </c>
      <c r="K37" s="60">
        <f t="shared" si="3"/>
        <v>4.5</v>
      </c>
      <c r="L37" s="78">
        <f t="shared" si="4"/>
        <v>19.12983956</v>
      </c>
      <c r="M37" s="57">
        <f t="shared" si="5"/>
        <v>18.59647178</v>
      </c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5.75" customHeight="1">
      <c r="A38" s="61">
        <v>32.0</v>
      </c>
      <c r="B38" s="74" t="s">
        <v>40</v>
      </c>
      <c r="C38" s="63">
        <v>13.0</v>
      </c>
      <c r="D38" s="75">
        <v>32881.0</v>
      </c>
      <c r="E38" s="76">
        <v>33135.0</v>
      </c>
      <c r="F38" s="66">
        <f t="shared" si="1"/>
        <v>66016</v>
      </c>
      <c r="G38" s="67">
        <v>1966373.0</v>
      </c>
      <c r="H38" s="67">
        <v>1200.0</v>
      </c>
      <c r="I38" s="68">
        <f t="shared" si="2"/>
        <v>40.28696488</v>
      </c>
      <c r="J38" s="69">
        <v>40.0</v>
      </c>
      <c r="K38" s="58">
        <f t="shared" si="3"/>
        <v>5</v>
      </c>
      <c r="L38" s="67">
        <f t="shared" si="4"/>
        <v>20.06597934</v>
      </c>
      <c r="M38" s="67">
        <f t="shared" si="5"/>
        <v>20.22098554</v>
      </c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5.75" customHeight="1">
      <c r="A39" s="79">
        <v>33.0</v>
      </c>
      <c r="B39" s="80" t="s">
        <v>41</v>
      </c>
      <c r="C39" s="55">
        <v>8.0</v>
      </c>
      <c r="D39" s="81">
        <v>17710.0</v>
      </c>
      <c r="E39" s="82">
        <v>17692.0</v>
      </c>
      <c r="F39" s="57">
        <f t="shared" si="1"/>
        <v>35402</v>
      </c>
      <c r="G39" s="83">
        <v>1966373.0</v>
      </c>
      <c r="H39" s="57">
        <v>1200.0</v>
      </c>
      <c r="I39" s="58">
        <f t="shared" si="2"/>
        <v>21.60444636</v>
      </c>
      <c r="J39" s="59">
        <v>20.0</v>
      </c>
      <c r="K39" s="60">
        <f t="shared" si="3"/>
        <v>2.5</v>
      </c>
      <c r="L39" s="57">
        <f t="shared" si="4"/>
        <v>10.80771552</v>
      </c>
      <c r="M39" s="83">
        <f t="shared" si="5"/>
        <v>10.79673083</v>
      </c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5.75" customHeight="1">
      <c r="A40" s="84" t="s">
        <v>42</v>
      </c>
      <c r="B40" s="85"/>
      <c r="C40" s="86">
        <f t="shared" ref="C40:F40" si="6">SUM(C7:C39)</f>
        <v>390</v>
      </c>
      <c r="D40" s="86">
        <f t="shared" si="6"/>
        <v>979117</v>
      </c>
      <c r="E40" s="86">
        <f t="shared" si="6"/>
        <v>987256</v>
      </c>
      <c r="F40" s="86">
        <f t="shared" si="6"/>
        <v>1966373</v>
      </c>
      <c r="G40" s="87"/>
      <c r="H40" s="86"/>
      <c r="I40" s="86">
        <f t="shared" ref="I40:J40" si="7">SUM(I7:I39)</f>
        <v>1200</v>
      </c>
      <c r="J40" s="86">
        <f t="shared" si="7"/>
        <v>1200</v>
      </c>
      <c r="K40" s="86"/>
      <c r="L40" s="86">
        <f t="shared" ref="L40:M40" si="8">SUM(L7:L39)</f>
        <v>597.5165444</v>
      </c>
      <c r="M40" s="87">
        <f t="shared" si="8"/>
        <v>602.4834556</v>
      </c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5.75" customHeight="1">
      <c r="A41" s="44"/>
      <c r="B41" s="44"/>
      <c r="C41" s="44"/>
      <c r="D41" s="44"/>
      <c r="E41" s="44"/>
      <c r="F41" s="44"/>
      <c r="G41" s="44"/>
      <c r="H41" s="44"/>
      <c r="I41" s="44"/>
      <c r="J41" s="88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5.75" customHeight="1">
      <c r="A42" s="44"/>
      <c r="B42" s="44"/>
      <c r="C42" s="44"/>
      <c r="D42" s="44"/>
      <c r="E42" s="44"/>
      <c r="F42" s="44"/>
      <c r="G42" s="44"/>
      <c r="H42" s="44"/>
      <c r="I42" s="44"/>
      <c r="J42" s="88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5.75" customHeight="1">
      <c r="A43" s="44"/>
      <c r="B43" s="44"/>
      <c r="C43" s="44"/>
      <c r="D43" s="44"/>
      <c r="E43" s="44"/>
      <c r="F43" s="44"/>
      <c r="G43" s="44"/>
      <c r="H43" s="44"/>
      <c r="I43" s="44"/>
      <c r="J43" s="88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5.75" customHeight="1">
      <c r="A44" s="44"/>
      <c r="B44" s="44"/>
      <c r="C44" s="44"/>
      <c r="D44" s="44"/>
      <c r="E44" s="44"/>
      <c r="F44" s="44"/>
      <c r="G44" s="44"/>
      <c r="H44" s="44"/>
      <c r="I44" s="44"/>
      <c r="J44" s="88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5.75" customHeight="1">
      <c r="A45" s="44"/>
      <c r="B45" s="44"/>
      <c r="C45" s="44"/>
      <c r="D45" s="44"/>
      <c r="E45" s="44"/>
      <c r="F45" s="44"/>
      <c r="G45" s="44"/>
      <c r="H45" s="44"/>
      <c r="I45" s="44"/>
      <c r="J45" s="88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5.75" customHeight="1">
      <c r="A46" s="44"/>
      <c r="B46" s="44"/>
      <c r="C46" s="44"/>
      <c r="D46" s="44"/>
      <c r="E46" s="44"/>
      <c r="F46" s="44"/>
      <c r="G46" s="44"/>
      <c r="H46" s="44"/>
      <c r="I46" s="44"/>
      <c r="J46" s="88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5.75" customHeight="1">
      <c r="A47" s="44"/>
      <c r="B47" s="44"/>
      <c r="C47" s="44"/>
      <c r="D47" s="44"/>
      <c r="E47" s="44"/>
      <c r="F47" s="44"/>
      <c r="G47" s="44"/>
      <c r="H47" s="44"/>
      <c r="I47" s="44"/>
      <c r="J47" s="88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5.75" customHeight="1">
      <c r="A48" s="44"/>
      <c r="B48" s="44"/>
      <c r="C48" s="44"/>
      <c r="D48" s="44"/>
      <c r="E48" s="44"/>
      <c r="F48" s="44"/>
      <c r="G48" s="44"/>
      <c r="H48" s="44"/>
      <c r="I48" s="44"/>
      <c r="J48" s="88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5.75" customHeight="1">
      <c r="A49" s="44"/>
      <c r="B49" s="44"/>
      <c r="C49" s="44"/>
      <c r="D49" s="44"/>
      <c r="E49" s="44"/>
      <c r="F49" s="44"/>
      <c r="G49" s="44"/>
      <c r="H49" s="44"/>
      <c r="I49" s="44"/>
      <c r="J49" s="88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5.75" customHeight="1">
      <c r="A50" s="44"/>
      <c r="B50" s="44"/>
      <c r="C50" s="44"/>
      <c r="D50" s="44"/>
      <c r="E50" s="44"/>
      <c r="F50" s="44"/>
      <c r="G50" s="44"/>
      <c r="H50" s="44"/>
      <c r="I50" s="44"/>
      <c r="J50" s="88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5.75" customHeight="1">
      <c r="A51" s="44"/>
      <c r="B51" s="44"/>
      <c r="C51" s="44"/>
      <c r="D51" s="44"/>
      <c r="E51" s="44"/>
      <c r="F51" s="44"/>
      <c r="G51" s="44"/>
      <c r="H51" s="44"/>
      <c r="I51" s="44"/>
      <c r="J51" s="88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5.75" customHeight="1">
      <c r="A52" s="44"/>
      <c r="B52" s="44"/>
      <c r="C52" s="44"/>
      <c r="D52" s="44"/>
      <c r="E52" s="44"/>
      <c r="F52" s="44"/>
      <c r="G52" s="44"/>
      <c r="H52" s="44"/>
      <c r="I52" s="44"/>
      <c r="J52" s="88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5.75" customHeight="1">
      <c r="A53" s="44"/>
      <c r="B53" s="44"/>
      <c r="C53" s="44"/>
      <c r="D53" s="44"/>
      <c r="E53" s="44"/>
      <c r="F53" s="44"/>
      <c r="G53" s="44"/>
      <c r="H53" s="44"/>
      <c r="I53" s="44"/>
      <c r="J53" s="88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88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5.75" customHeight="1">
      <c r="A55" s="44"/>
      <c r="B55" s="44"/>
      <c r="C55" s="44"/>
      <c r="D55" s="44"/>
      <c r="E55" s="44"/>
      <c r="F55" s="44"/>
      <c r="G55" s="44"/>
      <c r="H55" s="44"/>
      <c r="I55" s="44"/>
      <c r="J55" s="88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5.75" customHeight="1">
      <c r="A56" s="44"/>
      <c r="B56" s="44"/>
      <c r="C56" s="44"/>
      <c r="D56" s="44"/>
      <c r="E56" s="44"/>
      <c r="F56" s="44"/>
      <c r="G56" s="44"/>
      <c r="H56" s="44"/>
      <c r="I56" s="44"/>
      <c r="J56" s="88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5.75" customHeight="1">
      <c r="A57" s="44"/>
      <c r="B57" s="44"/>
      <c r="C57" s="44"/>
      <c r="D57" s="44"/>
      <c r="E57" s="44"/>
      <c r="F57" s="44"/>
      <c r="G57" s="44"/>
      <c r="H57" s="44"/>
      <c r="I57" s="44"/>
      <c r="J57" s="88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5.75" customHeight="1">
      <c r="A58" s="44"/>
      <c r="B58" s="44"/>
      <c r="C58" s="44"/>
      <c r="D58" s="44"/>
      <c r="E58" s="44"/>
      <c r="F58" s="44"/>
      <c r="G58" s="44"/>
      <c r="H58" s="44"/>
      <c r="I58" s="44"/>
      <c r="J58" s="88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5.75" customHeight="1">
      <c r="A59" s="44"/>
      <c r="B59" s="44"/>
      <c r="C59" s="44"/>
      <c r="D59" s="44"/>
      <c r="E59" s="44"/>
      <c r="F59" s="44"/>
      <c r="G59" s="44"/>
      <c r="H59" s="44"/>
      <c r="I59" s="44"/>
      <c r="J59" s="88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5.75" customHeight="1">
      <c r="A60" s="44"/>
      <c r="B60" s="44"/>
      <c r="C60" s="44"/>
      <c r="D60" s="44"/>
      <c r="E60" s="44"/>
      <c r="F60" s="44"/>
      <c r="G60" s="44"/>
      <c r="H60" s="44"/>
      <c r="I60" s="44"/>
      <c r="J60" s="88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5.75" customHeight="1">
      <c r="A61" s="44"/>
      <c r="B61" s="44"/>
      <c r="C61" s="44"/>
      <c r="D61" s="44"/>
      <c r="E61" s="44"/>
      <c r="F61" s="44"/>
      <c r="G61" s="44"/>
      <c r="H61" s="44"/>
      <c r="I61" s="44"/>
      <c r="J61" s="88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5.75" customHeight="1">
      <c r="A62" s="44"/>
      <c r="B62" s="44"/>
      <c r="C62" s="44"/>
      <c r="D62" s="44"/>
      <c r="E62" s="44"/>
      <c r="F62" s="44"/>
      <c r="G62" s="44"/>
      <c r="H62" s="44"/>
      <c r="I62" s="44"/>
      <c r="J62" s="88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88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88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5.75" customHeight="1">
      <c r="A65" s="44"/>
      <c r="B65" s="44"/>
      <c r="C65" s="44"/>
      <c r="D65" s="44"/>
      <c r="E65" s="44"/>
      <c r="F65" s="44"/>
      <c r="G65" s="44"/>
      <c r="H65" s="44"/>
      <c r="I65" s="44"/>
      <c r="J65" s="88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5.75" customHeight="1">
      <c r="A66" s="44"/>
      <c r="B66" s="44"/>
      <c r="C66" s="44"/>
      <c r="D66" s="44"/>
      <c r="E66" s="44"/>
      <c r="F66" s="44"/>
      <c r="G66" s="44"/>
      <c r="H66" s="44"/>
      <c r="I66" s="44"/>
      <c r="J66" s="88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5.75" customHeight="1">
      <c r="A67" s="44"/>
      <c r="B67" s="44"/>
      <c r="C67" s="44"/>
      <c r="D67" s="44"/>
      <c r="E67" s="44"/>
      <c r="F67" s="44"/>
      <c r="G67" s="44"/>
      <c r="H67" s="44"/>
      <c r="I67" s="44"/>
      <c r="J67" s="88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88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88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88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88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88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88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88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88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88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88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88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88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88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88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88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88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88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88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88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88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88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88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88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88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88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88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88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88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88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88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88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88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88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88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88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88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88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88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88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88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88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88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88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88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88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88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88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88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88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88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88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88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88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88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88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88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88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88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88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88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88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88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88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88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88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88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88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88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88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88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88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88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88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88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88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88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88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88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88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88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88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88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88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88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88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88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88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88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88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88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88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88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88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88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88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88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88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88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88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88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88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88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88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88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88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88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88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88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88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88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88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88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88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88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88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88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88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88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88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88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88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88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88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88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88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88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88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88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88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88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88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88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88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88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88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88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88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88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88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88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88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88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88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88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88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88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88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88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88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88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88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88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88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88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88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88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88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88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88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88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88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88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88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88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88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88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88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88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88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88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88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88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88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88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88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88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88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88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88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88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88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88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88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88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88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88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88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88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88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88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88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88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88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88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88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88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88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88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88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88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88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88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88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88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88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88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88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88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88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88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88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88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88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88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88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88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88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88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88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88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88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88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88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88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88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88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88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88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88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88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88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88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88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88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88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88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88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88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88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88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88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88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88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88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88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88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88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88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88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88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88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88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88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88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88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88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88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88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88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88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88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88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88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88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88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88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88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88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88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88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88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88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88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88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88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88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88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88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88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88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88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88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88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88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88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88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88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88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88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88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88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88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88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88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88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88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88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88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88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88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88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88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88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88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88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88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88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88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88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88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88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88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88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88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88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88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88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88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88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88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88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88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88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88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88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88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88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88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88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88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88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88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88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88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88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88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88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88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88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88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88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88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88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88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88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88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88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88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88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88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88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88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88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88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88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88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88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88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88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88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88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88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88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88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88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88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88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88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88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88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88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88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88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88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88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88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88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88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88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88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88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88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88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88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88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88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88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88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88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88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88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88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88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88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88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88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88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88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88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88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88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88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88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88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88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88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88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88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88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88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88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88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88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88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88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88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88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88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88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88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88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88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88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88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88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88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88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88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88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88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88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88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88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88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88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88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88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88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88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88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88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88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88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88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88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88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88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88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88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88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88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88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88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88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88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88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88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88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88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88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88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88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88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88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88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88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88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88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88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88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88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88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88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88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88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88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88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88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88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88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88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88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88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88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88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88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88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88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88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88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88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88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88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88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88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88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88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88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88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88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88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88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88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88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88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88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88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88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88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88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88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88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88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88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88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88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88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88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88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88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88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88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88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88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88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88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88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88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88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88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88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88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88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88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88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88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88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88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88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88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88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88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88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88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88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88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88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88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88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88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88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88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88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88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88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88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88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88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88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88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88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88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88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88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88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88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88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88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88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88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88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88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88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88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88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88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88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88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88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88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88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88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88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88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88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88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88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88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88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88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88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88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88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88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88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88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88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88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88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88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88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88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88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88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88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88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88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88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88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88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88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88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88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88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88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88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88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88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88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88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88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88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88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88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88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88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88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88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88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88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88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88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88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88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88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88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88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88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88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88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88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88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88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88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88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88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88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88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88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88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88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88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88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88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88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88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88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88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88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88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88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88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88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88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88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88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88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88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88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88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88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88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88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88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88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88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88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88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88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88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88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88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88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88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88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88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88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88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88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88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88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88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88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88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88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88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88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88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88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88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88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88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88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88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88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88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88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88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88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88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88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88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88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88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88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88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88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88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88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88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88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88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88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88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88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88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88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88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88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88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88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88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88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88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88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88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88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88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88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88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88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88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88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88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88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88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88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88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88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88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88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88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88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88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88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88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88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88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88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88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88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88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88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88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88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88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88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88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88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88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88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88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88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88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88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88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88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88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88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88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88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88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88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88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88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88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88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88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88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88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88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88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88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88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88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88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88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88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88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88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88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88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88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88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88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88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88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88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88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88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88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88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88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88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88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88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88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88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88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88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88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88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88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88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88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88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88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88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88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88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88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88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88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88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88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88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88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88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88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88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88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88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88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88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88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88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88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88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88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88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88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88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88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88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88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88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88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88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88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88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88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88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88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88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88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88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88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88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88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88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88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88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88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88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88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88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88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88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88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88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88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88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88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88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88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88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88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88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88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88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88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88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88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88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88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88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88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88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88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88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88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88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88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88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88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88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88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88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88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88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88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88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88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88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88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88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88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88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88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88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88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88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88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88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88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88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88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88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88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88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88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88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88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mergeCells count="10">
    <mergeCell ref="D5:E5"/>
    <mergeCell ref="G5:M5"/>
    <mergeCell ref="A1:M1"/>
    <mergeCell ref="A2:M2"/>
    <mergeCell ref="A3:M3"/>
    <mergeCell ref="A5:A6"/>
    <mergeCell ref="B5:B6"/>
    <mergeCell ref="C5:C6"/>
    <mergeCell ref="F5:F6"/>
    <mergeCell ref="A40:B40"/>
  </mergeCells>
  <conditionalFormatting sqref="A5:E5 A6:B6 A7:C28 A29:A39 A40:M40 C29:C39 D6:E6 F7:M39">
    <cfRule type="expression" dxfId="0" priority="1">
      <formula>"MOD(ROW(),2)=0"</formula>
    </cfRule>
  </conditionalFormatting>
  <conditionalFormatting sqref="B34:B39">
    <cfRule type="expression" dxfId="0" priority="2">
      <formula>"MOD(ROW(),2)=0"</formula>
    </cfRule>
  </conditionalFormatting>
  <conditionalFormatting sqref="B29:B33">
    <cfRule type="expression" dxfId="0" priority="3">
      <formula>"MOD(ROW(),2)=0"</formula>
    </cfRule>
  </conditionalFormatting>
  <conditionalFormatting sqref="D8:E33">
    <cfRule type="expression" dxfId="0" priority="4">
      <formula>"MOD(ROW(),2)=0"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23.14"/>
    <col customWidth="1" min="3" max="3" width="6.29"/>
    <col customWidth="1" min="4" max="4" width="27.43"/>
    <col customWidth="1" min="5" max="5" width="12.43"/>
    <col customWidth="1" min="6" max="6" width="8.43"/>
    <col customWidth="1" min="7" max="7" width="21.29"/>
    <col customWidth="1" min="8" max="26" width="8.71"/>
  </cols>
  <sheetData>
    <row r="1" ht="15.75" customHeight="1">
      <c r="A1" s="89" t="s">
        <v>64</v>
      </c>
      <c r="B1" s="42"/>
      <c r="C1" s="42"/>
      <c r="D1" s="42"/>
      <c r="E1" s="42"/>
      <c r="F1" s="42"/>
      <c r="G1" s="43"/>
    </row>
    <row r="2" ht="15.75" customHeight="1">
      <c r="A2" s="90" t="s">
        <v>65</v>
      </c>
      <c r="B2" s="42"/>
      <c r="C2" s="42"/>
      <c r="D2" s="42"/>
      <c r="E2" s="42"/>
      <c r="F2" s="42"/>
      <c r="G2" s="43"/>
    </row>
    <row r="3" ht="15.75" customHeight="1">
      <c r="A3" s="91" t="s">
        <v>66</v>
      </c>
      <c r="B3" s="92"/>
      <c r="C3" s="92"/>
      <c r="D3" s="92"/>
      <c r="E3" s="92"/>
      <c r="F3" s="92"/>
      <c r="G3" s="93"/>
    </row>
    <row r="4">
      <c r="A4" s="94" t="s">
        <v>52</v>
      </c>
      <c r="B4" s="95" t="s">
        <v>67</v>
      </c>
      <c r="C4" s="96"/>
      <c r="D4" s="94" t="s">
        <v>68</v>
      </c>
      <c r="E4" s="97" t="s">
        <v>69</v>
      </c>
      <c r="F4" s="98" t="s">
        <v>70</v>
      </c>
      <c r="G4" s="98" t="s">
        <v>71</v>
      </c>
    </row>
    <row r="5">
      <c r="A5" s="8"/>
      <c r="B5" s="99"/>
      <c r="C5" s="100"/>
      <c r="D5" s="8"/>
      <c r="E5" s="8"/>
      <c r="F5" s="8"/>
      <c r="G5" s="8"/>
    </row>
    <row r="6">
      <c r="A6" s="101">
        <v>1.0</v>
      </c>
      <c r="B6" s="102" t="s">
        <v>9</v>
      </c>
      <c r="C6" s="6"/>
      <c r="D6" s="103"/>
      <c r="E6" s="104">
        <v>28.0</v>
      </c>
      <c r="F6" s="103"/>
      <c r="G6" s="103"/>
    </row>
    <row r="7">
      <c r="A7" s="9"/>
      <c r="B7" s="105"/>
      <c r="C7" s="106">
        <v>1.0</v>
      </c>
      <c r="D7" s="107" t="s">
        <v>72</v>
      </c>
      <c r="E7" s="106"/>
      <c r="F7" s="108">
        <f t="shared" ref="F7:F19" si="1">RAND()</f>
        <v>0.5276448028</v>
      </c>
      <c r="G7" s="103" t="str">
        <f t="shared" ref="G7:G10" si="2">INDEX($D$7:$D$19,RANK(F7,$F$7:$F$19))</f>
        <v>TAMANASRI</v>
      </c>
    </row>
    <row r="8">
      <c r="A8" s="109"/>
      <c r="B8" s="109"/>
      <c r="C8" s="106">
        <v>2.0</v>
      </c>
      <c r="D8" s="107" t="s">
        <v>73</v>
      </c>
      <c r="E8" s="106"/>
      <c r="F8" s="108">
        <f t="shared" si="1"/>
        <v>0.5157448171</v>
      </c>
      <c r="G8" s="103" t="str">
        <f t="shared" si="2"/>
        <v>TAMANSARI</v>
      </c>
    </row>
    <row r="9">
      <c r="A9" s="109"/>
      <c r="B9" s="109"/>
      <c r="C9" s="110">
        <v>3.0</v>
      </c>
      <c r="D9" s="111" t="s">
        <v>74</v>
      </c>
      <c r="E9" s="106"/>
      <c r="F9" s="108">
        <f t="shared" si="1"/>
        <v>0.6950546166</v>
      </c>
      <c r="G9" s="103" t="str">
        <f t="shared" si="2"/>
        <v>SIDORENGGO</v>
      </c>
    </row>
    <row r="10">
      <c r="A10" s="109"/>
      <c r="B10" s="109"/>
      <c r="C10" s="110">
        <v>4.0</v>
      </c>
      <c r="D10" s="111" t="s">
        <v>75</v>
      </c>
      <c r="E10" s="112"/>
      <c r="F10" s="108">
        <f t="shared" si="1"/>
        <v>0.6925116141</v>
      </c>
      <c r="G10" s="113" t="str">
        <f t="shared" si="2"/>
        <v>SIMOJAYAN</v>
      </c>
    </row>
    <row r="11">
      <c r="A11" s="109"/>
      <c r="B11" s="109"/>
      <c r="C11" s="110">
        <v>5.0</v>
      </c>
      <c r="D11" s="111" t="s">
        <v>76</v>
      </c>
      <c r="E11" s="112"/>
      <c r="F11" s="108">
        <f t="shared" si="1"/>
        <v>0.5783105345</v>
      </c>
      <c r="G11" s="103"/>
    </row>
    <row r="12">
      <c r="A12" s="109"/>
      <c r="B12" s="109"/>
      <c r="C12" s="110">
        <v>6.0</v>
      </c>
      <c r="D12" s="111" t="s">
        <v>77</v>
      </c>
      <c r="E12" s="112"/>
      <c r="F12" s="108">
        <f t="shared" si="1"/>
        <v>0.1765745385</v>
      </c>
      <c r="G12" s="103"/>
    </row>
    <row r="13">
      <c r="A13" s="109"/>
      <c r="B13" s="109"/>
      <c r="C13" s="110">
        <v>7.0</v>
      </c>
      <c r="D13" s="114" t="s">
        <v>78</v>
      </c>
      <c r="E13" s="112"/>
      <c r="F13" s="108">
        <f t="shared" si="1"/>
        <v>0.1150163026</v>
      </c>
      <c r="G13" s="103"/>
    </row>
    <row r="14">
      <c r="A14" s="109"/>
      <c r="B14" s="109"/>
      <c r="C14" s="110">
        <v>8.0</v>
      </c>
      <c r="D14" s="114" t="s">
        <v>79</v>
      </c>
      <c r="E14" s="112"/>
      <c r="F14" s="108">
        <f t="shared" si="1"/>
        <v>0.3496535784</v>
      </c>
      <c r="G14" s="103"/>
    </row>
    <row r="15">
      <c r="A15" s="109"/>
      <c r="B15" s="109"/>
      <c r="C15" s="110">
        <v>9.0</v>
      </c>
      <c r="D15" s="114" t="s">
        <v>80</v>
      </c>
      <c r="E15" s="112"/>
      <c r="F15" s="108">
        <f t="shared" si="1"/>
        <v>0.3800613873</v>
      </c>
      <c r="G15" s="103"/>
    </row>
    <row r="16">
      <c r="A16" s="109"/>
      <c r="B16" s="109"/>
      <c r="C16" s="110">
        <v>10.0</v>
      </c>
      <c r="D16" s="114" t="s">
        <v>81</v>
      </c>
      <c r="E16" s="112"/>
      <c r="F16" s="108">
        <f t="shared" si="1"/>
        <v>0.9912090586</v>
      </c>
      <c r="G16" s="103"/>
    </row>
    <row r="17">
      <c r="A17" s="109"/>
      <c r="B17" s="109"/>
      <c r="C17" s="110">
        <v>11.0</v>
      </c>
      <c r="D17" s="114" t="s">
        <v>82</v>
      </c>
      <c r="E17" s="112"/>
      <c r="F17" s="108">
        <f t="shared" si="1"/>
        <v>0.8821192727</v>
      </c>
      <c r="G17" s="103"/>
    </row>
    <row r="18">
      <c r="A18" s="109"/>
      <c r="B18" s="109"/>
      <c r="C18" s="106">
        <v>12.0</v>
      </c>
      <c r="D18" s="114" t="s">
        <v>83</v>
      </c>
      <c r="E18" s="112"/>
      <c r="F18" s="108">
        <f t="shared" si="1"/>
        <v>0.9754784141</v>
      </c>
      <c r="G18" s="103"/>
    </row>
    <row r="19">
      <c r="A19" s="109"/>
      <c r="B19" s="109"/>
      <c r="C19" s="110">
        <v>13.0</v>
      </c>
      <c r="D19" s="114" t="s">
        <v>84</v>
      </c>
      <c r="E19" s="112"/>
      <c r="F19" s="108">
        <f t="shared" si="1"/>
        <v>0.7431692549</v>
      </c>
      <c r="G19" s="103"/>
    </row>
    <row r="20">
      <c r="A20" s="115">
        <v>2.0</v>
      </c>
      <c r="B20" s="116" t="s">
        <v>10</v>
      </c>
      <c r="C20" s="6"/>
      <c r="D20" s="117"/>
      <c r="E20" s="118">
        <v>36.0</v>
      </c>
      <c r="F20" s="119"/>
      <c r="G20" s="120"/>
    </row>
    <row r="21" ht="15.75" customHeight="1">
      <c r="A21" s="105"/>
      <c r="B21" s="105"/>
      <c r="C21" s="110">
        <v>1.0</v>
      </c>
      <c r="D21" s="114" t="s">
        <v>85</v>
      </c>
      <c r="E21" s="106"/>
      <c r="F21" s="108">
        <f t="shared" ref="F21:F30" si="3">RAND()</f>
        <v>0.1950904853</v>
      </c>
      <c r="G21" s="103" t="str">
        <f t="shared" ref="G21:G25" si="4">INDEX($D$21:$D$30,RANK(F21,$F$21:$F$30))</f>
        <v>WONOKERTO</v>
      </c>
    </row>
    <row r="22" ht="15.75" customHeight="1">
      <c r="A22" s="109"/>
      <c r="B22" s="109"/>
      <c r="C22" s="110">
        <v>2.0</v>
      </c>
      <c r="D22" s="114" t="s">
        <v>10</v>
      </c>
      <c r="E22" s="106"/>
      <c r="F22" s="108">
        <f t="shared" si="3"/>
        <v>0.4251054241</v>
      </c>
      <c r="G22" s="103" t="str">
        <f t="shared" si="4"/>
        <v>SUMBERBENING</v>
      </c>
    </row>
    <row r="23" ht="15.75" customHeight="1">
      <c r="A23" s="109"/>
      <c r="B23" s="109"/>
      <c r="C23" s="110">
        <v>3.0</v>
      </c>
      <c r="D23" s="114" t="s">
        <v>86</v>
      </c>
      <c r="E23" s="106"/>
      <c r="F23" s="108">
        <f t="shared" si="3"/>
        <v>0.9409961802</v>
      </c>
      <c r="G23" s="103" t="str">
        <f t="shared" si="4"/>
        <v>BANDUNGREJO</v>
      </c>
    </row>
    <row r="24" ht="15.75" customHeight="1">
      <c r="A24" s="109"/>
      <c r="B24" s="109"/>
      <c r="C24" s="110">
        <v>4.0</v>
      </c>
      <c r="D24" s="114" t="s">
        <v>87</v>
      </c>
      <c r="E24" s="106"/>
      <c r="F24" s="108">
        <f t="shared" si="3"/>
        <v>0.7590075518</v>
      </c>
      <c r="G24" s="103" t="str">
        <f t="shared" si="4"/>
        <v>REJOSARI</v>
      </c>
    </row>
    <row r="25" ht="15.75" customHeight="1">
      <c r="A25" s="109"/>
      <c r="B25" s="109"/>
      <c r="C25" s="110">
        <v>5.0</v>
      </c>
      <c r="D25" s="114" t="s">
        <v>88</v>
      </c>
      <c r="E25" s="106"/>
      <c r="F25" s="108">
        <f t="shared" si="3"/>
        <v>0.8446647525</v>
      </c>
      <c r="G25" s="113" t="str">
        <f t="shared" si="4"/>
        <v>BANTUR</v>
      </c>
    </row>
    <row r="26" ht="15.75" customHeight="1">
      <c r="A26" s="109"/>
      <c r="B26" s="109"/>
      <c r="C26" s="110">
        <v>6.0</v>
      </c>
      <c r="D26" s="114" t="s">
        <v>89</v>
      </c>
      <c r="E26" s="106"/>
      <c r="F26" s="108">
        <f t="shared" si="3"/>
        <v>0.1303232974</v>
      </c>
      <c r="G26" s="103"/>
    </row>
    <row r="27" ht="15.75" customHeight="1">
      <c r="A27" s="109"/>
      <c r="B27" s="109"/>
      <c r="C27" s="110">
        <v>7.0</v>
      </c>
      <c r="D27" s="114" t="s">
        <v>90</v>
      </c>
      <c r="E27" s="106"/>
      <c r="F27" s="108">
        <f t="shared" si="3"/>
        <v>0.7932309953</v>
      </c>
      <c r="G27" s="103"/>
    </row>
    <row r="28" ht="15.75" customHeight="1">
      <c r="A28" s="109"/>
      <c r="B28" s="109"/>
      <c r="C28" s="110">
        <v>8.0</v>
      </c>
      <c r="D28" s="114" t="s">
        <v>91</v>
      </c>
      <c r="E28" s="106"/>
      <c r="F28" s="108">
        <f t="shared" si="3"/>
        <v>0.7975595941</v>
      </c>
      <c r="G28" s="103"/>
    </row>
    <row r="29" ht="15.75" customHeight="1">
      <c r="A29" s="109"/>
      <c r="B29" s="109"/>
      <c r="C29" s="110">
        <v>9.0</v>
      </c>
      <c r="D29" s="114" t="s">
        <v>92</v>
      </c>
      <c r="E29" s="106"/>
      <c r="F29" s="108">
        <f t="shared" si="3"/>
        <v>0.6148647092</v>
      </c>
      <c r="G29" s="103"/>
    </row>
    <row r="30" ht="15.75" customHeight="1">
      <c r="A30" s="8"/>
      <c r="B30" s="8"/>
      <c r="C30" s="110">
        <v>10.0</v>
      </c>
      <c r="D30" s="114" t="s">
        <v>93</v>
      </c>
      <c r="E30" s="106"/>
      <c r="F30" s="108">
        <f t="shared" si="3"/>
        <v>0.571733265</v>
      </c>
      <c r="G30" s="103"/>
    </row>
    <row r="31" ht="15.75" customHeight="1">
      <c r="A31" s="115">
        <v>3.0</v>
      </c>
      <c r="B31" s="121" t="s">
        <v>11</v>
      </c>
      <c r="C31" s="6"/>
      <c r="D31" s="122"/>
      <c r="E31" s="106">
        <v>32.0</v>
      </c>
      <c r="F31" s="108"/>
      <c r="G31" s="103"/>
    </row>
    <row r="32" ht="15.75" customHeight="1">
      <c r="A32" s="105"/>
      <c r="B32" s="105"/>
      <c r="C32" s="110">
        <v>1.0</v>
      </c>
      <c r="D32" s="114" t="s">
        <v>94</v>
      </c>
      <c r="E32" s="106"/>
      <c r="F32" s="108">
        <f t="shared" ref="F32:F45" si="5">RAND()</f>
        <v>0.6565120358</v>
      </c>
      <c r="G32" s="103" t="str">
        <f t="shared" ref="G32:G35" si="6">INDEX($D$32:$D$45,RANK(F32,$F$32:$F$45))</f>
        <v>KUWOLU</v>
      </c>
    </row>
    <row r="33" ht="15.75" customHeight="1">
      <c r="A33" s="109"/>
      <c r="B33" s="109"/>
      <c r="C33" s="110">
        <v>2.0</v>
      </c>
      <c r="D33" s="114" t="s">
        <v>11</v>
      </c>
      <c r="E33" s="106"/>
      <c r="F33" s="108">
        <f t="shared" si="5"/>
        <v>0.8855470897</v>
      </c>
      <c r="G33" s="103" t="str">
        <f t="shared" si="6"/>
        <v>KASRI</v>
      </c>
    </row>
    <row r="34" ht="15.75" customHeight="1">
      <c r="A34" s="109"/>
      <c r="B34" s="109"/>
      <c r="C34" s="110">
        <v>3.0</v>
      </c>
      <c r="D34" s="114" t="s">
        <v>95</v>
      </c>
      <c r="E34" s="106"/>
      <c r="F34" s="108">
        <f t="shared" si="5"/>
        <v>0.9489006326</v>
      </c>
      <c r="G34" s="103" t="str">
        <f t="shared" si="6"/>
        <v>GADING</v>
      </c>
    </row>
    <row r="35" ht="15.75" customHeight="1">
      <c r="A35" s="109"/>
      <c r="B35" s="109"/>
      <c r="C35" s="110">
        <v>4.0</v>
      </c>
      <c r="D35" s="114" t="s">
        <v>20</v>
      </c>
      <c r="E35" s="106"/>
      <c r="F35" s="108">
        <f t="shared" si="5"/>
        <v>0.6399194918</v>
      </c>
      <c r="G35" s="103" t="str">
        <f t="shared" si="6"/>
        <v>LUMBANGSARI</v>
      </c>
    </row>
    <row r="36" ht="15.75" customHeight="1">
      <c r="A36" s="109"/>
      <c r="B36" s="109"/>
      <c r="C36" s="110">
        <v>5.0</v>
      </c>
      <c r="D36" s="114" t="s">
        <v>96</v>
      </c>
      <c r="E36" s="106"/>
      <c r="F36" s="108">
        <f t="shared" si="5"/>
        <v>0.4870027657</v>
      </c>
      <c r="G36" s="103"/>
    </row>
    <row r="37" ht="15.75" customHeight="1">
      <c r="A37" s="109"/>
      <c r="B37" s="109"/>
      <c r="C37" s="110">
        <v>6.0</v>
      </c>
      <c r="D37" s="114" t="s">
        <v>97</v>
      </c>
      <c r="E37" s="106"/>
      <c r="F37" s="108">
        <f t="shared" si="5"/>
        <v>0.9641103908</v>
      </c>
      <c r="G37" s="103"/>
    </row>
    <row r="38" ht="15.75" customHeight="1">
      <c r="A38" s="109"/>
      <c r="B38" s="109"/>
      <c r="C38" s="110">
        <v>7.0</v>
      </c>
      <c r="D38" s="114" t="s">
        <v>98</v>
      </c>
      <c r="E38" s="106"/>
      <c r="F38" s="108">
        <f t="shared" si="5"/>
        <v>0.2138307634</v>
      </c>
      <c r="G38" s="103"/>
    </row>
    <row r="39" ht="15.75" customHeight="1">
      <c r="A39" s="109"/>
      <c r="B39" s="109"/>
      <c r="C39" s="110">
        <v>8.0</v>
      </c>
      <c r="D39" s="114" t="s">
        <v>99</v>
      </c>
      <c r="E39" s="106"/>
      <c r="F39" s="108">
        <f t="shared" si="5"/>
        <v>0.07538847768</v>
      </c>
      <c r="G39" s="103"/>
    </row>
    <row r="40" ht="15.75" customHeight="1">
      <c r="A40" s="109"/>
      <c r="B40" s="109"/>
      <c r="C40" s="110">
        <v>9.0</v>
      </c>
      <c r="D40" s="114" t="s">
        <v>100</v>
      </c>
      <c r="E40" s="106"/>
      <c r="F40" s="108">
        <f t="shared" si="5"/>
        <v>0.7504449419</v>
      </c>
      <c r="G40" s="103"/>
    </row>
    <row r="41" ht="15.75" customHeight="1">
      <c r="A41" s="109"/>
      <c r="B41" s="109"/>
      <c r="C41" s="110">
        <v>10.0</v>
      </c>
      <c r="D41" s="114" t="s">
        <v>101</v>
      </c>
      <c r="E41" s="106"/>
      <c r="F41" s="108">
        <f t="shared" si="5"/>
        <v>0.01423048018</v>
      </c>
      <c r="G41" s="103"/>
    </row>
    <row r="42" ht="15.75" customHeight="1">
      <c r="A42" s="109"/>
      <c r="B42" s="109"/>
      <c r="C42" s="110">
        <v>11.0</v>
      </c>
      <c r="D42" s="114" t="s">
        <v>102</v>
      </c>
      <c r="E42" s="106"/>
      <c r="F42" s="108">
        <f t="shared" si="5"/>
        <v>0.3874554968</v>
      </c>
      <c r="G42" s="103"/>
    </row>
    <row r="43" ht="15.75" customHeight="1">
      <c r="A43" s="109"/>
      <c r="B43" s="109"/>
      <c r="C43" s="110">
        <v>12.0</v>
      </c>
      <c r="D43" s="114" t="s">
        <v>103</v>
      </c>
      <c r="E43" s="106"/>
      <c r="F43" s="108">
        <f t="shared" si="5"/>
        <v>0.9788160552</v>
      </c>
      <c r="G43" s="103"/>
    </row>
    <row r="44" ht="15.75" customHeight="1">
      <c r="A44" s="109"/>
      <c r="B44" s="109"/>
      <c r="C44" s="110">
        <v>13.0</v>
      </c>
      <c r="D44" s="114" t="s">
        <v>104</v>
      </c>
      <c r="E44" s="106"/>
      <c r="F44" s="108">
        <f t="shared" si="5"/>
        <v>0.6682896853</v>
      </c>
      <c r="G44" s="103"/>
    </row>
    <row r="45" ht="15.75" customHeight="1">
      <c r="A45" s="8"/>
      <c r="B45" s="8"/>
      <c r="C45" s="110">
        <v>14.0</v>
      </c>
      <c r="D45" s="114" t="s">
        <v>105</v>
      </c>
      <c r="E45" s="106"/>
      <c r="F45" s="108">
        <f t="shared" si="5"/>
        <v>0.9335899238</v>
      </c>
      <c r="G45" s="103"/>
    </row>
    <row r="46" ht="15.75" customHeight="1">
      <c r="A46" s="115">
        <v>4.0</v>
      </c>
      <c r="B46" s="123" t="s">
        <v>12</v>
      </c>
      <c r="C46" s="6"/>
      <c r="D46" s="124"/>
      <c r="E46" s="118">
        <v>60.0</v>
      </c>
      <c r="F46" s="119"/>
      <c r="G46" s="120"/>
    </row>
    <row r="47" ht="15.75" customHeight="1">
      <c r="A47" s="125"/>
      <c r="B47" s="125"/>
      <c r="C47" s="110">
        <v>1.0</v>
      </c>
      <c r="D47" s="114" t="s">
        <v>106</v>
      </c>
      <c r="E47" s="106"/>
      <c r="F47" s="108">
        <f t="shared" ref="F47:F58" si="7">RAND()</f>
        <v>0.3303984037</v>
      </c>
      <c r="G47" s="103" t="str">
        <f t="shared" ref="G47:G54" si="8">INDEX($D$47:$D$58,RANK(F47,$F$47:$F$58))</f>
        <v>SUKODONO</v>
      </c>
    </row>
    <row r="48" ht="15.75" customHeight="1">
      <c r="A48" s="109"/>
      <c r="B48" s="109"/>
      <c r="C48" s="110">
        <v>2.0</v>
      </c>
      <c r="D48" s="114" t="s">
        <v>107</v>
      </c>
      <c r="E48" s="106"/>
      <c r="F48" s="108">
        <f t="shared" si="7"/>
        <v>0.8445384597</v>
      </c>
      <c r="G48" s="103" t="str">
        <f t="shared" si="8"/>
        <v>DAMPIT</v>
      </c>
    </row>
    <row r="49" ht="15.75" customHeight="1">
      <c r="A49" s="109"/>
      <c r="B49" s="109"/>
      <c r="C49" s="110">
        <v>3.0</v>
      </c>
      <c r="D49" s="114" t="s">
        <v>108</v>
      </c>
      <c r="E49" s="106"/>
      <c r="F49" s="108">
        <f t="shared" si="7"/>
        <v>0.9088330762</v>
      </c>
      <c r="G49" s="103" t="str">
        <f t="shared" si="8"/>
        <v>AMADANOM</v>
      </c>
    </row>
    <row r="50" ht="15.75" customHeight="1">
      <c r="A50" s="109"/>
      <c r="B50" s="109"/>
      <c r="C50" s="110">
        <v>4.0</v>
      </c>
      <c r="D50" s="114" t="s">
        <v>12</v>
      </c>
      <c r="E50" s="106"/>
      <c r="F50" s="108">
        <f t="shared" si="7"/>
        <v>0.3503283319</v>
      </c>
      <c r="G50" s="103" t="str">
        <f t="shared" si="8"/>
        <v>SRIMULYO</v>
      </c>
    </row>
    <row r="51" ht="15.75" customHeight="1">
      <c r="A51" s="109"/>
      <c r="B51" s="109"/>
      <c r="C51" s="110">
        <v>5.0</v>
      </c>
      <c r="D51" s="114" t="s">
        <v>109</v>
      </c>
      <c r="E51" s="106"/>
      <c r="F51" s="108">
        <f t="shared" si="7"/>
        <v>0.8818080521</v>
      </c>
      <c r="G51" s="103" t="str">
        <f t="shared" si="8"/>
        <v>BATURETNO</v>
      </c>
    </row>
    <row r="52" ht="15.75" customHeight="1">
      <c r="A52" s="109"/>
      <c r="B52" s="109"/>
      <c r="C52" s="110">
        <v>6.0</v>
      </c>
      <c r="D52" s="114" t="s">
        <v>110</v>
      </c>
      <c r="E52" s="106"/>
      <c r="F52" s="108">
        <f t="shared" si="7"/>
        <v>0.5434653312</v>
      </c>
      <c r="G52" s="103" t="str">
        <f t="shared" si="8"/>
        <v>PAMOTAN</v>
      </c>
    </row>
    <row r="53" ht="15.75" customHeight="1">
      <c r="A53" s="109"/>
      <c r="B53" s="109"/>
      <c r="C53" s="110">
        <v>7.0</v>
      </c>
      <c r="D53" s="114" t="s">
        <v>111</v>
      </c>
      <c r="E53" s="106"/>
      <c r="F53" s="108">
        <f t="shared" si="7"/>
        <v>0.4876689153</v>
      </c>
      <c r="G53" s="103" t="str">
        <f t="shared" si="8"/>
        <v>POJOK</v>
      </c>
    </row>
    <row r="54" ht="15.75" customHeight="1">
      <c r="A54" s="109"/>
      <c r="B54" s="109"/>
      <c r="C54" s="110">
        <v>8.0</v>
      </c>
      <c r="D54" s="114" t="s">
        <v>112</v>
      </c>
      <c r="E54" s="106"/>
      <c r="F54" s="108">
        <f t="shared" si="7"/>
        <v>0.2671553091</v>
      </c>
      <c r="G54" s="113" t="str">
        <f t="shared" si="8"/>
        <v>SUMBERSUKO</v>
      </c>
    </row>
    <row r="55" ht="15.75" customHeight="1">
      <c r="A55" s="109"/>
      <c r="B55" s="109"/>
      <c r="C55" s="110">
        <v>9.0</v>
      </c>
      <c r="D55" s="114" t="s">
        <v>113</v>
      </c>
      <c r="E55" s="106"/>
      <c r="F55" s="108">
        <f t="shared" si="7"/>
        <v>0.8579347821</v>
      </c>
      <c r="G55" s="103"/>
    </row>
    <row r="56" ht="15.75" customHeight="1">
      <c r="A56" s="109"/>
      <c r="B56" s="109"/>
      <c r="C56" s="110">
        <v>10.0</v>
      </c>
      <c r="D56" s="114" t="s">
        <v>114</v>
      </c>
      <c r="E56" s="106"/>
      <c r="F56" s="108">
        <f t="shared" si="7"/>
        <v>0.4677252572</v>
      </c>
      <c r="G56" s="103"/>
    </row>
    <row r="57" ht="15.75" customHeight="1">
      <c r="A57" s="109"/>
      <c r="B57" s="109"/>
      <c r="C57" s="110">
        <v>11.0</v>
      </c>
      <c r="D57" s="114" t="s">
        <v>115</v>
      </c>
      <c r="E57" s="106"/>
      <c r="F57" s="108">
        <f t="shared" si="7"/>
        <v>0.6857167262</v>
      </c>
      <c r="G57" s="103"/>
    </row>
    <row r="58" ht="15.75" customHeight="1">
      <c r="A58" s="109"/>
      <c r="B58" s="109"/>
      <c r="C58" s="110">
        <v>12.0</v>
      </c>
      <c r="D58" s="114" t="s">
        <v>116</v>
      </c>
      <c r="E58" s="106"/>
      <c r="F58" s="108">
        <f t="shared" si="7"/>
        <v>0.5435419342</v>
      </c>
      <c r="G58" s="103"/>
    </row>
    <row r="59" ht="15.75" customHeight="1">
      <c r="A59" s="115">
        <v>5.0</v>
      </c>
      <c r="B59" s="126" t="s">
        <v>13</v>
      </c>
      <c r="C59" s="6"/>
      <c r="D59" s="127"/>
      <c r="E59" s="128">
        <v>28.0</v>
      </c>
      <c r="F59" s="108"/>
      <c r="G59" s="103"/>
    </row>
    <row r="60" ht="15.75" customHeight="1">
      <c r="A60" s="3"/>
      <c r="B60" s="3"/>
      <c r="C60" s="129">
        <v>1.0</v>
      </c>
      <c r="D60" s="114" t="s">
        <v>117</v>
      </c>
      <c r="E60" s="106"/>
      <c r="F60" s="108">
        <f t="shared" ref="F60:F69" si="9">RAND()</f>
        <v>0.5299069981</v>
      </c>
      <c r="G60" s="103" t="str">
        <f t="shared" ref="G60:G63" si="10">INDEX($D$60:$D$69,RANK(F60,$F$60:$F$69))</f>
        <v>MULYOAGUNG</v>
      </c>
    </row>
    <row r="61" ht="15.75" customHeight="1">
      <c r="A61" s="109"/>
      <c r="B61" s="109"/>
      <c r="C61" s="129">
        <v>2.0</v>
      </c>
      <c r="D61" s="114" t="s">
        <v>118</v>
      </c>
      <c r="E61" s="106"/>
      <c r="F61" s="108">
        <f t="shared" si="9"/>
        <v>0.7417376565</v>
      </c>
      <c r="G61" s="103" t="str">
        <f t="shared" si="10"/>
        <v>LANDUNGSARI</v>
      </c>
    </row>
    <row r="62" ht="15.75" customHeight="1">
      <c r="A62" s="109"/>
      <c r="B62" s="109"/>
      <c r="C62" s="129">
        <v>3.0</v>
      </c>
      <c r="D62" s="114" t="s">
        <v>119</v>
      </c>
      <c r="E62" s="106"/>
      <c r="F62" s="108">
        <f t="shared" si="9"/>
        <v>0.9932784378</v>
      </c>
      <c r="G62" s="103" t="str">
        <f t="shared" si="10"/>
        <v>GADINGKULON</v>
      </c>
    </row>
    <row r="63" ht="15.75" customHeight="1">
      <c r="A63" s="109"/>
      <c r="B63" s="109"/>
      <c r="C63" s="129">
        <v>4.0</v>
      </c>
      <c r="D63" s="114" t="s">
        <v>120</v>
      </c>
      <c r="E63" s="106"/>
      <c r="F63" s="108">
        <f t="shared" si="9"/>
        <v>0.7442194828</v>
      </c>
      <c r="G63" s="113" t="str">
        <f t="shared" si="10"/>
        <v>KUCUR</v>
      </c>
    </row>
    <row r="64" ht="15.75" customHeight="1">
      <c r="A64" s="109"/>
      <c r="B64" s="109"/>
      <c r="C64" s="129">
        <v>5.0</v>
      </c>
      <c r="D64" s="114" t="s">
        <v>121</v>
      </c>
      <c r="E64" s="106"/>
      <c r="F64" s="108">
        <f t="shared" si="9"/>
        <v>0.3103514262</v>
      </c>
      <c r="G64" s="103"/>
    </row>
    <row r="65" ht="15.75" customHeight="1">
      <c r="A65" s="109"/>
      <c r="B65" s="109"/>
      <c r="C65" s="129">
        <v>6.0</v>
      </c>
      <c r="D65" s="114" t="s">
        <v>122</v>
      </c>
      <c r="E65" s="106"/>
      <c r="F65" s="108">
        <f t="shared" si="9"/>
        <v>0.003037367971</v>
      </c>
      <c r="G65" s="103"/>
    </row>
    <row r="66" ht="15.75" customHeight="1">
      <c r="A66" s="109"/>
      <c r="B66" s="109"/>
      <c r="C66" s="129">
        <v>7.0</v>
      </c>
      <c r="D66" s="114" t="s">
        <v>123</v>
      </c>
      <c r="E66" s="106"/>
      <c r="F66" s="108">
        <f t="shared" si="9"/>
        <v>0.4450223392</v>
      </c>
      <c r="G66" s="103"/>
    </row>
    <row r="67" ht="15.75" customHeight="1">
      <c r="A67" s="109"/>
      <c r="B67" s="109"/>
      <c r="C67" s="129">
        <v>8.0</v>
      </c>
      <c r="D67" s="114" t="s">
        <v>124</v>
      </c>
      <c r="E67" s="106"/>
      <c r="F67" s="108">
        <f t="shared" si="9"/>
        <v>0.8089720249</v>
      </c>
      <c r="G67" s="103"/>
    </row>
    <row r="68" ht="15.75" customHeight="1">
      <c r="A68" s="109"/>
      <c r="B68" s="109"/>
      <c r="C68" s="129">
        <v>9.0</v>
      </c>
      <c r="D68" s="114" t="s">
        <v>125</v>
      </c>
      <c r="E68" s="106"/>
      <c r="F68" s="108">
        <f t="shared" si="9"/>
        <v>0.1880728535</v>
      </c>
      <c r="G68" s="103"/>
    </row>
    <row r="69" ht="15.75" customHeight="1">
      <c r="A69" s="109"/>
      <c r="B69" s="109"/>
      <c r="C69" s="129">
        <v>10.0</v>
      </c>
      <c r="D69" s="114" t="s">
        <v>126</v>
      </c>
      <c r="E69" s="106"/>
      <c r="F69" s="108">
        <f t="shared" si="9"/>
        <v>0.7610611193</v>
      </c>
      <c r="G69" s="103"/>
    </row>
    <row r="70" ht="15.75" customHeight="1">
      <c r="A70" s="115">
        <v>6.0</v>
      </c>
      <c r="B70" s="130" t="s">
        <v>14</v>
      </c>
      <c r="C70" s="6"/>
      <c r="D70" s="131"/>
      <c r="E70" s="132">
        <v>32.0</v>
      </c>
      <c r="F70" s="119"/>
      <c r="G70" s="120"/>
    </row>
    <row r="71" ht="15.75" customHeight="1">
      <c r="A71" s="3"/>
      <c r="B71" s="3"/>
      <c r="C71" s="129">
        <v>1.0</v>
      </c>
      <c r="D71" s="114" t="s">
        <v>127</v>
      </c>
      <c r="E71" s="106"/>
      <c r="F71" s="108">
        <f t="shared" ref="F71:F80" si="11">RAND()</f>
        <v>0.2234883963</v>
      </c>
      <c r="G71" s="103" t="str">
        <f t="shared" ref="G71:G74" si="12">INDEX($D$71:$D$80,RANK(F71,$F$71:$F$80))</f>
        <v>SUMBEROTO</v>
      </c>
    </row>
    <row r="72" ht="15.75" customHeight="1">
      <c r="A72" s="109"/>
      <c r="B72" s="109"/>
      <c r="C72" s="129">
        <v>2.0</v>
      </c>
      <c r="D72" s="114" t="s">
        <v>14</v>
      </c>
      <c r="E72" s="106"/>
      <c r="F72" s="108">
        <f t="shared" si="11"/>
        <v>0.3317171507</v>
      </c>
      <c r="G72" s="103" t="str">
        <f t="shared" si="12"/>
        <v>PURWOREJO</v>
      </c>
    </row>
    <row r="73" ht="15.75" customHeight="1">
      <c r="A73" s="109"/>
      <c r="B73" s="109"/>
      <c r="C73" s="129">
        <v>3.0</v>
      </c>
      <c r="D73" s="114" t="s">
        <v>128</v>
      </c>
      <c r="E73" s="106"/>
      <c r="F73" s="108">
        <f t="shared" si="11"/>
        <v>0.9158284519</v>
      </c>
      <c r="G73" s="103" t="str">
        <f t="shared" si="12"/>
        <v>KEDUNGSALAM</v>
      </c>
    </row>
    <row r="74" ht="15.75" customHeight="1">
      <c r="A74" s="109"/>
      <c r="B74" s="109"/>
      <c r="C74" s="129">
        <v>4.0</v>
      </c>
      <c r="D74" s="114" t="s">
        <v>129</v>
      </c>
      <c r="E74" s="106"/>
      <c r="F74" s="108">
        <f t="shared" si="11"/>
        <v>0.7532380435</v>
      </c>
      <c r="G74" s="103" t="str">
        <f t="shared" si="12"/>
        <v>MENTARAMAN</v>
      </c>
    </row>
    <row r="75" ht="15.75" customHeight="1">
      <c r="A75" s="109"/>
      <c r="B75" s="109"/>
      <c r="C75" s="129">
        <v>5.0</v>
      </c>
      <c r="D75" s="114" t="s">
        <v>130</v>
      </c>
      <c r="E75" s="106"/>
      <c r="F75" s="108">
        <f t="shared" si="11"/>
        <v>0.07765413046</v>
      </c>
      <c r="G75" s="103"/>
    </row>
    <row r="76" ht="15.75" customHeight="1">
      <c r="A76" s="109"/>
      <c r="B76" s="109"/>
      <c r="C76" s="129">
        <v>6.0</v>
      </c>
      <c r="D76" s="114" t="s">
        <v>131</v>
      </c>
      <c r="E76" s="106"/>
      <c r="F76" s="108">
        <f t="shared" si="11"/>
        <v>0.9761272298</v>
      </c>
      <c r="G76" s="103"/>
    </row>
    <row r="77" ht="15.75" customHeight="1">
      <c r="A77" s="109"/>
      <c r="B77" s="109"/>
      <c r="C77" s="129">
        <v>7.0</v>
      </c>
      <c r="D77" s="114" t="s">
        <v>132</v>
      </c>
      <c r="E77" s="106"/>
      <c r="F77" s="108">
        <f t="shared" si="11"/>
        <v>0.07830250038</v>
      </c>
      <c r="G77" s="103"/>
    </row>
    <row r="78" ht="15.75" customHeight="1">
      <c r="A78" s="109"/>
      <c r="B78" s="109"/>
      <c r="C78" s="129">
        <v>8.0</v>
      </c>
      <c r="D78" s="114" t="s">
        <v>133</v>
      </c>
      <c r="E78" s="106"/>
      <c r="F78" s="108">
        <f t="shared" si="11"/>
        <v>0.03510883827</v>
      </c>
      <c r="G78" s="103"/>
    </row>
    <row r="79" ht="15.75" customHeight="1">
      <c r="A79" s="109"/>
      <c r="B79" s="109"/>
      <c r="C79" s="129">
        <v>9.0</v>
      </c>
      <c r="D79" s="114" t="s">
        <v>134</v>
      </c>
      <c r="E79" s="106"/>
      <c r="F79" s="108">
        <f t="shared" si="11"/>
        <v>0.92829571</v>
      </c>
      <c r="G79" s="103"/>
    </row>
    <row r="80" ht="15.75" customHeight="1">
      <c r="A80" s="109"/>
      <c r="B80" s="109"/>
      <c r="C80" s="129">
        <v>10.0</v>
      </c>
      <c r="D80" s="114" t="s">
        <v>135</v>
      </c>
      <c r="E80" s="106"/>
      <c r="F80" s="108">
        <f t="shared" si="11"/>
        <v>0.7005509376</v>
      </c>
      <c r="G80" s="103"/>
    </row>
    <row r="81" ht="15.75" customHeight="1">
      <c r="A81" s="115">
        <v>7.0</v>
      </c>
      <c r="B81" s="133" t="s">
        <v>15</v>
      </c>
      <c r="C81" s="6"/>
      <c r="D81" s="127"/>
      <c r="E81" s="128">
        <v>28.0</v>
      </c>
      <c r="F81" s="108"/>
      <c r="G81" s="103"/>
    </row>
    <row r="82" ht="15.75" customHeight="1">
      <c r="A82" s="3"/>
      <c r="B82" s="3"/>
      <c r="C82" s="106">
        <v>1.0</v>
      </c>
      <c r="D82" s="114" t="s">
        <v>136</v>
      </c>
      <c r="E82" s="106"/>
      <c r="F82" s="108">
        <f t="shared" ref="F82:F89" si="13">RAND()</f>
        <v>0.9457074171</v>
      </c>
      <c r="G82" s="103" t="str">
        <f t="shared" ref="G82:G85" si="14">INDEX($D$82:$D$89,RANK(F82,$F$82:$F$89))</f>
        <v>GAJAHREJO</v>
      </c>
    </row>
    <row r="83" ht="15.75" customHeight="1">
      <c r="A83" s="109"/>
      <c r="B83" s="109"/>
      <c r="C83" s="106">
        <v>2.0</v>
      </c>
      <c r="D83" s="114" t="s">
        <v>15</v>
      </c>
      <c r="E83" s="106"/>
      <c r="F83" s="108">
        <f t="shared" si="13"/>
        <v>0.7648316446</v>
      </c>
      <c r="G83" s="103" t="str">
        <f t="shared" si="14"/>
        <v>GIRIMULYO</v>
      </c>
    </row>
    <row r="84" ht="15.75" customHeight="1">
      <c r="A84" s="109"/>
      <c r="B84" s="109"/>
      <c r="C84" s="106">
        <v>3.0</v>
      </c>
      <c r="D84" s="114" t="s">
        <v>137</v>
      </c>
      <c r="E84" s="106"/>
      <c r="F84" s="108">
        <f t="shared" si="13"/>
        <v>0.0133243483</v>
      </c>
      <c r="G84" s="103" t="str">
        <f t="shared" si="14"/>
        <v>TUMPAKREJO</v>
      </c>
    </row>
    <row r="85" ht="15.75" customHeight="1">
      <c r="A85" s="109"/>
      <c r="B85" s="109"/>
      <c r="C85" s="106">
        <v>4.0</v>
      </c>
      <c r="D85" s="114" t="s">
        <v>138</v>
      </c>
      <c r="E85" s="106"/>
      <c r="F85" s="108">
        <f t="shared" si="13"/>
        <v>0.01675318607</v>
      </c>
      <c r="G85" s="113" t="str">
        <f t="shared" si="14"/>
        <v>SUMBEREJO</v>
      </c>
    </row>
    <row r="86" ht="15.75" customHeight="1">
      <c r="A86" s="109"/>
      <c r="B86" s="109"/>
      <c r="C86" s="106">
        <v>5.0</v>
      </c>
      <c r="D86" s="114" t="s">
        <v>139</v>
      </c>
      <c r="E86" s="106"/>
      <c r="F86" s="108">
        <f t="shared" si="13"/>
        <v>0.453007809</v>
      </c>
      <c r="G86" s="103"/>
    </row>
    <row r="87" ht="15.75" customHeight="1">
      <c r="A87" s="109"/>
      <c r="B87" s="109"/>
      <c r="C87" s="106">
        <v>6.0</v>
      </c>
      <c r="D87" s="114" t="s">
        <v>140</v>
      </c>
      <c r="E87" s="106"/>
      <c r="F87" s="108">
        <f t="shared" si="13"/>
        <v>0.7723146648</v>
      </c>
      <c r="G87" s="103"/>
    </row>
    <row r="88" ht="15.75" customHeight="1">
      <c r="A88" s="109"/>
      <c r="B88" s="109"/>
      <c r="C88" s="106">
        <v>7.0</v>
      </c>
      <c r="D88" s="114" t="s">
        <v>141</v>
      </c>
      <c r="E88" s="106"/>
      <c r="F88" s="108">
        <f t="shared" si="13"/>
        <v>0.06397291191</v>
      </c>
      <c r="G88" s="103"/>
    </row>
    <row r="89" ht="15.75" customHeight="1">
      <c r="A89" s="109"/>
      <c r="B89" s="109"/>
      <c r="C89" s="106">
        <v>8.0</v>
      </c>
      <c r="D89" s="114" t="s">
        <v>142</v>
      </c>
      <c r="E89" s="106"/>
      <c r="F89" s="108">
        <f t="shared" si="13"/>
        <v>0.464998854</v>
      </c>
      <c r="G89" s="103"/>
    </row>
    <row r="90" ht="15.75" customHeight="1">
      <c r="A90" s="115">
        <v>8.0</v>
      </c>
      <c r="B90" s="130" t="s">
        <v>16</v>
      </c>
      <c r="C90" s="6"/>
      <c r="D90" s="131"/>
      <c r="E90" s="132">
        <v>40.0</v>
      </c>
      <c r="F90" s="119"/>
      <c r="G90" s="120"/>
    </row>
    <row r="91" ht="15.75" customHeight="1">
      <c r="A91" s="3"/>
      <c r="B91" s="3"/>
      <c r="C91" s="106">
        <v>1.0</v>
      </c>
      <c r="D91" s="114" t="s">
        <v>143</v>
      </c>
      <c r="E91" s="106"/>
      <c r="F91" s="108">
        <f t="shared" ref="F91:F104" si="15">RAND()</f>
        <v>0.7355835727</v>
      </c>
      <c r="G91" s="103" t="str">
        <f t="shared" ref="G91:G95" si="16">INDEX($D$91:$D$104,RANK(F91,$F$91:$F$104))</f>
        <v>GONDANGLEGI KULON</v>
      </c>
    </row>
    <row r="92" ht="15.75" customHeight="1">
      <c r="A92" s="109"/>
      <c r="B92" s="109"/>
      <c r="C92" s="106">
        <v>2.0</v>
      </c>
      <c r="D92" s="114" t="s">
        <v>144</v>
      </c>
      <c r="E92" s="106"/>
      <c r="F92" s="108">
        <f t="shared" si="15"/>
        <v>0.03934920655</v>
      </c>
      <c r="G92" s="103" t="str">
        <f t="shared" si="16"/>
        <v>UREK UREK</v>
      </c>
    </row>
    <row r="93" ht="15.75" customHeight="1">
      <c r="A93" s="109"/>
      <c r="B93" s="109"/>
      <c r="C93" s="106">
        <v>3.0</v>
      </c>
      <c r="D93" s="114" t="s">
        <v>145</v>
      </c>
      <c r="E93" s="106"/>
      <c r="F93" s="108">
        <f t="shared" si="15"/>
        <v>0.2966536653</v>
      </c>
      <c r="G93" s="103" t="str">
        <f t="shared" si="16"/>
        <v>PUTUKREJO</v>
      </c>
    </row>
    <row r="94" ht="15.75" customHeight="1">
      <c r="A94" s="109"/>
      <c r="B94" s="109"/>
      <c r="C94" s="106">
        <v>4.0</v>
      </c>
      <c r="D94" s="114" t="s">
        <v>146</v>
      </c>
      <c r="E94" s="106"/>
      <c r="F94" s="108">
        <f t="shared" si="15"/>
        <v>0.852263783</v>
      </c>
      <c r="G94" s="103" t="str">
        <f t="shared" si="16"/>
        <v>BULUPITU</v>
      </c>
    </row>
    <row r="95" ht="15.75" customHeight="1">
      <c r="A95" s="109"/>
      <c r="B95" s="109"/>
      <c r="C95" s="106">
        <v>5.0</v>
      </c>
      <c r="D95" s="114" t="s">
        <v>147</v>
      </c>
      <c r="E95" s="106"/>
      <c r="F95" s="108">
        <f t="shared" si="15"/>
        <v>0.3992196695</v>
      </c>
      <c r="G95" s="103" t="str">
        <f t="shared" si="16"/>
        <v>PUTAT LOR</v>
      </c>
    </row>
    <row r="96" ht="15.75" customHeight="1">
      <c r="A96" s="109"/>
      <c r="B96" s="109"/>
      <c r="C96" s="106">
        <v>6.0</v>
      </c>
      <c r="D96" s="114" t="s">
        <v>148</v>
      </c>
      <c r="E96" s="106"/>
      <c r="F96" s="108">
        <f t="shared" si="15"/>
        <v>0.1594989726</v>
      </c>
      <c r="G96" s="103"/>
    </row>
    <row r="97" ht="15.75" customHeight="1">
      <c r="A97" s="109"/>
      <c r="B97" s="109"/>
      <c r="C97" s="106">
        <v>7.0</v>
      </c>
      <c r="D97" s="114" t="s">
        <v>149</v>
      </c>
      <c r="E97" s="106"/>
      <c r="F97" s="108">
        <f t="shared" si="15"/>
        <v>0.4555027731</v>
      </c>
      <c r="G97" s="103"/>
    </row>
    <row r="98" ht="15.75" customHeight="1">
      <c r="A98" s="109"/>
      <c r="B98" s="109"/>
      <c r="C98" s="106">
        <v>8.0</v>
      </c>
      <c r="D98" s="114" t="s">
        <v>150</v>
      </c>
      <c r="E98" s="106"/>
      <c r="F98" s="108">
        <f t="shared" si="15"/>
        <v>0.5708645322</v>
      </c>
      <c r="G98" s="103"/>
    </row>
    <row r="99" ht="15.75" customHeight="1">
      <c r="A99" s="109"/>
      <c r="B99" s="109"/>
      <c r="C99" s="106">
        <v>9.0</v>
      </c>
      <c r="D99" s="114" t="s">
        <v>151</v>
      </c>
      <c r="E99" s="106"/>
      <c r="F99" s="108">
        <f t="shared" si="15"/>
        <v>0.1056293115</v>
      </c>
      <c r="G99" s="103"/>
    </row>
    <row r="100" ht="15.75" customHeight="1">
      <c r="A100" s="109"/>
      <c r="B100" s="109"/>
      <c r="C100" s="106">
        <v>10.0</v>
      </c>
      <c r="D100" s="114" t="s">
        <v>152</v>
      </c>
      <c r="E100" s="106"/>
      <c r="F100" s="108">
        <f t="shared" si="15"/>
        <v>0.6951345835</v>
      </c>
      <c r="G100" s="103"/>
    </row>
    <row r="101" ht="15.75" customHeight="1">
      <c r="A101" s="109"/>
      <c r="B101" s="109"/>
      <c r="C101" s="106">
        <v>11.0</v>
      </c>
      <c r="D101" s="114" t="s">
        <v>153</v>
      </c>
      <c r="E101" s="106"/>
      <c r="F101" s="108">
        <f t="shared" si="15"/>
        <v>0.7470728004</v>
      </c>
      <c r="G101" s="103"/>
    </row>
    <row r="102" ht="15.75" customHeight="1">
      <c r="A102" s="109"/>
      <c r="B102" s="109"/>
      <c r="C102" s="106">
        <v>12.0</v>
      </c>
      <c r="D102" s="114" t="s">
        <v>154</v>
      </c>
      <c r="E102" s="106"/>
      <c r="F102" s="108">
        <f t="shared" si="15"/>
        <v>0.4915556434</v>
      </c>
      <c r="G102" s="103"/>
    </row>
    <row r="103" ht="15.75" customHeight="1">
      <c r="A103" s="109"/>
      <c r="B103" s="109"/>
      <c r="C103" s="106">
        <v>13.0</v>
      </c>
      <c r="D103" s="114" t="s">
        <v>155</v>
      </c>
      <c r="E103" s="106"/>
      <c r="F103" s="108">
        <f t="shared" si="15"/>
        <v>0.1142885315</v>
      </c>
      <c r="G103" s="103"/>
    </row>
    <row r="104" ht="15.75" customHeight="1">
      <c r="A104" s="109"/>
      <c r="B104" s="109"/>
      <c r="C104" s="106">
        <v>14.0</v>
      </c>
      <c r="D104" s="114" t="s">
        <v>156</v>
      </c>
      <c r="E104" s="106"/>
      <c r="F104" s="108">
        <f t="shared" si="15"/>
        <v>0.1038853545</v>
      </c>
      <c r="G104" s="103"/>
    </row>
    <row r="105" ht="15.75" customHeight="1">
      <c r="A105" s="115">
        <v>9.0</v>
      </c>
      <c r="B105" s="126" t="s">
        <v>17</v>
      </c>
      <c r="C105" s="6"/>
      <c r="D105" s="127"/>
      <c r="E105" s="106">
        <v>32.0</v>
      </c>
      <c r="F105" s="108"/>
      <c r="G105" s="103"/>
    </row>
    <row r="106" ht="15.75" customHeight="1">
      <c r="A106" s="3"/>
      <c r="B106" s="3"/>
      <c r="C106" s="106">
        <v>1.0</v>
      </c>
      <c r="D106" s="114" t="s">
        <v>157</v>
      </c>
      <c r="E106" s="106"/>
      <c r="F106" s="108">
        <f t="shared" ref="F106:F120" si="17">RAND()</f>
        <v>0.2713297732</v>
      </c>
      <c r="G106" s="103" t="str">
        <f t="shared" ref="G106:G109" si="18">INDEX($D$106:$D$120,RANK(F106,$F$106:$F$120))</f>
        <v>SIDOMULYO</v>
      </c>
    </row>
    <row r="107" ht="15.75" customHeight="1">
      <c r="A107" s="109"/>
      <c r="B107" s="109"/>
      <c r="C107" s="106">
        <v>2.0</v>
      </c>
      <c r="D107" s="114" t="s">
        <v>158</v>
      </c>
      <c r="E107" s="106"/>
      <c r="F107" s="108">
        <f t="shared" si="17"/>
        <v>0.5081514435</v>
      </c>
      <c r="G107" s="103" t="str">
        <f t="shared" si="18"/>
        <v>KEMIRI</v>
      </c>
    </row>
    <row r="108" ht="15.75" customHeight="1">
      <c r="A108" s="109"/>
      <c r="B108" s="109"/>
      <c r="C108" s="106">
        <v>3.0</v>
      </c>
      <c r="D108" s="114" t="s">
        <v>159</v>
      </c>
      <c r="E108" s="106"/>
      <c r="F108" s="108">
        <f t="shared" si="17"/>
        <v>0.1371797736</v>
      </c>
      <c r="G108" s="103" t="str">
        <f t="shared" si="18"/>
        <v>SUKOPURO</v>
      </c>
    </row>
    <row r="109" ht="15.75" customHeight="1">
      <c r="A109" s="109"/>
      <c r="B109" s="109"/>
      <c r="C109" s="106">
        <v>4.0</v>
      </c>
      <c r="D109" s="114" t="s">
        <v>17</v>
      </c>
      <c r="E109" s="106"/>
      <c r="F109" s="108">
        <f t="shared" si="17"/>
        <v>0.5679122309</v>
      </c>
      <c r="G109" s="103" t="str">
        <f t="shared" si="18"/>
        <v>JABUNG</v>
      </c>
    </row>
    <row r="110" ht="15.75" customHeight="1">
      <c r="A110" s="109"/>
      <c r="B110" s="109"/>
      <c r="C110" s="106">
        <v>5.0</v>
      </c>
      <c r="D110" s="114" t="s">
        <v>160</v>
      </c>
      <c r="E110" s="106"/>
      <c r="F110" s="108">
        <f t="shared" si="17"/>
        <v>0.4720565961</v>
      </c>
      <c r="G110" s="103"/>
    </row>
    <row r="111" ht="15.75" customHeight="1">
      <c r="A111" s="109"/>
      <c r="B111" s="109"/>
      <c r="C111" s="106">
        <v>6.0</v>
      </c>
      <c r="D111" s="114" t="s">
        <v>161</v>
      </c>
      <c r="E111" s="106"/>
      <c r="F111" s="108">
        <f t="shared" si="17"/>
        <v>0.7999872563</v>
      </c>
      <c r="G111" s="103"/>
    </row>
    <row r="112" ht="15.75" customHeight="1">
      <c r="A112" s="109"/>
      <c r="B112" s="109"/>
      <c r="C112" s="106">
        <v>7.0</v>
      </c>
      <c r="D112" s="114" t="s">
        <v>162</v>
      </c>
      <c r="E112" s="106"/>
      <c r="F112" s="108">
        <f t="shared" si="17"/>
        <v>0.2351128442</v>
      </c>
      <c r="G112" s="103"/>
    </row>
    <row r="113" ht="15.75" customHeight="1">
      <c r="A113" s="109"/>
      <c r="B113" s="109"/>
      <c r="C113" s="106">
        <v>8.0</v>
      </c>
      <c r="D113" s="114" t="s">
        <v>163</v>
      </c>
      <c r="E113" s="106"/>
      <c r="F113" s="108">
        <f t="shared" si="17"/>
        <v>0.6267898979</v>
      </c>
      <c r="G113" s="103"/>
    </row>
    <row r="114" ht="15.75" customHeight="1">
      <c r="A114" s="109"/>
      <c r="B114" s="109"/>
      <c r="C114" s="106">
        <v>9.0</v>
      </c>
      <c r="D114" s="114" t="s">
        <v>164</v>
      </c>
      <c r="E114" s="106"/>
      <c r="F114" s="108">
        <f t="shared" si="17"/>
        <v>0.204959749</v>
      </c>
      <c r="G114" s="103"/>
    </row>
    <row r="115" ht="15.75" customHeight="1">
      <c r="A115" s="109"/>
      <c r="B115" s="109"/>
      <c r="C115" s="106">
        <v>10.0</v>
      </c>
      <c r="D115" s="114" t="s">
        <v>165</v>
      </c>
      <c r="E115" s="106"/>
      <c r="F115" s="108">
        <f t="shared" si="17"/>
        <v>0.2740421252</v>
      </c>
      <c r="G115" s="103"/>
    </row>
    <row r="116" ht="15.75" customHeight="1">
      <c r="A116" s="109"/>
      <c r="B116" s="109"/>
      <c r="C116" s="106">
        <v>11.0</v>
      </c>
      <c r="D116" s="114" t="s">
        <v>166</v>
      </c>
      <c r="E116" s="106"/>
      <c r="F116" s="108">
        <f t="shared" si="17"/>
        <v>0.5126118059</v>
      </c>
      <c r="G116" s="103"/>
    </row>
    <row r="117" ht="15.75" customHeight="1">
      <c r="A117" s="109"/>
      <c r="B117" s="109"/>
      <c r="C117" s="106">
        <v>12.0</v>
      </c>
      <c r="D117" s="114" t="s">
        <v>167</v>
      </c>
      <c r="E117" s="106"/>
      <c r="F117" s="108">
        <f t="shared" si="17"/>
        <v>0.9884179434</v>
      </c>
      <c r="G117" s="103"/>
    </row>
    <row r="118" ht="15.75" customHeight="1">
      <c r="A118" s="109"/>
      <c r="B118" s="109"/>
      <c r="C118" s="106">
        <v>13.0</v>
      </c>
      <c r="D118" s="114" t="s">
        <v>168</v>
      </c>
      <c r="E118" s="106"/>
      <c r="F118" s="108">
        <f t="shared" si="17"/>
        <v>0.2532220058</v>
      </c>
      <c r="G118" s="103"/>
    </row>
    <row r="119" ht="15.75" customHeight="1">
      <c r="A119" s="109"/>
      <c r="B119" s="109"/>
      <c r="C119" s="106">
        <v>14.0</v>
      </c>
      <c r="D119" s="114" t="s">
        <v>169</v>
      </c>
      <c r="E119" s="106"/>
      <c r="F119" s="108">
        <f t="shared" si="17"/>
        <v>0.4503038189</v>
      </c>
      <c r="G119" s="103"/>
    </row>
    <row r="120" ht="15.75" customHeight="1">
      <c r="A120" s="109"/>
      <c r="B120" s="109"/>
      <c r="C120" s="106">
        <v>15.0</v>
      </c>
      <c r="D120" s="114" t="s">
        <v>170</v>
      </c>
      <c r="E120" s="106"/>
      <c r="F120" s="108">
        <f t="shared" si="17"/>
        <v>0.05292646302</v>
      </c>
      <c r="G120" s="103"/>
    </row>
    <row r="121" ht="15.75" customHeight="1">
      <c r="A121" s="115">
        <v>10.0</v>
      </c>
      <c r="B121" s="130" t="s">
        <v>18</v>
      </c>
      <c r="C121" s="6"/>
      <c r="D121" s="131"/>
      <c r="E121" s="118">
        <v>36.0</v>
      </c>
      <c r="F121" s="119"/>
      <c r="G121" s="120"/>
    </row>
    <row r="122" ht="15.75" customHeight="1">
      <c r="A122" s="3"/>
      <c r="B122" s="3"/>
      <c r="C122" s="110">
        <v>1.0</v>
      </c>
      <c r="D122" s="114" t="s">
        <v>171</v>
      </c>
      <c r="E122" s="106"/>
      <c r="F122" s="108">
        <f t="shared" ref="F122:F130" si="19">RAND()</f>
        <v>0.2722638527</v>
      </c>
      <c r="G122" s="103" t="str">
        <f t="shared" ref="G122:G126" si="20">INDEX($D$122:$D$130,RANK(F122,$F$122:$F$130))</f>
        <v>SUKOWILANGUN</v>
      </c>
    </row>
    <row r="123" ht="15.75" customHeight="1">
      <c r="A123" s="109"/>
      <c r="B123" s="109"/>
      <c r="C123" s="110">
        <v>2.0</v>
      </c>
      <c r="D123" s="114" t="s">
        <v>172</v>
      </c>
      <c r="E123" s="106"/>
      <c r="F123" s="108">
        <f t="shared" si="19"/>
        <v>0.507938804</v>
      </c>
      <c r="G123" s="103" t="str">
        <f t="shared" si="20"/>
        <v>PUTUKREJO</v>
      </c>
    </row>
    <row r="124" ht="15.75" customHeight="1">
      <c r="A124" s="109"/>
      <c r="B124" s="109"/>
      <c r="C124" s="110">
        <v>3.0</v>
      </c>
      <c r="D124" s="114" t="s">
        <v>173</v>
      </c>
      <c r="E124" s="106"/>
      <c r="F124" s="108">
        <f t="shared" si="19"/>
        <v>0.2619639209</v>
      </c>
      <c r="G124" s="103" t="str">
        <f t="shared" si="20"/>
        <v>SUMBERPETUNG</v>
      </c>
    </row>
    <row r="125" ht="15.75" customHeight="1">
      <c r="A125" s="109"/>
      <c r="B125" s="109"/>
      <c r="C125" s="110">
        <v>4.0</v>
      </c>
      <c r="D125" s="114" t="s">
        <v>18</v>
      </c>
      <c r="E125" s="106"/>
      <c r="F125" s="108">
        <f t="shared" si="19"/>
        <v>0.8755477767</v>
      </c>
      <c r="G125" s="103" t="str">
        <f t="shared" si="20"/>
        <v>ARJOSARI</v>
      </c>
    </row>
    <row r="126" ht="15.75" customHeight="1">
      <c r="A126" s="109"/>
      <c r="B126" s="109"/>
      <c r="C126" s="110">
        <v>5.0</v>
      </c>
      <c r="D126" s="114" t="s">
        <v>174</v>
      </c>
      <c r="E126" s="106"/>
      <c r="F126" s="108">
        <f t="shared" si="19"/>
        <v>0.7253740317</v>
      </c>
      <c r="G126" s="113" t="str">
        <f t="shared" si="20"/>
        <v>KALIASRI</v>
      </c>
    </row>
    <row r="127" ht="15.75" customHeight="1">
      <c r="A127" s="109"/>
      <c r="B127" s="109"/>
      <c r="C127" s="110">
        <v>6.0</v>
      </c>
      <c r="D127" s="114" t="s">
        <v>151</v>
      </c>
      <c r="E127" s="106"/>
      <c r="F127" s="108">
        <f t="shared" si="19"/>
        <v>0.5748210136</v>
      </c>
      <c r="G127" s="103"/>
    </row>
    <row r="128" ht="15.75" customHeight="1">
      <c r="A128" s="109"/>
      <c r="B128" s="109"/>
      <c r="C128" s="110">
        <v>7.0</v>
      </c>
      <c r="D128" s="114" t="s">
        <v>175</v>
      </c>
      <c r="E128" s="106"/>
      <c r="F128" s="108">
        <f t="shared" si="19"/>
        <v>0.8562891592</v>
      </c>
      <c r="G128" s="103"/>
    </row>
    <row r="129" ht="15.75" customHeight="1">
      <c r="A129" s="109"/>
      <c r="B129" s="109"/>
      <c r="C129" s="110">
        <v>8.0</v>
      </c>
      <c r="D129" s="114" t="s">
        <v>176</v>
      </c>
      <c r="E129" s="106"/>
      <c r="F129" s="108">
        <f t="shared" si="19"/>
        <v>0.6956765397</v>
      </c>
      <c r="G129" s="103"/>
    </row>
    <row r="130" ht="15.75" customHeight="1">
      <c r="A130" s="109"/>
      <c r="B130" s="109"/>
      <c r="C130" s="110">
        <v>9.0</v>
      </c>
      <c r="D130" s="114" t="s">
        <v>142</v>
      </c>
      <c r="E130" s="106"/>
      <c r="F130" s="108">
        <f t="shared" si="19"/>
        <v>0.143971235</v>
      </c>
      <c r="G130" s="103"/>
    </row>
    <row r="131" ht="15.75" customHeight="1">
      <c r="A131" s="115">
        <v>11.0</v>
      </c>
      <c r="B131" s="126" t="s">
        <v>19</v>
      </c>
      <c r="C131" s="6"/>
      <c r="D131" s="134"/>
      <c r="E131" s="128">
        <v>36.0</v>
      </c>
      <c r="F131" s="108"/>
      <c r="G131" s="103"/>
    </row>
    <row r="132" ht="15.75" customHeight="1">
      <c r="A132" s="3"/>
      <c r="B132" s="3"/>
      <c r="C132" s="110">
        <v>1.0</v>
      </c>
      <c r="D132" s="114" t="s">
        <v>177</v>
      </c>
      <c r="E132" s="106"/>
      <c r="F132" s="108">
        <f t="shared" ref="F132:F140" si="21">RAND()</f>
        <v>0.2687431159</v>
      </c>
      <c r="G132" s="103" t="str">
        <f t="shared" ref="G132:G136" si="22">INDEX($D$132:$D$140,RANK(F132,$F$132:$F$140))</f>
        <v>TAWANGARGO</v>
      </c>
    </row>
    <row r="133" ht="15.75" customHeight="1">
      <c r="A133" s="109"/>
      <c r="B133" s="109"/>
      <c r="C133" s="110">
        <v>2.0</v>
      </c>
      <c r="D133" s="114" t="s">
        <v>178</v>
      </c>
      <c r="E133" s="106"/>
      <c r="F133" s="108">
        <f t="shared" si="21"/>
        <v>0.5025225051</v>
      </c>
      <c r="G133" s="103" t="str">
        <f t="shared" si="22"/>
        <v>GIRIMOYO</v>
      </c>
    </row>
    <row r="134" ht="15.75" customHeight="1">
      <c r="A134" s="109"/>
      <c r="B134" s="109"/>
      <c r="C134" s="110">
        <v>3.0</v>
      </c>
      <c r="D134" s="114" t="s">
        <v>179</v>
      </c>
      <c r="E134" s="106"/>
      <c r="F134" s="108">
        <f t="shared" si="21"/>
        <v>0.9184152284</v>
      </c>
      <c r="G134" s="103" t="str">
        <f t="shared" si="22"/>
        <v>AMPELDENTO</v>
      </c>
    </row>
    <row r="135" ht="15.75" customHeight="1">
      <c r="A135" s="109"/>
      <c r="B135" s="109"/>
      <c r="C135" s="110">
        <v>4.0</v>
      </c>
      <c r="D135" s="114" t="s">
        <v>180</v>
      </c>
      <c r="E135" s="106"/>
      <c r="F135" s="108">
        <f t="shared" si="21"/>
        <v>0.3320897559</v>
      </c>
      <c r="G135" s="103" t="str">
        <f t="shared" si="22"/>
        <v>NGENEP</v>
      </c>
    </row>
    <row r="136" ht="15.75" customHeight="1">
      <c r="A136" s="109"/>
      <c r="B136" s="109"/>
      <c r="C136" s="110">
        <v>5.0</v>
      </c>
      <c r="D136" s="114" t="s">
        <v>181</v>
      </c>
      <c r="E136" s="106"/>
      <c r="F136" s="108">
        <f t="shared" si="21"/>
        <v>0.3141597704</v>
      </c>
      <c r="G136" s="113" t="str">
        <f t="shared" si="22"/>
        <v>NGIJO</v>
      </c>
    </row>
    <row r="137" ht="15.75" customHeight="1">
      <c r="A137" s="109"/>
      <c r="B137" s="109"/>
      <c r="C137" s="110">
        <v>6.0</v>
      </c>
      <c r="D137" s="114" t="s">
        <v>182</v>
      </c>
      <c r="E137" s="106"/>
      <c r="F137" s="108">
        <f t="shared" si="21"/>
        <v>0.1399259701</v>
      </c>
      <c r="G137" s="103"/>
    </row>
    <row r="138" ht="15.75" customHeight="1">
      <c r="A138" s="109"/>
      <c r="B138" s="109"/>
      <c r="C138" s="110">
        <v>7.0</v>
      </c>
      <c r="D138" s="114" t="s">
        <v>183</v>
      </c>
      <c r="E138" s="106"/>
      <c r="F138" s="108">
        <f t="shared" si="21"/>
        <v>0.610022896</v>
      </c>
      <c r="G138" s="103"/>
    </row>
    <row r="139" ht="15.75" customHeight="1">
      <c r="A139" s="109"/>
      <c r="B139" s="109"/>
      <c r="C139" s="110">
        <v>8.0</v>
      </c>
      <c r="D139" s="114" t="s">
        <v>184</v>
      </c>
      <c r="E139" s="106"/>
      <c r="F139" s="108">
        <f t="shared" si="21"/>
        <v>0.4335827391</v>
      </c>
      <c r="G139" s="103"/>
    </row>
    <row r="140" ht="15.75" customHeight="1">
      <c r="A140" s="109"/>
      <c r="B140" s="109"/>
      <c r="C140" s="110">
        <v>9.0</v>
      </c>
      <c r="D140" s="114" t="s">
        <v>185</v>
      </c>
      <c r="E140" s="106"/>
      <c r="F140" s="108">
        <f t="shared" si="21"/>
        <v>0.582110345</v>
      </c>
      <c r="G140" s="103"/>
    </row>
    <row r="141" ht="15.75" customHeight="1">
      <c r="A141" s="115">
        <v>12.0</v>
      </c>
      <c r="B141" s="130" t="s">
        <v>20</v>
      </c>
      <c r="C141" s="6"/>
      <c r="D141" s="124"/>
      <c r="E141" s="132">
        <v>16.0</v>
      </c>
      <c r="F141" s="119"/>
      <c r="G141" s="120"/>
    </row>
    <row r="142" ht="15.75" customHeight="1">
      <c r="A142" s="3"/>
      <c r="B142" s="3"/>
      <c r="C142" s="106">
        <v>1.0</v>
      </c>
      <c r="D142" s="135" t="s">
        <v>186</v>
      </c>
      <c r="E142" s="106"/>
      <c r="F142" s="108">
        <f t="shared" ref="F142:F147" si="23">RAND()</f>
        <v>0.932084081</v>
      </c>
      <c r="G142" s="103" t="str">
        <f t="shared" ref="G142:G143" si="24">INDEX($D$142:$D$147,RANK(F142,$F$142:$F$147))</f>
        <v>BAYEM</v>
      </c>
    </row>
    <row r="143" ht="15.75" customHeight="1">
      <c r="A143" s="109"/>
      <c r="B143" s="109"/>
      <c r="C143" s="106">
        <v>2.0</v>
      </c>
      <c r="D143" s="135" t="s">
        <v>20</v>
      </c>
      <c r="E143" s="106"/>
      <c r="F143" s="108">
        <f t="shared" si="23"/>
        <v>0.1543938157</v>
      </c>
      <c r="G143" s="103" t="str">
        <f t="shared" si="24"/>
        <v>WONOAGUNG</v>
      </c>
    </row>
    <row r="144" ht="15.75" customHeight="1">
      <c r="A144" s="109"/>
      <c r="B144" s="109"/>
      <c r="C144" s="106">
        <v>3.0</v>
      </c>
      <c r="D144" s="135" t="s">
        <v>187</v>
      </c>
      <c r="E144" s="106"/>
      <c r="F144" s="108">
        <f t="shared" si="23"/>
        <v>0.3849686573</v>
      </c>
      <c r="G144" s="103"/>
    </row>
    <row r="145" ht="15.75" customHeight="1">
      <c r="A145" s="109"/>
      <c r="B145" s="109"/>
      <c r="C145" s="106">
        <v>4.0</v>
      </c>
      <c r="D145" s="136" t="s">
        <v>188</v>
      </c>
      <c r="E145" s="106"/>
      <c r="F145" s="108">
        <f t="shared" si="23"/>
        <v>0.3634753349</v>
      </c>
      <c r="G145" s="103"/>
    </row>
    <row r="146" ht="15.75" customHeight="1">
      <c r="A146" s="109"/>
      <c r="B146" s="109"/>
      <c r="C146" s="106">
        <v>5.0</v>
      </c>
      <c r="D146" s="135" t="s">
        <v>154</v>
      </c>
      <c r="E146" s="106"/>
      <c r="F146" s="108">
        <f t="shared" si="23"/>
        <v>0.4328455691</v>
      </c>
      <c r="G146" s="103"/>
    </row>
    <row r="147" ht="15.75" customHeight="1">
      <c r="A147" s="109"/>
      <c r="B147" s="109"/>
      <c r="C147" s="106">
        <v>6.0</v>
      </c>
      <c r="D147" s="135" t="s">
        <v>189</v>
      </c>
      <c r="E147" s="106"/>
      <c r="F147" s="108">
        <f t="shared" si="23"/>
        <v>0.9249902415</v>
      </c>
      <c r="G147" s="103"/>
    </row>
    <row r="148" ht="15.75" customHeight="1">
      <c r="A148" s="115">
        <v>13.0</v>
      </c>
      <c r="B148" s="126" t="s">
        <v>21</v>
      </c>
      <c r="C148" s="6"/>
      <c r="D148" s="127"/>
      <c r="E148" s="106">
        <v>48.0</v>
      </c>
      <c r="F148" s="108"/>
      <c r="G148" s="103"/>
    </row>
    <row r="149" ht="15.75" customHeight="1">
      <c r="A149" s="3"/>
      <c r="B149" s="3"/>
      <c r="C149" s="106">
        <v>1.0</v>
      </c>
      <c r="D149" s="114" t="s">
        <v>190</v>
      </c>
      <c r="E149" s="106"/>
      <c r="F149" s="108">
        <f t="shared" ref="F149:F166" si="25">RAND()</f>
        <v>0.5539666755</v>
      </c>
      <c r="G149" s="103" t="str">
        <f t="shared" ref="G149:G154" si="26">INDEX($D$149:$D$166,RANK(F149,$F$149:$F$166))</f>
        <v>KEPANJEN</v>
      </c>
    </row>
    <row r="150" ht="15.75" customHeight="1">
      <c r="A150" s="109"/>
      <c r="B150" s="109"/>
      <c r="C150" s="106">
        <v>2.0</v>
      </c>
      <c r="D150" s="114" t="s">
        <v>191</v>
      </c>
      <c r="E150" s="106"/>
      <c r="F150" s="108">
        <f t="shared" si="25"/>
        <v>0.5033444074</v>
      </c>
      <c r="G150" s="103" t="str">
        <f t="shared" si="26"/>
        <v>MOJOSARI</v>
      </c>
    </row>
    <row r="151" ht="15.75" customHeight="1">
      <c r="A151" s="109"/>
      <c r="B151" s="109"/>
      <c r="C151" s="106">
        <v>3.0</v>
      </c>
      <c r="D151" s="114" t="s">
        <v>192</v>
      </c>
      <c r="E151" s="106"/>
      <c r="F151" s="108">
        <f t="shared" si="25"/>
        <v>0.6147880052</v>
      </c>
      <c r="G151" s="103" t="str">
        <f t="shared" si="26"/>
        <v>KEDUNGPEDARINGAN</v>
      </c>
    </row>
    <row r="152" ht="15.75" customHeight="1">
      <c r="A152" s="109"/>
      <c r="B152" s="109"/>
      <c r="C152" s="106">
        <v>4.0</v>
      </c>
      <c r="D152" s="114" t="s">
        <v>193</v>
      </c>
      <c r="E152" s="106"/>
      <c r="F152" s="108">
        <f t="shared" si="25"/>
        <v>0.5807806554</v>
      </c>
      <c r="G152" s="103" t="str">
        <f t="shared" si="26"/>
        <v>KEMIRI</v>
      </c>
    </row>
    <row r="153" ht="15.75" customHeight="1">
      <c r="A153" s="109"/>
      <c r="B153" s="109"/>
      <c r="C153" s="106">
        <v>5.0</v>
      </c>
      <c r="D153" s="114" t="s">
        <v>194</v>
      </c>
      <c r="E153" s="106"/>
      <c r="F153" s="108">
        <f t="shared" si="25"/>
        <v>0.3522037458</v>
      </c>
      <c r="G153" s="103" t="str">
        <f t="shared" si="26"/>
        <v>PANGGUNGREJO</v>
      </c>
    </row>
    <row r="154" ht="15.75" customHeight="1">
      <c r="A154" s="109"/>
      <c r="B154" s="109"/>
      <c r="C154" s="106">
        <v>6.0</v>
      </c>
      <c r="D154" s="114" t="s">
        <v>195</v>
      </c>
      <c r="E154" s="106"/>
      <c r="F154" s="108">
        <f t="shared" si="25"/>
        <v>0.7028011746</v>
      </c>
      <c r="G154" s="103" t="str">
        <f t="shared" si="26"/>
        <v>DILEM</v>
      </c>
    </row>
    <row r="155" ht="15.75" customHeight="1">
      <c r="A155" s="109"/>
      <c r="B155" s="109"/>
      <c r="C155" s="106">
        <v>7.0</v>
      </c>
      <c r="D155" s="114" t="s">
        <v>196</v>
      </c>
      <c r="E155" s="106"/>
      <c r="F155" s="108">
        <f t="shared" si="25"/>
        <v>0.06284849619</v>
      </c>
      <c r="G155" s="103"/>
    </row>
    <row r="156" ht="15.75" customHeight="1">
      <c r="A156" s="109"/>
      <c r="B156" s="109"/>
      <c r="C156" s="106">
        <v>8.0</v>
      </c>
      <c r="D156" s="114" t="s">
        <v>161</v>
      </c>
      <c r="E156" s="106"/>
      <c r="F156" s="108">
        <f t="shared" si="25"/>
        <v>0.5293045108</v>
      </c>
      <c r="G156" s="103"/>
    </row>
    <row r="157" ht="15.75" customHeight="1">
      <c r="A157" s="109"/>
      <c r="B157" s="109"/>
      <c r="C157" s="106">
        <v>9.0</v>
      </c>
      <c r="D157" s="114" t="s">
        <v>21</v>
      </c>
      <c r="E157" s="106"/>
      <c r="F157" s="108">
        <f t="shared" si="25"/>
        <v>0.2404587463</v>
      </c>
      <c r="G157" s="103"/>
    </row>
    <row r="158" ht="15.75" customHeight="1">
      <c r="A158" s="109"/>
      <c r="B158" s="109"/>
      <c r="C158" s="106">
        <v>10.0</v>
      </c>
      <c r="D158" s="114" t="s">
        <v>197</v>
      </c>
      <c r="E158" s="106"/>
      <c r="F158" s="108">
        <f t="shared" si="25"/>
        <v>0.9321245609</v>
      </c>
      <c r="G158" s="103"/>
    </row>
    <row r="159" ht="15.75" customHeight="1">
      <c r="A159" s="109"/>
      <c r="B159" s="109"/>
      <c r="C159" s="106">
        <v>11.0</v>
      </c>
      <c r="D159" s="114" t="s">
        <v>198</v>
      </c>
      <c r="E159" s="106"/>
      <c r="F159" s="108">
        <f t="shared" si="25"/>
        <v>0.09377071975</v>
      </c>
      <c r="G159" s="103"/>
    </row>
    <row r="160" ht="15.75" customHeight="1">
      <c r="A160" s="109"/>
      <c r="B160" s="109"/>
      <c r="C160" s="106">
        <v>12.0</v>
      </c>
      <c r="D160" s="114" t="s">
        <v>199</v>
      </c>
      <c r="E160" s="106"/>
      <c r="F160" s="108">
        <f t="shared" si="25"/>
        <v>0.6908053932</v>
      </c>
      <c r="G160" s="103"/>
    </row>
    <row r="161" ht="15.75" customHeight="1">
      <c r="A161" s="109"/>
      <c r="B161" s="109"/>
      <c r="C161" s="106">
        <v>13.0</v>
      </c>
      <c r="D161" s="114" t="s">
        <v>148</v>
      </c>
      <c r="E161" s="106"/>
      <c r="F161" s="108">
        <f t="shared" si="25"/>
        <v>0.08094207344</v>
      </c>
      <c r="G161" s="103"/>
    </row>
    <row r="162" ht="15.75" customHeight="1">
      <c r="A162" s="109"/>
      <c r="B162" s="109"/>
      <c r="C162" s="106">
        <v>14.0</v>
      </c>
      <c r="D162" s="114" t="s">
        <v>200</v>
      </c>
      <c r="E162" s="106"/>
      <c r="F162" s="108">
        <f t="shared" si="25"/>
        <v>0.6933527203</v>
      </c>
      <c r="G162" s="103"/>
    </row>
    <row r="163" ht="15.75" customHeight="1">
      <c r="A163" s="109"/>
      <c r="B163" s="109"/>
      <c r="C163" s="106">
        <v>15.0</v>
      </c>
      <c r="D163" s="114" t="s">
        <v>201</v>
      </c>
      <c r="E163" s="106"/>
      <c r="F163" s="108">
        <f t="shared" si="25"/>
        <v>0.4262771281</v>
      </c>
      <c r="G163" s="103"/>
    </row>
    <row r="164" ht="15.75" customHeight="1">
      <c r="A164" s="109"/>
      <c r="B164" s="109"/>
      <c r="C164" s="106">
        <v>16.0</v>
      </c>
      <c r="D164" s="114" t="s">
        <v>202</v>
      </c>
      <c r="E164" s="106"/>
      <c r="F164" s="108">
        <f t="shared" si="25"/>
        <v>0.9444444355</v>
      </c>
      <c r="G164" s="103"/>
    </row>
    <row r="165" ht="15.75" customHeight="1">
      <c r="A165" s="109"/>
      <c r="B165" s="109"/>
      <c r="C165" s="106">
        <v>17.0</v>
      </c>
      <c r="D165" s="114" t="s">
        <v>203</v>
      </c>
      <c r="E165" s="106"/>
      <c r="F165" s="108">
        <f t="shared" si="25"/>
        <v>0.2334916805</v>
      </c>
      <c r="G165" s="103"/>
    </row>
    <row r="166" ht="15.75" customHeight="1">
      <c r="A166" s="109"/>
      <c r="B166" s="109"/>
      <c r="C166" s="106">
        <v>18.0</v>
      </c>
      <c r="D166" s="114" t="s">
        <v>204</v>
      </c>
      <c r="E166" s="106"/>
      <c r="F166" s="108">
        <f t="shared" si="25"/>
        <v>0.820350099</v>
      </c>
      <c r="G166" s="103"/>
    </row>
    <row r="167" ht="15.75" customHeight="1">
      <c r="A167" s="115">
        <v>14.0</v>
      </c>
      <c r="B167" s="130" t="s">
        <v>22</v>
      </c>
      <c r="C167" s="6"/>
      <c r="D167" s="131"/>
      <c r="E167" s="118">
        <v>20.0</v>
      </c>
      <c r="F167" s="119"/>
      <c r="G167" s="120"/>
    </row>
    <row r="168" ht="15.75" customHeight="1">
      <c r="A168" s="3"/>
      <c r="B168" s="3"/>
      <c r="C168" s="106">
        <v>1.0</v>
      </c>
      <c r="D168" s="135" t="s">
        <v>205</v>
      </c>
      <c r="E168" s="106"/>
      <c r="F168" s="108">
        <f t="shared" ref="F168:F174" si="27">RAND()</f>
        <v>0.2973823077</v>
      </c>
      <c r="G168" s="103" t="str">
        <f t="shared" ref="G168:G170" si="28">INDEX($D$168:$D$174,RANK(F168,$F$168:$F$174))</f>
        <v>PENIWEN</v>
      </c>
    </row>
    <row r="169" ht="15.75" customHeight="1">
      <c r="A169" s="109"/>
      <c r="B169" s="109"/>
      <c r="C169" s="106">
        <v>2.0</v>
      </c>
      <c r="D169" s="135" t="s">
        <v>206</v>
      </c>
      <c r="E169" s="106"/>
      <c r="F169" s="108">
        <f t="shared" si="27"/>
        <v>0.5409262385</v>
      </c>
      <c r="G169" s="103" t="str">
        <f t="shared" si="28"/>
        <v>KARANGREJO</v>
      </c>
    </row>
    <row r="170" ht="15.75" customHeight="1">
      <c r="A170" s="109"/>
      <c r="B170" s="109"/>
      <c r="C170" s="106">
        <v>3.0</v>
      </c>
      <c r="D170" s="136" t="s">
        <v>207</v>
      </c>
      <c r="E170" s="106"/>
      <c r="F170" s="108">
        <f t="shared" si="27"/>
        <v>0.1411996596</v>
      </c>
      <c r="G170" s="113" t="str">
        <f t="shared" si="28"/>
        <v>SLOROK</v>
      </c>
    </row>
    <row r="171" ht="15.75" customHeight="1">
      <c r="A171" s="109"/>
      <c r="B171" s="109"/>
      <c r="C171" s="106">
        <v>4.0</v>
      </c>
      <c r="D171" s="136" t="s">
        <v>22</v>
      </c>
      <c r="E171" s="106"/>
      <c r="F171" s="108">
        <f t="shared" si="27"/>
        <v>0.6109640173</v>
      </c>
      <c r="G171" s="103"/>
    </row>
    <row r="172" ht="15.75" customHeight="1">
      <c r="A172" s="109"/>
      <c r="B172" s="109"/>
      <c r="C172" s="106">
        <v>5.0</v>
      </c>
      <c r="D172" s="136" t="s">
        <v>163</v>
      </c>
      <c r="E172" s="106"/>
      <c r="F172" s="108">
        <f t="shared" si="27"/>
        <v>0.5970216123</v>
      </c>
      <c r="G172" s="103"/>
    </row>
    <row r="173" ht="15.75" customHeight="1">
      <c r="A173" s="109"/>
      <c r="B173" s="109"/>
      <c r="C173" s="106">
        <v>6.0</v>
      </c>
      <c r="D173" s="136" t="s">
        <v>208</v>
      </c>
      <c r="E173" s="106"/>
      <c r="F173" s="108">
        <f t="shared" si="27"/>
        <v>0.3254398863</v>
      </c>
      <c r="G173" s="103"/>
    </row>
    <row r="174" ht="15.75" customHeight="1">
      <c r="A174" s="109"/>
      <c r="B174" s="109"/>
      <c r="C174" s="106">
        <v>7.0</v>
      </c>
      <c r="D174" s="136" t="s">
        <v>209</v>
      </c>
      <c r="E174" s="106"/>
      <c r="F174" s="108">
        <f t="shared" si="27"/>
        <v>0.4058658629</v>
      </c>
      <c r="G174" s="103"/>
    </row>
    <row r="175" ht="15.75" customHeight="1">
      <c r="A175" s="115">
        <v>15.0</v>
      </c>
      <c r="B175" s="126" t="s">
        <v>23</v>
      </c>
      <c r="C175" s="6"/>
      <c r="D175" s="127"/>
      <c r="E175" s="106">
        <v>48.0</v>
      </c>
      <c r="F175" s="108"/>
      <c r="G175" s="103"/>
    </row>
    <row r="176" ht="15.75" customHeight="1">
      <c r="A176" s="3"/>
      <c r="B176" s="3"/>
      <c r="C176" s="110">
        <v>1.0</v>
      </c>
      <c r="D176" s="114" t="s">
        <v>210</v>
      </c>
      <c r="E176" s="106"/>
      <c r="F176" s="108">
        <f t="shared" ref="F176:F187" si="29">RAND()</f>
        <v>0.348552041</v>
      </c>
      <c r="G176" s="103" t="str">
        <f t="shared" ref="G176:G181" si="30">INDEX($D$176:$D$187,RANK(F176,$F$176:$F$187))</f>
        <v>SUMBERPORONG</v>
      </c>
    </row>
    <row r="177" ht="15.75" customHeight="1">
      <c r="A177" s="109"/>
      <c r="B177" s="109"/>
      <c r="C177" s="106">
        <v>2.0</v>
      </c>
      <c r="D177" s="114" t="s">
        <v>174</v>
      </c>
      <c r="E177" s="106"/>
      <c r="F177" s="108">
        <f t="shared" si="29"/>
        <v>0.6761771247</v>
      </c>
      <c r="G177" s="103" t="str">
        <f t="shared" si="30"/>
        <v>MULYOARJO</v>
      </c>
    </row>
    <row r="178" ht="15.75" customHeight="1">
      <c r="A178" s="109"/>
      <c r="B178" s="109"/>
      <c r="C178" s="106">
        <v>3.0</v>
      </c>
      <c r="D178" s="114" t="s">
        <v>211</v>
      </c>
      <c r="E178" s="106"/>
      <c r="F178" s="108">
        <f t="shared" si="29"/>
        <v>0.8306381933</v>
      </c>
      <c r="G178" s="103" t="str">
        <f t="shared" si="30"/>
        <v>KETINDAN</v>
      </c>
    </row>
    <row r="179" ht="15.75" customHeight="1">
      <c r="A179" s="109"/>
      <c r="B179" s="109"/>
      <c r="C179" s="110">
        <v>4.0</v>
      </c>
      <c r="D179" s="114" t="s">
        <v>23</v>
      </c>
      <c r="E179" s="106"/>
      <c r="F179" s="108">
        <f t="shared" si="29"/>
        <v>0.5148082601</v>
      </c>
      <c r="G179" s="103" t="str">
        <f t="shared" si="30"/>
        <v>SIDODADI</v>
      </c>
    </row>
    <row r="180" ht="15.75" customHeight="1">
      <c r="A180" s="109"/>
      <c r="B180" s="109"/>
      <c r="C180" s="110">
        <v>5.0</v>
      </c>
      <c r="D180" s="114" t="s">
        <v>212</v>
      </c>
      <c r="E180" s="106"/>
      <c r="F180" s="108">
        <f t="shared" si="29"/>
        <v>0.6891071447</v>
      </c>
      <c r="G180" s="103" t="str">
        <f t="shared" si="30"/>
        <v>LAWANG</v>
      </c>
    </row>
    <row r="181" ht="15.75" customHeight="1">
      <c r="A181" s="109"/>
      <c r="B181" s="109"/>
      <c r="C181" s="110">
        <v>6.0</v>
      </c>
      <c r="D181" s="114" t="s">
        <v>139</v>
      </c>
      <c r="E181" s="106"/>
      <c r="F181" s="108">
        <f t="shared" si="29"/>
        <v>0.9729403528</v>
      </c>
      <c r="G181" s="103" t="str">
        <f t="shared" si="30"/>
        <v>BEDALI</v>
      </c>
    </row>
    <row r="182" ht="15.75" customHeight="1">
      <c r="A182" s="109"/>
      <c r="B182" s="109"/>
      <c r="C182" s="110">
        <v>7.0</v>
      </c>
      <c r="D182" s="114" t="s">
        <v>213</v>
      </c>
      <c r="E182" s="106"/>
      <c r="F182" s="108">
        <f t="shared" si="29"/>
        <v>0.1714478695</v>
      </c>
      <c r="G182" s="103"/>
    </row>
    <row r="183" ht="15.75" customHeight="1">
      <c r="A183" s="109"/>
      <c r="B183" s="109"/>
      <c r="C183" s="110">
        <v>8.0</v>
      </c>
      <c r="D183" s="114" t="s">
        <v>214</v>
      </c>
      <c r="E183" s="106"/>
      <c r="F183" s="108">
        <f t="shared" si="29"/>
        <v>0.44794242</v>
      </c>
      <c r="G183" s="103"/>
    </row>
    <row r="184" ht="15.75" customHeight="1">
      <c r="A184" s="109"/>
      <c r="B184" s="109"/>
      <c r="C184" s="110">
        <v>9.0</v>
      </c>
      <c r="D184" s="114" t="s">
        <v>215</v>
      </c>
      <c r="E184" s="106"/>
      <c r="F184" s="108">
        <f t="shared" si="29"/>
        <v>0.9654028062</v>
      </c>
      <c r="G184" s="103"/>
    </row>
    <row r="185" ht="15.75" customHeight="1">
      <c r="A185" s="109"/>
      <c r="B185" s="109"/>
      <c r="C185" s="110">
        <v>10.0</v>
      </c>
      <c r="D185" s="114" t="s">
        <v>216</v>
      </c>
      <c r="E185" s="106"/>
      <c r="F185" s="108">
        <f t="shared" si="29"/>
        <v>0.4964594735</v>
      </c>
      <c r="G185" s="103"/>
    </row>
    <row r="186" ht="15.75" customHeight="1">
      <c r="A186" s="109"/>
      <c r="B186" s="109"/>
      <c r="C186" s="110">
        <v>11.0</v>
      </c>
      <c r="D186" s="114" t="s">
        <v>217</v>
      </c>
      <c r="E186" s="106"/>
      <c r="F186" s="108">
        <f t="shared" si="29"/>
        <v>0.2018247623</v>
      </c>
      <c r="G186" s="103"/>
    </row>
    <row r="187" ht="15.75" customHeight="1">
      <c r="A187" s="109"/>
      <c r="B187" s="109"/>
      <c r="C187" s="110">
        <v>12.0</v>
      </c>
      <c r="D187" s="114" t="s">
        <v>93</v>
      </c>
      <c r="E187" s="106"/>
      <c r="F187" s="108">
        <f t="shared" si="29"/>
        <v>0.3676750583</v>
      </c>
      <c r="G187" s="103"/>
    </row>
    <row r="188" ht="15.75" customHeight="1">
      <c r="A188" s="115">
        <v>16.0</v>
      </c>
      <c r="B188" s="130" t="s">
        <v>24</v>
      </c>
      <c r="C188" s="6"/>
      <c r="D188" s="131"/>
      <c r="E188" s="132">
        <v>24.0</v>
      </c>
      <c r="F188" s="119"/>
      <c r="G188" s="120"/>
    </row>
    <row r="189" ht="15.75" customHeight="1">
      <c r="A189" s="3"/>
      <c r="B189" s="3"/>
      <c r="C189" s="110">
        <v>1.0</v>
      </c>
      <c r="D189" s="114" t="s">
        <v>218</v>
      </c>
      <c r="E189" s="106"/>
      <c r="F189" s="108">
        <f t="shared" ref="F189:F197" si="31">RAND()</f>
        <v>0.1910251882</v>
      </c>
      <c r="G189" s="103" t="str">
        <f t="shared" ref="G189:G191" si="32">INDEX($D$189:$D$197,RANK(F189,$F$189:$F$197))</f>
        <v>PALAAN</v>
      </c>
    </row>
    <row r="190" ht="15.75" customHeight="1">
      <c r="A190" s="109"/>
      <c r="B190" s="109"/>
      <c r="C190" s="110">
        <v>2.0</v>
      </c>
      <c r="D190" s="114" t="s">
        <v>219</v>
      </c>
      <c r="E190" s="106"/>
      <c r="F190" s="108">
        <f t="shared" si="31"/>
        <v>0.5104762525</v>
      </c>
      <c r="G190" s="103" t="str">
        <f t="shared" si="32"/>
        <v>BANJARSARI</v>
      </c>
    </row>
    <row r="191" ht="15.75" customHeight="1">
      <c r="A191" s="109"/>
      <c r="B191" s="109"/>
      <c r="C191" s="110">
        <v>3.0</v>
      </c>
      <c r="D191" s="114" t="s">
        <v>220</v>
      </c>
      <c r="E191" s="106"/>
      <c r="F191" s="108">
        <f t="shared" si="31"/>
        <v>0.5781375875</v>
      </c>
      <c r="G191" s="103" t="str">
        <f t="shared" si="32"/>
        <v>BALESARI</v>
      </c>
    </row>
    <row r="192" ht="15.75" customHeight="1">
      <c r="A192" s="109"/>
      <c r="B192" s="109"/>
      <c r="C192" s="110">
        <v>4.0</v>
      </c>
      <c r="D192" s="114" t="s">
        <v>221</v>
      </c>
      <c r="E192" s="106"/>
      <c r="F192" s="108">
        <f t="shared" si="31"/>
        <v>0.474039932</v>
      </c>
      <c r="G192" s="103"/>
    </row>
    <row r="193" ht="15.75" customHeight="1">
      <c r="A193" s="109"/>
      <c r="B193" s="109"/>
      <c r="C193" s="106">
        <v>5.0</v>
      </c>
      <c r="D193" s="114" t="s">
        <v>222</v>
      </c>
      <c r="E193" s="106"/>
      <c r="F193" s="108">
        <f t="shared" si="31"/>
        <v>0.434855508</v>
      </c>
      <c r="G193" s="103"/>
    </row>
    <row r="194" ht="15.75" customHeight="1">
      <c r="A194" s="109"/>
      <c r="B194" s="109"/>
      <c r="C194" s="106">
        <v>6.0</v>
      </c>
      <c r="D194" s="114" t="s">
        <v>223</v>
      </c>
      <c r="E194" s="106"/>
      <c r="F194" s="108">
        <f t="shared" si="31"/>
        <v>0.4661657806</v>
      </c>
      <c r="G194" s="103"/>
    </row>
    <row r="195" ht="15.75" customHeight="1">
      <c r="A195" s="109"/>
      <c r="B195" s="109"/>
      <c r="C195" s="106">
        <v>7.0</v>
      </c>
      <c r="D195" s="114" t="s">
        <v>24</v>
      </c>
      <c r="E195" s="106"/>
      <c r="F195" s="108">
        <f t="shared" si="31"/>
        <v>0.2146843324</v>
      </c>
      <c r="G195" s="103"/>
    </row>
    <row r="196" ht="15.75" customHeight="1">
      <c r="A196" s="109"/>
      <c r="B196" s="109"/>
      <c r="C196" s="106">
        <v>8.0</v>
      </c>
      <c r="D196" s="114" t="s">
        <v>224</v>
      </c>
      <c r="E196" s="106"/>
      <c r="F196" s="108">
        <f t="shared" si="31"/>
        <v>0.893636628</v>
      </c>
      <c r="G196" s="103"/>
    </row>
    <row r="197" ht="15.75" customHeight="1">
      <c r="A197" s="109"/>
      <c r="B197" s="109"/>
      <c r="C197" s="106">
        <v>9.0</v>
      </c>
      <c r="D197" s="114" t="s">
        <v>225</v>
      </c>
      <c r="E197" s="106"/>
      <c r="F197" s="108">
        <f t="shared" si="31"/>
        <v>0.280510399</v>
      </c>
      <c r="G197" s="103"/>
    </row>
    <row r="198" ht="15.75" customHeight="1">
      <c r="A198" s="115">
        <v>17.0</v>
      </c>
      <c r="B198" s="126" t="s">
        <v>25</v>
      </c>
      <c r="C198" s="6"/>
      <c r="D198" s="134"/>
      <c r="E198" s="128">
        <v>28.0</v>
      </c>
      <c r="F198" s="108"/>
      <c r="G198" s="103"/>
    </row>
    <row r="199" ht="15.75" customHeight="1">
      <c r="A199" s="3"/>
      <c r="B199" s="3"/>
      <c r="C199" s="106">
        <v>1.0</v>
      </c>
      <c r="D199" s="114" t="s">
        <v>127</v>
      </c>
      <c r="E199" s="106"/>
      <c r="F199" s="108">
        <f t="shared" ref="F199:F211" si="33">RAND()</f>
        <v>0.348250087</v>
      </c>
      <c r="G199" s="103" t="str">
        <f t="shared" ref="G199:G202" si="34">INDEX($D$199:$D$211,RANK(F199,$F$199:$F$211))</f>
        <v>PAGERSARI</v>
      </c>
    </row>
    <row r="200" ht="15.75" customHeight="1">
      <c r="A200" s="109"/>
      <c r="B200" s="109"/>
      <c r="C200" s="110">
        <v>2.0</v>
      </c>
      <c r="D200" s="114" t="s">
        <v>226</v>
      </c>
      <c r="E200" s="106"/>
      <c r="F200" s="108">
        <f t="shared" si="33"/>
        <v>0.1139160509</v>
      </c>
      <c r="G200" s="103" t="str">
        <f t="shared" si="34"/>
        <v>WATUREJO</v>
      </c>
    </row>
    <row r="201" ht="15.75" customHeight="1">
      <c r="A201" s="109"/>
      <c r="B201" s="109"/>
      <c r="C201" s="110">
        <v>3.0</v>
      </c>
      <c r="D201" s="114" t="s">
        <v>227</v>
      </c>
      <c r="E201" s="106"/>
      <c r="F201" s="108">
        <f t="shared" si="33"/>
        <v>0.1633159442</v>
      </c>
      <c r="G201" s="103" t="str">
        <f t="shared" si="34"/>
        <v>SUMBERAGUNG</v>
      </c>
    </row>
    <row r="202" ht="15.75" customHeight="1">
      <c r="A202" s="109"/>
      <c r="B202" s="109"/>
      <c r="C202" s="110">
        <v>4.0</v>
      </c>
      <c r="D202" s="114" t="s">
        <v>228</v>
      </c>
      <c r="E202" s="106"/>
      <c r="F202" s="108">
        <f t="shared" si="33"/>
        <v>0.2854436991</v>
      </c>
      <c r="G202" s="113" t="str">
        <f t="shared" si="34"/>
        <v>SIDODADI</v>
      </c>
    </row>
    <row r="203" ht="15.75" customHeight="1">
      <c r="A203" s="109"/>
      <c r="B203" s="109"/>
      <c r="C203" s="110">
        <v>5.0</v>
      </c>
      <c r="D203" s="114" t="s">
        <v>229</v>
      </c>
      <c r="E203" s="106"/>
      <c r="F203" s="108">
        <f t="shared" si="33"/>
        <v>0.1188643544</v>
      </c>
      <c r="G203" s="103"/>
    </row>
    <row r="204" ht="15.75" customHeight="1">
      <c r="A204" s="109"/>
      <c r="B204" s="109"/>
      <c r="C204" s="110">
        <v>6.0</v>
      </c>
      <c r="D204" s="114" t="s">
        <v>230</v>
      </c>
      <c r="E204" s="106"/>
      <c r="F204" s="108">
        <f t="shared" si="33"/>
        <v>0.7072625169</v>
      </c>
      <c r="G204" s="103"/>
    </row>
    <row r="205" ht="15.75" customHeight="1">
      <c r="A205" s="109"/>
      <c r="B205" s="109"/>
      <c r="C205" s="110">
        <v>7.0</v>
      </c>
      <c r="D205" s="114" t="s">
        <v>231</v>
      </c>
      <c r="E205" s="106"/>
      <c r="F205" s="108">
        <f t="shared" si="33"/>
        <v>0.4681883442</v>
      </c>
      <c r="G205" s="103"/>
    </row>
    <row r="206" ht="15.75" customHeight="1">
      <c r="A206" s="109"/>
      <c r="B206" s="109"/>
      <c r="C206" s="110">
        <v>8.0</v>
      </c>
      <c r="D206" s="114" t="s">
        <v>232</v>
      </c>
      <c r="E206" s="106"/>
      <c r="F206" s="108">
        <f t="shared" si="33"/>
        <v>0.7108584652</v>
      </c>
      <c r="G206" s="103"/>
    </row>
    <row r="207" ht="15.75" customHeight="1">
      <c r="A207" s="109"/>
      <c r="B207" s="109"/>
      <c r="C207" s="110">
        <v>9.0</v>
      </c>
      <c r="D207" s="114" t="s">
        <v>131</v>
      </c>
      <c r="E207" s="106"/>
      <c r="F207" s="108">
        <f t="shared" si="33"/>
        <v>0.8704121179</v>
      </c>
      <c r="G207" s="103"/>
    </row>
    <row r="208" ht="15.75" customHeight="1">
      <c r="A208" s="109"/>
      <c r="B208" s="109"/>
      <c r="C208" s="110">
        <v>10.0</v>
      </c>
      <c r="D208" s="114" t="s">
        <v>139</v>
      </c>
      <c r="E208" s="106"/>
      <c r="F208" s="108">
        <f t="shared" si="33"/>
        <v>0.6520250619</v>
      </c>
      <c r="G208" s="103"/>
    </row>
    <row r="209" ht="15.75" customHeight="1">
      <c r="A209" s="109"/>
      <c r="B209" s="109"/>
      <c r="C209" s="110">
        <v>11.0</v>
      </c>
      <c r="D209" s="114" t="s">
        <v>233</v>
      </c>
      <c r="E209" s="106"/>
      <c r="F209" s="108">
        <f t="shared" si="33"/>
        <v>0.2984145456</v>
      </c>
      <c r="G209" s="103"/>
    </row>
    <row r="210" ht="15.75" customHeight="1">
      <c r="A210" s="109"/>
      <c r="B210" s="109"/>
      <c r="C210" s="110">
        <v>12.0</v>
      </c>
      <c r="D210" s="114" t="s">
        <v>135</v>
      </c>
      <c r="E210" s="106"/>
      <c r="F210" s="108">
        <f t="shared" si="33"/>
        <v>0.3062730302</v>
      </c>
      <c r="G210" s="103"/>
    </row>
    <row r="211" ht="15.75" customHeight="1">
      <c r="A211" s="109"/>
      <c r="B211" s="109"/>
      <c r="C211" s="110">
        <v>13.0</v>
      </c>
      <c r="D211" s="114" t="s">
        <v>234</v>
      </c>
      <c r="E211" s="106"/>
      <c r="F211" s="108">
        <f t="shared" si="33"/>
        <v>0.6316542214</v>
      </c>
      <c r="G211" s="103"/>
    </row>
    <row r="212" ht="15.75" customHeight="1">
      <c r="A212" s="115">
        <v>18.0</v>
      </c>
      <c r="B212" s="130" t="s">
        <v>26</v>
      </c>
      <c r="C212" s="6"/>
      <c r="D212" s="124"/>
      <c r="E212" s="132">
        <v>24.0</v>
      </c>
      <c r="F212" s="119"/>
      <c r="G212" s="120"/>
    </row>
    <row r="213" ht="15.75" customHeight="1">
      <c r="A213" s="3"/>
      <c r="B213" s="3"/>
      <c r="C213" s="110">
        <v>1.0</v>
      </c>
      <c r="D213" s="114" t="s">
        <v>235</v>
      </c>
      <c r="E213" s="106"/>
      <c r="F213" s="108">
        <f t="shared" ref="F213:F220" si="35">RAND()</f>
        <v>0.4956217945</v>
      </c>
      <c r="G213" s="103" t="str">
        <f t="shared" ref="G213:G215" si="36">INDEX($D$213:$D$220,RANK(F213,$F$213:$F$220))</f>
        <v>SUMBERMANJING KULON</v>
      </c>
    </row>
    <row r="214" ht="15.75" customHeight="1">
      <c r="A214" s="109"/>
      <c r="B214" s="109"/>
      <c r="C214" s="110">
        <v>2.0</v>
      </c>
      <c r="D214" s="114" t="s">
        <v>26</v>
      </c>
      <c r="E214" s="106"/>
      <c r="F214" s="108">
        <f t="shared" si="35"/>
        <v>0.6003705685</v>
      </c>
      <c r="G214" s="103" t="str">
        <f t="shared" si="36"/>
        <v>SUMBEREJO</v>
      </c>
    </row>
    <row r="215" ht="15.75" customHeight="1">
      <c r="A215" s="109"/>
      <c r="B215" s="109"/>
      <c r="C215" s="110">
        <v>3.0</v>
      </c>
      <c r="D215" s="114" t="s">
        <v>236</v>
      </c>
      <c r="E215" s="106"/>
      <c r="F215" s="108">
        <f t="shared" si="35"/>
        <v>0.6015304778</v>
      </c>
      <c r="G215" s="103" t="str">
        <f t="shared" si="36"/>
        <v>SEMPOL</v>
      </c>
    </row>
    <row r="216" ht="15.75" customHeight="1">
      <c r="A216" s="109"/>
      <c r="B216" s="109"/>
      <c r="C216" s="110">
        <v>4.0</v>
      </c>
      <c r="D216" s="114" t="s">
        <v>237</v>
      </c>
      <c r="E216" s="106"/>
      <c r="F216" s="108">
        <f t="shared" si="35"/>
        <v>0.5105332818</v>
      </c>
      <c r="G216" s="103"/>
    </row>
    <row r="217" ht="15.75" customHeight="1">
      <c r="A217" s="109"/>
      <c r="B217" s="109"/>
      <c r="C217" s="110">
        <v>5.0</v>
      </c>
      <c r="D217" s="114" t="s">
        <v>141</v>
      </c>
      <c r="E217" s="106"/>
      <c r="F217" s="108">
        <f t="shared" si="35"/>
        <v>0.7405411099</v>
      </c>
      <c r="G217" s="103"/>
    </row>
    <row r="218" ht="15.75" customHeight="1">
      <c r="A218" s="109"/>
      <c r="B218" s="109"/>
      <c r="C218" s="110">
        <v>6.0</v>
      </c>
      <c r="D218" s="114" t="s">
        <v>238</v>
      </c>
      <c r="E218" s="106"/>
      <c r="F218" s="108">
        <f t="shared" si="35"/>
        <v>0.8151615497</v>
      </c>
      <c r="G218" s="103"/>
    </row>
    <row r="219" ht="15.75" customHeight="1">
      <c r="A219" s="109"/>
      <c r="B219" s="109"/>
      <c r="C219" s="110">
        <v>7.0</v>
      </c>
      <c r="D219" s="114" t="s">
        <v>239</v>
      </c>
      <c r="E219" s="106"/>
      <c r="F219" s="108">
        <f t="shared" si="35"/>
        <v>0.9842362155</v>
      </c>
      <c r="G219" s="103"/>
    </row>
    <row r="220" ht="15.75" customHeight="1">
      <c r="A220" s="109"/>
      <c r="B220" s="109"/>
      <c r="C220" s="110">
        <v>8.0</v>
      </c>
      <c r="D220" s="114" t="s">
        <v>240</v>
      </c>
      <c r="E220" s="106"/>
      <c r="F220" s="108">
        <f t="shared" si="35"/>
        <v>0.002744022024</v>
      </c>
      <c r="G220" s="103"/>
    </row>
    <row r="221" ht="15.75" customHeight="1">
      <c r="A221" s="115">
        <v>19.0</v>
      </c>
      <c r="B221" s="126" t="s">
        <v>27</v>
      </c>
      <c r="C221" s="6"/>
      <c r="D221" s="127"/>
      <c r="E221" s="106">
        <v>32.0</v>
      </c>
      <c r="F221" s="108"/>
      <c r="G221" s="103"/>
    </row>
    <row r="222" ht="15.75" customHeight="1">
      <c r="A222" s="3"/>
      <c r="B222" s="137"/>
      <c r="C222" s="110">
        <v>1.0</v>
      </c>
      <c r="D222" s="114" t="s">
        <v>241</v>
      </c>
      <c r="E222" s="106"/>
      <c r="F222" s="108">
        <f t="shared" ref="F222:F231" si="37">RAND()</f>
        <v>0.6216794019</v>
      </c>
      <c r="G222" s="103" t="str">
        <f t="shared" ref="G222:G225" si="38">INDEX($D$222:$D$231,RANK(F222,$F$222:$F$231))</f>
        <v>KANIGORO</v>
      </c>
    </row>
    <row r="223" ht="15.75" customHeight="1">
      <c r="A223" s="109"/>
      <c r="B223" s="138"/>
      <c r="C223" s="110">
        <v>2.0</v>
      </c>
      <c r="D223" s="114" t="s">
        <v>127</v>
      </c>
      <c r="E223" s="106"/>
      <c r="F223" s="108">
        <f t="shared" si="37"/>
        <v>0.4210928367</v>
      </c>
      <c r="G223" s="103" t="str">
        <f t="shared" si="38"/>
        <v>PAGELARAN</v>
      </c>
    </row>
    <row r="224" ht="15.75" customHeight="1">
      <c r="A224" s="109"/>
      <c r="B224" s="138"/>
      <c r="C224" s="110">
        <v>3.0</v>
      </c>
      <c r="D224" s="114" t="s">
        <v>242</v>
      </c>
      <c r="E224" s="106"/>
      <c r="F224" s="108">
        <f t="shared" si="37"/>
        <v>0.8220534788</v>
      </c>
      <c r="G224" s="103" t="str">
        <f t="shared" si="38"/>
        <v>BANJAREJO</v>
      </c>
    </row>
    <row r="225" ht="15.75" customHeight="1">
      <c r="A225" s="109"/>
      <c r="B225" s="138"/>
      <c r="C225" s="110">
        <v>4.0</v>
      </c>
      <c r="D225" s="114" t="s">
        <v>243</v>
      </c>
      <c r="E225" s="106"/>
      <c r="F225" s="108">
        <f t="shared" si="37"/>
        <v>0.8468171615</v>
      </c>
      <c r="G225" s="103" t="str">
        <f t="shared" si="38"/>
        <v>BALEARJO</v>
      </c>
    </row>
    <row r="226" ht="15.75" customHeight="1">
      <c r="A226" s="109"/>
      <c r="B226" s="138"/>
      <c r="C226" s="110">
        <v>5.0</v>
      </c>
      <c r="D226" s="114" t="s">
        <v>244</v>
      </c>
      <c r="E226" s="106"/>
      <c r="F226" s="108">
        <f t="shared" si="37"/>
        <v>0.3423093055</v>
      </c>
      <c r="G226" s="103"/>
    </row>
    <row r="227" ht="15.75" customHeight="1">
      <c r="A227" s="109"/>
      <c r="B227" s="138"/>
      <c r="C227" s="110">
        <v>6.0</v>
      </c>
      <c r="D227" s="114" t="s">
        <v>245</v>
      </c>
      <c r="E227" s="106"/>
      <c r="F227" s="108">
        <f t="shared" si="37"/>
        <v>0.7265879448</v>
      </c>
      <c r="G227" s="103"/>
    </row>
    <row r="228" ht="15.75" customHeight="1">
      <c r="A228" s="109"/>
      <c r="B228" s="138"/>
      <c r="C228" s="110">
        <v>7.0</v>
      </c>
      <c r="D228" s="114" t="s">
        <v>246</v>
      </c>
      <c r="E228" s="106"/>
      <c r="F228" s="108">
        <f t="shared" si="37"/>
        <v>0.02698216191</v>
      </c>
      <c r="G228" s="103"/>
    </row>
    <row r="229" ht="15.75" customHeight="1">
      <c r="A229" s="109"/>
      <c r="B229" s="138"/>
      <c r="C229" s="110">
        <v>8.0</v>
      </c>
      <c r="D229" s="114" t="s">
        <v>27</v>
      </c>
      <c r="E229" s="106"/>
      <c r="F229" s="108">
        <f t="shared" si="37"/>
        <v>0.7644923516</v>
      </c>
      <c r="G229" s="103"/>
    </row>
    <row r="230" ht="15.75" customHeight="1">
      <c r="A230" s="109"/>
      <c r="B230" s="138"/>
      <c r="C230" s="110">
        <v>9.0</v>
      </c>
      <c r="D230" s="114" t="s">
        <v>166</v>
      </c>
      <c r="E230" s="106"/>
      <c r="F230" s="108">
        <f t="shared" si="37"/>
        <v>0.6057451764</v>
      </c>
      <c r="G230" s="103"/>
    </row>
    <row r="231" ht="15.75" customHeight="1">
      <c r="A231" s="8"/>
      <c r="B231" s="138"/>
      <c r="C231" s="110">
        <v>10.0</v>
      </c>
      <c r="D231" s="114" t="s">
        <v>247</v>
      </c>
      <c r="E231" s="106"/>
      <c r="F231" s="108">
        <f t="shared" si="37"/>
        <v>0.6961772799</v>
      </c>
      <c r="G231" s="103"/>
    </row>
    <row r="232" ht="15.75" customHeight="1">
      <c r="A232" s="115">
        <v>20.0</v>
      </c>
      <c r="B232" s="130" t="s">
        <v>28</v>
      </c>
      <c r="C232" s="6"/>
      <c r="D232" s="131"/>
      <c r="E232" s="118">
        <v>60.0</v>
      </c>
      <c r="F232" s="119"/>
      <c r="G232" s="120"/>
    </row>
    <row r="233" ht="15.75" customHeight="1">
      <c r="A233" s="3"/>
      <c r="B233" s="137"/>
      <c r="C233" s="106">
        <v>1.0</v>
      </c>
      <c r="D233" s="114" t="s">
        <v>177</v>
      </c>
      <c r="E233" s="106"/>
      <c r="F233" s="108">
        <f t="shared" ref="F233:F247" si="39">RAND()</f>
        <v>0.7526912263</v>
      </c>
      <c r="G233" s="103" t="str">
        <f t="shared" ref="G233:G240" si="40">INDEX($D$233:$D$247,RANK(F233,$F$233:$F$247))</f>
        <v>MANGLIAWAN</v>
      </c>
    </row>
    <row r="234" ht="15.75" customHeight="1">
      <c r="A234" s="109"/>
      <c r="B234" s="138"/>
      <c r="C234" s="106">
        <v>2.0</v>
      </c>
      <c r="D234" s="114" t="s">
        <v>248</v>
      </c>
      <c r="E234" s="106"/>
      <c r="F234" s="108">
        <f t="shared" si="39"/>
        <v>0.7894140226</v>
      </c>
      <c r="G234" s="103" t="str">
        <f t="shared" si="40"/>
        <v>KEDUNGREJO</v>
      </c>
    </row>
    <row r="235" ht="15.75" customHeight="1">
      <c r="A235" s="109"/>
      <c r="B235" s="138"/>
      <c r="C235" s="106">
        <v>3.0</v>
      </c>
      <c r="D235" s="114" t="s">
        <v>127</v>
      </c>
      <c r="E235" s="106"/>
      <c r="F235" s="108">
        <f t="shared" si="39"/>
        <v>0.02684271984</v>
      </c>
      <c r="G235" s="103" t="str">
        <f t="shared" si="40"/>
        <v>TIRTOMOYO</v>
      </c>
    </row>
    <row r="236" ht="15.75" customHeight="1">
      <c r="A236" s="109"/>
      <c r="B236" s="138"/>
      <c r="C236" s="106">
        <v>4.0</v>
      </c>
      <c r="D236" s="114" t="s">
        <v>249</v>
      </c>
      <c r="E236" s="106"/>
      <c r="F236" s="108">
        <f t="shared" si="39"/>
        <v>0.5345634979</v>
      </c>
      <c r="G236" s="103" t="str">
        <f t="shared" si="40"/>
        <v>PUCANGSONGO</v>
      </c>
    </row>
    <row r="237" ht="15.75" customHeight="1">
      <c r="A237" s="109"/>
      <c r="B237" s="138"/>
      <c r="C237" s="106">
        <v>5.0</v>
      </c>
      <c r="D237" s="114" t="s">
        <v>250</v>
      </c>
      <c r="E237" s="106"/>
      <c r="F237" s="108">
        <f t="shared" si="39"/>
        <v>0.3661709599</v>
      </c>
      <c r="G237" s="103" t="str">
        <f t="shared" si="40"/>
        <v>SUKOANYAR</v>
      </c>
    </row>
    <row r="238" ht="15.75" customHeight="1">
      <c r="A238" s="109"/>
      <c r="B238" s="138"/>
      <c r="C238" s="106">
        <v>6.0</v>
      </c>
      <c r="D238" s="114" t="s">
        <v>251</v>
      </c>
      <c r="E238" s="106"/>
      <c r="F238" s="108">
        <f t="shared" si="39"/>
        <v>0.6576907886</v>
      </c>
      <c r="G238" s="103" t="str">
        <f t="shared" si="40"/>
        <v>PAKISJAJAR</v>
      </c>
    </row>
    <row r="239" ht="15.75" customHeight="1">
      <c r="A239" s="109"/>
      <c r="B239" s="138"/>
      <c r="C239" s="106">
        <v>7.0</v>
      </c>
      <c r="D239" s="114" t="s">
        <v>252</v>
      </c>
      <c r="E239" s="106"/>
      <c r="F239" s="108">
        <f t="shared" si="39"/>
        <v>0.4107901654</v>
      </c>
      <c r="G239" s="103" t="str">
        <f t="shared" si="40"/>
        <v>SEKARPURO</v>
      </c>
    </row>
    <row r="240" ht="15.75" customHeight="1">
      <c r="A240" s="109"/>
      <c r="B240" s="138"/>
      <c r="C240" s="106">
        <v>8.0</v>
      </c>
      <c r="D240" s="114" t="s">
        <v>253</v>
      </c>
      <c r="E240" s="106"/>
      <c r="F240" s="108">
        <f t="shared" si="39"/>
        <v>0.6024024388</v>
      </c>
      <c r="G240" s="113" t="str">
        <f t="shared" si="40"/>
        <v>PAKISKEMBAR</v>
      </c>
    </row>
    <row r="241" ht="15.75" customHeight="1">
      <c r="A241" s="109"/>
      <c r="B241" s="138"/>
      <c r="C241" s="106">
        <v>9.0</v>
      </c>
      <c r="D241" s="114" t="s">
        <v>254</v>
      </c>
      <c r="E241" s="106"/>
      <c r="F241" s="108">
        <f t="shared" si="39"/>
        <v>0.4414159978</v>
      </c>
      <c r="G241" s="103"/>
    </row>
    <row r="242" ht="15.75" customHeight="1">
      <c r="A242" s="109"/>
      <c r="B242" s="138"/>
      <c r="C242" s="106">
        <v>10.0</v>
      </c>
      <c r="D242" s="114" t="s">
        <v>255</v>
      </c>
      <c r="E242" s="106"/>
      <c r="F242" s="108">
        <f t="shared" si="39"/>
        <v>0.910618159</v>
      </c>
      <c r="G242" s="103"/>
    </row>
    <row r="243" ht="15.75" customHeight="1">
      <c r="A243" s="109"/>
      <c r="B243" s="138"/>
      <c r="C243" s="106">
        <v>11.0</v>
      </c>
      <c r="D243" s="114" t="s">
        <v>256</v>
      </c>
      <c r="E243" s="106"/>
      <c r="F243" s="108">
        <f t="shared" si="39"/>
        <v>0.9462183093</v>
      </c>
      <c r="G243" s="103"/>
    </row>
    <row r="244" ht="15.75" customHeight="1">
      <c r="A244" s="109"/>
      <c r="B244" s="138"/>
      <c r="C244" s="106">
        <v>12.0</v>
      </c>
      <c r="D244" s="114" t="s">
        <v>257</v>
      </c>
      <c r="E244" s="106"/>
      <c r="F244" s="108">
        <f t="shared" si="39"/>
        <v>0.9923213494</v>
      </c>
      <c r="G244" s="103"/>
    </row>
    <row r="245" ht="15.75" customHeight="1">
      <c r="A245" s="109"/>
      <c r="B245" s="138"/>
      <c r="C245" s="106">
        <v>13.0</v>
      </c>
      <c r="D245" s="114" t="s">
        <v>258</v>
      </c>
      <c r="E245" s="106"/>
      <c r="F245" s="108">
        <f t="shared" si="39"/>
        <v>0.2855456029</v>
      </c>
      <c r="G245" s="103"/>
    </row>
    <row r="246" ht="15.75" customHeight="1">
      <c r="A246" s="109"/>
      <c r="B246" s="138"/>
      <c r="C246" s="106">
        <v>14.0</v>
      </c>
      <c r="D246" s="114" t="s">
        <v>259</v>
      </c>
      <c r="E246" s="106"/>
      <c r="F246" s="108">
        <f t="shared" si="39"/>
        <v>0.9428708545</v>
      </c>
      <c r="G246" s="103"/>
    </row>
    <row r="247" ht="15.75" customHeight="1">
      <c r="A247" s="8"/>
      <c r="B247" s="138"/>
      <c r="C247" s="106">
        <v>15.0</v>
      </c>
      <c r="D247" s="114" t="s">
        <v>83</v>
      </c>
      <c r="E247" s="106"/>
      <c r="F247" s="108">
        <f t="shared" si="39"/>
        <v>0.07547760161</v>
      </c>
      <c r="G247" s="103"/>
    </row>
    <row r="248" ht="15.75" customHeight="1">
      <c r="A248" s="115">
        <v>21.0</v>
      </c>
      <c r="B248" s="126" t="s">
        <v>29</v>
      </c>
      <c r="C248" s="6"/>
      <c r="D248" s="127"/>
      <c r="E248" s="106">
        <v>40.0</v>
      </c>
      <c r="F248" s="108"/>
      <c r="G248" s="103"/>
    </row>
    <row r="249" ht="15.75" customHeight="1">
      <c r="A249" s="3"/>
      <c r="B249" s="137"/>
      <c r="C249" s="106">
        <v>1.0</v>
      </c>
      <c r="D249" s="114" t="s">
        <v>260</v>
      </c>
      <c r="E249" s="106"/>
      <c r="F249" s="108">
        <f t="shared" ref="F249:F260" si="41">RAND()</f>
        <v>0.7548289786</v>
      </c>
      <c r="G249" s="103" t="str">
        <f t="shared" ref="G249:G253" si="42">INDEX($D$249:$D$260,RANK(F249,$F$249:$F$260))</f>
        <v>GLANGGANG</v>
      </c>
    </row>
    <row r="250" ht="15.75" customHeight="1">
      <c r="A250" s="109"/>
      <c r="B250" s="138"/>
      <c r="C250" s="106">
        <v>2.0</v>
      </c>
      <c r="D250" s="114" t="s">
        <v>261</v>
      </c>
      <c r="E250" s="106"/>
      <c r="F250" s="108">
        <f t="shared" si="41"/>
        <v>0.4267131926</v>
      </c>
      <c r="G250" s="103" t="str">
        <f t="shared" si="42"/>
        <v>KARANGPANDAN</v>
      </c>
    </row>
    <row r="251" ht="15.75" customHeight="1">
      <c r="A251" s="109"/>
      <c r="B251" s="138"/>
      <c r="C251" s="106">
        <v>3.0</v>
      </c>
      <c r="D251" s="114" t="s">
        <v>262</v>
      </c>
      <c r="E251" s="106"/>
      <c r="F251" s="108">
        <f t="shared" si="41"/>
        <v>0.2187297647</v>
      </c>
      <c r="G251" s="103" t="str">
        <f t="shared" si="42"/>
        <v>WADUNG</v>
      </c>
    </row>
    <row r="252" ht="15.75" customHeight="1">
      <c r="A252" s="109"/>
      <c r="B252" s="138"/>
      <c r="C252" s="106">
        <v>4.0</v>
      </c>
      <c r="D252" s="114" t="s">
        <v>263</v>
      </c>
      <c r="E252" s="106"/>
      <c r="F252" s="108">
        <f t="shared" si="41"/>
        <v>0.1770004725</v>
      </c>
      <c r="G252" s="103" t="str">
        <f t="shared" si="42"/>
        <v>WONOKERSO</v>
      </c>
    </row>
    <row r="253" ht="15.75" customHeight="1">
      <c r="A253" s="109"/>
      <c r="B253" s="138"/>
      <c r="C253" s="106">
        <v>5.0</v>
      </c>
      <c r="D253" s="114" t="s">
        <v>264</v>
      </c>
      <c r="E253" s="106"/>
      <c r="F253" s="108">
        <f t="shared" si="41"/>
        <v>0.3311549128</v>
      </c>
      <c r="G253" s="103" t="str">
        <f t="shared" si="42"/>
        <v>KEBONAGUNG</v>
      </c>
    </row>
    <row r="254" ht="15.75" customHeight="1">
      <c r="A254" s="109"/>
      <c r="B254" s="138"/>
      <c r="C254" s="106">
        <v>6.0</v>
      </c>
      <c r="D254" s="114" t="s">
        <v>265</v>
      </c>
      <c r="E254" s="106"/>
      <c r="F254" s="108">
        <f t="shared" si="41"/>
        <v>0.5683519448</v>
      </c>
      <c r="G254" s="103"/>
    </row>
    <row r="255" ht="15.75" customHeight="1">
      <c r="A255" s="109"/>
      <c r="B255" s="138"/>
      <c r="C255" s="106">
        <v>7.0</v>
      </c>
      <c r="D255" s="114" t="s">
        <v>266</v>
      </c>
      <c r="E255" s="106"/>
      <c r="F255" s="108">
        <f t="shared" si="41"/>
        <v>0.2744160948</v>
      </c>
      <c r="G255" s="103"/>
    </row>
    <row r="256" ht="15.75" customHeight="1">
      <c r="A256" s="109"/>
      <c r="B256" s="138"/>
      <c r="C256" s="106">
        <v>8.0</v>
      </c>
      <c r="D256" s="114" t="s">
        <v>29</v>
      </c>
      <c r="E256" s="106"/>
      <c r="F256" s="108">
        <f t="shared" si="41"/>
        <v>0.2229871437</v>
      </c>
      <c r="G256" s="103"/>
    </row>
    <row r="257" ht="15.75" customHeight="1">
      <c r="A257" s="109"/>
      <c r="B257" s="138"/>
      <c r="C257" s="106">
        <v>9.0</v>
      </c>
      <c r="D257" s="114" t="s">
        <v>267</v>
      </c>
      <c r="E257" s="106"/>
      <c r="F257" s="108">
        <f t="shared" si="41"/>
        <v>0.2236882477</v>
      </c>
      <c r="G257" s="103"/>
    </row>
    <row r="258" ht="15.75" customHeight="1">
      <c r="A258" s="109"/>
      <c r="B258" s="138"/>
      <c r="C258" s="106">
        <v>10.0</v>
      </c>
      <c r="D258" s="114" t="s">
        <v>268</v>
      </c>
      <c r="E258" s="106"/>
      <c r="F258" s="108">
        <f t="shared" si="41"/>
        <v>0.7457493817</v>
      </c>
      <c r="G258" s="103"/>
    </row>
    <row r="259" ht="15.75" customHeight="1">
      <c r="A259" s="109"/>
      <c r="B259" s="138"/>
      <c r="C259" s="106">
        <v>11.0</v>
      </c>
      <c r="D259" s="114" t="s">
        <v>269</v>
      </c>
      <c r="E259" s="106"/>
      <c r="F259" s="108">
        <f t="shared" si="41"/>
        <v>0.9263626411</v>
      </c>
      <c r="G259" s="103"/>
    </row>
    <row r="260" ht="15.75" customHeight="1">
      <c r="A260" s="8"/>
      <c r="B260" s="138"/>
      <c r="C260" s="106">
        <v>12.0</v>
      </c>
      <c r="D260" s="114" t="s">
        <v>270</v>
      </c>
      <c r="E260" s="106"/>
      <c r="F260" s="108">
        <f t="shared" si="41"/>
        <v>0.2602240515</v>
      </c>
      <c r="G260" s="103"/>
    </row>
    <row r="261" ht="15.75" customHeight="1">
      <c r="A261" s="115">
        <v>22.0</v>
      </c>
      <c r="B261" s="130" t="s">
        <v>30</v>
      </c>
      <c r="C261" s="6"/>
      <c r="D261" s="131"/>
      <c r="E261" s="118">
        <v>44.0</v>
      </c>
      <c r="F261" s="119"/>
      <c r="G261" s="120"/>
    </row>
    <row r="262" ht="15.75" customHeight="1">
      <c r="A262" s="3"/>
      <c r="B262" s="137"/>
      <c r="C262" s="106">
        <v>1.0</v>
      </c>
      <c r="D262" s="114" t="s">
        <v>271</v>
      </c>
      <c r="E262" s="106"/>
      <c r="F262" s="108">
        <f t="shared" ref="F262:F278" si="43">RAND()</f>
        <v>0.3145685753</v>
      </c>
      <c r="G262" s="103" t="str">
        <f t="shared" ref="G262:G267" si="44">INDEX($D$262:$D$278,RANK(F262,$F$262:$F$278))</f>
        <v>PAJARAN</v>
      </c>
    </row>
    <row r="263" ht="15.75" customHeight="1">
      <c r="A263" s="109"/>
      <c r="B263" s="138"/>
      <c r="C263" s="106">
        <v>2.0</v>
      </c>
      <c r="D263" s="114" t="s">
        <v>272</v>
      </c>
      <c r="E263" s="106"/>
      <c r="F263" s="108">
        <f t="shared" si="43"/>
        <v>0.8086379945</v>
      </c>
      <c r="G263" s="103" t="str">
        <f t="shared" si="44"/>
        <v>GUBUKKLAKAH</v>
      </c>
    </row>
    <row r="264" ht="15.75" customHeight="1">
      <c r="A264" s="109"/>
      <c r="B264" s="138"/>
      <c r="C264" s="106">
        <v>3.0</v>
      </c>
      <c r="D264" s="114" t="s">
        <v>273</v>
      </c>
      <c r="E264" s="106"/>
      <c r="F264" s="108">
        <f t="shared" si="43"/>
        <v>0.3132607711</v>
      </c>
      <c r="G264" s="103" t="str">
        <f t="shared" si="44"/>
        <v>PANDANSARI</v>
      </c>
    </row>
    <row r="265" ht="15.75" customHeight="1">
      <c r="A265" s="109"/>
      <c r="B265" s="138"/>
      <c r="C265" s="106">
        <v>4.0</v>
      </c>
      <c r="D265" s="114" t="s">
        <v>274</v>
      </c>
      <c r="E265" s="106"/>
      <c r="F265" s="108">
        <f t="shared" si="43"/>
        <v>0.9026640185</v>
      </c>
      <c r="G265" s="103" t="str">
        <f t="shared" si="44"/>
        <v>ARGOSUKO</v>
      </c>
    </row>
    <row r="266" ht="15.75" customHeight="1">
      <c r="A266" s="109"/>
      <c r="B266" s="138"/>
      <c r="C266" s="106">
        <v>5.0</v>
      </c>
      <c r="D266" s="114" t="s">
        <v>275</v>
      </c>
      <c r="E266" s="106"/>
      <c r="F266" s="108">
        <f t="shared" si="43"/>
        <v>0.5291151645</v>
      </c>
      <c r="G266" s="103" t="str">
        <f t="shared" si="44"/>
        <v>NGADAS</v>
      </c>
    </row>
    <row r="267" ht="15.75" customHeight="1">
      <c r="A267" s="109"/>
      <c r="B267" s="138"/>
      <c r="C267" s="106">
        <v>6.0</v>
      </c>
      <c r="D267" s="114" t="s">
        <v>276</v>
      </c>
      <c r="E267" s="106"/>
      <c r="F267" s="108">
        <f t="shared" si="43"/>
        <v>0.8974357107</v>
      </c>
      <c r="G267" s="113" t="str">
        <f t="shared" si="44"/>
        <v>BELUNG</v>
      </c>
    </row>
    <row r="268" ht="15.75" customHeight="1">
      <c r="A268" s="109"/>
      <c r="B268" s="138"/>
      <c r="C268" s="106">
        <v>7.0</v>
      </c>
      <c r="D268" s="114" t="s">
        <v>277</v>
      </c>
      <c r="E268" s="106"/>
      <c r="F268" s="108">
        <f t="shared" si="43"/>
        <v>0.01397887548</v>
      </c>
      <c r="G268" s="103"/>
    </row>
    <row r="269" ht="15.75" customHeight="1">
      <c r="A269" s="109"/>
      <c r="B269" s="138"/>
      <c r="C269" s="106">
        <v>8.0</v>
      </c>
      <c r="D269" s="114" t="s">
        <v>278</v>
      </c>
      <c r="E269" s="106"/>
      <c r="F269" s="108">
        <f t="shared" si="43"/>
        <v>0.02146732618</v>
      </c>
      <c r="G269" s="103"/>
    </row>
    <row r="270" ht="15.75" customHeight="1">
      <c r="A270" s="109"/>
      <c r="B270" s="138"/>
      <c r="C270" s="106">
        <v>9.0</v>
      </c>
      <c r="D270" s="114" t="s">
        <v>279</v>
      </c>
      <c r="E270" s="106"/>
      <c r="F270" s="108">
        <f t="shared" si="43"/>
        <v>0.733162957</v>
      </c>
      <c r="G270" s="103"/>
    </row>
    <row r="271" ht="15.75" customHeight="1">
      <c r="A271" s="109"/>
      <c r="B271" s="138"/>
      <c r="C271" s="106">
        <v>10.0</v>
      </c>
      <c r="D271" s="114" t="s">
        <v>280</v>
      </c>
      <c r="E271" s="106"/>
      <c r="F271" s="108">
        <f t="shared" si="43"/>
        <v>0.2809639446</v>
      </c>
      <c r="G271" s="103"/>
    </row>
    <row r="272" ht="15.75" customHeight="1">
      <c r="A272" s="109"/>
      <c r="B272" s="138"/>
      <c r="C272" s="106">
        <v>11.0</v>
      </c>
      <c r="D272" s="114" t="s">
        <v>281</v>
      </c>
      <c r="E272" s="106"/>
      <c r="F272" s="108">
        <f t="shared" si="43"/>
        <v>0.5039559448</v>
      </c>
      <c r="G272" s="103"/>
    </row>
    <row r="273" ht="15.75" customHeight="1">
      <c r="A273" s="109"/>
      <c r="B273" s="138"/>
      <c r="C273" s="106">
        <v>12.0</v>
      </c>
      <c r="D273" s="114" t="s">
        <v>232</v>
      </c>
      <c r="E273" s="106"/>
      <c r="F273" s="108">
        <f t="shared" si="43"/>
        <v>0.4715239562</v>
      </c>
      <c r="G273" s="103"/>
    </row>
    <row r="274" ht="15.75" customHeight="1">
      <c r="A274" s="109"/>
      <c r="B274" s="138"/>
      <c r="C274" s="106">
        <v>13.0</v>
      </c>
      <c r="D274" s="114" t="s">
        <v>30</v>
      </c>
      <c r="E274" s="106"/>
      <c r="F274" s="108">
        <f t="shared" si="43"/>
        <v>0.8520065492</v>
      </c>
      <c r="G274" s="103"/>
    </row>
    <row r="275" ht="15.75" customHeight="1">
      <c r="A275" s="109"/>
      <c r="B275" s="138"/>
      <c r="C275" s="106">
        <v>14.0</v>
      </c>
      <c r="D275" s="114" t="s">
        <v>141</v>
      </c>
      <c r="E275" s="106"/>
      <c r="F275" s="108">
        <f t="shared" si="43"/>
        <v>0.7799173245</v>
      </c>
      <c r="G275" s="103"/>
    </row>
    <row r="276" ht="15.75" customHeight="1">
      <c r="A276" s="109"/>
      <c r="B276" s="138"/>
      <c r="C276" s="106">
        <v>15.0</v>
      </c>
      <c r="D276" s="114" t="s">
        <v>282</v>
      </c>
      <c r="E276" s="106"/>
      <c r="F276" s="108">
        <f t="shared" si="43"/>
        <v>0.6394319722</v>
      </c>
      <c r="G276" s="103"/>
    </row>
    <row r="277" ht="15.75" customHeight="1">
      <c r="A277" s="109"/>
      <c r="B277" s="138"/>
      <c r="C277" s="106">
        <v>16.0</v>
      </c>
      <c r="D277" s="114" t="s">
        <v>93</v>
      </c>
      <c r="E277" s="106"/>
      <c r="F277" s="108">
        <f t="shared" si="43"/>
        <v>0.00304670133</v>
      </c>
      <c r="G277" s="103"/>
    </row>
    <row r="278" ht="15.75" customHeight="1">
      <c r="A278" s="8"/>
      <c r="B278" s="138"/>
      <c r="C278" s="106">
        <v>17.0</v>
      </c>
      <c r="D278" s="114" t="s">
        <v>283</v>
      </c>
      <c r="E278" s="106"/>
      <c r="F278" s="108">
        <f t="shared" si="43"/>
        <v>0.2035366949</v>
      </c>
      <c r="G278" s="103"/>
    </row>
    <row r="279" ht="15.75" customHeight="1">
      <c r="A279" s="115">
        <v>23.0</v>
      </c>
      <c r="B279" s="126" t="s">
        <v>31</v>
      </c>
      <c r="C279" s="6"/>
      <c r="D279" s="127"/>
      <c r="E279" s="106">
        <v>32.0</v>
      </c>
      <c r="F279" s="108"/>
      <c r="G279" s="103"/>
    </row>
    <row r="280" ht="15.75" customHeight="1">
      <c r="A280" s="3"/>
      <c r="B280" s="137"/>
      <c r="C280" s="106">
        <v>1.0</v>
      </c>
      <c r="D280" s="114" t="s">
        <v>284</v>
      </c>
      <c r="E280" s="106"/>
      <c r="F280" s="108">
        <f t="shared" ref="F280:F289" si="45">RAND()</f>
        <v>0.01305395155</v>
      </c>
      <c r="G280" s="103" t="str">
        <f t="shared" ref="G280:G283" si="46">INDEX($D$280:$D$289,RANK(F280,$F$280:$F$289))</f>
        <v>WIYUREJO</v>
      </c>
    </row>
    <row r="281" ht="15.75" customHeight="1">
      <c r="A281" s="109"/>
      <c r="B281" s="138"/>
      <c r="C281" s="106">
        <v>2.0</v>
      </c>
      <c r="D281" s="114" t="s">
        <v>285</v>
      </c>
      <c r="E281" s="106"/>
      <c r="F281" s="108">
        <f t="shared" si="45"/>
        <v>0.6918846583</v>
      </c>
      <c r="G281" s="103" t="str">
        <f t="shared" si="46"/>
        <v>PANDESARI</v>
      </c>
    </row>
    <row r="282" ht="15.75" customHeight="1">
      <c r="A282" s="109"/>
      <c r="B282" s="138"/>
      <c r="C282" s="106">
        <v>3.0</v>
      </c>
      <c r="D282" s="114" t="s">
        <v>286</v>
      </c>
      <c r="E282" s="106"/>
      <c r="F282" s="108">
        <f t="shared" si="45"/>
        <v>0.4726455331</v>
      </c>
      <c r="G282" s="103" t="str">
        <f t="shared" si="46"/>
        <v>PUJON LOR</v>
      </c>
    </row>
    <row r="283" ht="15.75" customHeight="1">
      <c r="A283" s="109"/>
      <c r="B283" s="138"/>
      <c r="C283" s="106">
        <v>4.0</v>
      </c>
      <c r="D283" s="114" t="s">
        <v>287</v>
      </c>
      <c r="E283" s="106"/>
      <c r="F283" s="108">
        <f t="shared" si="45"/>
        <v>0.9492862114</v>
      </c>
      <c r="G283" s="103" t="str">
        <f t="shared" si="46"/>
        <v>MADIREDO</v>
      </c>
    </row>
    <row r="284" ht="15.75" customHeight="1">
      <c r="A284" s="109"/>
      <c r="B284" s="138"/>
      <c r="C284" s="106">
        <v>5.0</v>
      </c>
      <c r="D284" s="114" t="s">
        <v>288</v>
      </c>
      <c r="E284" s="106"/>
      <c r="F284" s="108">
        <f t="shared" si="45"/>
        <v>0.8720203683</v>
      </c>
      <c r="G284" s="103"/>
    </row>
    <row r="285" ht="15.75" customHeight="1">
      <c r="A285" s="109"/>
      <c r="B285" s="138"/>
      <c r="C285" s="106">
        <v>6.0</v>
      </c>
      <c r="D285" s="114" t="s">
        <v>289</v>
      </c>
      <c r="E285" s="106"/>
      <c r="F285" s="108">
        <f t="shared" si="45"/>
        <v>0.6942993404</v>
      </c>
      <c r="G285" s="103"/>
    </row>
    <row r="286" ht="15.75" customHeight="1">
      <c r="A286" s="109"/>
      <c r="B286" s="138"/>
      <c r="C286" s="106">
        <v>7.0</v>
      </c>
      <c r="D286" s="114" t="s">
        <v>290</v>
      </c>
      <c r="E286" s="106"/>
      <c r="F286" s="108">
        <f t="shared" si="45"/>
        <v>0.09036437323</v>
      </c>
      <c r="G286" s="103"/>
    </row>
    <row r="287" ht="15.75" customHeight="1">
      <c r="A287" s="109"/>
      <c r="B287" s="138"/>
      <c r="C287" s="106">
        <v>8.0</v>
      </c>
      <c r="D287" s="114" t="s">
        <v>291</v>
      </c>
      <c r="E287" s="106"/>
      <c r="F287" s="108">
        <f t="shared" si="45"/>
        <v>0.3844851865</v>
      </c>
      <c r="G287" s="103"/>
    </row>
    <row r="288" ht="15.75" customHeight="1">
      <c r="A288" s="109"/>
      <c r="B288" s="138"/>
      <c r="C288" s="106">
        <v>9.0</v>
      </c>
      <c r="D288" s="114" t="s">
        <v>292</v>
      </c>
      <c r="E288" s="106"/>
      <c r="F288" s="108">
        <f t="shared" si="45"/>
        <v>0.9559212065</v>
      </c>
      <c r="G288" s="103"/>
    </row>
    <row r="289" ht="15.75" customHeight="1">
      <c r="A289" s="8"/>
      <c r="B289" s="138"/>
      <c r="C289" s="106">
        <v>10.0</v>
      </c>
      <c r="D289" s="114" t="s">
        <v>293</v>
      </c>
      <c r="E289" s="106"/>
      <c r="F289" s="108">
        <f t="shared" si="45"/>
        <v>0.506407388</v>
      </c>
      <c r="G289" s="103"/>
    </row>
    <row r="290" ht="15.75" customHeight="1">
      <c r="A290" s="115">
        <v>24.0</v>
      </c>
      <c r="B290" s="130" t="s">
        <v>32</v>
      </c>
      <c r="C290" s="6"/>
      <c r="D290" s="131"/>
      <c r="E290" s="118">
        <v>76.0</v>
      </c>
      <c r="F290" s="119"/>
      <c r="G290" s="120"/>
    </row>
    <row r="291" ht="15.75" customHeight="1">
      <c r="A291" s="3"/>
      <c r="B291" s="137"/>
      <c r="C291" s="106">
        <v>1.0</v>
      </c>
      <c r="D291" s="114" t="s">
        <v>294</v>
      </c>
      <c r="E291" s="106"/>
      <c r="F291" s="108">
        <f t="shared" ref="F291:F307" si="47">RAND()</f>
        <v>0.7174807012</v>
      </c>
      <c r="G291" s="103" t="str">
        <f t="shared" ref="G291:G300" si="48">INDEX($D$291:$D$307,RANK(F291,$F$291:$F$307))</f>
        <v>DENGKOL</v>
      </c>
    </row>
    <row r="292" ht="15.75" customHeight="1">
      <c r="A292" s="109"/>
      <c r="B292" s="138"/>
      <c r="C292" s="106">
        <v>2.0</v>
      </c>
      <c r="D292" s="114" t="s">
        <v>295</v>
      </c>
      <c r="E292" s="106"/>
      <c r="F292" s="108">
        <f t="shared" si="47"/>
        <v>0.5118580527</v>
      </c>
      <c r="G292" s="103" t="str">
        <f t="shared" si="48"/>
        <v>LANG LANG</v>
      </c>
    </row>
    <row r="293" ht="15.75" customHeight="1">
      <c r="A293" s="109"/>
      <c r="B293" s="138"/>
      <c r="C293" s="110">
        <v>3.0</v>
      </c>
      <c r="D293" s="114" t="s">
        <v>107</v>
      </c>
      <c r="E293" s="106"/>
      <c r="F293" s="108">
        <f t="shared" si="47"/>
        <v>0.1781878845</v>
      </c>
      <c r="G293" s="103" t="str">
        <f t="shared" si="48"/>
        <v>RANDUANGUNG</v>
      </c>
    </row>
    <row r="294" ht="15.75" customHeight="1">
      <c r="A294" s="109"/>
      <c r="B294" s="138"/>
      <c r="C294" s="106">
        <v>4.0</v>
      </c>
      <c r="D294" s="114" t="s">
        <v>296</v>
      </c>
      <c r="E294" s="106"/>
      <c r="F294" s="108">
        <f t="shared" si="47"/>
        <v>0.05778579073</v>
      </c>
      <c r="G294" s="103" t="str">
        <f t="shared" si="48"/>
        <v>TUNJUNGTIRTO</v>
      </c>
    </row>
    <row r="295" ht="15.75" customHeight="1">
      <c r="A295" s="109"/>
      <c r="B295" s="138"/>
      <c r="C295" s="106">
        <v>5.0</v>
      </c>
      <c r="D295" s="114" t="s">
        <v>297</v>
      </c>
      <c r="E295" s="106"/>
      <c r="F295" s="108">
        <f t="shared" si="47"/>
        <v>0.1644398482</v>
      </c>
      <c r="G295" s="103" t="str">
        <f t="shared" si="48"/>
        <v>TAMANHARJO</v>
      </c>
    </row>
    <row r="296" ht="15.75" customHeight="1">
      <c r="A296" s="109"/>
      <c r="B296" s="138"/>
      <c r="C296" s="106">
        <v>6.0</v>
      </c>
      <c r="D296" s="114" t="s">
        <v>298</v>
      </c>
      <c r="E296" s="106"/>
      <c r="F296" s="108">
        <f t="shared" si="47"/>
        <v>0.973778209</v>
      </c>
      <c r="G296" s="103" t="str">
        <f t="shared" si="48"/>
        <v>ARDIMULYO</v>
      </c>
    </row>
    <row r="297" ht="15.75" customHeight="1">
      <c r="A297" s="109"/>
      <c r="B297" s="138"/>
      <c r="C297" s="106">
        <v>7.0</v>
      </c>
      <c r="D297" s="114" t="s">
        <v>299</v>
      </c>
      <c r="E297" s="106"/>
      <c r="F297" s="108">
        <f t="shared" si="47"/>
        <v>0.3959973205</v>
      </c>
      <c r="G297" s="103" t="str">
        <f t="shared" si="48"/>
        <v>LOSARI</v>
      </c>
    </row>
    <row r="298" ht="15.75" customHeight="1">
      <c r="A298" s="109"/>
      <c r="B298" s="138"/>
      <c r="C298" s="110">
        <v>8.0</v>
      </c>
      <c r="D298" s="114" t="s">
        <v>300</v>
      </c>
      <c r="E298" s="106"/>
      <c r="F298" s="108">
        <f t="shared" si="47"/>
        <v>0.6857186345</v>
      </c>
      <c r="G298" s="103" t="str">
        <f t="shared" si="48"/>
        <v>KLAMPOK</v>
      </c>
    </row>
    <row r="299" ht="15.75" customHeight="1">
      <c r="A299" s="109"/>
      <c r="B299" s="138"/>
      <c r="C299" s="110">
        <v>9.0</v>
      </c>
      <c r="D299" s="114" t="s">
        <v>301</v>
      </c>
      <c r="E299" s="106"/>
      <c r="F299" s="108">
        <f t="shared" si="47"/>
        <v>0.02911526091</v>
      </c>
      <c r="G299" s="103" t="str">
        <f t="shared" si="48"/>
        <v>WATUGEDE</v>
      </c>
    </row>
    <row r="300" ht="15.75" customHeight="1">
      <c r="A300" s="109"/>
      <c r="B300" s="138"/>
      <c r="C300" s="110">
        <v>10.0</v>
      </c>
      <c r="D300" s="114" t="s">
        <v>302</v>
      </c>
      <c r="E300" s="106"/>
      <c r="F300" s="108">
        <f t="shared" si="47"/>
        <v>0.9535283087</v>
      </c>
      <c r="G300" s="113" t="str">
        <f t="shared" si="48"/>
        <v>BANJARARUM</v>
      </c>
    </row>
    <row r="301" ht="15.75" customHeight="1">
      <c r="A301" s="109"/>
      <c r="B301" s="138"/>
      <c r="C301" s="110">
        <v>11.0</v>
      </c>
      <c r="D301" s="114" t="s">
        <v>303</v>
      </c>
      <c r="E301" s="106"/>
      <c r="F301" s="108">
        <f t="shared" si="47"/>
        <v>0.7064355394</v>
      </c>
      <c r="G301" s="103"/>
    </row>
    <row r="302" ht="15.75" customHeight="1">
      <c r="A302" s="109"/>
      <c r="B302" s="138"/>
      <c r="C302" s="110">
        <v>12.0</v>
      </c>
      <c r="D302" s="114" t="s">
        <v>304</v>
      </c>
      <c r="E302" s="106"/>
      <c r="F302" s="108">
        <f t="shared" si="47"/>
        <v>0.3489788496</v>
      </c>
      <c r="G302" s="103"/>
    </row>
    <row r="303" ht="15.75" customHeight="1">
      <c r="A303" s="109"/>
      <c r="B303" s="138"/>
      <c r="C303" s="110">
        <v>13.0</v>
      </c>
      <c r="D303" s="114" t="s">
        <v>305</v>
      </c>
      <c r="E303" s="106"/>
      <c r="F303" s="108">
        <f t="shared" si="47"/>
        <v>0.8626569647</v>
      </c>
      <c r="G303" s="103"/>
    </row>
    <row r="304" ht="15.75" customHeight="1">
      <c r="A304" s="109"/>
      <c r="B304" s="138"/>
      <c r="C304" s="110">
        <v>14.0</v>
      </c>
      <c r="D304" s="114" t="s">
        <v>306</v>
      </c>
      <c r="E304" s="106"/>
      <c r="F304" s="108">
        <f t="shared" si="47"/>
        <v>0.0987973178</v>
      </c>
      <c r="G304" s="103"/>
    </row>
    <row r="305" ht="15.75" customHeight="1">
      <c r="A305" s="109"/>
      <c r="B305" s="138"/>
      <c r="C305" s="110">
        <v>15.0</v>
      </c>
      <c r="D305" s="114" t="s">
        <v>307</v>
      </c>
      <c r="E305" s="106"/>
      <c r="F305" s="108">
        <f t="shared" si="47"/>
        <v>0.003797407497</v>
      </c>
      <c r="G305" s="103"/>
    </row>
    <row r="306" ht="15.75" customHeight="1">
      <c r="A306" s="109"/>
      <c r="B306" s="138"/>
      <c r="C306" s="110">
        <v>16.0</v>
      </c>
      <c r="D306" s="114" t="s">
        <v>308</v>
      </c>
      <c r="E306" s="106"/>
      <c r="F306" s="108">
        <f t="shared" si="47"/>
        <v>0.7691964721</v>
      </c>
      <c r="G306" s="103"/>
    </row>
    <row r="307" ht="15.75" customHeight="1">
      <c r="A307" s="8"/>
      <c r="B307" s="138"/>
      <c r="C307" s="110">
        <v>17.0</v>
      </c>
      <c r="D307" s="114" t="s">
        <v>93</v>
      </c>
      <c r="E307" s="106"/>
      <c r="F307" s="108">
        <f t="shared" si="47"/>
        <v>0.3535102124</v>
      </c>
      <c r="G307" s="103"/>
    </row>
    <row r="308" ht="15.75" customHeight="1">
      <c r="A308" s="115">
        <v>25.0</v>
      </c>
      <c r="B308" s="126" t="s">
        <v>33</v>
      </c>
      <c r="C308" s="6"/>
      <c r="D308" s="127"/>
      <c r="E308" s="101">
        <v>48.0</v>
      </c>
      <c r="F308" s="108"/>
      <c r="G308" s="103"/>
    </row>
    <row r="309" ht="15.75" customHeight="1">
      <c r="A309" s="3"/>
      <c r="B309" s="137"/>
      <c r="C309" s="106">
        <v>1.0</v>
      </c>
      <c r="D309" s="114" t="s">
        <v>309</v>
      </c>
      <c r="E309" s="101"/>
      <c r="F309" s="108">
        <f t="shared" ref="F309:F323" si="49">RAND()</f>
        <v>0.869178406</v>
      </c>
      <c r="G309" s="103" t="str">
        <f t="shared" ref="G309:G314" si="50">INDEX($D$309:$D$323,RANK(F309,$F$309:$F$323))</f>
        <v>HARJOKUNCARAN</v>
      </c>
    </row>
    <row r="310" ht="15.75" customHeight="1">
      <c r="A310" s="109"/>
      <c r="B310" s="138"/>
      <c r="C310" s="106">
        <v>2.0</v>
      </c>
      <c r="D310" s="114" t="s">
        <v>310</v>
      </c>
      <c r="E310" s="101"/>
      <c r="F310" s="108">
        <f t="shared" si="49"/>
        <v>0.4988587311</v>
      </c>
      <c r="G310" s="103" t="str">
        <f t="shared" si="50"/>
        <v>SIDOASRI</v>
      </c>
    </row>
    <row r="311" ht="15.75" customHeight="1">
      <c r="A311" s="109"/>
      <c r="B311" s="138"/>
      <c r="C311" s="106">
        <v>3.0</v>
      </c>
      <c r="D311" s="114" t="s">
        <v>311</v>
      </c>
      <c r="E311" s="101"/>
      <c r="F311" s="108">
        <f t="shared" si="49"/>
        <v>0.2282376094</v>
      </c>
      <c r="G311" s="103" t="str">
        <f t="shared" si="50"/>
        <v>SUMBERMANJING WETAN</v>
      </c>
    </row>
    <row r="312" ht="15.75" customHeight="1">
      <c r="A312" s="109"/>
      <c r="B312" s="138"/>
      <c r="C312" s="106">
        <v>4.0</v>
      </c>
      <c r="D312" s="114" t="s">
        <v>312</v>
      </c>
      <c r="E312" s="101"/>
      <c r="F312" s="108">
        <f t="shared" si="49"/>
        <v>0.7797573444</v>
      </c>
      <c r="G312" s="103" t="str">
        <f t="shared" si="50"/>
        <v>KLEPU</v>
      </c>
    </row>
    <row r="313" ht="15.75" customHeight="1">
      <c r="A313" s="109"/>
      <c r="B313" s="138"/>
      <c r="C313" s="106">
        <v>5.0</v>
      </c>
      <c r="D313" s="114" t="s">
        <v>313</v>
      </c>
      <c r="E313" s="101"/>
      <c r="F313" s="108">
        <f t="shared" si="49"/>
        <v>0.9643142763</v>
      </c>
      <c r="G313" s="103" t="str">
        <f t="shared" si="50"/>
        <v>ARGOTIRTO</v>
      </c>
    </row>
    <row r="314" ht="15.75" customHeight="1">
      <c r="A314" s="109"/>
      <c r="B314" s="138"/>
      <c r="C314" s="106">
        <v>6.0</v>
      </c>
      <c r="D314" s="114" t="s">
        <v>314</v>
      </c>
      <c r="E314" s="101"/>
      <c r="F314" s="108">
        <f t="shared" si="49"/>
        <v>0.1636519113</v>
      </c>
      <c r="G314" s="103" t="str">
        <f t="shared" si="50"/>
        <v>TEGALREJO</v>
      </c>
    </row>
    <row r="315" ht="15.75" customHeight="1">
      <c r="A315" s="109"/>
      <c r="B315" s="138"/>
      <c r="C315" s="106">
        <v>7.0</v>
      </c>
      <c r="D315" s="114" t="s">
        <v>315</v>
      </c>
      <c r="E315" s="101"/>
      <c r="F315" s="108">
        <f t="shared" si="49"/>
        <v>0.8330258552</v>
      </c>
      <c r="G315" s="103"/>
    </row>
    <row r="316" ht="15.75" customHeight="1">
      <c r="A316" s="109"/>
      <c r="B316" s="138"/>
      <c r="C316" s="106">
        <v>8.0</v>
      </c>
      <c r="D316" s="114" t="s">
        <v>316</v>
      </c>
      <c r="E316" s="101"/>
      <c r="F316" s="108">
        <f t="shared" si="49"/>
        <v>0.1957552278</v>
      </c>
      <c r="G316" s="103"/>
    </row>
    <row r="317" ht="15.75" customHeight="1">
      <c r="A317" s="109"/>
      <c r="B317" s="138"/>
      <c r="C317" s="106">
        <v>9.0</v>
      </c>
      <c r="D317" s="114" t="s">
        <v>317</v>
      </c>
      <c r="E317" s="101"/>
      <c r="F317" s="108">
        <f t="shared" si="49"/>
        <v>0.6504694615</v>
      </c>
      <c r="G317" s="103"/>
    </row>
    <row r="318" ht="15.75" customHeight="1">
      <c r="A318" s="109"/>
      <c r="B318" s="138"/>
      <c r="C318" s="106">
        <v>10.0</v>
      </c>
      <c r="D318" s="114" t="s">
        <v>318</v>
      </c>
      <c r="E318" s="101"/>
      <c r="F318" s="108">
        <f t="shared" si="49"/>
        <v>0.4842222287</v>
      </c>
      <c r="G318" s="103"/>
    </row>
    <row r="319" ht="15.75" customHeight="1">
      <c r="A319" s="109"/>
      <c r="B319" s="138"/>
      <c r="C319" s="106">
        <v>11.0</v>
      </c>
      <c r="D319" s="114" t="s">
        <v>233</v>
      </c>
      <c r="E319" s="101"/>
      <c r="F319" s="108">
        <f t="shared" si="49"/>
        <v>0.5484959598</v>
      </c>
      <c r="G319" s="103"/>
    </row>
    <row r="320" ht="15.75" customHeight="1">
      <c r="A320" s="109"/>
      <c r="B320" s="138"/>
      <c r="C320" s="106">
        <v>12.0</v>
      </c>
      <c r="D320" s="114" t="s">
        <v>33</v>
      </c>
      <c r="E320" s="101"/>
      <c r="F320" s="108">
        <f t="shared" si="49"/>
        <v>0.6911118709</v>
      </c>
      <c r="G320" s="103"/>
    </row>
    <row r="321" ht="15.75" customHeight="1">
      <c r="A321" s="109"/>
      <c r="B321" s="138"/>
      <c r="C321" s="106">
        <v>13.0</v>
      </c>
      <c r="D321" s="114" t="s">
        <v>319</v>
      </c>
      <c r="E321" s="101"/>
      <c r="F321" s="108">
        <f t="shared" si="49"/>
        <v>0.8706920556</v>
      </c>
      <c r="G321" s="103"/>
    </row>
    <row r="322" ht="15.75" customHeight="1">
      <c r="A322" s="109"/>
      <c r="B322" s="138"/>
      <c r="C322" s="106">
        <v>14.0</v>
      </c>
      <c r="D322" s="114" t="s">
        <v>320</v>
      </c>
      <c r="E322" s="101"/>
      <c r="F322" s="108">
        <f t="shared" si="49"/>
        <v>0.4790368051</v>
      </c>
      <c r="G322" s="103"/>
    </row>
    <row r="323" ht="15.75" customHeight="1">
      <c r="A323" s="8"/>
      <c r="B323" s="138"/>
      <c r="C323" s="106">
        <v>15.0</v>
      </c>
      <c r="D323" s="114" t="s">
        <v>321</v>
      </c>
      <c r="E323" s="101"/>
      <c r="F323" s="108">
        <f t="shared" si="49"/>
        <v>0.1948771693</v>
      </c>
      <c r="G323" s="103"/>
    </row>
    <row r="324" ht="15.75" customHeight="1">
      <c r="A324" s="115">
        <v>26.0</v>
      </c>
      <c r="B324" s="130" t="s">
        <v>34</v>
      </c>
      <c r="C324" s="6"/>
      <c r="D324" s="131"/>
      <c r="E324" s="139">
        <v>28.0</v>
      </c>
      <c r="F324" s="119"/>
      <c r="G324" s="120"/>
    </row>
    <row r="325" ht="15.75" customHeight="1">
      <c r="A325" s="3"/>
      <c r="B325" s="137"/>
      <c r="C325" s="106">
        <v>1.0</v>
      </c>
      <c r="D325" s="114" t="s">
        <v>322</v>
      </c>
      <c r="E325" s="101"/>
      <c r="F325" s="108">
        <f t="shared" ref="F325:F331" si="51">RAND()</f>
        <v>0.5883656951</v>
      </c>
      <c r="G325" s="103" t="str">
        <f t="shared" ref="G325:G328" si="52">INDEX($D$325:$D$331,RANK(F325,$F$325:$F$331))</f>
        <v>TERNYANG</v>
      </c>
    </row>
    <row r="326" ht="15.75" customHeight="1">
      <c r="A326" s="109"/>
      <c r="B326" s="138"/>
      <c r="C326" s="106">
        <v>2.0</v>
      </c>
      <c r="D326" s="114" t="s">
        <v>323</v>
      </c>
      <c r="E326" s="101"/>
      <c r="F326" s="108">
        <f t="shared" si="51"/>
        <v>0.9973598471</v>
      </c>
      <c r="G326" s="103" t="str">
        <f t="shared" si="52"/>
        <v>JATIGUWI</v>
      </c>
    </row>
    <row r="327" ht="15.75" customHeight="1">
      <c r="A327" s="109"/>
      <c r="B327" s="138"/>
      <c r="C327" s="110">
        <v>3.0</v>
      </c>
      <c r="D327" s="114" t="s">
        <v>280</v>
      </c>
      <c r="E327" s="101"/>
      <c r="F327" s="108">
        <f t="shared" si="51"/>
        <v>0.6721635434</v>
      </c>
      <c r="G327" s="103" t="str">
        <f t="shared" si="52"/>
        <v>SAMBIGEDE</v>
      </c>
    </row>
    <row r="328" ht="15.75" customHeight="1">
      <c r="A328" s="109"/>
      <c r="B328" s="138"/>
      <c r="C328" s="110">
        <v>4.0</v>
      </c>
      <c r="D328" s="114" t="s">
        <v>324</v>
      </c>
      <c r="E328" s="101"/>
      <c r="F328" s="108">
        <f t="shared" si="51"/>
        <v>0.907261704</v>
      </c>
      <c r="G328" s="113" t="str">
        <f t="shared" si="52"/>
        <v>NGEBRUK</v>
      </c>
    </row>
    <row r="329" ht="15.75" customHeight="1">
      <c r="A329" s="109"/>
      <c r="B329" s="138"/>
      <c r="C329" s="110">
        <v>5.0</v>
      </c>
      <c r="D329" s="114" t="s">
        <v>325</v>
      </c>
      <c r="E329" s="101"/>
      <c r="F329" s="108">
        <f t="shared" si="51"/>
        <v>0.6303010691</v>
      </c>
      <c r="G329" s="103"/>
    </row>
    <row r="330" ht="15.75" customHeight="1">
      <c r="A330" s="109"/>
      <c r="B330" s="138"/>
      <c r="C330" s="110">
        <v>6.0</v>
      </c>
      <c r="D330" s="114" t="s">
        <v>34</v>
      </c>
      <c r="E330" s="101"/>
      <c r="F330" s="108">
        <f t="shared" si="51"/>
        <v>0.9657892006</v>
      </c>
      <c r="G330" s="103"/>
    </row>
    <row r="331" ht="15.75" customHeight="1">
      <c r="A331" s="8"/>
      <c r="B331" s="138"/>
      <c r="C331" s="110">
        <v>7.0</v>
      </c>
      <c r="D331" s="114" t="s">
        <v>326</v>
      </c>
      <c r="E331" s="101"/>
      <c r="F331" s="108">
        <f t="shared" si="51"/>
        <v>0.598033054</v>
      </c>
      <c r="G331" s="103"/>
    </row>
    <row r="332" ht="15.75" customHeight="1">
      <c r="A332" s="115">
        <v>27.0</v>
      </c>
      <c r="B332" s="126" t="s">
        <v>35</v>
      </c>
      <c r="C332" s="6"/>
      <c r="D332" s="127"/>
      <c r="E332" s="101">
        <v>24.0</v>
      </c>
      <c r="F332" s="108"/>
      <c r="G332" s="103"/>
    </row>
    <row r="333" ht="15.75" customHeight="1">
      <c r="A333" s="3"/>
      <c r="B333" s="137"/>
      <c r="C333" s="106">
        <v>1.0</v>
      </c>
      <c r="D333" s="114" t="s">
        <v>327</v>
      </c>
      <c r="E333" s="103"/>
      <c r="F333" s="108">
        <f t="shared" ref="F333:F344" si="53">RAND()</f>
        <v>0.2634212337</v>
      </c>
      <c r="G333" s="103" t="str">
        <f t="shared" ref="G333:G335" si="54">INDEX($D$333:$D$344,RANK(F333,$F$333:$F$344))</f>
        <v>RANDUGADING</v>
      </c>
    </row>
    <row r="334" ht="15.75" customHeight="1">
      <c r="A334" s="109"/>
      <c r="B334" s="138"/>
      <c r="C334" s="106">
        <v>2.0</v>
      </c>
      <c r="D334" s="114" t="s">
        <v>328</v>
      </c>
      <c r="E334" s="103"/>
      <c r="F334" s="108">
        <f t="shared" si="53"/>
        <v>0.04865450636</v>
      </c>
      <c r="G334" s="103" t="str">
        <f t="shared" si="54"/>
        <v>TANGKILSARI</v>
      </c>
    </row>
    <row r="335" ht="15.75" customHeight="1">
      <c r="A335" s="109"/>
      <c r="B335" s="138"/>
      <c r="C335" s="110">
        <v>3.0</v>
      </c>
      <c r="D335" s="114" t="s">
        <v>329</v>
      </c>
      <c r="E335" s="103"/>
      <c r="F335" s="108">
        <f t="shared" si="53"/>
        <v>0.313716945</v>
      </c>
      <c r="G335" s="103" t="str">
        <f t="shared" si="54"/>
        <v>PURWOSEKAR</v>
      </c>
    </row>
    <row r="336" ht="15.75" customHeight="1">
      <c r="A336" s="109"/>
      <c r="B336" s="138"/>
      <c r="C336" s="110">
        <v>4.0</v>
      </c>
      <c r="D336" s="114" t="s">
        <v>262</v>
      </c>
      <c r="E336" s="103"/>
      <c r="F336" s="108">
        <f t="shared" si="53"/>
        <v>0.458541294</v>
      </c>
      <c r="G336" s="103"/>
    </row>
    <row r="337" ht="15.75" customHeight="1">
      <c r="A337" s="109"/>
      <c r="B337" s="138"/>
      <c r="C337" s="110">
        <v>5.0</v>
      </c>
      <c r="D337" s="114" t="s">
        <v>330</v>
      </c>
      <c r="E337" s="103"/>
      <c r="F337" s="108">
        <f t="shared" si="53"/>
        <v>0.4000926804</v>
      </c>
      <c r="G337" s="103"/>
    </row>
    <row r="338" ht="15.75" customHeight="1">
      <c r="A338" s="109"/>
      <c r="B338" s="138"/>
      <c r="C338" s="110">
        <v>6.0</v>
      </c>
      <c r="D338" s="114" t="s">
        <v>331</v>
      </c>
      <c r="E338" s="103"/>
      <c r="F338" s="108">
        <f t="shared" si="53"/>
        <v>0.9030359033</v>
      </c>
      <c r="G338" s="103"/>
    </row>
    <row r="339" ht="15.75" customHeight="1">
      <c r="A339" s="109"/>
      <c r="B339" s="138"/>
      <c r="C339" s="110">
        <v>7.0</v>
      </c>
      <c r="D339" s="114" t="s">
        <v>332</v>
      </c>
      <c r="E339" s="103"/>
      <c r="F339" s="108">
        <f t="shared" si="53"/>
        <v>0.3438493019</v>
      </c>
      <c r="G339" s="103"/>
    </row>
    <row r="340" ht="15.75" customHeight="1">
      <c r="A340" s="109"/>
      <c r="B340" s="138"/>
      <c r="C340" s="110">
        <v>8.0</v>
      </c>
      <c r="D340" s="114" t="s">
        <v>333</v>
      </c>
      <c r="E340" s="103"/>
      <c r="F340" s="108">
        <f t="shared" si="53"/>
        <v>0.7534466934</v>
      </c>
      <c r="G340" s="103"/>
    </row>
    <row r="341" ht="15.75" customHeight="1">
      <c r="A341" s="109"/>
      <c r="B341" s="138"/>
      <c r="C341" s="110">
        <v>9.0</v>
      </c>
      <c r="D341" s="114" t="s">
        <v>116</v>
      </c>
      <c r="E341" s="103"/>
      <c r="F341" s="108">
        <f t="shared" si="53"/>
        <v>0.9584618335</v>
      </c>
      <c r="G341" s="103"/>
    </row>
    <row r="342" ht="15.75" customHeight="1">
      <c r="A342" s="109"/>
      <c r="B342" s="138"/>
      <c r="C342" s="110">
        <v>10.0</v>
      </c>
      <c r="D342" s="114" t="s">
        <v>35</v>
      </c>
      <c r="E342" s="103"/>
      <c r="F342" s="108">
        <f t="shared" si="53"/>
        <v>0.2322095737</v>
      </c>
      <c r="G342" s="103"/>
    </row>
    <row r="343" ht="15.75" customHeight="1">
      <c r="A343" s="109"/>
      <c r="B343" s="138"/>
      <c r="C343" s="110">
        <v>11.0</v>
      </c>
      <c r="D343" s="114" t="s">
        <v>319</v>
      </c>
      <c r="E343" s="103"/>
      <c r="F343" s="108">
        <f t="shared" si="53"/>
        <v>0.225304299</v>
      </c>
      <c r="G343" s="103"/>
    </row>
    <row r="344" ht="15.75" customHeight="1">
      <c r="A344" s="8"/>
      <c r="B344" s="138"/>
      <c r="C344" s="110">
        <v>12.0</v>
      </c>
      <c r="D344" s="114" t="s">
        <v>334</v>
      </c>
      <c r="E344" s="103"/>
      <c r="F344" s="108">
        <f t="shared" si="53"/>
        <v>0.06145990894</v>
      </c>
      <c r="G344" s="103"/>
    </row>
    <row r="345" ht="15.75" customHeight="1">
      <c r="A345" s="115">
        <v>28.0</v>
      </c>
      <c r="B345" s="130" t="s">
        <v>36</v>
      </c>
      <c r="C345" s="6"/>
      <c r="D345" s="131"/>
      <c r="E345" s="132">
        <v>32.0</v>
      </c>
      <c r="F345" s="119"/>
      <c r="G345" s="120"/>
    </row>
    <row r="346" ht="15.75" customHeight="1">
      <c r="A346" s="3"/>
      <c r="B346" s="137"/>
      <c r="C346" s="106">
        <v>1.0</v>
      </c>
      <c r="D346" s="114" t="s">
        <v>9</v>
      </c>
      <c r="E346" s="106"/>
      <c r="F346" s="108">
        <f t="shared" ref="F346:F358" si="55">RAND()</f>
        <v>0.626331266</v>
      </c>
      <c r="G346" s="103" t="str">
        <f t="shared" ref="G346:G349" si="56">INDEX($D$346:$D$358,RANK(F346,$F$346:$F$358))</f>
        <v>PUJIHARJO</v>
      </c>
    </row>
    <row r="347" ht="15.75" customHeight="1">
      <c r="A347" s="109"/>
      <c r="B347" s="138"/>
      <c r="C347" s="106">
        <v>2.0</v>
      </c>
      <c r="D347" s="114" t="s">
        <v>335</v>
      </c>
      <c r="E347" s="106"/>
      <c r="F347" s="108">
        <f t="shared" si="55"/>
        <v>0.3694501562</v>
      </c>
      <c r="G347" s="103" t="str">
        <f t="shared" si="56"/>
        <v>SUMBERTANGKIL</v>
      </c>
    </row>
    <row r="348" ht="15.75" customHeight="1">
      <c r="A348" s="109"/>
      <c r="B348" s="138"/>
      <c r="C348" s="106">
        <v>3.0</v>
      </c>
      <c r="D348" s="114" t="s">
        <v>336</v>
      </c>
      <c r="E348" s="106"/>
      <c r="F348" s="108">
        <f t="shared" si="55"/>
        <v>0.3546563635</v>
      </c>
      <c r="G348" s="103" t="str">
        <f t="shared" si="56"/>
        <v>TAMANSATRIYAN</v>
      </c>
    </row>
    <row r="349" ht="15.75" customHeight="1">
      <c r="A349" s="109"/>
      <c r="B349" s="138"/>
      <c r="C349" s="106">
        <v>4.0</v>
      </c>
      <c r="D349" s="114" t="s">
        <v>337</v>
      </c>
      <c r="E349" s="106"/>
      <c r="F349" s="108">
        <f t="shared" si="55"/>
        <v>0.6621208672</v>
      </c>
      <c r="G349" s="103" t="str">
        <f t="shared" si="56"/>
        <v>JOGOMULYAN</v>
      </c>
    </row>
    <row r="350" ht="15.75" customHeight="1">
      <c r="A350" s="109"/>
      <c r="B350" s="138"/>
      <c r="C350" s="106">
        <v>5.0</v>
      </c>
      <c r="D350" s="114" t="s">
        <v>338</v>
      </c>
      <c r="E350" s="106"/>
      <c r="F350" s="108">
        <f t="shared" si="55"/>
        <v>0.3774673687</v>
      </c>
      <c r="G350" s="103"/>
    </row>
    <row r="351" ht="15.75" customHeight="1">
      <c r="A351" s="109"/>
      <c r="B351" s="138"/>
      <c r="C351" s="106">
        <v>6.0</v>
      </c>
      <c r="D351" s="114" t="s">
        <v>130</v>
      </c>
      <c r="E351" s="106"/>
      <c r="F351" s="108">
        <f t="shared" si="55"/>
        <v>0.2395088342</v>
      </c>
      <c r="G351" s="103"/>
    </row>
    <row r="352" ht="15.75" customHeight="1">
      <c r="A352" s="109"/>
      <c r="B352" s="138"/>
      <c r="C352" s="106">
        <v>7.0</v>
      </c>
      <c r="D352" s="114" t="s">
        <v>153</v>
      </c>
      <c r="E352" s="106"/>
      <c r="F352" s="108">
        <f t="shared" si="55"/>
        <v>0.7084258029</v>
      </c>
      <c r="G352" s="103"/>
    </row>
    <row r="353" ht="15.75" customHeight="1">
      <c r="A353" s="109"/>
      <c r="B353" s="138"/>
      <c r="C353" s="106">
        <v>8.0</v>
      </c>
      <c r="D353" s="114" t="s">
        <v>339</v>
      </c>
      <c r="E353" s="106"/>
      <c r="F353" s="108">
        <f t="shared" si="55"/>
        <v>0.3575017705</v>
      </c>
      <c r="G353" s="103"/>
    </row>
    <row r="354" ht="15.75" customHeight="1">
      <c r="A354" s="109"/>
      <c r="B354" s="138"/>
      <c r="C354" s="106">
        <v>9.0</v>
      </c>
      <c r="D354" s="114" t="s">
        <v>340</v>
      </c>
      <c r="E354" s="106"/>
      <c r="F354" s="108">
        <f t="shared" si="55"/>
        <v>0.2478782405</v>
      </c>
      <c r="G354" s="103"/>
    </row>
    <row r="355" ht="15.75" customHeight="1">
      <c r="A355" s="109"/>
      <c r="B355" s="138"/>
      <c r="C355" s="106">
        <v>10.0</v>
      </c>
      <c r="D355" s="114" t="s">
        <v>341</v>
      </c>
      <c r="E355" s="106"/>
      <c r="F355" s="108">
        <f t="shared" si="55"/>
        <v>0.5767956171</v>
      </c>
      <c r="G355" s="103"/>
    </row>
    <row r="356" ht="15.75" customHeight="1">
      <c r="A356" s="109"/>
      <c r="B356" s="138"/>
      <c r="C356" s="106">
        <v>11.0</v>
      </c>
      <c r="D356" s="114" t="s">
        <v>36</v>
      </c>
      <c r="E356" s="106"/>
      <c r="F356" s="108">
        <f t="shared" si="55"/>
        <v>0.2362376194</v>
      </c>
      <c r="G356" s="103"/>
    </row>
    <row r="357" ht="15.75" customHeight="1">
      <c r="A357" s="109"/>
      <c r="B357" s="138"/>
      <c r="C357" s="106">
        <v>12.0</v>
      </c>
      <c r="D357" s="114" t="s">
        <v>134</v>
      </c>
      <c r="E357" s="106"/>
      <c r="F357" s="108">
        <f t="shared" si="55"/>
        <v>0.6779710532</v>
      </c>
      <c r="G357" s="103"/>
    </row>
    <row r="358" ht="15.75" customHeight="1">
      <c r="A358" s="8"/>
      <c r="B358" s="138"/>
      <c r="C358" s="106">
        <v>13.0</v>
      </c>
      <c r="D358" s="114" t="s">
        <v>189</v>
      </c>
      <c r="E358" s="106"/>
      <c r="F358" s="108">
        <f t="shared" si="55"/>
        <v>0.6342826151</v>
      </c>
      <c r="G358" s="103"/>
    </row>
    <row r="359" ht="15.75" customHeight="1">
      <c r="A359" s="115">
        <v>29.0</v>
      </c>
      <c r="B359" s="126" t="s">
        <v>37</v>
      </c>
      <c r="C359" s="6"/>
      <c r="D359" s="127"/>
      <c r="E359" s="128">
        <v>36.0</v>
      </c>
      <c r="F359" s="108"/>
      <c r="G359" s="103"/>
    </row>
    <row r="360" ht="15.75" customHeight="1">
      <c r="A360" s="3"/>
      <c r="B360" s="137"/>
      <c r="C360" s="106">
        <v>1.0</v>
      </c>
      <c r="D360" s="114" t="s">
        <v>342</v>
      </c>
      <c r="E360" s="106"/>
      <c r="F360" s="108">
        <f t="shared" ref="F360:F374" si="57">RAND()</f>
        <v>0.7827035249</v>
      </c>
      <c r="G360" s="103" t="str">
        <f t="shared" ref="G360:G364" si="58">INDEX($D$360:$D$374,RANK(F360,$F$360:$F$374))</f>
        <v>BENJOR</v>
      </c>
    </row>
    <row r="361" ht="15.75" customHeight="1">
      <c r="A361" s="109"/>
      <c r="B361" s="138"/>
      <c r="C361" s="106">
        <v>2.0</v>
      </c>
      <c r="D361" s="114" t="s">
        <v>343</v>
      </c>
      <c r="E361" s="106"/>
      <c r="F361" s="108">
        <f t="shared" si="57"/>
        <v>0.5675074524</v>
      </c>
      <c r="G361" s="103" t="str">
        <f t="shared" si="58"/>
        <v>KIDAL</v>
      </c>
    </row>
    <row r="362" ht="15.75" customHeight="1">
      <c r="A362" s="109"/>
      <c r="B362" s="138"/>
      <c r="C362" s="106">
        <v>3.0</v>
      </c>
      <c r="D362" s="114" t="s">
        <v>344</v>
      </c>
      <c r="E362" s="106"/>
      <c r="F362" s="108">
        <f t="shared" si="57"/>
        <v>0.6376981952</v>
      </c>
      <c r="G362" s="103" t="str">
        <f t="shared" si="58"/>
        <v>JERU</v>
      </c>
    </row>
    <row r="363" ht="15.75" customHeight="1">
      <c r="A363" s="109"/>
      <c r="B363" s="138"/>
      <c r="C363" s="106">
        <v>4.0</v>
      </c>
      <c r="D363" s="114" t="s">
        <v>345</v>
      </c>
      <c r="E363" s="106"/>
      <c r="F363" s="108">
        <f t="shared" si="57"/>
        <v>0.651787754</v>
      </c>
      <c r="G363" s="103" t="str">
        <f t="shared" si="58"/>
        <v>DUWET KRAJAN</v>
      </c>
    </row>
    <row r="364" ht="15.75" customHeight="1">
      <c r="A364" s="109"/>
      <c r="B364" s="138"/>
      <c r="C364" s="106">
        <v>5.0</v>
      </c>
      <c r="D364" s="114" t="s">
        <v>346</v>
      </c>
      <c r="E364" s="106"/>
      <c r="F364" s="108">
        <f t="shared" si="57"/>
        <v>0.5745713525</v>
      </c>
      <c r="G364" s="113" t="str">
        <f t="shared" si="58"/>
        <v>KAMBINGAN</v>
      </c>
    </row>
    <row r="365" ht="15.75" customHeight="1">
      <c r="A365" s="109"/>
      <c r="B365" s="138"/>
      <c r="C365" s="106">
        <v>6.0</v>
      </c>
      <c r="D365" s="114" t="s">
        <v>347</v>
      </c>
      <c r="E365" s="106"/>
      <c r="F365" s="108">
        <f t="shared" si="57"/>
        <v>0.4343950871</v>
      </c>
      <c r="G365" s="103"/>
    </row>
    <row r="366" ht="15.75" customHeight="1">
      <c r="A366" s="109"/>
      <c r="B366" s="138"/>
      <c r="C366" s="106">
        <v>7.0</v>
      </c>
      <c r="D366" s="114" t="s">
        <v>348</v>
      </c>
      <c r="E366" s="106"/>
      <c r="F366" s="108">
        <f t="shared" si="57"/>
        <v>0.3432744994</v>
      </c>
      <c r="G366" s="103"/>
    </row>
    <row r="367" ht="15.75" customHeight="1">
      <c r="A367" s="109"/>
      <c r="B367" s="138"/>
      <c r="C367" s="106">
        <v>8.0</v>
      </c>
      <c r="D367" s="114" t="s">
        <v>349</v>
      </c>
      <c r="E367" s="106"/>
      <c r="F367" s="108">
        <f t="shared" si="57"/>
        <v>0.04580177604</v>
      </c>
      <c r="G367" s="103"/>
    </row>
    <row r="368" ht="15.75" customHeight="1">
      <c r="A368" s="109"/>
      <c r="B368" s="138"/>
      <c r="C368" s="106">
        <v>9.0</v>
      </c>
      <c r="D368" s="114" t="s">
        <v>350</v>
      </c>
      <c r="E368" s="106"/>
      <c r="F368" s="108">
        <f t="shared" si="57"/>
        <v>0.6696012292</v>
      </c>
      <c r="G368" s="103"/>
    </row>
    <row r="369" ht="15.75" customHeight="1">
      <c r="A369" s="109"/>
      <c r="B369" s="138"/>
      <c r="C369" s="106">
        <v>10.0</v>
      </c>
      <c r="D369" s="114" t="s">
        <v>351</v>
      </c>
      <c r="E369" s="106"/>
      <c r="F369" s="108">
        <f t="shared" si="57"/>
        <v>0.2498987853</v>
      </c>
      <c r="G369" s="103"/>
    </row>
    <row r="370" ht="15.75" customHeight="1">
      <c r="A370" s="109"/>
      <c r="B370" s="138"/>
      <c r="C370" s="106">
        <v>11.0</v>
      </c>
      <c r="D370" s="114" t="s">
        <v>352</v>
      </c>
      <c r="E370" s="106"/>
      <c r="F370" s="108">
        <f t="shared" si="57"/>
        <v>0.05277042467</v>
      </c>
      <c r="G370" s="103"/>
    </row>
    <row r="371" ht="15.75" customHeight="1">
      <c r="A371" s="109"/>
      <c r="B371" s="138"/>
      <c r="C371" s="106">
        <v>12.0</v>
      </c>
      <c r="D371" s="114" t="s">
        <v>353</v>
      </c>
      <c r="E371" s="106"/>
      <c r="F371" s="108">
        <f t="shared" si="57"/>
        <v>0.5174640258</v>
      </c>
      <c r="G371" s="103"/>
    </row>
    <row r="372" ht="15.75" customHeight="1">
      <c r="A372" s="109"/>
      <c r="B372" s="138"/>
      <c r="C372" s="106">
        <v>13.0</v>
      </c>
      <c r="D372" s="114" t="s">
        <v>354</v>
      </c>
      <c r="E372" s="106"/>
      <c r="F372" s="108">
        <f t="shared" si="57"/>
        <v>0.4941183408</v>
      </c>
      <c r="G372" s="103"/>
    </row>
    <row r="373" ht="15.75" customHeight="1">
      <c r="A373" s="109"/>
      <c r="B373" s="138"/>
      <c r="C373" s="106">
        <v>14.0</v>
      </c>
      <c r="D373" s="114" t="s">
        <v>37</v>
      </c>
      <c r="E373" s="106"/>
      <c r="F373" s="108">
        <f t="shared" si="57"/>
        <v>0.2223467643</v>
      </c>
      <c r="G373" s="103"/>
    </row>
    <row r="374" ht="15.75" customHeight="1">
      <c r="A374" s="8"/>
      <c r="B374" s="138"/>
      <c r="C374" s="106">
        <v>15.0</v>
      </c>
      <c r="D374" s="114" t="s">
        <v>355</v>
      </c>
      <c r="E374" s="106"/>
      <c r="F374" s="108">
        <f t="shared" si="57"/>
        <v>0.7327455367</v>
      </c>
      <c r="G374" s="103"/>
    </row>
    <row r="375" ht="15.75" customHeight="1">
      <c r="A375" s="115">
        <v>30.0</v>
      </c>
      <c r="B375" s="130" t="s">
        <v>38</v>
      </c>
      <c r="C375" s="6"/>
      <c r="D375" s="131"/>
      <c r="E375" s="132">
        <v>56.0</v>
      </c>
      <c r="F375" s="119"/>
      <c r="G375" s="120"/>
    </row>
    <row r="376" ht="15.75" customHeight="1">
      <c r="A376" s="3"/>
      <c r="B376" s="137"/>
      <c r="C376" s="106">
        <v>1.0</v>
      </c>
      <c r="D376" s="114" t="s">
        <v>356</v>
      </c>
      <c r="E376" s="106"/>
      <c r="F376" s="108">
        <f t="shared" ref="F376:F392" si="59">RAND()</f>
        <v>0.09238445197</v>
      </c>
      <c r="G376" s="103" t="str">
        <f t="shared" ref="G376:G382" si="60">INDEX($D$376:$D$392,RANK(F376,$F$376:$F$392))</f>
        <v>TUREN</v>
      </c>
    </row>
    <row r="377" ht="15.75" customHeight="1">
      <c r="A377" s="109"/>
      <c r="B377" s="138"/>
      <c r="C377" s="106">
        <v>2.0</v>
      </c>
      <c r="D377" s="114" t="s">
        <v>357</v>
      </c>
      <c r="E377" s="106"/>
      <c r="F377" s="108">
        <f t="shared" si="59"/>
        <v>0.3118798553</v>
      </c>
      <c r="G377" s="103" t="str">
        <f t="shared" si="60"/>
        <v>SEDAYU</v>
      </c>
    </row>
    <row r="378" ht="15.75" customHeight="1">
      <c r="A378" s="109"/>
      <c r="B378" s="138"/>
      <c r="C378" s="106">
        <v>3.0</v>
      </c>
      <c r="D378" s="114" t="s">
        <v>346</v>
      </c>
      <c r="E378" s="106"/>
      <c r="F378" s="108">
        <f t="shared" si="59"/>
        <v>0.2361743815</v>
      </c>
      <c r="G378" s="103" t="str">
        <f t="shared" si="60"/>
        <v>TALANGSUKO</v>
      </c>
    </row>
    <row r="379" ht="15.75" customHeight="1">
      <c r="A379" s="109"/>
      <c r="B379" s="138"/>
      <c r="C379" s="106">
        <v>4.0</v>
      </c>
      <c r="D379" s="114" t="s">
        <v>358</v>
      </c>
      <c r="E379" s="106"/>
      <c r="F379" s="108">
        <f t="shared" si="59"/>
        <v>0.7671718473</v>
      </c>
      <c r="G379" s="103" t="str">
        <f t="shared" si="60"/>
        <v>KEDOK</v>
      </c>
    </row>
    <row r="380" ht="15.75" customHeight="1">
      <c r="A380" s="109"/>
      <c r="B380" s="138"/>
      <c r="C380" s="106">
        <v>5.0</v>
      </c>
      <c r="D380" s="114" t="s">
        <v>359</v>
      </c>
      <c r="E380" s="106"/>
      <c r="F380" s="108">
        <f t="shared" si="59"/>
        <v>0.3392415541</v>
      </c>
      <c r="G380" s="103" t="str">
        <f t="shared" si="60"/>
        <v>SAWAHAN</v>
      </c>
    </row>
    <row r="381" ht="15.75" customHeight="1">
      <c r="A381" s="109"/>
      <c r="B381" s="138"/>
      <c r="C381" s="106">
        <v>6.0</v>
      </c>
      <c r="D381" s="114" t="s">
        <v>360</v>
      </c>
      <c r="E381" s="106"/>
      <c r="F381" s="108">
        <f t="shared" si="59"/>
        <v>0.2247106612</v>
      </c>
      <c r="G381" s="103" t="str">
        <f t="shared" si="60"/>
        <v>TANGGUNG</v>
      </c>
    </row>
    <row r="382" ht="15.75" customHeight="1">
      <c r="A382" s="109"/>
      <c r="B382" s="138"/>
      <c r="C382" s="106">
        <v>7.0</v>
      </c>
      <c r="D382" s="114" t="s">
        <v>361</v>
      </c>
      <c r="E382" s="106"/>
      <c r="F382" s="108">
        <f t="shared" si="59"/>
        <v>0.4837590762</v>
      </c>
      <c r="G382" s="103" t="str">
        <f t="shared" si="60"/>
        <v>SANANREJO</v>
      </c>
    </row>
    <row r="383" ht="15.75" customHeight="1">
      <c r="A383" s="109"/>
      <c r="B383" s="138"/>
      <c r="C383" s="106">
        <v>8.0</v>
      </c>
      <c r="D383" s="114" t="s">
        <v>362</v>
      </c>
      <c r="E383" s="106"/>
      <c r="F383" s="108">
        <f t="shared" si="59"/>
        <v>0.2349276065</v>
      </c>
      <c r="G383" s="103"/>
    </row>
    <row r="384" ht="15.75" customHeight="1">
      <c r="A384" s="109"/>
      <c r="B384" s="138"/>
      <c r="C384" s="106">
        <v>9.0</v>
      </c>
      <c r="D384" s="114" t="s">
        <v>363</v>
      </c>
      <c r="E384" s="106"/>
      <c r="F384" s="108">
        <f t="shared" si="59"/>
        <v>0.827795283</v>
      </c>
      <c r="G384" s="103"/>
    </row>
    <row r="385" ht="15.75" customHeight="1">
      <c r="A385" s="109"/>
      <c r="B385" s="138"/>
      <c r="C385" s="106">
        <v>10.0</v>
      </c>
      <c r="D385" s="114" t="s">
        <v>364</v>
      </c>
      <c r="E385" s="106"/>
      <c r="F385" s="108">
        <f t="shared" si="59"/>
        <v>0.2145639071</v>
      </c>
      <c r="G385" s="103"/>
    </row>
    <row r="386" ht="15.75" customHeight="1">
      <c r="A386" s="109"/>
      <c r="B386" s="138"/>
      <c r="C386" s="106">
        <v>11.0</v>
      </c>
      <c r="D386" s="114" t="s">
        <v>365</v>
      </c>
      <c r="E386" s="106"/>
      <c r="F386" s="108">
        <f t="shared" si="59"/>
        <v>0.4942174347</v>
      </c>
      <c r="G386" s="103"/>
    </row>
    <row r="387" ht="15.75" customHeight="1">
      <c r="A387" s="109"/>
      <c r="B387" s="138"/>
      <c r="C387" s="106">
        <v>12.0</v>
      </c>
      <c r="D387" s="114" t="s">
        <v>366</v>
      </c>
      <c r="E387" s="106"/>
      <c r="F387" s="108">
        <f t="shared" si="59"/>
        <v>0.09146273855</v>
      </c>
      <c r="G387" s="103"/>
    </row>
    <row r="388" ht="15.75" customHeight="1">
      <c r="A388" s="109"/>
      <c r="B388" s="138"/>
      <c r="C388" s="106">
        <v>13.0</v>
      </c>
      <c r="D388" s="114" t="s">
        <v>367</v>
      </c>
      <c r="E388" s="106"/>
      <c r="F388" s="108">
        <f t="shared" si="59"/>
        <v>0.2051298751</v>
      </c>
      <c r="G388" s="103"/>
    </row>
    <row r="389" ht="15.75" customHeight="1">
      <c r="A389" s="109"/>
      <c r="B389" s="138"/>
      <c r="C389" s="106">
        <v>14.0</v>
      </c>
      <c r="D389" s="114" t="s">
        <v>368</v>
      </c>
      <c r="E389" s="106"/>
      <c r="F389" s="108">
        <f t="shared" si="59"/>
        <v>0.7681745108</v>
      </c>
      <c r="G389" s="103"/>
    </row>
    <row r="390" ht="15.75" customHeight="1">
      <c r="A390" s="109"/>
      <c r="B390" s="138"/>
      <c r="C390" s="106">
        <v>15.0</v>
      </c>
      <c r="D390" s="114" t="s">
        <v>369</v>
      </c>
      <c r="E390" s="106"/>
      <c r="F390" s="108">
        <f t="shared" si="59"/>
        <v>0.7724517114</v>
      </c>
      <c r="G390" s="103"/>
    </row>
    <row r="391" ht="15.75" customHeight="1">
      <c r="A391" s="109"/>
      <c r="B391" s="138"/>
      <c r="C391" s="106">
        <v>16.0</v>
      </c>
      <c r="D391" s="114" t="s">
        <v>38</v>
      </c>
      <c r="E391" s="106"/>
      <c r="F391" s="108">
        <f t="shared" si="59"/>
        <v>0.6654335573</v>
      </c>
      <c r="G391" s="103"/>
    </row>
    <row r="392" ht="15.75" customHeight="1">
      <c r="A392" s="8"/>
      <c r="B392" s="138"/>
      <c r="C392" s="106">
        <v>17.0</v>
      </c>
      <c r="D392" s="114" t="s">
        <v>370</v>
      </c>
      <c r="E392" s="106"/>
      <c r="F392" s="108">
        <f t="shared" si="59"/>
        <v>0.6644490327</v>
      </c>
      <c r="G392" s="103"/>
    </row>
    <row r="393" ht="15.75" customHeight="1">
      <c r="A393" s="115">
        <v>31.0</v>
      </c>
      <c r="B393" s="126" t="s">
        <v>39</v>
      </c>
      <c r="C393" s="6"/>
      <c r="D393" s="127"/>
      <c r="E393" s="128">
        <v>36.0</v>
      </c>
      <c r="F393" s="108"/>
      <c r="G393" s="103"/>
    </row>
    <row r="394" ht="15.75" customHeight="1">
      <c r="A394" s="3"/>
      <c r="B394" s="137"/>
      <c r="C394" s="106">
        <v>1.0</v>
      </c>
      <c r="D394" s="114" t="s">
        <v>371</v>
      </c>
      <c r="E394" s="106"/>
      <c r="F394" s="108">
        <f t="shared" ref="F394:F405" si="61">RAND()</f>
        <v>0.6537940808</v>
      </c>
      <c r="G394" s="103" t="str">
        <f t="shared" ref="G394:G398" si="62">INDEX($D$394:$D$405,RANK(F394,$F$394:$F$405))</f>
        <v>PANDANLANDUNG</v>
      </c>
    </row>
    <row r="395" ht="15.75" customHeight="1">
      <c r="A395" s="109"/>
      <c r="B395" s="138"/>
      <c r="C395" s="106">
        <v>2.0</v>
      </c>
      <c r="D395" s="114" t="s">
        <v>372</v>
      </c>
      <c r="E395" s="106"/>
      <c r="F395" s="108">
        <f t="shared" si="61"/>
        <v>0.7353661622</v>
      </c>
      <c r="G395" s="103" t="str">
        <f t="shared" si="62"/>
        <v>JEDONG</v>
      </c>
    </row>
    <row r="396" ht="15.75" customHeight="1">
      <c r="A396" s="109"/>
      <c r="B396" s="138"/>
      <c r="C396" s="106">
        <v>3.0</v>
      </c>
      <c r="D396" s="114" t="s">
        <v>373</v>
      </c>
      <c r="E396" s="106"/>
      <c r="F396" s="108">
        <f t="shared" si="61"/>
        <v>0.1125488515</v>
      </c>
      <c r="G396" s="103" t="str">
        <f t="shared" si="62"/>
        <v>SITIREJO</v>
      </c>
    </row>
    <row r="397" ht="15.75" customHeight="1">
      <c r="A397" s="109"/>
      <c r="B397" s="138"/>
      <c r="C397" s="106">
        <v>4.0</v>
      </c>
      <c r="D397" s="114" t="s">
        <v>374</v>
      </c>
      <c r="E397" s="106"/>
      <c r="F397" s="108">
        <f t="shared" si="61"/>
        <v>0.382503913</v>
      </c>
      <c r="G397" s="103" t="str">
        <f t="shared" si="62"/>
        <v>SIDORAHAYU</v>
      </c>
    </row>
    <row r="398" ht="15.75" customHeight="1">
      <c r="A398" s="109"/>
      <c r="B398" s="138"/>
      <c r="C398" s="106">
        <v>5.0</v>
      </c>
      <c r="D398" s="114" t="s">
        <v>375</v>
      </c>
      <c r="E398" s="106"/>
      <c r="F398" s="108">
        <f t="shared" si="61"/>
        <v>0.1040663239</v>
      </c>
      <c r="G398" s="113" t="str">
        <f t="shared" si="62"/>
        <v>SUKODADI</v>
      </c>
    </row>
    <row r="399" ht="15.75" customHeight="1">
      <c r="A399" s="109"/>
      <c r="B399" s="138"/>
      <c r="C399" s="106">
        <v>6.0</v>
      </c>
      <c r="D399" s="114" t="s">
        <v>236</v>
      </c>
      <c r="E399" s="106"/>
      <c r="F399" s="108">
        <f t="shared" si="61"/>
        <v>0.01205590944</v>
      </c>
      <c r="G399" s="103"/>
    </row>
    <row r="400" ht="15.75" customHeight="1">
      <c r="A400" s="109"/>
      <c r="B400" s="138"/>
      <c r="C400" s="106">
        <v>7.0</v>
      </c>
      <c r="D400" s="114" t="s">
        <v>376</v>
      </c>
      <c r="E400" s="106"/>
      <c r="F400" s="108">
        <f t="shared" si="61"/>
        <v>0.856565264</v>
      </c>
      <c r="G400" s="103"/>
    </row>
    <row r="401" ht="15.75" customHeight="1">
      <c r="A401" s="109"/>
      <c r="B401" s="138"/>
      <c r="C401" s="106">
        <v>8.0</v>
      </c>
      <c r="D401" s="114" t="s">
        <v>123</v>
      </c>
      <c r="E401" s="106"/>
      <c r="F401" s="108">
        <f t="shared" si="61"/>
        <v>0.7097417861</v>
      </c>
      <c r="G401" s="103"/>
    </row>
    <row r="402" ht="15.75" customHeight="1">
      <c r="A402" s="109"/>
      <c r="B402" s="138"/>
      <c r="C402" s="106">
        <v>9.0</v>
      </c>
      <c r="D402" s="114" t="s">
        <v>377</v>
      </c>
      <c r="E402" s="106"/>
      <c r="F402" s="108">
        <f t="shared" si="61"/>
        <v>0.9999216592</v>
      </c>
      <c r="G402" s="103"/>
    </row>
    <row r="403" ht="15.75" customHeight="1">
      <c r="A403" s="109"/>
      <c r="B403" s="138"/>
      <c r="C403" s="106">
        <v>10.0</v>
      </c>
      <c r="D403" s="114" t="s">
        <v>378</v>
      </c>
      <c r="E403" s="106"/>
      <c r="F403" s="108">
        <f t="shared" si="61"/>
        <v>0.4609044175</v>
      </c>
      <c r="G403" s="103"/>
    </row>
    <row r="404" ht="15.75" customHeight="1">
      <c r="A404" s="109"/>
      <c r="B404" s="138"/>
      <c r="C404" s="106">
        <v>11.0</v>
      </c>
      <c r="D404" s="114" t="s">
        <v>379</v>
      </c>
      <c r="E404" s="106"/>
      <c r="F404" s="108">
        <f t="shared" si="61"/>
        <v>0.5913149288</v>
      </c>
      <c r="G404" s="103"/>
    </row>
    <row r="405" ht="15.75" customHeight="1">
      <c r="A405" s="8"/>
      <c r="B405" s="138"/>
      <c r="C405" s="106">
        <v>12.0</v>
      </c>
      <c r="D405" s="114" t="s">
        <v>116</v>
      </c>
      <c r="E405" s="106"/>
      <c r="F405" s="108">
        <f t="shared" si="61"/>
        <v>0.5115216523</v>
      </c>
      <c r="G405" s="103"/>
    </row>
    <row r="406" ht="15.75" customHeight="1">
      <c r="A406" s="115">
        <v>32.0</v>
      </c>
      <c r="B406" s="130" t="s">
        <v>40</v>
      </c>
      <c r="C406" s="6"/>
      <c r="D406" s="131"/>
      <c r="E406" s="132">
        <v>40.0</v>
      </c>
      <c r="F406" s="119"/>
      <c r="G406" s="120"/>
    </row>
    <row r="407" ht="15.75" customHeight="1">
      <c r="A407" s="3"/>
      <c r="B407" s="137"/>
      <c r="C407" s="106">
        <v>1.0</v>
      </c>
      <c r="D407" s="114" t="s">
        <v>380</v>
      </c>
      <c r="E407" s="106"/>
      <c r="F407" s="108">
        <f t="shared" ref="F407:F419" si="63">RAND()</f>
        <v>0.6474411532</v>
      </c>
      <c r="G407" s="103" t="str">
        <f t="shared" ref="G407:G411" si="64">INDEX($D$407:$D$419,RANK(F407,$F$407:$F$419))</f>
        <v>CODO</v>
      </c>
    </row>
    <row r="408" ht="15.75" customHeight="1">
      <c r="A408" s="109"/>
      <c r="B408" s="138"/>
      <c r="C408" s="106">
        <v>2.0</v>
      </c>
      <c r="D408" s="114" t="s">
        <v>381</v>
      </c>
      <c r="E408" s="106"/>
      <c r="F408" s="108">
        <f t="shared" si="63"/>
        <v>0.4489078223</v>
      </c>
      <c r="G408" s="103" t="str">
        <f t="shared" si="64"/>
        <v>NGEMBAL</v>
      </c>
    </row>
    <row r="409" ht="15.75" customHeight="1">
      <c r="A409" s="109"/>
      <c r="B409" s="138"/>
      <c r="C409" s="110">
        <v>3.0</v>
      </c>
      <c r="D409" s="114" t="s">
        <v>382</v>
      </c>
      <c r="E409" s="106"/>
      <c r="F409" s="108">
        <f t="shared" si="63"/>
        <v>0.1178438485</v>
      </c>
      <c r="G409" s="103" t="str">
        <f t="shared" si="64"/>
        <v>SUMBERPUTIH</v>
      </c>
    </row>
    <row r="410" ht="15.75" customHeight="1">
      <c r="A410" s="109"/>
      <c r="B410" s="138"/>
      <c r="C410" s="106">
        <v>4.0</v>
      </c>
      <c r="D410" s="114" t="s">
        <v>383</v>
      </c>
      <c r="E410" s="106"/>
      <c r="F410" s="108">
        <f t="shared" si="63"/>
        <v>0.07925015746</v>
      </c>
      <c r="G410" s="103" t="str">
        <f t="shared" si="64"/>
        <v>WAJAK</v>
      </c>
    </row>
    <row r="411" ht="15.75" customHeight="1">
      <c r="A411" s="109"/>
      <c r="B411" s="138"/>
      <c r="C411" s="106">
        <v>5.0</v>
      </c>
      <c r="D411" s="114" t="s">
        <v>384</v>
      </c>
      <c r="E411" s="106"/>
      <c r="F411" s="108">
        <f t="shared" si="63"/>
        <v>0.3929588054</v>
      </c>
      <c r="G411" s="103" t="str">
        <f t="shared" si="64"/>
        <v>PATOKPICIS</v>
      </c>
    </row>
    <row r="412" ht="15.75" customHeight="1">
      <c r="A412" s="109"/>
      <c r="B412" s="138"/>
      <c r="C412" s="106">
        <v>6.0</v>
      </c>
      <c r="D412" s="114" t="s">
        <v>385</v>
      </c>
      <c r="E412" s="106"/>
      <c r="F412" s="108">
        <f t="shared" si="63"/>
        <v>0.03717791878</v>
      </c>
      <c r="G412" s="103"/>
    </row>
    <row r="413" ht="15.75" customHeight="1">
      <c r="A413" s="109"/>
      <c r="B413" s="138"/>
      <c r="C413" s="106">
        <v>7.0</v>
      </c>
      <c r="D413" s="114" t="s">
        <v>386</v>
      </c>
      <c r="E413" s="106"/>
      <c r="F413" s="108">
        <f t="shared" si="63"/>
        <v>0.1471845358</v>
      </c>
      <c r="G413" s="103"/>
    </row>
    <row r="414" ht="15.75" customHeight="1">
      <c r="A414" s="109"/>
      <c r="B414" s="138"/>
      <c r="C414" s="110">
        <v>8.0</v>
      </c>
      <c r="D414" s="114" t="s">
        <v>387</v>
      </c>
      <c r="E414" s="106"/>
      <c r="F414" s="108">
        <f t="shared" si="63"/>
        <v>0.4570499427</v>
      </c>
      <c r="G414" s="103"/>
    </row>
    <row r="415" ht="15.75" customHeight="1">
      <c r="A415" s="109"/>
      <c r="B415" s="138"/>
      <c r="C415" s="110">
        <v>9.0</v>
      </c>
      <c r="D415" s="114" t="s">
        <v>257</v>
      </c>
      <c r="E415" s="106"/>
      <c r="F415" s="108">
        <f t="shared" si="63"/>
        <v>0.6312428347</v>
      </c>
      <c r="G415" s="103"/>
    </row>
    <row r="416" ht="15.75" customHeight="1">
      <c r="A416" s="109"/>
      <c r="B416" s="138"/>
      <c r="C416" s="110">
        <v>10.0</v>
      </c>
      <c r="D416" s="114" t="s">
        <v>168</v>
      </c>
      <c r="E416" s="106"/>
      <c r="F416" s="108">
        <f t="shared" si="63"/>
        <v>0.7214577823</v>
      </c>
      <c r="G416" s="103"/>
    </row>
    <row r="417" ht="15.75" customHeight="1">
      <c r="A417" s="109"/>
      <c r="B417" s="138"/>
      <c r="C417" s="110">
        <v>11.0</v>
      </c>
      <c r="D417" s="114" t="s">
        <v>388</v>
      </c>
      <c r="E417" s="106"/>
      <c r="F417" s="108">
        <f t="shared" si="63"/>
        <v>0.2119819654</v>
      </c>
      <c r="G417" s="103"/>
    </row>
    <row r="418" ht="15.75" customHeight="1">
      <c r="A418" s="109"/>
      <c r="B418" s="138"/>
      <c r="C418" s="110">
        <v>12.0</v>
      </c>
      <c r="D418" s="114" t="s">
        <v>40</v>
      </c>
      <c r="E418" s="106"/>
      <c r="F418" s="108">
        <f t="shared" si="63"/>
        <v>0.8625791422</v>
      </c>
      <c r="G418" s="103"/>
    </row>
    <row r="419" ht="15.75" customHeight="1">
      <c r="A419" s="8"/>
      <c r="B419" s="138"/>
      <c r="C419" s="110">
        <v>13.0</v>
      </c>
      <c r="D419" s="114" t="s">
        <v>389</v>
      </c>
      <c r="E419" s="106"/>
      <c r="F419" s="108">
        <f t="shared" si="63"/>
        <v>0.7274161293</v>
      </c>
      <c r="G419" s="103"/>
    </row>
    <row r="420" ht="15.75" customHeight="1">
      <c r="A420" s="115">
        <v>33.0</v>
      </c>
      <c r="B420" s="126" t="s">
        <v>41</v>
      </c>
      <c r="C420" s="6"/>
      <c r="D420" s="127"/>
      <c r="E420" s="140">
        <v>20.0</v>
      </c>
      <c r="F420" s="108"/>
      <c r="G420" s="103"/>
    </row>
    <row r="421" ht="15.75" customHeight="1">
      <c r="A421" s="3"/>
      <c r="B421" s="137"/>
      <c r="C421" s="106">
        <v>1.0</v>
      </c>
      <c r="D421" s="114" t="s">
        <v>390</v>
      </c>
      <c r="E421" s="101"/>
      <c r="F421" s="108">
        <f t="shared" ref="F421:F428" si="65">RAND()</f>
        <v>0.2876171089</v>
      </c>
      <c r="G421" s="103" t="str">
        <f t="shared" ref="G421:G423" si="66">INDEX($D$421:$D$428,RANK(F421,$F$421:$F$428))</f>
        <v>PLAOSAN</v>
      </c>
    </row>
    <row r="422" ht="15.75" customHeight="1">
      <c r="A422" s="109"/>
      <c r="B422" s="138"/>
      <c r="C422" s="106">
        <v>2.0</v>
      </c>
      <c r="D422" s="114" t="s">
        <v>391</v>
      </c>
      <c r="E422" s="101"/>
      <c r="F422" s="108">
        <f t="shared" si="65"/>
        <v>0.9991373669</v>
      </c>
      <c r="G422" s="103" t="str">
        <f t="shared" si="66"/>
        <v>BANGELAN</v>
      </c>
    </row>
    <row r="423" ht="15.75" customHeight="1">
      <c r="A423" s="109"/>
      <c r="B423" s="138"/>
      <c r="C423" s="106">
        <v>3.0</v>
      </c>
      <c r="D423" s="114" t="s">
        <v>392</v>
      </c>
      <c r="E423" s="101"/>
      <c r="F423" s="108">
        <f t="shared" si="65"/>
        <v>0.1198798933</v>
      </c>
      <c r="G423" s="113" t="str">
        <f t="shared" si="66"/>
        <v>WONOSARI</v>
      </c>
    </row>
    <row r="424" ht="15.75" customHeight="1">
      <c r="A424" s="109"/>
      <c r="B424" s="138"/>
      <c r="C424" s="106">
        <v>4.0</v>
      </c>
      <c r="D424" s="114" t="s">
        <v>393</v>
      </c>
      <c r="E424" s="101"/>
      <c r="F424" s="108">
        <f t="shared" si="65"/>
        <v>0.9953466707</v>
      </c>
      <c r="G424" s="103"/>
    </row>
    <row r="425" ht="15.75" customHeight="1">
      <c r="A425" s="109"/>
      <c r="B425" s="138"/>
      <c r="C425" s="106">
        <v>5.0</v>
      </c>
      <c r="D425" s="114" t="s">
        <v>394</v>
      </c>
      <c r="E425" s="101"/>
      <c r="F425" s="108">
        <f t="shared" si="65"/>
        <v>0.1594771646</v>
      </c>
      <c r="G425" s="103"/>
    </row>
    <row r="426" ht="15.75" customHeight="1">
      <c r="A426" s="109"/>
      <c r="B426" s="138"/>
      <c r="C426" s="106">
        <v>6.0</v>
      </c>
      <c r="D426" s="114" t="s">
        <v>395</v>
      </c>
      <c r="E426" s="101"/>
      <c r="F426" s="108">
        <f t="shared" si="65"/>
        <v>0.7408290222</v>
      </c>
      <c r="G426" s="103"/>
    </row>
    <row r="427" ht="15.75" customHeight="1">
      <c r="A427" s="109"/>
      <c r="B427" s="138"/>
      <c r="C427" s="106">
        <v>7.0</v>
      </c>
      <c r="D427" s="114" t="s">
        <v>396</v>
      </c>
      <c r="E427" s="101"/>
      <c r="F427" s="108">
        <f t="shared" si="65"/>
        <v>0.6676403094</v>
      </c>
      <c r="G427" s="103"/>
    </row>
    <row r="428" ht="15.75" customHeight="1">
      <c r="A428" s="8"/>
      <c r="B428" s="138"/>
      <c r="C428" s="106">
        <v>8.0</v>
      </c>
      <c r="D428" s="114" t="s">
        <v>41</v>
      </c>
      <c r="E428" s="101"/>
      <c r="F428" s="108">
        <f t="shared" si="65"/>
        <v>0.1535587118</v>
      </c>
      <c r="G428" s="103"/>
    </row>
    <row r="429" ht="15.75" customHeight="1">
      <c r="A429" s="102" t="s">
        <v>42</v>
      </c>
      <c r="B429" s="5"/>
      <c r="C429" s="5"/>
      <c r="D429" s="6"/>
      <c r="E429" s="101">
        <f>SUM(E6:E428)</f>
        <v>1200</v>
      </c>
      <c r="F429" s="103"/>
      <c r="G429" s="103" t="s">
        <v>397</v>
      </c>
    </row>
    <row r="430" ht="15.75" customHeight="1">
      <c r="A430" s="141"/>
      <c r="F430" s="21"/>
    </row>
    <row r="431" ht="15.75" customHeight="1">
      <c r="A431" s="141"/>
      <c r="F431" s="21"/>
    </row>
    <row r="432" ht="15.75" customHeight="1">
      <c r="A432" s="141"/>
      <c r="F432" s="21"/>
    </row>
    <row r="433" ht="15.75" customHeight="1">
      <c r="A433" s="141"/>
      <c r="F433" s="21"/>
    </row>
    <row r="434" ht="15.75" customHeight="1">
      <c r="A434" s="141"/>
      <c r="F434" s="21"/>
    </row>
    <row r="435" ht="15.75" customHeight="1">
      <c r="A435" s="141"/>
      <c r="F435" s="21"/>
    </row>
    <row r="436" ht="15.75" customHeight="1">
      <c r="A436" s="141"/>
      <c r="F436" s="21"/>
    </row>
    <row r="437" ht="15.75" customHeight="1">
      <c r="A437" s="141"/>
      <c r="F437" s="21"/>
    </row>
    <row r="438" ht="15.75" customHeight="1">
      <c r="A438" s="141"/>
      <c r="F438" s="21"/>
    </row>
    <row r="439" ht="15.75" customHeight="1">
      <c r="A439" s="141"/>
      <c r="F439" s="21"/>
    </row>
    <row r="440" ht="15.75" customHeight="1">
      <c r="A440" s="141"/>
      <c r="F440" s="21"/>
    </row>
    <row r="441" ht="15.75" customHeight="1">
      <c r="A441" s="141"/>
      <c r="F441" s="21"/>
    </row>
    <row r="442" ht="15.75" customHeight="1">
      <c r="A442" s="141"/>
      <c r="F442" s="21"/>
    </row>
    <row r="443" ht="15.75" customHeight="1">
      <c r="A443" s="141"/>
      <c r="F443" s="21"/>
    </row>
    <row r="444" ht="15.75" customHeight="1">
      <c r="A444" s="141"/>
      <c r="F444" s="21"/>
    </row>
    <row r="445" ht="15.75" customHeight="1">
      <c r="A445" s="141"/>
      <c r="F445" s="21"/>
    </row>
    <row r="446" ht="15.75" customHeight="1">
      <c r="A446" s="141"/>
      <c r="F446" s="21"/>
    </row>
    <row r="447" ht="15.75" customHeight="1">
      <c r="A447" s="141"/>
      <c r="F447" s="21"/>
    </row>
    <row r="448" ht="15.75" customHeight="1">
      <c r="A448" s="141"/>
      <c r="F448" s="21"/>
    </row>
    <row r="449" ht="15.75" customHeight="1">
      <c r="A449" s="141"/>
      <c r="F449" s="21"/>
    </row>
    <row r="450" ht="15.75" customHeight="1">
      <c r="A450" s="141"/>
      <c r="F450" s="21"/>
    </row>
    <row r="451" ht="15.75" customHeight="1">
      <c r="A451" s="141"/>
      <c r="F451" s="21"/>
    </row>
    <row r="452" ht="15.75" customHeight="1">
      <c r="A452" s="141"/>
      <c r="F452" s="21"/>
    </row>
    <row r="453" ht="15.75" customHeight="1">
      <c r="A453" s="141"/>
      <c r="F453" s="21"/>
    </row>
    <row r="454" ht="15.75" customHeight="1">
      <c r="A454" s="141"/>
      <c r="F454" s="21"/>
    </row>
    <row r="455" ht="15.75" customHeight="1">
      <c r="A455" s="141"/>
      <c r="F455" s="21"/>
    </row>
    <row r="456" ht="15.75" customHeight="1">
      <c r="A456" s="141"/>
      <c r="F456" s="21"/>
    </row>
    <row r="457" ht="15.75" customHeight="1">
      <c r="A457" s="141"/>
      <c r="F457" s="21"/>
    </row>
    <row r="458" ht="15.75" customHeight="1">
      <c r="A458" s="141"/>
      <c r="F458" s="21"/>
    </row>
    <row r="459" ht="15.75" customHeight="1">
      <c r="A459" s="141"/>
      <c r="F459" s="21"/>
    </row>
    <row r="460" ht="15.75" customHeight="1">
      <c r="A460" s="141"/>
      <c r="F460" s="21"/>
    </row>
    <row r="461" ht="15.75" customHeight="1">
      <c r="A461" s="141"/>
      <c r="F461" s="21"/>
    </row>
    <row r="462" ht="15.75" customHeight="1">
      <c r="A462" s="141"/>
      <c r="F462" s="21"/>
    </row>
    <row r="463" ht="15.75" customHeight="1">
      <c r="A463" s="141"/>
      <c r="F463" s="21"/>
    </row>
    <row r="464" ht="15.75" customHeight="1">
      <c r="A464" s="141"/>
      <c r="F464" s="21"/>
    </row>
    <row r="465" ht="15.75" customHeight="1">
      <c r="A465" s="141"/>
      <c r="F465" s="21"/>
    </row>
    <row r="466" ht="15.75" customHeight="1">
      <c r="A466" s="141"/>
      <c r="F466" s="21"/>
    </row>
    <row r="467" ht="15.75" customHeight="1">
      <c r="A467" s="141"/>
      <c r="F467" s="21"/>
    </row>
    <row r="468" ht="15.75" customHeight="1">
      <c r="A468" s="141"/>
      <c r="F468" s="21"/>
    </row>
    <row r="469" ht="15.75" customHeight="1">
      <c r="A469" s="141"/>
      <c r="F469" s="21"/>
    </row>
    <row r="470" ht="15.75" customHeight="1">
      <c r="A470" s="141"/>
      <c r="F470" s="21"/>
    </row>
    <row r="471" ht="15.75" customHeight="1">
      <c r="A471" s="141"/>
      <c r="F471" s="21"/>
    </row>
    <row r="472" ht="15.75" customHeight="1">
      <c r="A472" s="141"/>
      <c r="F472" s="21"/>
    </row>
    <row r="473" ht="15.75" customHeight="1">
      <c r="A473" s="141"/>
      <c r="F473" s="21"/>
    </row>
    <row r="474" ht="15.75" customHeight="1">
      <c r="A474" s="141"/>
      <c r="F474" s="21"/>
    </row>
    <row r="475" ht="15.75" customHeight="1">
      <c r="A475" s="141"/>
      <c r="F475" s="21"/>
    </row>
    <row r="476" ht="15.75" customHeight="1">
      <c r="A476" s="141"/>
      <c r="F476" s="21"/>
    </row>
    <row r="477" ht="15.75" customHeight="1">
      <c r="A477" s="141"/>
      <c r="F477" s="21"/>
    </row>
    <row r="478" ht="15.75" customHeight="1">
      <c r="A478" s="141"/>
      <c r="F478" s="21"/>
    </row>
    <row r="479" ht="15.75" customHeight="1">
      <c r="A479" s="141"/>
      <c r="F479" s="21"/>
    </row>
    <row r="480" ht="15.75" customHeight="1">
      <c r="A480" s="141"/>
      <c r="F480" s="21"/>
    </row>
    <row r="481" ht="15.75" customHeight="1">
      <c r="A481" s="141"/>
      <c r="F481" s="21"/>
    </row>
    <row r="482" ht="15.75" customHeight="1">
      <c r="A482" s="141"/>
      <c r="F482" s="21"/>
    </row>
    <row r="483" ht="15.75" customHeight="1">
      <c r="A483" s="141"/>
      <c r="F483" s="21"/>
    </row>
    <row r="484" ht="15.75" customHeight="1">
      <c r="A484" s="141"/>
      <c r="F484" s="21"/>
    </row>
    <row r="485" ht="15.75" customHeight="1">
      <c r="A485" s="141"/>
      <c r="F485" s="21"/>
    </row>
    <row r="486" ht="15.75" customHeight="1">
      <c r="A486" s="141"/>
      <c r="F486" s="21"/>
    </row>
    <row r="487" ht="15.75" customHeight="1">
      <c r="A487" s="141"/>
      <c r="F487" s="21"/>
    </row>
    <row r="488" ht="15.75" customHeight="1">
      <c r="A488" s="141"/>
      <c r="F488" s="21"/>
    </row>
    <row r="489" ht="15.75" customHeight="1">
      <c r="A489" s="141"/>
      <c r="F489" s="21"/>
    </row>
    <row r="490" ht="15.75" customHeight="1">
      <c r="A490" s="141"/>
      <c r="F490" s="21"/>
    </row>
    <row r="491" ht="15.75" customHeight="1">
      <c r="A491" s="141"/>
      <c r="F491" s="21"/>
    </row>
    <row r="492" ht="15.75" customHeight="1">
      <c r="A492" s="141"/>
      <c r="F492" s="21"/>
    </row>
    <row r="493" ht="15.75" customHeight="1">
      <c r="A493" s="141"/>
      <c r="F493" s="21"/>
    </row>
    <row r="494" ht="15.75" customHeight="1">
      <c r="A494" s="141"/>
      <c r="F494" s="21"/>
    </row>
    <row r="495" ht="15.75" customHeight="1">
      <c r="A495" s="141"/>
      <c r="F495" s="21"/>
    </row>
    <row r="496" ht="15.75" customHeight="1">
      <c r="A496" s="141"/>
      <c r="F496" s="21"/>
    </row>
    <row r="497" ht="15.75" customHeight="1">
      <c r="A497" s="141"/>
      <c r="F497" s="21"/>
    </row>
    <row r="498" ht="15.75" customHeight="1">
      <c r="A498" s="141"/>
      <c r="F498" s="21"/>
    </row>
    <row r="499" ht="15.75" customHeight="1">
      <c r="A499" s="141"/>
      <c r="F499" s="21"/>
    </row>
    <row r="500" ht="15.75" customHeight="1">
      <c r="A500" s="141"/>
      <c r="F500" s="21"/>
    </row>
    <row r="501" ht="15.75" customHeight="1">
      <c r="A501" s="141"/>
      <c r="F501" s="21"/>
    </row>
    <row r="502" ht="15.75" customHeight="1">
      <c r="A502" s="141"/>
      <c r="F502" s="21"/>
    </row>
    <row r="503" ht="15.75" customHeight="1">
      <c r="A503" s="141"/>
      <c r="F503" s="21"/>
    </row>
    <row r="504" ht="15.75" customHeight="1">
      <c r="A504" s="141"/>
      <c r="F504" s="21"/>
    </row>
    <row r="505" ht="15.75" customHeight="1">
      <c r="A505" s="141"/>
      <c r="F505" s="21"/>
    </row>
    <row r="506" ht="15.75" customHeight="1">
      <c r="A506" s="141"/>
      <c r="F506" s="21"/>
    </row>
    <row r="507" ht="15.75" customHeight="1">
      <c r="A507" s="141"/>
      <c r="F507" s="21"/>
    </row>
    <row r="508" ht="15.75" customHeight="1">
      <c r="A508" s="141"/>
      <c r="F508" s="21"/>
    </row>
    <row r="509" ht="15.75" customHeight="1">
      <c r="A509" s="141"/>
      <c r="F509" s="21"/>
    </row>
    <row r="510" ht="15.75" customHeight="1">
      <c r="A510" s="141"/>
      <c r="F510" s="21"/>
    </row>
    <row r="511" ht="15.75" customHeight="1">
      <c r="A511" s="141"/>
      <c r="F511" s="21"/>
    </row>
    <row r="512" ht="15.75" customHeight="1">
      <c r="A512" s="141"/>
      <c r="F512" s="21"/>
    </row>
    <row r="513" ht="15.75" customHeight="1">
      <c r="A513" s="141"/>
      <c r="F513" s="21"/>
    </row>
    <row r="514" ht="15.75" customHeight="1">
      <c r="A514" s="141"/>
      <c r="F514" s="21"/>
    </row>
    <row r="515" ht="15.75" customHeight="1">
      <c r="A515" s="141"/>
      <c r="F515" s="21"/>
    </row>
    <row r="516" ht="15.75" customHeight="1">
      <c r="A516" s="141"/>
      <c r="F516" s="21"/>
    </row>
    <row r="517" ht="15.75" customHeight="1">
      <c r="A517" s="141"/>
      <c r="F517" s="21"/>
    </row>
    <row r="518" ht="15.75" customHeight="1">
      <c r="A518" s="141"/>
      <c r="F518" s="21"/>
    </row>
    <row r="519" ht="15.75" customHeight="1">
      <c r="A519" s="141"/>
      <c r="F519" s="21"/>
    </row>
    <row r="520" ht="15.75" customHeight="1">
      <c r="A520" s="141"/>
      <c r="F520" s="21"/>
    </row>
    <row r="521" ht="15.75" customHeight="1">
      <c r="A521" s="141"/>
      <c r="F521" s="21"/>
    </row>
    <row r="522" ht="15.75" customHeight="1">
      <c r="A522" s="141"/>
      <c r="F522" s="21"/>
    </row>
    <row r="523" ht="15.75" customHeight="1">
      <c r="A523" s="141"/>
      <c r="F523" s="21"/>
    </row>
    <row r="524" ht="15.75" customHeight="1">
      <c r="A524" s="141"/>
      <c r="F524" s="21"/>
    </row>
    <row r="525" ht="15.75" customHeight="1">
      <c r="A525" s="141"/>
      <c r="F525" s="21"/>
    </row>
    <row r="526" ht="15.75" customHeight="1">
      <c r="A526" s="141"/>
      <c r="F526" s="21"/>
    </row>
    <row r="527" ht="15.75" customHeight="1">
      <c r="A527" s="141"/>
      <c r="F527" s="21"/>
    </row>
    <row r="528" ht="15.75" customHeight="1">
      <c r="A528" s="141"/>
      <c r="F528" s="21"/>
    </row>
    <row r="529" ht="15.75" customHeight="1">
      <c r="A529" s="141"/>
      <c r="F529" s="21"/>
    </row>
    <row r="530" ht="15.75" customHeight="1">
      <c r="A530" s="141"/>
      <c r="F530" s="21"/>
    </row>
    <row r="531" ht="15.75" customHeight="1">
      <c r="A531" s="141"/>
      <c r="F531" s="21"/>
    </row>
    <row r="532" ht="15.75" customHeight="1">
      <c r="A532" s="141"/>
      <c r="F532" s="21"/>
    </row>
    <row r="533" ht="15.75" customHeight="1">
      <c r="A533" s="141"/>
      <c r="F533" s="21"/>
    </row>
    <row r="534" ht="15.75" customHeight="1">
      <c r="A534" s="141"/>
      <c r="F534" s="21"/>
    </row>
    <row r="535" ht="15.75" customHeight="1">
      <c r="A535" s="141"/>
      <c r="F535" s="21"/>
    </row>
    <row r="536" ht="15.75" customHeight="1">
      <c r="A536" s="141"/>
      <c r="F536" s="21"/>
    </row>
    <row r="537" ht="15.75" customHeight="1">
      <c r="A537" s="141"/>
      <c r="F537" s="21"/>
    </row>
    <row r="538" ht="15.75" customHeight="1">
      <c r="A538" s="141"/>
      <c r="F538" s="21"/>
    </row>
    <row r="539" ht="15.75" customHeight="1">
      <c r="A539" s="141"/>
      <c r="F539" s="21"/>
    </row>
    <row r="540" ht="15.75" customHeight="1">
      <c r="A540" s="141"/>
      <c r="F540" s="21"/>
    </row>
    <row r="541" ht="15.75" customHeight="1">
      <c r="A541" s="141"/>
      <c r="F541" s="21"/>
    </row>
    <row r="542" ht="15.75" customHeight="1">
      <c r="A542" s="141"/>
      <c r="F542" s="21"/>
    </row>
    <row r="543" ht="15.75" customHeight="1">
      <c r="A543" s="141"/>
      <c r="F543" s="21"/>
    </row>
    <row r="544" ht="15.75" customHeight="1">
      <c r="A544" s="141"/>
      <c r="F544" s="21"/>
    </row>
    <row r="545" ht="15.75" customHeight="1">
      <c r="A545" s="141"/>
      <c r="F545" s="21"/>
    </row>
    <row r="546" ht="15.75" customHeight="1">
      <c r="A546" s="141"/>
      <c r="F546" s="21"/>
    </row>
    <row r="547" ht="15.75" customHeight="1">
      <c r="A547" s="141"/>
      <c r="F547" s="21"/>
    </row>
    <row r="548" ht="15.75" customHeight="1">
      <c r="A548" s="141"/>
      <c r="F548" s="21"/>
    </row>
    <row r="549" ht="15.75" customHeight="1">
      <c r="A549" s="141"/>
      <c r="F549" s="21"/>
    </row>
    <row r="550" ht="15.75" customHeight="1">
      <c r="A550" s="141"/>
      <c r="F550" s="21"/>
    </row>
    <row r="551" ht="15.75" customHeight="1">
      <c r="A551" s="141"/>
      <c r="F551" s="21"/>
    </row>
    <row r="552" ht="15.75" customHeight="1">
      <c r="A552" s="141"/>
      <c r="F552" s="21"/>
    </row>
    <row r="553" ht="15.75" customHeight="1">
      <c r="A553" s="141"/>
      <c r="F553" s="21"/>
    </row>
    <row r="554" ht="15.75" customHeight="1">
      <c r="A554" s="141"/>
      <c r="F554" s="21"/>
    </row>
    <row r="555" ht="15.75" customHeight="1">
      <c r="A555" s="141"/>
      <c r="F555" s="21"/>
    </row>
    <row r="556" ht="15.75" customHeight="1">
      <c r="A556" s="141"/>
      <c r="F556" s="21"/>
    </row>
    <row r="557" ht="15.75" customHeight="1">
      <c r="A557" s="141"/>
      <c r="F557" s="21"/>
    </row>
    <row r="558" ht="15.75" customHeight="1">
      <c r="A558" s="141"/>
      <c r="F558" s="21"/>
    </row>
    <row r="559" ht="15.75" customHeight="1">
      <c r="A559" s="141"/>
      <c r="F559" s="21"/>
    </row>
    <row r="560" ht="15.75" customHeight="1">
      <c r="A560" s="141"/>
      <c r="F560" s="21"/>
    </row>
    <row r="561" ht="15.75" customHeight="1">
      <c r="A561" s="141"/>
      <c r="F561" s="21"/>
    </row>
    <row r="562" ht="15.75" customHeight="1">
      <c r="A562" s="141"/>
      <c r="F562" s="21"/>
    </row>
    <row r="563" ht="15.75" customHeight="1">
      <c r="A563" s="141"/>
      <c r="F563" s="21"/>
    </row>
    <row r="564" ht="15.75" customHeight="1">
      <c r="A564" s="141"/>
      <c r="F564" s="21"/>
    </row>
    <row r="565" ht="15.75" customHeight="1">
      <c r="A565" s="141"/>
      <c r="F565" s="21"/>
    </row>
    <row r="566" ht="15.75" customHeight="1">
      <c r="A566" s="141"/>
      <c r="F566" s="21"/>
    </row>
    <row r="567" ht="15.75" customHeight="1">
      <c r="A567" s="141"/>
      <c r="F567" s="21"/>
    </row>
    <row r="568" ht="15.75" customHeight="1">
      <c r="A568" s="141"/>
      <c r="F568" s="21"/>
    </row>
    <row r="569" ht="15.75" customHeight="1">
      <c r="A569" s="141"/>
      <c r="F569" s="21"/>
    </row>
    <row r="570" ht="15.75" customHeight="1">
      <c r="A570" s="141"/>
      <c r="F570" s="21"/>
    </row>
    <row r="571" ht="15.75" customHeight="1">
      <c r="A571" s="141"/>
      <c r="F571" s="21"/>
    </row>
    <row r="572" ht="15.75" customHeight="1">
      <c r="A572" s="141"/>
      <c r="F572" s="21"/>
    </row>
    <row r="573" ht="15.75" customHeight="1">
      <c r="A573" s="141"/>
      <c r="F573" s="21"/>
    </row>
    <row r="574" ht="15.75" customHeight="1">
      <c r="A574" s="141"/>
      <c r="F574" s="21"/>
    </row>
    <row r="575" ht="15.75" customHeight="1">
      <c r="A575" s="141"/>
      <c r="F575" s="21"/>
    </row>
    <row r="576" ht="15.75" customHeight="1">
      <c r="A576" s="141"/>
      <c r="F576" s="21"/>
    </row>
    <row r="577" ht="15.75" customHeight="1">
      <c r="A577" s="141"/>
      <c r="F577" s="21"/>
    </row>
    <row r="578" ht="15.75" customHeight="1">
      <c r="A578" s="141"/>
      <c r="F578" s="21"/>
    </row>
    <row r="579" ht="15.75" customHeight="1">
      <c r="A579" s="141"/>
      <c r="F579" s="21"/>
    </row>
    <row r="580" ht="15.75" customHeight="1">
      <c r="A580" s="141"/>
      <c r="F580" s="21"/>
    </row>
    <row r="581" ht="15.75" customHeight="1">
      <c r="A581" s="141"/>
      <c r="F581" s="21"/>
    </row>
    <row r="582" ht="15.75" customHeight="1">
      <c r="A582" s="141"/>
      <c r="F582" s="21"/>
    </row>
    <row r="583" ht="15.75" customHeight="1">
      <c r="A583" s="141"/>
      <c r="F583" s="21"/>
    </row>
    <row r="584" ht="15.75" customHeight="1">
      <c r="A584" s="141"/>
      <c r="F584" s="21"/>
    </row>
    <row r="585" ht="15.75" customHeight="1">
      <c r="A585" s="141"/>
      <c r="F585" s="21"/>
    </row>
    <row r="586" ht="15.75" customHeight="1">
      <c r="A586" s="141"/>
      <c r="F586" s="21"/>
    </row>
    <row r="587" ht="15.75" customHeight="1">
      <c r="A587" s="141"/>
      <c r="F587" s="21"/>
    </row>
    <row r="588" ht="15.75" customHeight="1">
      <c r="A588" s="141"/>
      <c r="F588" s="21"/>
    </row>
    <row r="589" ht="15.75" customHeight="1">
      <c r="A589" s="141"/>
      <c r="F589" s="21"/>
    </row>
    <row r="590" ht="15.75" customHeight="1">
      <c r="A590" s="141"/>
      <c r="F590" s="21"/>
    </row>
    <row r="591" ht="15.75" customHeight="1">
      <c r="A591" s="141"/>
      <c r="F591" s="21"/>
    </row>
    <row r="592" ht="15.75" customHeight="1">
      <c r="A592" s="141"/>
      <c r="F592" s="21"/>
    </row>
    <row r="593" ht="15.75" customHeight="1">
      <c r="A593" s="141"/>
      <c r="F593" s="21"/>
    </row>
    <row r="594" ht="15.75" customHeight="1">
      <c r="A594" s="141"/>
      <c r="F594" s="21"/>
    </row>
    <row r="595" ht="15.75" customHeight="1">
      <c r="A595" s="141"/>
      <c r="F595" s="21"/>
    </row>
    <row r="596" ht="15.75" customHeight="1">
      <c r="A596" s="141"/>
      <c r="F596" s="21"/>
    </row>
    <row r="597" ht="15.75" customHeight="1">
      <c r="A597" s="141"/>
      <c r="F597" s="21"/>
    </row>
    <row r="598" ht="15.75" customHeight="1">
      <c r="A598" s="141"/>
      <c r="F598" s="21"/>
    </row>
    <row r="599" ht="15.75" customHeight="1">
      <c r="A599" s="141"/>
      <c r="F599" s="21"/>
    </row>
    <row r="600" ht="15.75" customHeight="1">
      <c r="A600" s="141"/>
      <c r="F600" s="21"/>
    </row>
    <row r="601" ht="15.75" customHeight="1">
      <c r="A601" s="141"/>
      <c r="F601" s="21"/>
    </row>
    <row r="602" ht="15.75" customHeight="1">
      <c r="A602" s="141"/>
      <c r="F602" s="21"/>
    </row>
    <row r="603" ht="15.75" customHeight="1">
      <c r="A603" s="141"/>
      <c r="F603" s="21"/>
    </row>
    <row r="604" ht="15.75" customHeight="1">
      <c r="A604" s="141"/>
      <c r="F604" s="21"/>
    </row>
    <row r="605" ht="15.75" customHeight="1">
      <c r="A605" s="141"/>
      <c r="F605" s="21"/>
    </row>
    <row r="606" ht="15.75" customHeight="1">
      <c r="A606" s="141"/>
      <c r="F606" s="21"/>
    </row>
    <row r="607" ht="15.75" customHeight="1">
      <c r="A607" s="141"/>
      <c r="F607" s="21"/>
    </row>
    <row r="608" ht="15.75" customHeight="1">
      <c r="A608" s="141"/>
      <c r="F608" s="21"/>
    </row>
    <row r="609" ht="15.75" customHeight="1">
      <c r="A609" s="141"/>
      <c r="F609" s="21"/>
    </row>
    <row r="610" ht="15.75" customHeight="1">
      <c r="A610" s="141"/>
      <c r="F610" s="21"/>
    </row>
    <row r="611" ht="15.75" customHeight="1">
      <c r="A611" s="141"/>
      <c r="F611" s="21"/>
    </row>
    <row r="612" ht="15.75" customHeight="1">
      <c r="A612" s="141"/>
      <c r="F612" s="21"/>
    </row>
    <row r="613" ht="15.75" customHeight="1">
      <c r="A613" s="141"/>
      <c r="F613" s="21"/>
    </row>
    <row r="614" ht="15.75" customHeight="1">
      <c r="A614" s="141"/>
      <c r="F614" s="21"/>
    </row>
    <row r="615" ht="15.75" customHeight="1">
      <c r="A615" s="141"/>
      <c r="F615" s="21"/>
    </row>
    <row r="616" ht="15.75" customHeight="1">
      <c r="A616" s="141"/>
      <c r="F616" s="21"/>
    </row>
    <row r="617" ht="15.75" customHeight="1">
      <c r="A617" s="141"/>
      <c r="F617" s="21"/>
    </row>
    <row r="618" ht="15.75" customHeight="1">
      <c r="A618" s="141"/>
      <c r="F618" s="21"/>
    </row>
    <row r="619" ht="15.75" customHeight="1">
      <c r="A619" s="141"/>
      <c r="F619" s="21"/>
    </row>
    <row r="620" ht="15.75" customHeight="1">
      <c r="A620" s="141"/>
      <c r="F620" s="21"/>
    </row>
    <row r="621" ht="15.75" customHeight="1">
      <c r="A621" s="141"/>
      <c r="F621" s="21"/>
    </row>
    <row r="622" ht="15.75" customHeight="1">
      <c r="A622" s="141"/>
      <c r="F622" s="21"/>
    </row>
    <row r="623" ht="15.75" customHeight="1">
      <c r="A623" s="141"/>
      <c r="F623" s="21"/>
    </row>
    <row r="624" ht="15.75" customHeight="1">
      <c r="A624" s="141"/>
      <c r="F624" s="21"/>
    </row>
    <row r="625" ht="15.75" customHeight="1">
      <c r="A625" s="141"/>
      <c r="F625" s="21"/>
    </row>
    <row r="626" ht="15.75" customHeight="1">
      <c r="A626" s="141"/>
      <c r="F626" s="21"/>
    </row>
    <row r="627" ht="15.75" customHeight="1">
      <c r="A627" s="141"/>
      <c r="F627" s="21"/>
    </row>
    <row r="628" ht="15.75" customHeight="1">
      <c r="A628" s="141"/>
      <c r="F628" s="21"/>
    </row>
    <row r="629" ht="15.75" customHeight="1">
      <c r="A629" s="141"/>
      <c r="F629" s="21"/>
    </row>
    <row r="630" ht="15.75" customHeight="1">
      <c r="A630" s="141"/>
      <c r="F630" s="21"/>
    </row>
    <row r="631" ht="15.75" customHeight="1">
      <c r="A631" s="141"/>
      <c r="F631" s="21"/>
    </row>
    <row r="632" ht="15.75" customHeight="1">
      <c r="A632" s="141"/>
      <c r="F632" s="21"/>
    </row>
    <row r="633" ht="15.75" customHeight="1">
      <c r="A633" s="141"/>
      <c r="F633" s="21"/>
    </row>
    <row r="634" ht="15.75" customHeight="1">
      <c r="A634" s="141"/>
      <c r="F634" s="21"/>
    </row>
    <row r="635" ht="15.75" customHeight="1">
      <c r="A635" s="141"/>
      <c r="F635" s="21"/>
    </row>
    <row r="636" ht="15.75" customHeight="1">
      <c r="A636" s="141"/>
      <c r="F636" s="21"/>
    </row>
    <row r="637" ht="15.75" customHeight="1">
      <c r="A637" s="141"/>
      <c r="F637" s="21"/>
    </row>
    <row r="638" ht="15.75" customHeight="1">
      <c r="A638" s="141"/>
      <c r="F638" s="21"/>
    </row>
    <row r="639" ht="15.75" customHeight="1">
      <c r="A639" s="141"/>
      <c r="F639" s="21"/>
    </row>
    <row r="640" ht="15.75" customHeight="1">
      <c r="A640" s="141"/>
      <c r="F640" s="21"/>
    </row>
    <row r="641" ht="15.75" customHeight="1">
      <c r="A641" s="141"/>
      <c r="F641" s="21"/>
    </row>
    <row r="642" ht="15.75" customHeight="1">
      <c r="A642" s="141"/>
      <c r="F642" s="21"/>
    </row>
    <row r="643" ht="15.75" customHeight="1">
      <c r="A643" s="141"/>
      <c r="F643" s="21"/>
    </row>
    <row r="644" ht="15.75" customHeight="1">
      <c r="A644" s="141"/>
      <c r="F644" s="21"/>
    </row>
    <row r="645" ht="15.75" customHeight="1">
      <c r="A645" s="141"/>
      <c r="F645" s="21"/>
    </row>
    <row r="646" ht="15.75" customHeight="1">
      <c r="A646" s="141"/>
      <c r="F646" s="21"/>
    </row>
    <row r="647" ht="15.75" customHeight="1">
      <c r="A647" s="141"/>
      <c r="F647" s="21"/>
    </row>
    <row r="648" ht="15.75" customHeight="1">
      <c r="A648" s="141"/>
      <c r="F648" s="21"/>
    </row>
    <row r="649" ht="15.75" customHeight="1">
      <c r="A649" s="141"/>
      <c r="F649" s="21"/>
    </row>
    <row r="650" ht="15.75" customHeight="1">
      <c r="A650" s="141"/>
      <c r="F650" s="21"/>
    </row>
    <row r="651" ht="15.75" customHeight="1">
      <c r="A651" s="141"/>
      <c r="F651" s="21"/>
    </row>
    <row r="652" ht="15.75" customHeight="1">
      <c r="A652" s="141"/>
      <c r="F652" s="21"/>
    </row>
    <row r="653" ht="15.75" customHeight="1">
      <c r="A653" s="141"/>
      <c r="F653" s="21"/>
    </row>
    <row r="654" ht="15.75" customHeight="1">
      <c r="A654" s="141"/>
      <c r="F654" s="21"/>
    </row>
    <row r="655" ht="15.75" customHeight="1">
      <c r="A655" s="141"/>
      <c r="F655" s="21"/>
    </row>
    <row r="656" ht="15.75" customHeight="1">
      <c r="A656" s="141"/>
      <c r="F656" s="21"/>
    </row>
    <row r="657" ht="15.75" customHeight="1">
      <c r="A657" s="141"/>
      <c r="F657" s="21"/>
    </row>
    <row r="658" ht="15.75" customHeight="1">
      <c r="A658" s="141"/>
      <c r="F658" s="21"/>
    </row>
    <row r="659" ht="15.75" customHeight="1">
      <c r="A659" s="141"/>
      <c r="F659" s="21"/>
    </row>
    <row r="660" ht="15.75" customHeight="1">
      <c r="A660" s="141"/>
      <c r="F660" s="21"/>
    </row>
    <row r="661" ht="15.75" customHeight="1">
      <c r="A661" s="141"/>
      <c r="F661" s="21"/>
    </row>
    <row r="662" ht="15.75" customHeight="1">
      <c r="A662" s="141"/>
      <c r="F662" s="21"/>
    </row>
    <row r="663" ht="15.75" customHeight="1">
      <c r="A663" s="141"/>
      <c r="F663" s="21"/>
    </row>
    <row r="664" ht="15.75" customHeight="1">
      <c r="A664" s="141"/>
      <c r="F664" s="21"/>
    </row>
    <row r="665" ht="15.75" customHeight="1">
      <c r="A665" s="141"/>
      <c r="F665" s="21"/>
    </row>
    <row r="666" ht="15.75" customHeight="1">
      <c r="A666" s="141"/>
      <c r="F666" s="21"/>
    </row>
    <row r="667" ht="15.75" customHeight="1">
      <c r="A667" s="141"/>
      <c r="F667" s="21"/>
    </row>
    <row r="668" ht="15.75" customHeight="1">
      <c r="A668" s="141"/>
      <c r="F668" s="21"/>
    </row>
    <row r="669" ht="15.75" customHeight="1">
      <c r="A669" s="141"/>
      <c r="F669" s="21"/>
    </row>
    <row r="670" ht="15.75" customHeight="1">
      <c r="A670" s="141"/>
      <c r="F670" s="21"/>
    </row>
    <row r="671" ht="15.75" customHeight="1">
      <c r="A671" s="141"/>
      <c r="F671" s="21"/>
    </row>
    <row r="672" ht="15.75" customHeight="1">
      <c r="A672" s="141"/>
      <c r="F672" s="21"/>
    </row>
    <row r="673" ht="15.75" customHeight="1">
      <c r="A673" s="141"/>
      <c r="F673" s="21"/>
    </row>
    <row r="674" ht="15.75" customHeight="1">
      <c r="A674" s="141"/>
      <c r="F674" s="21"/>
    </row>
    <row r="675" ht="15.75" customHeight="1">
      <c r="A675" s="141"/>
      <c r="F675" s="21"/>
    </row>
    <row r="676" ht="15.75" customHeight="1">
      <c r="A676" s="141"/>
      <c r="F676" s="21"/>
    </row>
    <row r="677" ht="15.75" customHeight="1">
      <c r="A677" s="141"/>
      <c r="F677" s="21"/>
    </row>
    <row r="678" ht="15.75" customHeight="1">
      <c r="A678" s="141"/>
      <c r="F678" s="21"/>
    </row>
    <row r="679" ht="15.75" customHeight="1">
      <c r="A679" s="141"/>
      <c r="F679" s="21"/>
    </row>
    <row r="680" ht="15.75" customHeight="1">
      <c r="A680" s="141"/>
      <c r="F680" s="21"/>
    </row>
    <row r="681" ht="15.75" customHeight="1">
      <c r="A681" s="141"/>
      <c r="F681" s="21"/>
    </row>
    <row r="682" ht="15.75" customHeight="1">
      <c r="A682" s="141"/>
      <c r="F682" s="21"/>
    </row>
    <row r="683" ht="15.75" customHeight="1">
      <c r="A683" s="141"/>
      <c r="F683" s="21"/>
    </row>
    <row r="684" ht="15.75" customHeight="1">
      <c r="A684" s="141"/>
      <c r="F684" s="21"/>
    </row>
    <row r="685" ht="15.75" customHeight="1">
      <c r="A685" s="141"/>
      <c r="F685" s="21"/>
    </row>
    <row r="686" ht="15.75" customHeight="1">
      <c r="A686" s="141"/>
      <c r="F686" s="21"/>
    </row>
    <row r="687" ht="15.75" customHeight="1">
      <c r="A687" s="141"/>
      <c r="F687" s="21"/>
    </row>
    <row r="688" ht="15.75" customHeight="1">
      <c r="A688" s="141"/>
      <c r="F688" s="21"/>
    </row>
    <row r="689" ht="15.75" customHeight="1">
      <c r="A689" s="141"/>
      <c r="F689" s="21"/>
    </row>
    <row r="690" ht="15.75" customHeight="1">
      <c r="A690" s="141"/>
      <c r="F690" s="21"/>
    </row>
    <row r="691" ht="15.75" customHeight="1">
      <c r="A691" s="141"/>
      <c r="F691" s="21"/>
    </row>
    <row r="692" ht="15.75" customHeight="1">
      <c r="A692" s="141"/>
      <c r="F692" s="21"/>
    </row>
    <row r="693" ht="15.75" customHeight="1">
      <c r="A693" s="141"/>
      <c r="F693" s="21"/>
    </row>
    <row r="694" ht="15.75" customHeight="1">
      <c r="A694" s="141"/>
      <c r="F694" s="21"/>
    </row>
    <row r="695" ht="15.75" customHeight="1">
      <c r="A695" s="141"/>
      <c r="F695" s="21"/>
    </row>
    <row r="696" ht="15.75" customHeight="1">
      <c r="A696" s="141"/>
      <c r="F696" s="21"/>
    </row>
    <row r="697" ht="15.75" customHeight="1">
      <c r="A697" s="141"/>
      <c r="F697" s="21"/>
    </row>
    <row r="698" ht="15.75" customHeight="1">
      <c r="A698" s="141"/>
      <c r="F698" s="21"/>
    </row>
    <row r="699" ht="15.75" customHeight="1">
      <c r="A699" s="141"/>
      <c r="F699" s="21"/>
    </row>
    <row r="700" ht="15.75" customHeight="1">
      <c r="A700" s="141"/>
      <c r="F700" s="21"/>
    </row>
    <row r="701" ht="15.75" customHeight="1">
      <c r="A701" s="141"/>
      <c r="F701" s="21"/>
    </row>
    <row r="702" ht="15.75" customHeight="1">
      <c r="A702" s="141"/>
      <c r="F702" s="21"/>
    </row>
    <row r="703" ht="15.75" customHeight="1">
      <c r="A703" s="141"/>
      <c r="F703" s="21"/>
    </row>
    <row r="704" ht="15.75" customHeight="1">
      <c r="A704" s="141"/>
      <c r="F704" s="21"/>
    </row>
    <row r="705" ht="15.75" customHeight="1">
      <c r="A705" s="141"/>
      <c r="F705" s="21"/>
    </row>
    <row r="706" ht="15.75" customHeight="1">
      <c r="A706" s="141"/>
      <c r="F706" s="21"/>
    </row>
    <row r="707" ht="15.75" customHeight="1">
      <c r="A707" s="141"/>
      <c r="F707" s="21"/>
    </row>
    <row r="708" ht="15.75" customHeight="1">
      <c r="A708" s="141"/>
      <c r="F708" s="21"/>
    </row>
    <row r="709" ht="15.75" customHeight="1">
      <c r="A709" s="141"/>
      <c r="F709" s="21"/>
    </row>
    <row r="710" ht="15.75" customHeight="1">
      <c r="A710" s="141"/>
      <c r="F710" s="21"/>
    </row>
    <row r="711" ht="15.75" customHeight="1">
      <c r="A711" s="141"/>
      <c r="F711" s="21"/>
    </row>
    <row r="712" ht="15.75" customHeight="1">
      <c r="A712" s="141"/>
      <c r="F712" s="21"/>
    </row>
    <row r="713" ht="15.75" customHeight="1">
      <c r="A713" s="141"/>
      <c r="F713" s="21"/>
    </row>
    <row r="714" ht="15.75" customHeight="1">
      <c r="A714" s="141"/>
      <c r="F714" s="21"/>
    </row>
    <row r="715" ht="15.75" customHeight="1">
      <c r="A715" s="141"/>
      <c r="F715" s="21"/>
    </row>
    <row r="716" ht="15.75" customHeight="1">
      <c r="A716" s="141"/>
      <c r="F716" s="21"/>
    </row>
    <row r="717" ht="15.75" customHeight="1">
      <c r="A717" s="141"/>
      <c r="F717" s="21"/>
    </row>
    <row r="718" ht="15.75" customHeight="1">
      <c r="A718" s="141"/>
      <c r="F718" s="21"/>
    </row>
    <row r="719" ht="15.75" customHeight="1">
      <c r="A719" s="141"/>
      <c r="F719" s="21"/>
    </row>
    <row r="720" ht="15.75" customHeight="1">
      <c r="A720" s="141"/>
      <c r="F720" s="21"/>
    </row>
    <row r="721" ht="15.75" customHeight="1">
      <c r="A721" s="141"/>
      <c r="F721" s="21"/>
    </row>
    <row r="722" ht="15.75" customHeight="1">
      <c r="A722" s="141"/>
      <c r="F722" s="21"/>
    </row>
    <row r="723" ht="15.75" customHeight="1">
      <c r="A723" s="141"/>
      <c r="F723" s="21"/>
    </row>
    <row r="724" ht="15.75" customHeight="1">
      <c r="A724" s="141"/>
      <c r="F724" s="21"/>
    </row>
    <row r="725" ht="15.75" customHeight="1">
      <c r="A725" s="141"/>
      <c r="F725" s="21"/>
    </row>
    <row r="726" ht="15.75" customHeight="1">
      <c r="A726" s="141"/>
      <c r="F726" s="21"/>
    </row>
    <row r="727" ht="15.75" customHeight="1">
      <c r="A727" s="141"/>
      <c r="F727" s="21"/>
    </row>
    <row r="728" ht="15.75" customHeight="1">
      <c r="A728" s="141"/>
      <c r="F728" s="21"/>
    </row>
    <row r="729" ht="15.75" customHeight="1">
      <c r="A729" s="141"/>
      <c r="F729" s="21"/>
    </row>
    <row r="730" ht="15.75" customHeight="1">
      <c r="A730" s="141"/>
      <c r="F730" s="21"/>
    </row>
    <row r="731" ht="15.75" customHeight="1">
      <c r="A731" s="141"/>
      <c r="F731" s="21"/>
    </row>
    <row r="732" ht="15.75" customHeight="1">
      <c r="A732" s="141"/>
      <c r="F732" s="21"/>
    </row>
    <row r="733" ht="15.75" customHeight="1">
      <c r="A733" s="141"/>
      <c r="F733" s="21"/>
    </row>
    <row r="734" ht="15.75" customHeight="1">
      <c r="A734" s="141"/>
      <c r="F734" s="21"/>
    </row>
    <row r="735" ht="15.75" customHeight="1">
      <c r="A735" s="141"/>
      <c r="F735" s="21"/>
    </row>
    <row r="736" ht="15.75" customHeight="1">
      <c r="A736" s="141"/>
      <c r="F736" s="21"/>
    </row>
    <row r="737" ht="15.75" customHeight="1">
      <c r="A737" s="141"/>
      <c r="F737" s="21"/>
    </row>
    <row r="738" ht="15.75" customHeight="1">
      <c r="A738" s="141"/>
      <c r="F738" s="21"/>
    </row>
    <row r="739" ht="15.75" customHeight="1">
      <c r="A739" s="141"/>
      <c r="F739" s="21"/>
    </row>
    <row r="740" ht="15.75" customHeight="1">
      <c r="A740" s="141"/>
      <c r="F740" s="21"/>
    </row>
    <row r="741" ht="15.75" customHeight="1">
      <c r="A741" s="141"/>
      <c r="F741" s="21"/>
    </row>
    <row r="742" ht="15.75" customHeight="1">
      <c r="A742" s="141"/>
      <c r="F742" s="21"/>
    </row>
    <row r="743" ht="15.75" customHeight="1">
      <c r="A743" s="141"/>
      <c r="F743" s="21"/>
    </row>
    <row r="744" ht="15.75" customHeight="1">
      <c r="A744" s="141"/>
      <c r="F744" s="21"/>
    </row>
    <row r="745" ht="15.75" customHeight="1">
      <c r="A745" s="141"/>
      <c r="F745" s="21"/>
    </row>
    <row r="746" ht="15.75" customHeight="1">
      <c r="A746" s="141"/>
      <c r="F746" s="21"/>
    </row>
    <row r="747" ht="15.75" customHeight="1">
      <c r="A747" s="141"/>
      <c r="F747" s="21"/>
    </row>
    <row r="748" ht="15.75" customHeight="1">
      <c r="A748" s="141"/>
      <c r="F748" s="21"/>
    </row>
    <row r="749" ht="15.75" customHeight="1">
      <c r="A749" s="141"/>
      <c r="F749" s="21"/>
    </row>
    <row r="750" ht="15.75" customHeight="1">
      <c r="A750" s="141"/>
      <c r="F750" s="21"/>
    </row>
    <row r="751" ht="15.75" customHeight="1">
      <c r="A751" s="141"/>
      <c r="F751" s="21"/>
    </row>
    <row r="752" ht="15.75" customHeight="1">
      <c r="A752" s="141"/>
      <c r="F752" s="21"/>
    </row>
    <row r="753" ht="15.75" customHeight="1">
      <c r="A753" s="141"/>
      <c r="F753" s="21"/>
    </row>
    <row r="754" ht="15.75" customHeight="1">
      <c r="A754" s="141"/>
      <c r="F754" s="21"/>
    </row>
    <row r="755" ht="15.75" customHeight="1">
      <c r="A755" s="141"/>
      <c r="F755" s="21"/>
    </row>
    <row r="756" ht="15.75" customHeight="1">
      <c r="A756" s="141"/>
      <c r="F756" s="21"/>
    </row>
    <row r="757" ht="15.75" customHeight="1">
      <c r="A757" s="141"/>
      <c r="F757" s="21"/>
    </row>
    <row r="758" ht="15.75" customHeight="1">
      <c r="A758" s="141"/>
      <c r="F758" s="21"/>
    </row>
    <row r="759" ht="15.75" customHeight="1">
      <c r="A759" s="141"/>
      <c r="F759" s="21"/>
    </row>
    <row r="760" ht="15.75" customHeight="1">
      <c r="A760" s="141"/>
      <c r="F760" s="21"/>
    </row>
    <row r="761" ht="15.75" customHeight="1">
      <c r="A761" s="141"/>
      <c r="F761" s="21"/>
    </row>
    <row r="762" ht="15.75" customHeight="1">
      <c r="A762" s="141"/>
      <c r="F762" s="21"/>
    </row>
    <row r="763" ht="15.75" customHeight="1">
      <c r="A763" s="141"/>
      <c r="F763" s="21"/>
    </row>
    <row r="764" ht="15.75" customHeight="1">
      <c r="A764" s="141"/>
      <c r="F764" s="21"/>
    </row>
    <row r="765" ht="15.75" customHeight="1">
      <c r="A765" s="141"/>
      <c r="F765" s="21"/>
    </row>
    <row r="766" ht="15.75" customHeight="1">
      <c r="A766" s="141"/>
      <c r="F766" s="21"/>
    </row>
    <row r="767" ht="15.75" customHeight="1">
      <c r="A767" s="141"/>
      <c r="F767" s="21"/>
    </row>
    <row r="768" ht="15.75" customHeight="1">
      <c r="A768" s="141"/>
      <c r="F768" s="21"/>
    </row>
    <row r="769" ht="15.75" customHeight="1">
      <c r="A769" s="141"/>
      <c r="F769" s="21"/>
    </row>
    <row r="770" ht="15.75" customHeight="1">
      <c r="A770" s="141"/>
      <c r="F770" s="21"/>
    </row>
    <row r="771" ht="15.75" customHeight="1">
      <c r="A771" s="141"/>
      <c r="F771" s="21"/>
    </row>
    <row r="772" ht="15.75" customHeight="1">
      <c r="A772" s="141"/>
      <c r="F772" s="21"/>
    </row>
    <row r="773" ht="15.75" customHeight="1">
      <c r="A773" s="141"/>
      <c r="F773" s="21"/>
    </row>
    <row r="774" ht="15.75" customHeight="1">
      <c r="A774" s="141"/>
      <c r="F774" s="21"/>
    </row>
    <row r="775" ht="15.75" customHeight="1">
      <c r="A775" s="141"/>
      <c r="F775" s="21"/>
    </row>
    <row r="776" ht="15.75" customHeight="1">
      <c r="A776" s="141"/>
      <c r="F776" s="21"/>
    </row>
    <row r="777" ht="15.75" customHeight="1">
      <c r="A777" s="141"/>
      <c r="F777" s="21"/>
    </row>
    <row r="778" ht="15.75" customHeight="1">
      <c r="A778" s="141"/>
      <c r="F778" s="21"/>
    </row>
    <row r="779" ht="15.75" customHeight="1">
      <c r="A779" s="141"/>
      <c r="F779" s="21"/>
    </row>
    <row r="780" ht="15.75" customHeight="1">
      <c r="A780" s="141"/>
      <c r="F780" s="21"/>
    </row>
    <row r="781" ht="15.75" customHeight="1">
      <c r="A781" s="141"/>
      <c r="F781" s="21"/>
    </row>
    <row r="782" ht="15.75" customHeight="1">
      <c r="A782" s="141"/>
      <c r="F782" s="21"/>
    </row>
    <row r="783" ht="15.75" customHeight="1">
      <c r="A783" s="141"/>
      <c r="F783" s="21"/>
    </row>
    <row r="784" ht="15.75" customHeight="1">
      <c r="A784" s="141"/>
      <c r="F784" s="21"/>
    </row>
    <row r="785" ht="15.75" customHeight="1">
      <c r="A785" s="141"/>
      <c r="F785" s="21"/>
    </row>
    <row r="786" ht="15.75" customHeight="1">
      <c r="A786" s="141"/>
      <c r="F786" s="21"/>
    </row>
    <row r="787" ht="15.75" customHeight="1">
      <c r="A787" s="141"/>
      <c r="F787" s="21"/>
    </row>
    <row r="788" ht="15.75" customHeight="1">
      <c r="A788" s="141"/>
      <c r="F788" s="21"/>
    </row>
    <row r="789" ht="15.75" customHeight="1">
      <c r="A789" s="141"/>
      <c r="F789" s="21"/>
    </row>
    <row r="790" ht="15.75" customHeight="1">
      <c r="A790" s="141"/>
      <c r="F790" s="21"/>
    </row>
    <row r="791" ht="15.75" customHeight="1">
      <c r="A791" s="141"/>
      <c r="F791" s="21"/>
    </row>
    <row r="792" ht="15.75" customHeight="1">
      <c r="A792" s="141"/>
      <c r="F792" s="21"/>
    </row>
    <row r="793" ht="15.75" customHeight="1">
      <c r="A793" s="141"/>
      <c r="F793" s="21"/>
    </row>
    <row r="794" ht="15.75" customHeight="1">
      <c r="A794" s="141"/>
      <c r="F794" s="21"/>
    </row>
    <row r="795" ht="15.75" customHeight="1">
      <c r="A795" s="141"/>
      <c r="F795" s="21"/>
    </row>
    <row r="796" ht="15.75" customHeight="1">
      <c r="A796" s="141"/>
      <c r="F796" s="21"/>
    </row>
    <row r="797" ht="15.75" customHeight="1">
      <c r="A797" s="141"/>
      <c r="F797" s="21"/>
    </row>
    <row r="798" ht="15.75" customHeight="1">
      <c r="A798" s="141"/>
      <c r="F798" s="21"/>
    </row>
    <row r="799" ht="15.75" customHeight="1">
      <c r="A799" s="141"/>
      <c r="F799" s="21"/>
    </row>
    <row r="800" ht="15.75" customHeight="1">
      <c r="A800" s="141"/>
      <c r="F800" s="21"/>
    </row>
    <row r="801" ht="15.75" customHeight="1">
      <c r="A801" s="141"/>
      <c r="F801" s="21"/>
    </row>
    <row r="802" ht="15.75" customHeight="1">
      <c r="A802" s="141"/>
      <c r="F802" s="21"/>
    </row>
    <row r="803" ht="15.75" customHeight="1">
      <c r="A803" s="141"/>
      <c r="F803" s="21"/>
    </row>
    <row r="804" ht="15.75" customHeight="1">
      <c r="A804" s="141"/>
      <c r="F804" s="21"/>
    </row>
    <row r="805" ht="15.75" customHeight="1">
      <c r="A805" s="141"/>
      <c r="F805" s="21"/>
    </row>
    <row r="806" ht="15.75" customHeight="1">
      <c r="A806" s="141"/>
      <c r="F806" s="21"/>
    </row>
    <row r="807" ht="15.75" customHeight="1">
      <c r="A807" s="141"/>
      <c r="F807" s="21"/>
    </row>
    <row r="808" ht="15.75" customHeight="1">
      <c r="A808" s="141"/>
      <c r="F808" s="21"/>
    </row>
    <row r="809" ht="15.75" customHeight="1">
      <c r="A809" s="141"/>
      <c r="F809" s="21"/>
    </row>
    <row r="810" ht="15.75" customHeight="1">
      <c r="A810" s="141"/>
      <c r="F810" s="21"/>
    </row>
    <row r="811" ht="15.75" customHeight="1">
      <c r="A811" s="141"/>
      <c r="F811" s="21"/>
    </row>
    <row r="812" ht="15.75" customHeight="1">
      <c r="A812" s="141"/>
      <c r="F812" s="21"/>
    </row>
    <row r="813" ht="15.75" customHeight="1">
      <c r="A813" s="141"/>
      <c r="F813" s="21"/>
    </row>
    <row r="814" ht="15.75" customHeight="1">
      <c r="A814" s="141"/>
      <c r="F814" s="21"/>
    </row>
    <row r="815" ht="15.75" customHeight="1">
      <c r="A815" s="141"/>
      <c r="F815" s="21"/>
    </row>
    <row r="816" ht="15.75" customHeight="1">
      <c r="A816" s="141"/>
      <c r="F816" s="21"/>
    </row>
    <row r="817" ht="15.75" customHeight="1">
      <c r="A817" s="141"/>
      <c r="F817" s="21"/>
    </row>
    <row r="818" ht="15.75" customHeight="1">
      <c r="A818" s="141"/>
      <c r="F818" s="21"/>
    </row>
    <row r="819" ht="15.75" customHeight="1">
      <c r="A819" s="141"/>
      <c r="F819" s="21"/>
    </row>
    <row r="820" ht="15.75" customHeight="1">
      <c r="A820" s="141"/>
      <c r="F820" s="21"/>
    </row>
    <row r="821" ht="15.75" customHeight="1">
      <c r="A821" s="141"/>
      <c r="F821" s="21"/>
    </row>
    <row r="822" ht="15.75" customHeight="1">
      <c r="A822" s="141"/>
      <c r="F822" s="21"/>
    </row>
    <row r="823" ht="15.75" customHeight="1">
      <c r="A823" s="141"/>
      <c r="F823" s="21"/>
    </row>
    <row r="824" ht="15.75" customHeight="1">
      <c r="A824" s="141"/>
      <c r="F824" s="21"/>
    </row>
    <row r="825" ht="15.75" customHeight="1">
      <c r="A825" s="141"/>
      <c r="F825" s="21"/>
    </row>
    <row r="826" ht="15.75" customHeight="1">
      <c r="A826" s="141"/>
      <c r="F826" s="21"/>
    </row>
    <row r="827" ht="15.75" customHeight="1">
      <c r="A827" s="141"/>
      <c r="F827" s="21"/>
    </row>
    <row r="828" ht="15.75" customHeight="1">
      <c r="A828" s="141"/>
      <c r="F828" s="21"/>
    </row>
    <row r="829" ht="15.75" customHeight="1">
      <c r="A829" s="141"/>
      <c r="F829" s="21"/>
    </row>
    <row r="830" ht="15.75" customHeight="1">
      <c r="A830" s="141"/>
      <c r="F830" s="21"/>
    </row>
    <row r="831" ht="15.75" customHeight="1">
      <c r="A831" s="141"/>
      <c r="F831" s="21"/>
    </row>
    <row r="832" ht="15.75" customHeight="1">
      <c r="A832" s="141"/>
      <c r="F832" s="21"/>
    </row>
    <row r="833" ht="15.75" customHeight="1">
      <c r="A833" s="141"/>
      <c r="F833" s="21"/>
    </row>
    <row r="834" ht="15.75" customHeight="1">
      <c r="A834" s="141"/>
      <c r="F834" s="21"/>
    </row>
    <row r="835" ht="15.75" customHeight="1">
      <c r="A835" s="141"/>
      <c r="F835" s="21"/>
    </row>
    <row r="836" ht="15.75" customHeight="1">
      <c r="A836" s="141"/>
      <c r="F836" s="21"/>
    </row>
    <row r="837" ht="15.75" customHeight="1">
      <c r="A837" s="141"/>
      <c r="F837" s="21"/>
    </row>
    <row r="838" ht="15.75" customHeight="1">
      <c r="A838" s="141"/>
      <c r="F838" s="21"/>
    </row>
    <row r="839" ht="15.75" customHeight="1">
      <c r="A839" s="141"/>
      <c r="F839" s="21"/>
    </row>
    <row r="840" ht="15.75" customHeight="1">
      <c r="A840" s="141"/>
      <c r="F840" s="21"/>
    </row>
    <row r="841" ht="15.75" customHeight="1">
      <c r="A841" s="141"/>
      <c r="F841" s="21"/>
    </row>
    <row r="842" ht="15.75" customHeight="1">
      <c r="A842" s="141"/>
      <c r="F842" s="21"/>
    </row>
    <row r="843" ht="15.75" customHeight="1">
      <c r="A843" s="141"/>
      <c r="F843" s="21"/>
    </row>
    <row r="844" ht="15.75" customHeight="1">
      <c r="A844" s="141"/>
      <c r="F844" s="21"/>
    </row>
    <row r="845" ht="15.75" customHeight="1">
      <c r="A845" s="141"/>
      <c r="F845" s="21"/>
    </row>
    <row r="846" ht="15.75" customHeight="1">
      <c r="A846" s="141"/>
      <c r="F846" s="21"/>
    </row>
    <row r="847" ht="15.75" customHeight="1">
      <c r="A847" s="141"/>
      <c r="F847" s="21"/>
    </row>
    <row r="848" ht="15.75" customHeight="1">
      <c r="A848" s="141"/>
      <c r="F848" s="21"/>
    </row>
    <row r="849" ht="15.75" customHeight="1">
      <c r="A849" s="141"/>
      <c r="F849" s="21"/>
    </row>
    <row r="850" ht="15.75" customHeight="1">
      <c r="A850" s="141"/>
      <c r="F850" s="21"/>
    </row>
    <row r="851" ht="15.75" customHeight="1">
      <c r="A851" s="141"/>
      <c r="F851" s="21"/>
    </row>
    <row r="852" ht="15.75" customHeight="1">
      <c r="A852" s="141"/>
      <c r="F852" s="21"/>
    </row>
    <row r="853" ht="15.75" customHeight="1">
      <c r="A853" s="141"/>
      <c r="F853" s="21"/>
    </row>
    <row r="854" ht="15.75" customHeight="1">
      <c r="A854" s="141"/>
      <c r="F854" s="21"/>
    </row>
    <row r="855" ht="15.75" customHeight="1">
      <c r="A855" s="141"/>
      <c r="F855" s="21"/>
    </row>
    <row r="856" ht="15.75" customHeight="1">
      <c r="A856" s="141"/>
      <c r="F856" s="21"/>
    </row>
    <row r="857" ht="15.75" customHeight="1">
      <c r="A857" s="141"/>
      <c r="F857" s="21"/>
    </row>
    <row r="858" ht="15.75" customHeight="1">
      <c r="A858" s="141"/>
      <c r="F858" s="21"/>
    </row>
    <row r="859" ht="15.75" customHeight="1">
      <c r="A859" s="141"/>
      <c r="F859" s="21"/>
    </row>
    <row r="860" ht="15.75" customHeight="1">
      <c r="A860" s="141"/>
      <c r="F860" s="21"/>
    </row>
    <row r="861" ht="15.75" customHeight="1">
      <c r="A861" s="141"/>
      <c r="F861" s="21"/>
    </row>
    <row r="862" ht="15.75" customHeight="1">
      <c r="A862" s="141"/>
      <c r="F862" s="21"/>
    </row>
    <row r="863" ht="15.75" customHeight="1">
      <c r="A863" s="141"/>
      <c r="F863" s="21"/>
    </row>
    <row r="864" ht="15.75" customHeight="1">
      <c r="A864" s="141"/>
      <c r="F864" s="21"/>
    </row>
    <row r="865" ht="15.75" customHeight="1">
      <c r="A865" s="141"/>
      <c r="F865" s="21"/>
    </row>
    <row r="866" ht="15.75" customHeight="1">
      <c r="A866" s="141"/>
      <c r="F866" s="21"/>
    </row>
    <row r="867" ht="15.75" customHeight="1">
      <c r="A867" s="141"/>
      <c r="F867" s="21"/>
    </row>
    <row r="868" ht="15.75" customHeight="1">
      <c r="A868" s="141"/>
      <c r="F868" s="21"/>
    </row>
    <row r="869" ht="15.75" customHeight="1">
      <c r="A869" s="141"/>
      <c r="F869" s="21"/>
    </row>
    <row r="870" ht="15.75" customHeight="1">
      <c r="A870" s="141"/>
      <c r="F870" s="21"/>
    </row>
    <row r="871" ht="15.75" customHeight="1">
      <c r="A871" s="141"/>
      <c r="F871" s="21"/>
    </row>
    <row r="872" ht="15.75" customHeight="1">
      <c r="A872" s="141"/>
      <c r="F872" s="21"/>
    </row>
    <row r="873" ht="15.75" customHeight="1">
      <c r="A873" s="141"/>
      <c r="F873" s="21"/>
    </row>
    <row r="874" ht="15.75" customHeight="1">
      <c r="A874" s="141"/>
      <c r="F874" s="21"/>
    </row>
    <row r="875" ht="15.75" customHeight="1">
      <c r="A875" s="141"/>
      <c r="F875" s="21"/>
    </row>
    <row r="876" ht="15.75" customHeight="1">
      <c r="A876" s="141"/>
      <c r="F876" s="21"/>
    </row>
    <row r="877" ht="15.75" customHeight="1">
      <c r="A877" s="141"/>
      <c r="F877" s="21"/>
    </row>
    <row r="878" ht="15.75" customHeight="1">
      <c r="A878" s="141"/>
      <c r="F878" s="21"/>
    </row>
    <row r="879" ht="15.75" customHeight="1">
      <c r="A879" s="141"/>
      <c r="F879" s="21"/>
    </row>
    <row r="880" ht="15.75" customHeight="1">
      <c r="A880" s="141"/>
      <c r="F880" s="21"/>
    </row>
    <row r="881" ht="15.75" customHeight="1">
      <c r="A881" s="141"/>
      <c r="F881" s="21"/>
    </row>
    <row r="882" ht="15.75" customHeight="1">
      <c r="A882" s="141"/>
      <c r="F882" s="21"/>
    </row>
    <row r="883" ht="15.75" customHeight="1">
      <c r="A883" s="141"/>
      <c r="F883" s="21"/>
    </row>
    <row r="884" ht="15.75" customHeight="1">
      <c r="A884" s="141"/>
      <c r="F884" s="21"/>
    </row>
    <row r="885" ht="15.75" customHeight="1">
      <c r="A885" s="141"/>
      <c r="F885" s="21"/>
    </row>
    <row r="886" ht="15.75" customHeight="1">
      <c r="A886" s="141"/>
      <c r="F886" s="21"/>
    </row>
    <row r="887" ht="15.75" customHeight="1">
      <c r="A887" s="141"/>
      <c r="F887" s="21"/>
    </row>
    <row r="888" ht="15.75" customHeight="1">
      <c r="A888" s="141"/>
      <c r="F888" s="21"/>
    </row>
    <row r="889" ht="15.75" customHeight="1">
      <c r="A889" s="141"/>
      <c r="F889" s="21"/>
    </row>
    <row r="890" ht="15.75" customHeight="1">
      <c r="A890" s="141"/>
      <c r="F890" s="21"/>
    </row>
    <row r="891" ht="15.75" customHeight="1">
      <c r="A891" s="141"/>
      <c r="F891" s="21"/>
    </row>
    <row r="892" ht="15.75" customHeight="1">
      <c r="A892" s="141"/>
      <c r="F892" s="21"/>
    </row>
    <row r="893" ht="15.75" customHeight="1">
      <c r="A893" s="141"/>
      <c r="F893" s="21"/>
    </row>
    <row r="894" ht="15.75" customHeight="1">
      <c r="A894" s="141"/>
      <c r="F894" s="21"/>
    </row>
    <row r="895" ht="15.75" customHeight="1">
      <c r="A895" s="141"/>
      <c r="F895" s="21"/>
    </row>
    <row r="896" ht="15.75" customHeight="1">
      <c r="A896" s="141"/>
      <c r="F896" s="21"/>
    </row>
    <row r="897" ht="15.75" customHeight="1">
      <c r="A897" s="141"/>
      <c r="F897" s="21"/>
    </row>
    <row r="898" ht="15.75" customHeight="1">
      <c r="A898" s="141"/>
      <c r="F898" s="21"/>
    </row>
    <row r="899" ht="15.75" customHeight="1">
      <c r="A899" s="141"/>
      <c r="F899" s="21"/>
    </row>
    <row r="900" ht="15.75" customHeight="1">
      <c r="A900" s="141"/>
      <c r="F900" s="21"/>
    </row>
    <row r="901" ht="15.75" customHeight="1">
      <c r="A901" s="141"/>
      <c r="F901" s="21"/>
    </row>
    <row r="902" ht="15.75" customHeight="1">
      <c r="A902" s="141"/>
      <c r="F902" s="21"/>
    </row>
    <row r="903" ht="15.75" customHeight="1">
      <c r="A903" s="141"/>
      <c r="F903" s="21"/>
    </row>
    <row r="904" ht="15.75" customHeight="1">
      <c r="A904" s="141"/>
      <c r="F904" s="21"/>
    </row>
    <row r="905" ht="15.75" customHeight="1">
      <c r="A905" s="141"/>
      <c r="F905" s="21"/>
    </row>
    <row r="906" ht="15.75" customHeight="1">
      <c r="A906" s="141"/>
      <c r="F906" s="21"/>
    </row>
    <row r="907" ht="15.75" customHeight="1">
      <c r="A907" s="141"/>
      <c r="F907" s="21"/>
    </row>
    <row r="908" ht="15.75" customHeight="1">
      <c r="A908" s="141"/>
      <c r="F908" s="21"/>
    </row>
    <row r="909" ht="15.75" customHeight="1">
      <c r="A909" s="141"/>
      <c r="F909" s="21"/>
    </row>
    <row r="910" ht="15.75" customHeight="1">
      <c r="A910" s="141"/>
      <c r="F910" s="21"/>
    </row>
    <row r="911" ht="15.75" customHeight="1">
      <c r="A911" s="141"/>
      <c r="F911" s="21"/>
    </row>
    <row r="912" ht="15.75" customHeight="1">
      <c r="A912" s="141"/>
      <c r="F912" s="21"/>
    </row>
    <row r="913" ht="15.75" customHeight="1">
      <c r="A913" s="141"/>
      <c r="F913" s="21"/>
    </row>
    <row r="914" ht="15.75" customHeight="1">
      <c r="A914" s="141"/>
      <c r="F914" s="21"/>
    </row>
    <row r="915" ht="15.75" customHeight="1">
      <c r="A915" s="141"/>
      <c r="F915" s="21"/>
    </row>
    <row r="916" ht="15.75" customHeight="1">
      <c r="A916" s="141"/>
      <c r="F916" s="21"/>
    </row>
    <row r="917" ht="15.75" customHeight="1">
      <c r="A917" s="141"/>
      <c r="F917" s="21"/>
    </row>
    <row r="918" ht="15.75" customHeight="1">
      <c r="A918" s="141"/>
      <c r="F918" s="21"/>
    </row>
    <row r="919" ht="15.75" customHeight="1">
      <c r="A919" s="141"/>
      <c r="F919" s="21"/>
    </row>
    <row r="920" ht="15.75" customHeight="1">
      <c r="A920" s="141"/>
      <c r="F920" s="21"/>
    </row>
    <row r="921" ht="15.75" customHeight="1">
      <c r="A921" s="141"/>
      <c r="F921" s="21"/>
    </row>
    <row r="922" ht="15.75" customHeight="1">
      <c r="A922" s="141"/>
      <c r="F922" s="21"/>
    </row>
    <row r="923" ht="15.75" customHeight="1">
      <c r="A923" s="141"/>
      <c r="F923" s="21"/>
    </row>
    <row r="924" ht="15.75" customHeight="1">
      <c r="A924" s="141"/>
      <c r="F924" s="21"/>
    </row>
    <row r="925" ht="15.75" customHeight="1">
      <c r="A925" s="141"/>
      <c r="F925" s="21"/>
    </row>
    <row r="926" ht="15.75" customHeight="1">
      <c r="A926" s="141"/>
      <c r="F926" s="21"/>
    </row>
    <row r="927" ht="15.75" customHeight="1">
      <c r="A927" s="141"/>
      <c r="F927" s="21"/>
    </row>
    <row r="928" ht="15.75" customHeight="1">
      <c r="A928" s="141"/>
      <c r="F928" s="21"/>
    </row>
    <row r="929" ht="15.75" customHeight="1">
      <c r="A929" s="141"/>
      <c r="F929" s="21"/>
    </row>
    <row r="930" ht="15.75" customHeight="1">
      <c r="A930" s="141"/>
      <c r="F930" s="21"/>
    </row>
    <row r="931" ht="15.75" customHeight="1">
      <c r="A931" s="141"/>
      <c r="F931" s="21"/>
    </row>
    <row r="932" ht="15.75" customHeight="1">
      <c r="A932" s="141"/>
      <c r="F932" s="21"/>
    </row>
    <row r="933" ht="15.75" customHeight="1">
      <c r="A933" s="141"/>
      <c r="F933" s="21"/>
    </row>
    <row r="934" ht="15.75" customHeight="1">
      <c r="A934" s="141"/>
      <c r="F934" s="21"/>
    </row>
    <row r="935" ht="15.75" customHeight="1">
      <c r="A935" s="141"/>
      <c r="F935" s="21"/>
    </row>
    <row r="936" ht="15.75" customHeight="1">
      <c r="A936" s="141"/>
      <c r="F936" s="21"/>
    </row>
    <row r="937" ht="15.75" customHeight="1">
      <c r="A937" s="141"/>
      <c r="F937" s="21"/>
    </row>
    <row r="938" ht="15.75" customHeight="1">
      <c r="A938" s="141"/>
      <c r="F938" s="21"/>
    </row>
    <row r="939" ht="15.75" customHeight="1">
      <c r="A939" s="141"/>
      <c r="F939" s="21"/>
    </row>
    <row r="940" ht="15.75" customHeight="1">
      <c r="A940" s="141"/>
      <c r="F940" s="21"/>
    </row>
    <row r="941" ht="15.75" customHeight="1">
      <c r="A941" s="141"/>
      <c r="F941" s="21"/>
    </row>
    <row r="942" ht="15.75" customHeight="1">
      <c r="A942" s="141"/>
      <c r="F942" s="21"/>
    </row>
    <row r="943" ht="15.75" customHeight="1">
      <c r="A943" s="141"/>
      <c r="F943" s="21"/>
    </row>
    <row r="944" ht="15.75" customHeight="1">
      <c r="A944" s="141"/>
      <c r="F944" s="21"/>
    </row>
    <row r="945" ht="15.75" customHeight="1">
      <c r="A945" s="141"/>
      <c r="F945" s="21"/>
    </row>
    <row r="946" ht="15.75" customHeight="1">
      <c r="A946" s="141"/>
      <c r="F946" s="21"/>
    </row>
    <row r="947" ht="15.75" customHeight="1">
      <c r="A947" s="141"/>
      <c r="F947" s="21"/>
    </row>
    <row r="948" ht="15.75" customHeight="1">
      <c r="A948" s="141"/>
      <c r="F948" s="21"/>
    </row>
    <row r="949" ht="15.75" customHeight="1">
      <c r="A949" s="141"/>
      <c r="F949" s="21"/>
    </row>
    <row r="950" ht="15.75" customHeight="1">
      <c r="A950" s="141"/>
      <c r="F950" s="21"/>
    </row>
    <row r="951" ht="15.75" customHeight="1">
      <c r="A951" s="141"/>
      <c r="F951" s="21"/>
    </row>
    <row r="952" ht="15.75" customHeight="1">
      <c r="A952" s="141"/>
      <c r="F952" s="21"/>
    </row>
    <row r="953" ht="15.75" customHeight="1">
      <c r="A953" s="141"/>
      <c r="F953" s="21"/>
    </row>
    <row r="954" ht="15.75" customHeight="1">
      <c r="A954" s="141"/>
      <c r="F954" s="21"/>
    </row>
    <row r="955" ht="15.75" customHeight="1">
      <c r="A955" s="141"/>
      <c r="F955" s="21"/>
    </row>
    <row r="956" ht="15.75" customHeight="1">
      <c r="A956" s="141"/>
      <c r="F956" s="21"/>
    </row>
    <row r="957" ht="15.75" customHeight="1">
      <c r="A957" s="141"/>
      <c r="F957" s="21"/>
    </row>
    <row r="958" ht="15.75" customHeight="1">
      <c r="A958" s="141"/>
      <c r="F958" s="21"/>
    </row>
    <row r="959" ht="15.75" customHeight="1">
      <c r="A959" s="141"/>
      <c r="F959" s="21"/>
    </row>
    <row r="960" ht="15.75" customHeight="1">
      <c r="A960" s="141"/>
      <c r="F960" s="21"/>
    </row>
    <row r="961" ht="15.75" customHeight="1">
      <c r="A961" s="141"/>
      <c r="F961" s="21"/>
    </row>
    <row r="962" ht="15.75" customHeight="1">
      <c r="A962" s="141"/>
      <c r="F962" s="21"/>
    </row>
    <row r="963" ht="15.75" customHeight="1">
      <c r="A963" s="141"/>
      <c r="F963" s="21"/>
    </row>
    <row r="964" ht="15.75" customHeight="1">
      <c r="A964" s="141"/>
      <c r="F964" s="21"/>
    </row>
    <row r="965" ht="15.75" customHeight="1">
      <c r="A965" s="141"/>
      <c r="F965" s="21"/>
    </row>
    <row r="966" ht="15.75" customHeight="1">
      <c r="A966" s="141"/>
      <c r="F966" s="21"/>
    </row>
    <row r="967" ht="15.75" customHeight="1">
      <c r="A967" s="141"/>
      <c r="F967" s="21"/>
    </row>
    <row r="968" ht="15.75" customHeight="1">
      <c r="A968" s="141"/>
      <c r="F968" s="21"/>
    </row>
    <row r="969" ht="15.75" customHeight="1">
      <c r="A969" s="141"/>
      <c r="F969" s="21"/>
    </row>
    <row r="970" ht="15.75" customHeight="1">
      <c r="A970" s="141"/>
      <c r="F970" s="21"/>
    </row>
    <row r="971" ht="15.75" customHeight="1">
      <c r="A971" s="141"/>
      <c r="F971" s="21"/>
    </row>
    <row r="972" ht="15.75" customHeight="1">
      <c r="A972" s="141"/>
      <c r="F972" s="21"/>
    </row>
    <row r="973" ht="15.75" customHeight="1">
      <c r="A973" s="141"/>
      <c r="F973" s="21"/>
    </row>
    <row r="974" ht="15.75" customHeight="1">
      <c r="A974" s="141"/>
      <c r="F974" s="21"/>
    </row>
    <row r="975" ht="15.75" customHeight="1">
      <c r="A975" s="141"/>
      <c r="F975" s="21"/>
    </row>
    <row r="976" ht="15.75" customHeight="1">
      <c r="A976" s="141"/>
      <c r="F976" s="21"/>
    </row>
    <row r="977" ht="15.75" customHeight="1">
      <c r="A977" s="141"/>
      <c r="F977" s="21"/>
    </row>
    <row r="978" ht="15.75" customHeight="1">
      <c r="A978" s="141"/>
      <c r="F978" s="21"/>
    </row>
    <row r="979" ht="15.75" customHeight="1">
      <c r="A979" s="141"/>
      <c r="F979" s="21"/>
    </row>
    <row r="980" ht="15.75" customHeight="1">
      <c r="A980" s="141"/>
      <c r="F980" s="21"/>
    </row>
    <row r="981" ht="15.75" customHeight="1">
      <c r="A981" s="141"/>
      <c r="F981" s="21"/>
    </row>
    <row r="982" ht="15.75" customHeight="1">
      <c r="A982" s="141"/>
      <c r="F982" s="21"/>
    </row>
    <row r="983" ht="15.75" customHeight="1">
      <c r="A983" s="141"/>
      <c r="F983" s="21"/>
    </row>
    <row r="984" ht="15.75" customHeight="1">
      <c r="A984" s="141"/>
      <c r="F984" s="21"/>
    </row>
    <row r="985" ht="15.75" customHeight="1">
      <c r="A985" s="141"/>
      <c r="F985" s="21"/>
    </row>
    <row r="986" ht="15.75" customHeight="1">
      <c r="A986" s="141"/>
      <c r="F986" s="21"/>
    </row>
    <row r="987" ht="15.75" customHeight="1">
      <c r="A987" s="141"/>
      <c r="F987" s="21"/>
    </row>
    <row r="988" ht="15.75" customHeight="1">
      <c r="A988" s="141"/>
      <c r="F988" s="21"/>
    </row>
    <row r="989" ht="15.75" customHeight="1">
      <c r="A989" s="141"/>
      <c r="F989" s="21"/>
    </row>
    <row r="990" ht="15.75" customHeight="1">
      <c r="A990" s="141"/>
      <c r="F990" s="21"/>
    </row>
    <row r="991" ht="15.75" customHeight="1">
      <c r="A991" s="141"/>
      <c r="F991" s="21"/>
    </row>
    <row r="992" ht="15.75" customHeight="1">
      <c r="A992" s="141"/>
      <c r="F992" s="21"/>
    </row>
    <row r="993" ht="15.75" customHeight="1">
      <c r="A993" s="141"/>
      <c r="F993" s="21"/>
    </row>
    <row r="994" ht="15.75" customHeight="1">
      <c r="A994" s="141"/>
      <c r="F994" s="21"/>
    </row>
    <row r="995" ht="15.75" customHeight="1">
      <c r="A995" s="141"/>
      <c r="F995" s="21"/>
    </row>
    <row r="996" ht="15.75" customHeight="1">
      <c r="A996" s="141"/>
      <c r="F996" s="21"/>
    </row>
    <row r="997" ht="15.75" customHeight="1">
      <c r="A997" s="141"/>
      <c r="F997" s="21"/>
    </row>
    <row r="998" ht="15.75" customHeight="1">
      <c r="A998" s="141"/>
      <c r="F998" s="21"/>
    </row>
    <row r="999" ht="15.75" customHeight="1">
      <c r="A999" s="141"/>
      <c r="F999" s="21"/>
    </row>
    <row r="1000" ht="15.75" customHeight="1">
      <c r="A1000" s="141"/>
      <c r="F1000" s="21"/>
    </row>
  </sheetData>
  <mergeCells count="109">
    <mergeCell ref="F4:F5"/>
    <mergeCell ref="G4:G5"/>
    <mergeCell ref="A1:G1"/>
    <mergeCell ref="A2:G2"/>
    <mergeCell ref="A3:G3"/>
    <mergeCell ref="B4:C5"/>
    <mergeCell ref="D4:D5"/>
    <mergeCell ref="E4:E5"/>
    <mergeCell ref="B6:C6"/>
    <mergeCell ref="A4:A5"/>
    <mergeCell ref="A7:A19"/>
    <mergeCell ref="B7:B19"/>
    <mergeCell ref="B20:C20"/>
    <mergeCell ref="A21:A30"/>
    <mergeCell ref="B21:B30"/>
    <mergeCell ref="B31:C31"/>
    <mergeCell ref="B60:B69"/>
    <mergeCell ref="B70:C70"/>
    <mergeCell ref="A32:A45"/>
    <mergeCell ref="B32:B45"/>
    <mergeCell ref="B46:C46"/>
    <mergeCell ref="A47:A58"/>
    <mergeCell ref="B47:B58"/>
    <mergeCell ref="B59:C59"/>
    <mergeCell ref="A60:A69"/>
    <mergeCell ref="B91:B104"/>
    <mergeCell ref="B105:C105"/>
    <mergeCell ref="A71:A80"/>
    <mergeCell ref="B71:B80"/>
    <mergeCell ref="B81:C81"/>
    <mergeCell ref="A82:A89"/>
    <mergeCell ref="B82:B89"/>
    <mergeCell ref="B90:C90"/>
    <mergeCell ref="A91:A104"/>
    <mergeCell ref="B233:B247"/>
    <mergeCell ref="B248:C248"/>
    <mergeCell ref="A213:A220"/>
    <mergeCell ref="B213:B220"/>
    <mergeCell ref="B221:C221"/>
    <mergeCell ref="A222:A231"/>
    <mergeCell ref="B222:B231"/>
    <mergeCell ref="B232:C232"/>
    <mergeCell ref="A233:A247"/>
    <mergeCell ref="B280:B289"/>
    <mergeCell ref="B290:C290"/>
    <mergeCell ref="A249:A260"/>
    <mergeCell ref="B249:B260"/>
    <mergeCell ref="B261:C261"/>
    <mergeCell ref="A262:A278"/>
    <mergeCell ref="B262:B278"/>
    <mergeCell ref="B279:C279"/>
    <mergeCell ref="A280:A289"/>
    <mergeCell ref="B325:B331"/>
    <mergeCell ref="B332:C332"/>
    <mergeCell ref="A291:A307"/>
    <mergeCell ref="B291:B307"/>
    <mergeCell ref="B308:C308"/>
    <mergeCell ref="A309:A323"/>
    <mergeCell ref="B309:B323"/>
    <mergeCell ref="B324:C324"/>
    <mergeCell ref="A325:A331"/>
    <mergeCell ref="B360:B374"/>
    <mergeCell ref="B375:C375"/>
    <mergeCell ref="A333:A344"/>
    <mergeCell ref="B333:B344"/>
    <mergeCell ref="B345:C345"/>
    <mergeCell ref="A346:A358"/>
    <mergeCell ref="B346:B358"/>
    <mergeCell ref="B359:C359"/>
    <mergeCell ref="A360:A374"/>
    <mergeCell ref="B407:B419"/>
    <mergeCell ref="B420:C420"/>
    <mergeCell ref="A429:D429"/>
    <mergeCell ref="A376:A392"/>
    <mergeCell ref="B376:B392"/>
    <mergeCell ref="B393:C393"/>
    <mergeCell ref="A394:A405"/>
    <mergeCell ref="B394:B405"/>
    <mergeCell ref="B406:C406"/>
    <mergeCell ref="A407:A419"/>
    <mergeCell ref="B132:B140"/>
    <mergeCell ref="B141:C141"/>
    <mergeCell ref="A106:A120"/>
    <mergeCell ref="B106:B120"/>
    <mergeCell ref="B121:C121"/>
    <mergeCell ref="A122:A130"/>
    <mergeCell ref="B122:B130"/>
    <mergeCell ref="B131:C131"/>
    <mergeCell ref="A132:A140"/>
    <mergeCell ref="B168:B174"/>
    <mergeCell ref="B175:C175"/>
    <mergeCell ref="A142:A147"/>
    <mergeCell ref="B142:B147"/>
    <mergeCell ref="B148:C148"/>
    <mergeCell ref="A149:A166"/>
    <mergeCell ref="B149:B166"/>
    <mergeCell ref="B167:C167"/>
    <mergeCell ref="A168:A174"/>
    <mergeCell ref="B199:B211"/>
    <mergeCell ref="B212:C212"/>
    <mergeCell ref="A176:A187"/>
    <mergeCell ref="B176:B187"/>
    <mergeCell ref="B188:C188"/>
    <mergeCell ref="A189:A197"/>
    <mergeCell ref="B189:B197"/>
    <mergeCell ref="B198:C198"/>
    <mergeCell ref="A199:A211"/>
    <mergeCell ref="A421:A428"/>
    <mergeCell ref="B421:B428"/>
  </mergeCells>
  <printOptions/>
  <pageMargins bottom="0.5" footer="0.0" header="0.0" left="0.0" right="0.0" top="0.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2018-01-25T14:53:43Z</dcterms:created>
  <dc:creator>Nizar</dc:creator>
</cp:coreProperties>
</file>