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"/>
    </mc:Choice>
  </mc:AlternateContent>
  <bookViews>
    <workbookView xWindow="480" yWindow="60" windowWidth="14355" windowHeight="6975" activeTab="3"/>
  </bookViews>
  <sheets>
    <sheet name="GAMBARAN UMUM" sheetId="1" r:id="rId1"/>
    <sheet name="Sosial keagamaan" sheetId="5" r:id="rId2"/>
    <sheet name="Politik dan Pemilu" sheetId="2" r:id="rId3"/>
    <sheet name="Kampanye" sheetId="3" r:id="rId4"/>
  </sheets>
  <calcPr calcId="152511"/>
</workbook>
</file>

<file path=xl/calcChain.xml><?xml version="1.0" encoding="utf-8"?>
<calcChain xmlns="http://schemas.openxmlformats.org/spreadsheetml/2006/main">
  <c r="C68" i="3" l="1"/>
  <c r="C89" i="5"/>
  <c r="E58" i="5" l="1"/>
  <c r="D58" i="5"/>
  <c r="C58" i="5"/>
  <c r="E57" i="5"/>
  <c r="D57" i="5"/>
  <c r="C57" i="5"/>
  <c r="E56" i="5"/>
  <c r="D56" i="5"/>
  <c r="C56" i="5"/>
</calcChain>
</file>

<file path=xl/sharedStrings.xml><?xml version="1.0" encoding="utf-8"?>
<sst xmlns="http://schemas.openxmlformats.org/spreadsheetml/2006/main" count="338" uniqueCount="195">
  <si>
    <t>TT/TJ/RHS</t>
  </si>
  <si>
    <t>Percent</t>
  </si>
  <si>
    <t>Total</t>
  </si>
  <si>
    <t>Usia Responden</t>
  </si>
  <si>
    <t>17-21 tahun</t>
  </si>
  <si>
    <t>22-37 tahun</t>
  </si>
  <si>
    <t>38-53 tahunn</t>
  </si>
  <si>
    <t>&gt;53 tahun</t>
  </si>
  <si>
    <t>Jenis Kelamin</t>
  </si>
  <si>
    <t>Pria</t>
  </si>
  <si>
    <t>Wanita</t>
  </si>
  <si>
    <t>Pengeluaran Keluarga Per Bulan</t>
  </si>
  <si>
    <t>&lt;Rp. 1 juta</t>
  </si>
  <si>
    <t>Rp. 1-2 juta</t>
  </si>
  <si>
    <t>Rp. 2-3 juta</t>
  </si>
  <si>
    <t>Rp. 3-4 juta</t>
  </si>
  <si>
    <t>&gt; Rp. 4 Juta</t>
  </si>
  <si>
    <t>Penghasilan pribadi per bulan</t>
  </si>
  <si>
    <t>Pekerjaaan</t>
  </si>
  <si>
    <t>Nelayan</t>
  </si>
  <si>
    <t>Pedagang</t>
  </si>
  <si>
    <t>Karyawan swasta</t>
  </si>
  <si>
    <t>Lainnya</t>
  </si>
  <si>
    <t>Pendidikan terakhir</t>
  </si>
  <si>
    <t>Tidak sekolah</t>
  </si>
  <si>
    <t>SD dan sederajat</t>
  </si>
  <si>
    <t>SLTP daan sederajat</t>
  </si>
  <si>
    <t>SLTA dan sederajat</t>
  </si>
  <si>
    <t>PT dan sederajat</t>
  </si>
  <si>
    <t>Agama</t>
  </si>
  <si>
    <t>Islam</t>
  </si>
  <si>
    <t>Hindu</t>
  </si>
  <si>
    <t>Ibu rumah tangga</t>
  </si>
  <si>
    <t>Belum atau tidak bekerja</t>
  </si>
  <si>
    <t>Keterangan</t>
  </si>
  <si>
    <t>Gambar</t>
  </si>
  <si>
    <t>Nama Caleg</t>
  </si>
  <si>
    <t>(01) Jokowi-Maruf Amin</t>
  </si>
  <si>
    <t>(02) Prabowo-Sandi</t>
  </si>
  <si>
    <t>Alasan utama memilih Jokowi-Maruf Amin</t>
  </si>
  <si>
    <t>Tidak suka dengan Prabowo</t>
  </si>
  <si>
    <t>Tidak suga dengan Sandiaga</t>
  </si>
  <si>
    <t>Prabowo dicurigai melanggar HAM</t>
  </si>
  <si>
    <t>Suka dengan Maruf Amin</t>
  </si>
  <si>
    <t>Jokowi lebih tegas</t>
  </si>
  <si>
    <t>Berpihak pada wong cilik</t>
  </si>
  <si>
    <t>Jokowi-Maruf lebih islami</t>
  </si>
  <si>
    <t>Jujur, merakyat &amp; sederhana</t>
  </si>
  <si>
    <t>Sudah terbukti mampu memimpin</t>
  </si>
  <si>
    <t>Alasan utama memilih Prabowo-Sandi</t>
  </si>
  <si>
    <t>Jokowi kurang tegas</t>
  </si>
  <si>
    <t>Jokowi gagal memimpin</t>
  </si>
  <si>
    <t>Tidaj suka dengan Jokowi</t>
  </si>
  <si>
    <t>Prabowo lebih tegas</t>
  </si>
  <si>
    <t>Ikut pilhan kepala keluarga/ Suami/ Ayah</t>
  </si>
  <si>
    <t>Ikut pilihan tokoh kampung</t>
  </si>
  <si>
    <t>Ikut pilihan orang kebanyakan/tetangga</t>
  </si>
  <si>
    <t>Menunggu petunjuk Kiai/Pesantren</t>
  </si>
  <si>
    <t>Memilih sesuai pertimbangan sendiri</t>
  </si>
  <si>
    <t>Dirembug sama keluarga</t>
  </si>
  <si>
    <t>Memilih yang memberi sesuatu</t>
  </si>
  <si>
    <t>Ikut pilihan Kades</t>
  </si>
  <si>
    <t>Dialogis (forum di desa)</t>
  </si>
  <si>
    <t>Pentas musik</t>
  </si>
  <si>
    <t>Konvoi</t>
  </si>
  <si>
    <t>Bakti Sosial</t>
  </si>
  <si>
    <t>Pengajian</t>
  </si>
  <si>
    <t>Door to door</t>
  </si>
  <si>
    <t>TV/Radio</t>
  </si>
  <si>
    <t>Koran</t>
  </si>
  <si>
    <t>Spanduk/Baliho</t>
  </si>
  <si>
    <t>Kaos</t>
  </si>
  <si>
    <t>Kalender</t>
  </si>
  <si>
    <t>Kartu nama</t>
  </si>
  <si>
    <t>Korek api/rokok bergambar</t>
  </si>
  <si>
    <t>Karung beras bergambar</t>
  </si>
  <si>
    <t>Jilbab/kerudung</t>
  </si>
  <si>
    <t>Sarung</t>
  </si>
  <si>
    <t>Sembako</t>
  </si>
  <si>
    <t>Pasti akan memilih</t>
  </si>
  <si>
    <t>Belum pasti</t>
  </si>
  <si>
    <t>Air bersih</t>
  </si>
  <si>
    <t>Biaya pendidikan</t>
  </si>
  <si>
    <t>Keamanan dan kriminalitas</t>
  </si>
  <si>
    <t>Kebutuhan pokok mahal</t>
  </si>
  <si>
    <t>Kelangkaan/mahalnya pupuk</t>
  </si>
  <si>
    <t>Kenakalan remaja</t>
  </si>
  <si>
    <t>Kerusakan jalan</t>
  </si>
  <si>
    <t>Kerusakann jembatan</t>
  </si>
  <si>
    <t>Kerusakan/perlunya irigasi</t>
  </si>
  <si>
    <t>Korupsi</t>
  </si>
  <si>
    <t>Layanan kesehatan buruk/mahal</t>
  </si>
  <si>
    <t>Listrik mahal/tidak merata</t>
  </si>
  <si>
    <t>Narkoba</t>
  </si>
  <si>
    <t>Pelayanan pemerintah kecamatan</t>
  </si>
  <si>
    <t>Pelayanan pemerintah desa</t>
  </si>
  <si>
    <t>Pembangunan tempat ibadah</t>
  </si>
  <si>
    <t>Pemerataan kesejahteraan</t>
  </si>
  <si>
    <t>Pengangguran</t>
  </si>
  <si>
    <t>Permodalan Usaha</t>
  </si>
  <si>
    <t>10-25 ribu</t>
  </si>
  <si>
    <t>30-50 ribu</t>
  </si>
  <si>
    <t>51-100 ribu</t>
  </si>
  <si>
    <t>&gt;100 ribu</t>
  </si>
  <si>
    <t>Muslim (non NU/Muhammadiyah/FPI)</t>
  </si>
  <si>
    <t>Pengurus NU Ranting/MWC</t>
  </si>
  <si>
    <t>Pengurus NU Cabang</t>
  </si>
  <si>
    <t>Pengurus Muslimat Ranting/PAC</t>
  </si>
  <si>
    <t>Pengurus Ansor Ranting/PAC</t>
  </si>
  <si>
    <t>Pengurus Banom NU</t>
  </si>
  <si>
    <t>Anggota/Aktifis NU</t>
  </si>
  <si>
    <t>Anggota jamaah tahlil/sholawat dsb</t>
  </si>
  <si>
    <t>Merasa memilki kesamaan kultur</t>
  </si>
  <si>
    <t>Aa Gym (Abdullah Gymnastiar)</t>
  </si>
  <si>
    <t>Abdul Somad</t>
  </si>
  <si>
    <t>Buya Yahya</t>
  </si>
  <si>
    <t>Habib Riziq Shihab</t>
  </si>
  <si>
    <t>Mustofa Bisri (Gus Mus)</t>
  </si>
  <si>
    <t>Said Aqil Siradj</t>
  </si>
  <si>
    <t>Yusuf Mansur</t>
  </si>
  <si>
    <t>Anwar Zahid</t>
  </si>
  <si>
    <t>Habib Bahar Bin Smith</t>
  </si>
  <si>
    <t>Muhammad Ali Al Habsyi Habib (RIYADUS SOLIHIN)</t>
  </si>
  <si>
    <t>KH. Havidz Damanhuri (AL -BADRIYAH)</t>
  </si>
  <si>
    <t>KH. Nur Hasan (AS -SULTON)</t>
  </si>
  <si>
    <t>K.H Abd Ghoni Ahmad Zaini Dahlan (HIDAYATUL ISLAM)</t>
  </si>
  <si>
    <t>KH Abdul Malik, H (PP. Miftahud Da’wah   )</t>
  </si>
  <si>
    <t>KH Zuhri (PP Nurul Jadid)</t>
  </si>
  <si>
    <t>KH Mutawakil (PP Zainul Hasan)</t>
  </si>
  <si>
    <t>PKB</t>
  </si>
  <si>
    <t>Gerinda</t>
  </si>
  <si>
    <t>PDIP</t>
  </si>
  <si>
    <t>Golkar</t>
  </si>
  <si>
    <t>Nasdem</t>
  </si>
  <si>
    <t>Berkarya</t>
  </si>
  <si>
    <t>PKS</t>
  </si>
  <si>
    <t>Perindo</t>
  </si>
  <si>
    <t>PPP</t>
  </si>
  <si>
    <t>PAN</t>
  </si>
  <si>
    <t>Hanura</t>
  </si>
  <si>
    <t>PBB</t>
  </si>
  <si>
    <t>Bagus</t>
  </si>
  <si>
    <t>Buruk</t>
  </si>
  <si>
    <t>Gerindra</t>
  </si>
  <si>
    <t>Demokrat</t>
  </si>
  <si>
    <t>PKPI</t>
  </si>
  <si>
    <t>Partai</t>
  </si>
  <si>
    <t>Rujukan Tokoh Keagamaan Kabupaten Probolinggo</t>
  </si>
  <si>
    <t>Preferensi Kiai Warga Nahdliyin</t>
  </si>
  <si>
    <t/>
  </si>
  <si>
    <t>Sebaran Suara NU untuk Partai Politik</t>
  </si>
  <si>
    <t>Undecided Voters</t>
  </si>
  <si>
    <t>Pengambilan Keputusan Responden dalam Memilih</t>
  </si>
  <si>
    <t>Persepsi Responden terhadap Kinerja dan Kunjungan Partai</t>
  </si>
  <si>
    <t>Intensitas Turba</t>
  </si>
  <si>
    <t>Kinerja Partai</t>
  </si>
  <si>
    <t xml:space="preserve">Popularitas Capres-Cawapres </t>
  </si>
  <si>
    <t>Nama</t>
  </si>
  <si>
    <t>Joko Widodo</t>
  </si>
  <si>
    <t>Ma'ruf Amin</t>
  </si>
  <si>
    <t>Prabowo Subianto</t>
  </si>
  <si>
    <t>Sandiaga Uno</t>
  </si>
  <si>
    <t>Jokowi - Amin</t>
  </si>
  <si>
    <t>Prabowo - Sandi</t>
  </si>
  <si>
    <t>Menerima uang tersebut dan memilih yang memberi</t>
  </si>
  <si>
    <t>Menerima uang tersebut tetapi tetap memilih berdasarkan hati nurani</t>
  </si>
  <si>
    <t>MMenerima uang dari semua calon, lalu memilih yang memberi paling banyak</t>
  </si>
  <si>
    <t>Menolak uang yang diberikan calon</t>
  </si>
  <si>
    <t>Model Kampanye yang Disukai Responden</t>
  </si>
  <si>
    <t>Media Kampanye yang Cocok untuk Pemilu 2019</t>
  </si>
  <si>
    <t>Jenis Bingkisan yang disukai responden</t>
  </si>
  <si>
    <t>Persepsi Responden terhadap Money Politics</t>
  </si>
  <si>
    <t>Sikap Responden jika diberi uang oleh calon</t>
  </si>
  <si>
    <t>Besaran uang yang biasa disebar calon</t>
  </si>
  <si>
    <t>Prioritas Masalah Menurut Aspirasi Masyarakat</t>
  </si>
  <si>
    <t>Top of Mind Partai Politik</t>
  </si>
  <si>
    <t>Preferensi Responden dalam Mencoblos</t>
  </si>
  <si>
    <t>Afiliasi Kultur Sosial / Keagamaan</t>
  </si>
  <si>
    <t>Klasifikasi Responden yang Mengaku NU</t>
  </si>
  <si>
    <t>Tokoh Ulama yang Dianut</t>
  </si>
  <si>
    <t>Elektabilitas Capres-Cawapres berdasarkan Afiliasi Keagamaan</t>
  </si>
  <si>
    <t>Petani / Peternak</t>
  </si>
  <si>
    <t>Pengusaha / Wiraswasta</t>
  </si>
  <si>
    <t>Sektor jasa</t>
  </si>
  <si>
    <t>Pelajar / Mahasiswa</t>
  </si>
  <si>
    <t>Pegawai / Guru honorer</t>
  </si>
  <si>
    <t>Pegawai BUMN / BUMD</t>
  </si>
  <si>
    <t>PNS / ASN</t>
  </si>
  <si>
    <t>NU / Nahdliyin</t>
  </si>
  <si>
    <t>Muhammadiyah / di bawah naunganya</t>
  </si>
  <si>
    <t>Muhammadiyah / di bawah naungannya</t>
  </si>
  <si>
    <t>Elektabilitas Pilpres 2019</t>
  </si>
  <si>
    <t xml:space="preserve">Wajar-wajar saja. </t>
  </si>
  <si>
    <t xml:space="preserve">Tidak wajar / Tindakan tidak benar. </t>
  </si>
  <si>
    <t>Kepastian responden dalam Pemilu 17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</si>
</sst>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"/>
    <numFmt numFmtId="166" formatCode="####.0"/>
    <numFmt numFmtId="167" formatCode="0.0"/>
  </numFmts>
  <fonts count="9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 wrapText="1"/>
    </xf>
    <xf numFmtId="0" fontId="8" fillId="0" borderId="0" xfId="2" applyFont="1" applyAlignment="1">
      <alignment vertical="center"/>
    </xf>
    <xf numFmtId="0" fontId="4" fillId="0" borderId="0" xfId="0" applyFont="1" applyBorder="1" applyAlignment="1"/>
    <xf numFmtId="0" fontId="0" fillId="0" borderId="0" xfId="0" applyAlignment="1">
      <alignment horizontal="center"/>
    </xf>
    <xf numFmtId="167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5" applyFont="1" applyBorder="1" applyAlignment="1">
      <alignment vertical="center"/>
    </xf>
    <xf numFmtId="0" fontId="2" fillId="0" borderId="0" xfId="5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165" fontId="3" fillId="0" borderId="0" xfId="5" applyNumberFormat="1" applyFont="1" applyBorder="1" applyAlignment="1">
      <alignment horizontal="right" vertical="center"/>
    </xf>
    <xf numFmtId="166" fontId="3" fillId="0" borderId="0" xfId="5" applyNumberFormat="1" applyFont="1" applyBorder="1" applyAlignment="1">
      <alignment horizontal="right" vertical="center"/>
    </xf>
    <xf numFmtId="0" fontId="3" fillId="0" borderId="0" xfId="5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 wrapText="1"/>
    </xf>
    <xf numFmtId="0" fontId="1" fillId="0" borderId="0" xfId="6"/>
    <xf numFmtId="0" fontId="2" fillId="0" borderId="0" xfId="6" applyFont="1" applyBorder="1" applyAlignment="1">
      <alignment vertical="center" wrapText="1"/>
    </xf>
    <xf numFmtId="0" fontId="2" fillId="0" borderId="0" xfId="6" applyFont="1" applyBorder="1" applyAlignment="1">
      <alignment vertical="center"/>
    </xf>
    <xf numFmtId="0" fontId="2" fillId="0" borderId="0" xfId="6" applyFont="1" applyBorder="1" applyAlignment="1">
      <alignment horizontal="left" vertical="center"/>
    </xf>
    <xf numFmtId="0" fontId="7" fillId="0" borderId="0" xfId="6" applyFont="1" applyBorder="1" applyAlignment="1">
      <alignment vertical="center"/>
    </xf>
    <xf numFmtId="0" fontId="7" fillId="0" borderId="0" xfId="6" applyFont="1" applyFill="1" applyBorder="1" applyAlignment="1">
      <alignment vertical="top"/>
    </xf>
    <xf numFmtId="0" fontId="3" fillId="0" borderId="1" xfId="6" applyFont="1" applyBorder="1" applyAlignment="1">
      <alignment horizontal="left" vertical="top" wrapText="1"/>
    </xf>
    <xf numFmtId="0" fontId="3" fillId="0" borderId="1" xfId="6" applyFont="1" applyBorder="1" applyAlignment="1">
      <alignment vertical="top"/>
    </xf>
    <xf numFmtId="0" fontId="2" fillId="0" borderId="0" xfId="2" applyFont="1" applyBorder="1" applyAlignment="1">
      <alignment vertical="center"/>
    </xf>
    <xf numFmtId="0" fontId="2" fillId="0" borderId="2" xfId="3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1" applyFont="1" applyBorder="1" applyAlignment="1">
      <alignment horizontal="left" vertical="center" wrapText="1"/>
    </xf>
    <xf numFmtId="0" fontId="5" fillId="0" borderId="0" xfId="3" applyAlignment="1">
      <alignment vertical="center"/>
    </xf>
    <xf numFmtId="0" fontId="6" fillId="0" borderId="1" xfId="3" applyFont="1" applyBorder="1" applyAlignment="1">
      <alignment horizontal="left" vertical="center" wrapText="1"/>
    </xf>
    <xf numFmtId="0" fontId="6" fillId="0" borderId="1" xfId="3" applyFont="1" applyBorder="1" applyAlignment="1">
      <alignment horizontal="center" vertical="center" wrapText="1"/>
    </xf>
    <xf numFmtId="0" fontId="5" fillId="0" borderId="0" xfId="3" applyAlignment="1">
      <alignment horizontal="left" vertical="center"/>
    </xf>
    <xf numFmtId="0" fontId="2" fillId="0" borderId="0" xfId="3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1" xfId="4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1" xfId="3" applyFont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 wrapText="1"/>
    </xf>
    <xf numFmtId="165" fontId="6" fillId="0" borderId="1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5" fillId="0" borderId="0" xfId="3" applyAlignment="1">
      <alignment horizontal="center" vertical="center"/>
    </xf>
    <xf numFmtId="167" fontId="5" fillId="0" borderId="1" xfId="3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67" fontId="5" fillId="0" borderId="0" xfId="3" applyNumberFormat="1" applyAlignment="1">
      <alignment vertical="center"/>
    </xf>
    <xf numFmtId="0" fontId="5" fillId="0" borderId="0" xfId="7" applyAlignment="1"/>
    <xf numFmtId="0" fontId="2" fillId="0" borderId="0" xfId="3" applyFont="1" applyBorder="1" applyAlignment="1">
      <alignment horizontal="center" vertical="center"/>
    </xf>
    <xf numFmtId="0" fontId="5" fillId="0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5" applyFont="1" applyBorder="1" applyAlignment="1">
      <alignment vertical="center" wrapText="1"/>
    </xf>
    <xf numFmtId="0" fontId="7" fillId="0" borderId="1" xfId="5" applyFont="1" applyBorder="1" applyAlignment="1">
      <alignment horizontal="center" vertical="center" wrapText="1"/>
    </xf>
    <xf numFmtId="0" fontId="3" fillId="0" borderId="0" xfId="5" applyFont="1" applyBorder="1" applyAlignment="1">
      <alignment horizontal="center" vertical="center" wrapText="1"/>
    </xf>
    <xf numFmtId="0" fontId="3" fillId="0" borderId="1" xfId="5" applyFont="1" applyBorder="1" applyAlignment="1">
      <alignment horizontal="left" vertical="center" wrapText="1"/>
    </xf>
    <xf numFmtId="0" fontId="1" fillId="0" borderId="0" xfId="5" applyAlignment="1">
      <alignment vertical="center"/>
    </xf>
    <xf numFmtId="0" fontId="1" fillId="0" borderId="0" xfId="5" applyBorder="1" applyAlignment="1">
      <alignment vertical="center"/>
    </xf>
    <xf numFmtId="0" fontId="8" fillId="0" borderId="2" xfId="5" applyFont="1" applyBorder="1" applyAlignment="1">
      <alignment vertical="center"/>
    </xf>
    <xf numFmtId="0" fontId="3" fillId="0" borderId="0" xfId="5" applyFont="1" applyBorder="1" applyAlignment="1">
      <alignment vertical="center"/>
    </xf>
    <xf numFmtId="0" fontId="3" fillId="0" borderId="1" xfId="5" applyFont="1" applyBorder="1" applyAlignment="1">
      <alignment vertical="center"/>
    </xf>
    <xf numFmtId="0" fontId="3" fillId="0" borderId="1" xfId="5" applyFont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3" fillId="0" borderId="1" xfId="5" applyFont="1" applyBorder="1" applyAlignment="1">
      <alignment horizontal="left" vertical="center"/>
    </xf>
    <xf numFmtId="0" fontId="8" fillId="0" borderId="0" xfId="5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167" fontId="4" fillId="0" borderId="4" xfId="0" applyNumberFormat="1" applyFont="1" applyBorder="1" applyAlignment="1">
      <alignment horizontal="center" vertical="center" wrapText="1"/>
    </xf>
    <xf numFmtId="167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0" borderId="0" xfId="5" applyFont="1" applyBorder="1" applyAlignment="1">
      <alignment horizontal="center" vertical="center" wrapText="1"/>
    </xf>
    <xf numFmtId="165" fontId="3" fillId="0" borderId="1" xfId="5" applyNumberFormat="1" applyFont="1" applyBorder="1" applyAlignment="1">
      <alignment horizontal="center" vertical="center"/>
    </xf>
    <xf numFmtId="165" fontId="3" fillId="0" borderId="0" xfId="5" applyNumberFormat="1" applyFont="1" applyBorder="1" applyAlignment="1">
      <alignment horizontal="center" vertical="center"/>
    </xf>
    <xf numFmtId="166" fontId="3" fillId="0" borderId="0" xfId="5" applyNumberFormat="1" applyFont="1" applyBorder="1" applyAlignment="1">
      <alignment horizontal="center" vertical="center"/>
    </xf>
    <xf numFmtId="166" fontId="3" fillId="0" borderId="1" xfId="5" applyNumberFormat="1" applyFont="1" applyBorder="1" applyAlignment="1">
      <alignment horizontal="center" vertical="center"/>
    </xf>
    <xf numFmtId="0" fontId="1" fillId="0" borderId="0" xfId="5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7" fontId="3" fillId="0" borderId="1" xfId="5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5" applyFont="1" applyBorder="1" applyAlignment="1">
      <alignment horizontal="center" vertical="center"/>
    </xf>
    <xf numFmtId="0" fontId="1" fillId="0" borderId="0" xfId="5" applyBorder="1" applyAlignment="1">
      <alignment horizontal="center" vertical="center"/>
    </xf>
    <xf numFmtId="0" fontId="6" fillId="0" borderId="1" xfId="5" applyFont="1" applyBorder="1" applyAlignment="1">
      <alignment horizontal="left" vertical="center" wrapText="1"/>
    </xf>
    <xf numFmtId="0" fontId="2" fillId="0" borderId="0" xfId="6" applyFont="1" applyBorder="1" applyAlignment="1">
      <alignment horizontal="center" vertical="center" wrapText="1"/>
    </xf>
    <xf numFmtId="165" fontId="3" fillId="0" borderId="1" xfId="6" applyNumberFormat="1" applyFont="1" applyBorder="1" applyAlignment="1">
      <alignment horizontal="center" vertical="center"/>
    </xf>
    <xf numFmtId="0" fontId="1" fillId="0" borderId="0" xfId="6" applyAlignment="1">
      <alignment horizontal="center"/>
    </xf>
    <xf numFmtId="0" fontId="6" fillId="0" borderId="1" xfId="6" applyFont="1" applyBorder="1" applyAlignment="1">
      <alignment horizontal="left" vertical="top" wrapText="1"/>
    </xf>
  </cellXfs>
  <cellStyles count="8">
    <cellStyle name="Normal" xfId="0" builtinId="0"/>
    <cellStyle name="Normal_Kampanye" xfId="6"/>
    <cellStyle name="Normal_Politik dan Pemilu" xfId="5"/>
    <cellStyle name="Normal_Sheet1" xfId="1"/>
    <cellStyle name="Normal_Sheet2" xfId="2"/>
    <cellStyle name="Normal_Sheet5" xfId="3"/>
    <cellStyle name="Normal_Sosial keagamaan" xfId="4"/>
    <cellStyle name="Normal_Sosial keagamaan_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0"/>
  <sheetViews>
    <sheetView topLeftCell="A25" workbookViewId="0">
      <selection activeCell="B68" sqref="B68"/>
    </sheetView>
  </sheetViews>
  <sheetFormatPr defaultRowHeight="15" x14ac:dyDescent="0.25"/>
  <cols>
    <col min="1" max="1" width="9.140625" style="30"/>
    <col min="2" max="2" width="31.28515625" style="30" customWidth="1"/>
    <col min="3" max="3" width="9.140625" style="39"/>
    <col min="4" max="16384" width="9.140625" style="30"/>
  </cols>
  <sheetData>
    <row r="2" spans="2:3" ht="17.100000000000001" customHeight="1" x14ac:dyDescent="0.25">
      <c r="B2" s="29"/>
      <c r="C2" s="35"/>
    </row>
    <row r="3" spans="2:3" ht="17.100000000000001" customHeight="1" x14ac:dyDescent="0.25">
      <c r="B3" s="1" t="s">
        <v>3</v>
      </c>
      <c r="C3" s="36"/>
    </row>
    <row r="4" spans="2:3" ht="17.100000000000001" customHeight="1" x14ac:dyDescent="0.25">
      <c r="B4" s="34" t="s">
        <v>34</v>
      </c>
      <c r="C4" s="34" t="s">
        <v>1</v>
      </c>
    </row>
    <row r="5" spans="2:3" ht="17.100000000000001" customHeight="1" x14ac:dyDescent="0.25">
      <c r="B5" s="31" t="s">
        <v>5</v>
      </c>
      <c r="C5" s="37">
        <v>33.084577114427859</v>
      </c>
    </row>
    <row r="6" spans="2:3" ht="17.100000000000001" customHeight="1" x14ac:dyDescent="0.25">
      <c r="B6" s="31" t="s">
        <v>6</v>
      </c>
      <c r="C6" s="37">
        <v>32.338308457711442</v>
      </c>
    </row>
    <row r="7" spans="2:3" ht="17.100000000000001" customHeight="1" x14ac:dyDescent="0.25">
      <c r="B7" s="31" t="s">
        <v>7</v>
      </c>
      <c r="C7" s="37">
        <v>17.910447761194028</v>
      </c>
    </row>
    <row r="8" spans="2:3" ht="17.100000000000001" customHeight="1" x14ac:dyDescent="0.25">
      <c r="B8" s="31" t="s">
        <v>4</v>
      </c>
      <c r="C8" s="37">
        <v>16.666666666666668</v>
      </c>
    </row>
    <row r="9" spans="2:3" ht="17.100000000000001" customHeight="1" x14ac:dyDescent="0.25">
      <c r="B9" s="31" t="s">
        <v>2</v>
      </c>
      <c r="C9" s="37">
        <v>100</v>
      </c>
    </row>
    <row r="10" spans="2:3" ht="17.100000000000001" customHeight="1" x14ac:dyDescent="0.25">
      <c r="B10" s="29"/>
      <c r="C10" s="35"/>
    </row>
    <row r="11" spans="2:3" ht="17.100000000000001" customHeight="1" x14ac:dyDescent="0.25">
      <c r="B11" s="1" t="s">
        <v>8</v>
      </c>
      <c r="C11" s="36"/>
    </row>
    <row r="12" spans="2:3" ht="17.100000000000001" customHeight="1" x14ac:dyDescent="0.25">
      <c r="B12" s="34" t="s">
        <v>34</v>
      </c>
      <c r="C12" s="34" t="s">
        <v>1</v>
      </c>
    </row>
    <row r="13" spans="2:3" ht="17.100000000000001" customHeight="1" x14ac:dyDescent="0.25">
      <c r="B13" s="31" t="s">
        <v>9</v>
      </c>
      <c r="C13" s="37">
        <v>49.75124378109453</v>
      </c>
    </row>
    <row r="14" spans="2:3" ht="17.100000000000001" customHeight="1" x14ac:dyDescent="0.25">
      <c r="B14" s="31" t="s">
        <v>10</v>
      </c>
      <c r="C14" s="37">
        <v>50.24875621890547</v>
      </c>
    </row>
    <row r="15" spans="2:3" ht="17.100000000000001" customHeight="1" x14ac:dyDescent="0.25">
      <c r="B15" s="31" t="s">
        <v>2</v>
      </c>
      <c r="C15" s="37">
        <v>100</v>
      </c>
    </row>
    <row r="16" spans="2:3" ht="17.100000000000001" customHeight="1" x14ac:dyDescent="0.25">
      <c r="B16" s="29"/>
      <c r="C16" s="35"/>
    </row>
    <row r="17" spans="2:3" ht="17.100000000000001" customHeight="1" x14ac:dyDescent="0.25">
      <c r="B17" s="1" t="s">
        <v>11</v>
      </c>
      <c r="C17" s="36"/>
    </row>
    <row r="18" spans="2:3" ht="17.100000000000001" customHeight="1" x14ac:dyDescent="0.25">
      <c r="B18" s="34" t="s">
        <v>34</v>
      </c>
      <c r="C18" s="34" t="s">
        <v>1</v>
      </c>
    </row>
    <row r="19" spans="2:3" ht="17.100000000000001" customHeight="1" x14ac:dyDescent="0.25">
      <c r="B19" s="31" t="s">
        <v>13</v>
      </c>
      <c r="C19" s="37">
        <v>41.791044776119406</v>
      </c>
    </row>
    <row r="20" spans="2:3" ht="17.100000000000001" customHeight="1" x14ac:dyDescent="0.25">
      <c r="B20" s="31" t="s">
        <v>12</v>
      </c>
      <c r="C20" s="37">
        <v>36.815920398009951</v>
      </c>
    </row>
    <row r="21" spans="2:3" ht="17.100000000000001" customHeight="1" x14ac:dyDescent="0.25">
      <c r="B21" s="31" t="s">
        <v>14</v>
      </c>
      <c r="C21" s="37">
        <v>10.447761194029852</v>
      </c>
    </row>
    <row r="22" spans="2:3" ht="17.100000000000001" customHeight="1" x14ac:dyDescent="0.25">
      <c r="B22" s="31" t="s">
        <v>15</v>
      </c>
      <c r="C22" s="37">
        <v>3.7313432835820897</v>
      </c>
    </row>
    <row r="23" spans="2:3" ht="17.100000000000001" customHeight="1" x14ac:dyDescent="0.25">
      <c r="B23" s="31" t="s">
        <v>16</v>
      </c>
      <c r="C23" s="37">
        <v>1.2437810945273631</v>
      </c>
    </row>
    <row r="24" spans="2:3" ht="17.100000000000001" customHeight="1" x14ac:dyDescent="0.25">
      <c r="B24" s="31" t="s">
        <v>0</v>
      </c>
      <c r="C24" s="37">
        <v>5.9701492537313436</v>
      </c>
    </row>
    <row r="25" spans="2:3" ht="17.100000000000001" customHeight="1" x14ac:dyDescent="0.25">
      <c r="B25" s="31" t="s">
        <v>2</v>
      </c>
      <c r="C25" s="37">
        <v>100</v>
      </c>
    </row>
    <row r="26" spans="2:3" ht="17.100000000000001" customHeight="1" x14ac:dyDescent="0.25">
      <c r="B26" s="29"/>
      <c r="C26" s="35"/>
    </row>
    <row r="27" spans="2:3" ht="17.100000000000001" customHeight="1" x14ac:dyDescent="0.25">
      <c r="B27" s="1" t="s">
        <v>17</v>
      </c>
      <c r="C27" s="36"/>
    </row>
    <row r="28" spans="2:3" ht="17.100000000000001" customHeight="1" x14ac:dyDescent="0.25">
      <c r="B28" s="34" t="s">
        <v>34</v>
      </c>
      <c r="C28" s="34" t="s">
        <v>1</v>
      </c>
    </row>
    <row r="29" spans="2:3" ht="17.100000000000001" customHeight="1" x14ac:dyDescent="0.25">
      <c r="B29" s="31" t="s">
        <v>12</v>
      </c>
      <c r="C29" s="37">
        <v>30.597014925373134</v>
      </c>
    </row>
    <row r="30" spans="2:3" ht="17.100000000000001" customHeight="1" x14ac:dyDescent="0.25">
      <c r="B30" s="31" t="s">
        <v>13</v>
      </c>
      <c r="C30" s="37">
        <v>28.35820895522388</v>
      </c>
    </row>
    <row r="31" spans="2:3" ht="17.100000000000001" customHeight="1" x14ac:dyDescent="0.25">
      <c r="B31" s="31" t="s">
        <v>14</v>
      </c>
      <c r="C31" s="37">
        <v>12.189054726368159</v>
      </c>
    </row>
    <row r="32" spans="2:3" ht="17.100000000000001" customHeight="1" x14ac:dyDescent="0.25">
      <c r="B32" s="31" t="s">
        <v>15</v>
      </c>
      <c r="C32" s="37">
        <v>4.9751243781094523</v>
      </c>
    </row>
    <row r="33" spans="2:3" ht="17.100000000000001" customHeight="1" x14ac:dyDescent="0.25">
      <c r="B33" s="31" t="s">
        <v>16</v>
      </c>
      <c r="C33" s="37">
        <v>3.7313432835820897</v>
      </c>
    </row>
    <row r="34" spans="2:3" ht="17.100000000000001" customHeight="1" x14ac:dyDescent="0.25">
      <c r="B34" s="31" t="s">
        <v>0</v>
      </c>
      <c r="C34" s="37">
        <v>20.149253731343283</v>
      </c>
    </row>
    <row r="35" spans="2:3" ht="17.100000000000001" customHeight="1" x14ac:dyDescent="0.25">
      <c r="B35" s="31" t="s">
        <v>2</v>
      </c>
      <c r="C35" s="37">
        <v>100</v>
      </c>
    </row>
    <row r="36" spans="2:3" ht="17.100000000000001" customHeight="1" x14ac:dyDescent="0.25">
      <c r="B36" s="29"/>
      <c r="C36" s="35"/>
    </row>
    <row r="37" spans="2:3" ht="17.100000000000001" customHeight="1" x14ac:dyDescent="0.25">
      <c r="B37" s="29"/>
      <c r="C37" s="35"/>
    </row>
    <row r="38" spans="2:3" ht="17.100000000000001" customHeight="1" x14ac:dyDescent="0.25">
      <c r="B38" s="1" t="s">
        <v>23</v>
      </c>
      <c r="C38" s="36"/>
    </row>
    <row r="39" spans="2:3" ht="17.100000000000001" customHeight="1" x14ac:dyDescent="0.25">
      <c r="B39" s="34" t="s">
        <v>34</v>
      </c>
      <c r="C39" s="34" t="s">
        <v>1</v>
      </c>
    </row>
    <row r="40" spans="2:3" ht="17.100000000000001" customHeight="1" x14ac:dyDescent="0.25">
      <c r="B40" s="31" t="s">
        <v>25</v>
      </c>
      <c r="C40" s="37">
        <v>30.597014925373134</v>
      </c>
    </row>
    <row r="41" spans="2:3" ht="17.100000000000001" customHeight="1" x14ac:dyDescent="0.25">
      <c r="B41" s="31" t="s">
        <v>27</v>
      </c>
      <c r="C41" s="37">
        <v>28.109452736318406</v>
      </c>
    </row>
    <row r="42" spans="2:3" ht="17.100000000000001" customHeight="1" x14ac:dyDescent="0.25">
      <c r="B42" s="31" t="s">
        <v>26</v>
      </c>
      <c r="C42" s="37">
        <v>21.393034825870647</v>
      </c>
    </row>
    <row r="43" spans="2:3" ht="17.100000000000001" customHeight="1" x14ac:dyDescent="0.25">
      <c r="B43" s="31" t="s">
        <v>24</v>
      </c>
      <c r="C43" s="37">
        <v>14.17910447761194</v>
      </c>
    </row>
    <row r="44" spans="2:3" ht="17.100000000000001" customHeight="1" x14ac:dyDescent="0.25">
      <c r="B44" s="31" t="s">
        <v>28</v>
      </c>
      <c r="C44" s="37">
        <v>5.4726368159203984</v>
      </c>
    </row>
    <row r="45" spans="2:3" ht="17.100000000000001" customHeight="1" x14ac:dyDescent="0.25">
      <c r="B45" s="31" t="s">
        <v>0</v>
      </c>
      <c r="C45" s="38">
        <v>0.24875621890547264</v>
      </c>
    </row>
    <row r="46" spans="2:3" ht="17.100000000000001" customHeight="1" x14ac:dyDescent="0.25">
      <c r="B46" s="31" t="s">
        <v>2</v>
      </c>
      <c r="C46" s="37">
        <v>100</v>
      </c>
    </row>
    <row r="47" spans="2:3" ht="17.100000000000001" customHeight="1" x14ac:dyDescent="0.25">
      <c r="B47" s="29"/>
      <c r="C47" s="35"/>
    </row>
    <row r="48" spans="2:3" ht="17.100000000000001" customHeight="1" x14ac:dyDescent="0.25">
      <c r="B48" s="1" t="s">
        <v>29</v>
      </c>
      <c r="C48" s="36"/>
    </row>
    <row r="49" spans="1:4" ht="17.100000000000001" customHeight="1" x14ac:dyDescent="0.25">
      <c r="B49" s="34" t="s">
        <v>34</v>
      </c>
      <c r="C49" s="34" t="s">
        <v>1</v>
      </c>
    </row>
    <row r="50" spans="1:4" ht="17.100000000000001" customHeight="1" x14ac:dyDescent="0.25">
      <c r="B50" s="31" t="s">
        <v>30</v>
      </c>
      <c r="C50" s="37">
        <v>98.756218905472636</v>
      </c>
    </row>
    <row r="51" spans="1:4" ht="17.100000000000001" customHeight="1" x14ac:dyDescent="0.25">
      <c r="B51" s="31" t="s">
        <v>31</v>
      </c>
      <c r="C51" s="37">
        <v>1.2437810945273631</v>
      </c>
    </row>
    <row r="52" spans="1:4" ht="17.100000000000001" customHeight="1" x14ac:dyDescent="0.25">
      <c r="B52" s="31" t="s">
        <v>2</v>
      </c>
      <c r="C52" s="37">
        <v>100</v>
      </c>
    </row>
    <row r="54" spans="1:4" ht="15.75" customHeight="1" x14ac:dyDescent="0.25">
      <c r="B54" s="1" t="s">
        <v>18</v>
      </c>
      <c r="C54" s="36"/>
      <c r="D54" s="29"/>
    </row>
    <row r="55" spans="1:4" x14ac:dyDescent="0.25">
      <c r="A55" s="32"/>
      <c r="B55" s="34" t="s">
        <v>34</v>
      </c>
      <c r="C55" s="34" t="s">
        <v>1</v>
      </c>
      <c r="D55" s="29"/>
    </row>
    <row r="56" spans="1:4" x14ac:dyDescent="0.25">
      <c r="A56" s="33"/>
      <c r="B56" s="40" t="s">
        <v>181</v>
      </c>
      <c r="C56" s="37">
        <v>17.164179104477611</v>
      </c>
      <c r="D56" s="29"/>
    </row>
    <row r="57" spans="1:4" x14ac:dyDescent="0.25">
      <c r="A57" s="33"/>
      <c r="B57" s="31" t="s">
        <v>32</v>
      </c>
      <c r="C57" s="37">
        <v>16.666666666666668</v>
      </c>
      <c r="D57" s="29"/>
    </row>
    <row r="58" spans="1:4" x14ac:dyDescent="0.25">
      <c r="A58" s="33"/>
      <c r="B58" s="31" t="s">
        <v>20</v>
      </c>
      <c r="C58" s="37">
        <v>15.422885572139304</v>
      </c>
      <c r="D58" s="29"/>
    </row>
    <row r="59" spans="1:4" x14ac:dyDescent="0.25">
      <c r="A59" s="33"/>
      <c r="B59" s="40" t="s">
        <v>182</v>
      </c>
      <c r="C59" s="37">
        <v>14.427860696517413</v>
      </c>
      <c r="D59" s="29"/>
    </row>
    <row r="60" spans="1:4" x14ac:dyDescent="0.25">
      <c r="A60" s="33"/>
      <c r="B60" s="40" t="s">
        <v>183</v>
      </c>
      <c r="C60" s="37">
        <v>10.447761194029852</v>
      </c>
      <c r="D60" s="29"/>
    </row>
    <row r="61" spans="1:4" x14ac:dyDescent="0.25">
      <c r="A61" s="33"/>
      <c r="B61" s="31" t="s">
        <v>21</v>
      </c>
      <c r="C61" s="37">
        <v>7.7114427860696519</v>
      </c>
      <c r="D61" s="29"/>
    </row>
    <row r="62" spans="1:4" x14ac:dyDescent="0.25">
      <c r="A62" s="33"/>
      <c r="B62" s="40" t="s">
        <v>184</v>
      </c>
      <c r="C62" s="37">
        <v>5.4726368159203984</v>
      </c>
      <c r="D62" s="29"/>
    </row>
    <row r="63" spans="1:4" x14ac:dyDescent="0.25">
      <c r="A63" s="33"/>
      <c r="B63" s="31" t="s">
        <v>33</v>
      </c>
      <c r="C63" s="37">
        <v>5.4726368159203984</v>
      </c>
      <c r="D63" s="29"/>
    </row>
    <row r="64" spans="1:4" x14ac:dyDescent="0.25">
      <c r="A64" s="33"/>
      <c r="B64" s="40" t="s">
        <v>185</v>
      </c>
      <c r="C64" s="37">
        <v>1.7412935323383085</v>
      </c>
      <c r="D64" s="29"/>
    </row>
    <row r="65" spans="1:4" x14ac:dyDescent="0.25">
      <c r="A65" s="33"/>
      <c r="B65" s="31" t="s">
        <v>19</v>
      </c>
      <c r="C65" s="37">
        <v>1.2437810945273631</v>
      </c>
      <c r="D65" s="29"/>
    </row>
    <row r="66" spans="1:4" x14ac:dyDescent="0.25">
      <c r="A66" s="33"/>
      <c r="B66" s="40" t="s">
        <v>186</v>
      </c>
      <c r="C66" s="38">
        <v>0.49751243781094528</v>
      </c>
      <c r="D66" s="29"/>
    </row>
    <row r="67" spans="1:4" x14ac:dyDescent="0.25">
      <c r="A67" s="33"/>
      <c r="B67" s="40" t="s">
        <v>187</v>
      </c>
      <c r="C67" s="38">
        <v>0.24875621890547264</v>
      </c>
      <c r="D67" s="29"/>
    </row>
    <row r="68" spans="1:4" x14ac:dyDescent="0.25">
      <c r="A68" s="33"/>
      <c r="B68" s="31" t="s">
        <v>22</v>
      </c>
      <c r="C68" s="37">
        <v>2.9850746268656718</v>
      </c>
      <c r="D68" s="29"/>
    </row>
    <row r="69" spans="1:4" x14ac:dyDescent="0.25">
      <c r="A69" s="33"/>
      <c r="B69" s="31" t="s">
        <v>0</v>
      </c>
      <c r="C69" s="38">
        <v>0.49751243781094528</v>
      </c>
      <c r="D69" s="29"/>
    </row>
    <row r="70" spans="1:4" x14ac:dyDescent="0.25">
      <c r="A70" s="33"/>
      <c r="B70" s="31" t="s">
        <v>2</v>
      </c>
      <c r="C70" s="37">
        <v>100</v>
      </c>
      <c r="D70" s="29"/>
    </row>
  </sheetData>
  <sortState ref="B5:D8">
    <sortCondition descending="1" ref="C5:C8"/>
  </sortState>
  <mergeCells count="1">
    <mergeCell ref="A56:A70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7"/>
  <sheetViews>
    <sheetView topLeftCell="A64" workbookViewId="0">
      <selection activeCell="F73" sqref="F73"/>
    </sheetView>
  </sheetViews>
  <sheetFormatPr defaultRowHeight="15" x14ac:dyDescent="0.25"/>
  <cols>
    <col min="1" max="1" width="9.140625" style="30"/>
    <col min="2" max="2" width="37.7109375" style="48" customWidth="1"/>
    <col min="3" max="3" width="12.140625" style="39" customWidth="1"/>
    <col min="4" max="4" width="11.42578125" style="39" customWidth="1"/>
    <col min="5" max="5" width="9.5703125" style="39" bestFit="1" customWidth="1"/>
    <col min="6" max="6" width="9.5703125" style="30" bestFit="1" customWidth="1"/>
    <col min="7" max="16384" width="9.140625" style="30"/>
  </cols>
  <sheetData>
    <row r="3" spans="2:7" ht="17.100000000000001" customHeight="1" x14ac:dyDescent="0.25">
      <c r="B3" s="24" t="s">
        <v>177</v>
      </c>
      <c r="C3" s="50"/>
      <c r="D3" s="50"/>
      <c r="E3" s="53"/>
      <c r="F3" s="41"/>
      <c r="G3" s="41"/>
    </row>
    <row r="4" spans="2:7" ht="17.100000000000001" customHeight="1" x14ac:dyDescent="0.25">
      <c r="B4" s="49" t="s">
        <v>34</v>
      </c>
      <c r="C4" s="49" t="s">
        <v>1</v>
      </c>
      <c r="E4" s="53"/>
      <c r="F4" s="41"/>
      <c r="G4" s="41"/>
    </row>
    <row r="5" spans="2:7" ht="17.100000000000001" customHeight="1" x14ac:dyDescent="0.25">
      <c r="B5" s="42" t="s">
        <v>188</v>
      </c>
      <c r="C5" s="51">
        <v>79.104477611940297</v>
      </c>
      <c r="E5" s="53"/>
      <c r="F5" s="41"/>
      <c r="G5" s="41"/>
    </row>
    <row r="6" spans="2:7" ht="17.100000000000001" customHeight="1" x14ac:dyDescent="0.25">
      <c r="B6" s="42" t="s">
        <v>104</v>
      </c>
      <c r="C6" s="51">
        <v>16.666666666666668</v>
      </c>
      <c r="E6" s="53"/>
      <c r="F6" s="41"/>
      <c r="G6" s="41"/>
    </row>
    <row r="7" spans="2:7" ht="17.100000000000001" customHeight="1" x14ac:dyDescent="0.25">
      <c r="B7" s="42" t="s">
        <v>190</v>
      </c>
      <c r="C7" s="51">
        <v>1.7412935323383085</v>
      </c>
      <c r="E7" s="53"/>
      <c r="F7" s="41"/>
      <c r="G7" s="41"/>
    </row>
    <row r="8" spans="2:7" ht="17.100000000000001" customHeight="1" x14ac:dyDescent="0.25">
      <c r="B8" s="42" t="s">
        <v>22</v>
      </c>
      <c r="C8" s="52">
        <v>0.74626865671641796</v>
      </c>
      <c r="E8" s="53"/>
      <c r="F8" s="41"/>
      <c r="G8" s="41"/>
    </row>
    <row r="9" spans="2:7" ht="17.100000000000001" customHeight="1" x14ac:dyDescent="0.25">
      <c r="B9" s="42" t="s">
        <v>0</v>
      </c>
      <c r="C9" s="51">
        <v>1.7412935323383085</v>
      </c>
      <c r="E9" s="53"/>
      <c r="F9" s="41"/>
      <c r="G9" s="41"/>
    </row>
    <row r="10" spans="2:7" ht="17.100000000000001" customHeight="1" x14ac:dyDescent="0.25">
      <c r="B10" s="42" t="s">
        <v>2</v>
      </c>
      <c r="C10" s="51">
        <v>100</v>
      </c>
      <c r="E10" s="53"/>
      <c r="F10" s="41"/>
      <c r="G10" s="41"/>
    </row>
    <row r="11" spans="2:7" ht="17.100000000000001" customHeight="1" x14ac:dyDescent="0.25">
      <c r="B11" s="44"/>
      <c r="C11" s="53"/>
      <c r="E11" s="53"/>
      <c r="F11" s="41"/>
      <c r="G11" s="41"/>
    </row>
    <row r="12" spans="2:7" ht="17.100000000000001" customHeight="1" x14ac:dyDescent="0.25">
      <c r="B12" s="24" t="s">
        <v>178</v>
      </c>
      <c r="C12" s="50"/>
      <c r="E12" s="53"/>
      <c r="F12" s="41"/>
      <c r="G12" s="41"/>
    </row>
    <row r="13" spans="2:7" ht="17.100000000000001" customHeight="1" x14ac:dyDescent="0.25">
      <c r="B13" s="49" t="s">
        <v>34</v>
      </c>
      <c r="C13" s="49" t="s">
        <v>1</v>
      </c>
      <c r="E13" s="53"/>
      <c r="F13" s="41"/>
      <c r="G13" s="41"/>
    </row>
    <row r="14" spans="2:7" ht="17.100000000000001" customHeight="1" x14ac:dyDescent="0.25">
      <c r="B14" s="42" t="s">
        <v>111</v>
      </c>
      <c r="C14" s="51">
        <v>51.741293532338311</v>
      </c>
      <c r="E14" s="53"/>
      <c r="F14" s="41"/>
      <c r="G14" s="41"/>
    </row>
    <row r="15" spans="2:7" ht="17.100000000000001" customHeight="1" x14ac:dyDescent="0.25">
      <c r="B15" s="42" t="s">
        <v>110</v>
      </c>
      <c r="C15" s="51">
        <v>8.7064676616915424</v>
      </c>
      <c r="E15" s="53"/>
      <c r="F15" s="41"/>
      <c r="G15" s="41"/>
    </row>
    <row r="16" spans="2:7" ht="17.100000000000001" customHeight="1" x14ac:dyDescent="0.25">
      <c r="B16" s="42" t="s">
        <v>112</v>
      </c>
      <c r="C16" s="51">
        <v>4.7263681592039797</v>
      </c>
      <c r="E16" s="53"/>
      <c r="F16" s="41"/>
      <c r="G16" s="41"/>
    </row>
    <row r="17" spans="2:7" ht="17.100000000000001" customHeight="1" x14ac:dyDescent="0.25">
      <c r="B17" s="42" t="s">
        <v>105</v>
      </c>
      <c r="C17" s="52">
        <v>0.99502487562189057</v>
      </c>
      <c r="E17" s="53"/>
      <c r="F17" s="41"/>
      <c r="G17" s="41"/>
    </row>
    <row r="18" spans="2:7" ht="17.100000000000001" customHeight="1" x14ac:dyDescent="0.25">
      <c r="B18" s="42" t="s">
        <v>107</v>
      </c>
      <c r="C18" s="52">
        <v>0.74626865671641796</v>
      </c>
      <c r="E18" s="53"/>
      <c r="F18" s="41"/>
      <c r="G18" s="41"/>
    </row>
    <row r="19" spans="2:7" ht="17.100000000000001" customHeight="1" x14ac:dyDescent="0.25">
      <c r="B19" s="42" t="s">
        <v>106</v>
      </c>
      <c r="C19" s="52">
        <v>0.24875621890547264</v>
      </c>
      <c r="E19" s="53"/>
      <c r="F19" s="41"/>
      <c r="G19" s="41"/>
    </row>
    <row r="20" spans="2:7" ht="17.100000000000001" customHeight="1" x14ac:dyDescent="0.25">
      <c r="B20" s="42" t="s">
        <v>108</v>
      </c>
      <c r="C20" s="52">
        <v>0.24875621890547264</v>
      </c>
      <c r="E20" s="53"/>
      <c r="F20" s="41"/>
      <c r="G20" s="41"/>
    </row>
    <row r="21" spans="2:7" ht="17.100000000000001" customHeight="1" x14ac:dyDescent="0.25">
      <c r="B21" s="42" t="s">
        <v>109</v>
      </c>
      <c r="C21" s="52">
        <v>0.24875621890547264</v>
      </c>
      <c r="E21" s="53"/>
      <c r="F21" s="41"/>
      <c r="G21" s="41"/>
    </row>
    <row r="22" spans="2:7" ht="17.100000000000001" customHeight="1" x14ac:dyDescent="0.25">
      <c r="B22" s="42" t="s">
        <v>0</v>
      </c>
      <c r="C22" s="51">
        <v>32.338308457711442</v>
      </c>
      <c r="E22" s="53"/>
      <c r="F22" s="41"/>
      <c r="G22" s="41"/>
    </row>
    <row r="23" spans="2:7" ht="17.100000000000001" customHeight="1" x14ac:dyDescent="0.25">
      <c r="B23" s="42" t="s">
        <v>2</v>
      </c>
      <c r="C23" s="51">
        <v>100</v>
      </c>
      <c r="E23" s="53"/>
      <c r="F23" s="41"/>
      <c r="G23" s="41"/>
    </row>
    <row r="24" spans="2:7" ht="17.100000000000001" customHeight="1" x14ac:dyDescent="0.25">
      <c r="B24" s="44"/>
      <c r="C24" s="53"/>
      <c r="E24" s="53"/>
      <c r="F24" s="41"/>
      <c r="G24" s="41"/>
    </row>
    <row r="25" spans="2:7" ht="17.100000000000001" customHeight="1" x14ac:dyDescent="0.25">
      <c r="B25" s="24" t="s">
        <v>179</v>
      </c>
      <c r="C25" s="50"/>
      <c r="E25" s="53"/>
      <c r="F25" s="41"/>
      <c r="G25" s="41"/>
    </row>
    <row r="26" spans="2:7" ht="17.100000000000001" customHeight="1" x14ac:dyDescent="0.25">
      <c r="B26" s="49" t="s">
        <v>34</v>
      </c>
      <c r="C26" s="49" t="s">
        <v>1</v>
      </c>
      <c r="E26" s="53"/>
      <c r="F26" s="41"/>
      <c r="G26" s="41"/>
    </row>
    <row r="27" spans="2:7" ht="17.100000000000001" customHeight="1" x14ac:dyDescent="0.25">
      <c r="B27" s="42" t="s">
        <v>114</v>
      </c>
      <c r="C27" s="51">
        <v>28.109452736318406</v>
      </c>
      <c r="E27" s="53"/>
      <c r="F27" s="41"/>
      <c r="G27" s="41"/>
    </row>
    <row r="28" spans="2:7" ht="17.100000000000001" customHeight="1" x14ac:dyDescent="0.25">
      <c r="B28" s="42" t="s">
        <v>113</v>
      </c>
      <c r="C28" s="51">
        <v>7.4626865671641793</v>
      </c>
      <c r="E28" s="53"/>
      <c r="F28" s="41"/>
      <c r="G28" s="41"/>
    </row>
    <row r="29" spans="2:7" ht="17.100000000000001" customHeight="1" x14ac:dyDescent="0.25">
      <c r="B29" s="42" t="s">
        <v>119</v>
      </c>
      <c r="C29" s="51">
        <v>4.4776119402985071</v>
      </c>
      <c r="E29" s="53"/>
      <c r="F29" s="41"/>
      <c r="G29" s="41"/>
    </row>
    <row r="30" spans="2:7" ht="17.100000000000001" customHeight="1" x14ac:dyDescent="0.25">
      <c r="B30" s="42" t="s">
        <v>116</v>
      </c>
      <c r="C30" s="51">
        <v>1.4925373134328359</v>
      </c>
      <c r="E30" s="53"/>
      <c r="F30" s="41"/>
      <c r="G30" s="41"/>
    </row>
    <row r="31" spans="2:7" ht="17.100000000000001" customHeight="1" x14ac:dyDescent="0.25">
      <c r="B31" s="42" t="s">
        <v>118</v>
      </c>
      <c r="C31" s="51">
        <v>1.4925373134328359</v>
      </c>
      <c r="E31" s="53"/>
      <c r="F31" s="41"/>
      <c r="G31" s="41"/>
    </row>
    <row r="32" spans="2:7" ht="17.100000000000001" customHeight="1" x14ac:dyDescent="0.25">
      <c r="B32" s="42" t="s">
        <v>117</v>
      </c>
      <c r="C32" s="52">
        <v>0.99502487562189057</v>
      </c>
      <c r="E32" s="53"/>
      <c r="F32" s="41"/>
      <c r="G32" s="41"/>
    </row>
    <row r="33" spans="2:7" ht="17.100000000000001" customHeight="1" x14ac:dyDescent="0.25">
      <c r="B33" s="42" t="s">
        <v>120</v>
      </c>
      <c r="C33" s="52">
        <v>0.74626865671641796</v>
      </c>
      <c r="E33" s="53"/>
      <c r="F33" s="41"/>
      <c r="G33" s="41"/>
    </row>
    <row r="34" spans="2:7" ht="17.100000000000001" customHeight="1" x14ac:dyDescent="0.25">
      <c r="B34" s="42" t="s">
        <v>121</v>
      </c>
      <c r="C34" s="52">
        <v>0.49751243781094528</v>
      </c>
      <c r="E34" s="53"/>
      <c r="F34" s="41"/>
      <c r="G34" s="41"/>
    </row>
    <row r="35" spans="2:7" ht="17.100000000000001" customHeight="1" x14ac:dyDescent="0.25">
      <c r="B35" s="42" t="s">
        <v>115</v>
      </c>
      <c r="C35" s="52">
        <v>0.24875621890547264</v>
      </c>
      <c r="E35" s="53"/>
      <c r="F35" s="41"/>
      <c r="G35" s="41"/>
    </row>
    <row r="36" spans="2:7" ht="17.100000000000001" customHeight="1" x14ac:dyDescent="0.25">
      <c r="B36" s="42" t="s">
        <v>22</v>
      </c>
      <c r="C36" s="51">
        <v>31.592039800995025</v>
      </c>
      <c r="E36" s="53"/>
      <c r="F36" s="41"/>
      <c r="G36" s="41"/>
    </row>
    <row r="37" spans="2:7" ht="17.100000000000001" customHeight="1" x14ac:dyDescent="0.25">
      <c r="B37" s="42" t="s">
        <v>0</v>
      </c>
      <c r="C37" s="51">
        <v>22.885572139303484</v>
      </c>
      <c r="E37" s="53"/>
      <c r="F37" s="41"/>
      <c r="G37" s="41"/>
    </row>
    <row r="38" spans="2:7" ht="17.100000000000001" customHeight="1" x14ac:dyDescent="0.25">
      <c r="B38" s="42" t="s">
        <v>2</v>
      </c>
      <c r="C38" s="51">
        <v>100</v>
      </c>
      <c r="E38" s="53"/>
      <c r="F38" s="41"/>
      <c r="G38" s="41"/>
    </row>
    <row r="39" spans="2:7" ht="17.100000000000001" customHeight="1" x14ac:dyDescent="0.25">
      <c r="B39" s="44"/>
      <c r="C39" s="53"/>
      <c r="E39" s="53"/>
      <c r="F39" s="41"/>
      <c r="G39" s="41"/>
    </row>
    <row r="40" spans="2:7" ht="17.100000000000001" customHeight="1" x14ac:dyDescent="0.25">
      <c r="B40" s="45" t="s">
        <v>147</v>
      </c>
      <c r="C40" s="50"/>
      <c r="E40" s="53"/>
      <c r="F40" s="41"/>
      <c r="G40" s="41"/>
    </row>
    <row r="41" spans="2:7" ht="17.100000000000001" customHeight="1" x14ac:dyDescent="0.25">
      <c r="B41" s="49" t="s">
        <v>34</v>
      </c>
      <c r="C41" s="49" t="s">
        <v>1</v>
      </c>
      <c r="E41" s="53"/>
      <c r="F41" s="41"/>
      <c r="G41" s="41"/>
    </row>
    <row r="42" spans="2:7" ht="15" customHeight="1" x14ac:dyDescent="0.25">
      <c r="B42" s="42" t="s">
        <v>128</v>
      </c>
      <c r="C42" s="51">
        <v>20.64676616915423</v>
      </c>
      <c r="E42" s="53"/>
      <c r="F42" s="41"/>
      <c r="G42" s="41"/>
    </row>
    <row r="43" spans="2:7" ht="26.25" customHeight="1" x14ac:dyDescent="0.25">
      <c r="B43" s="42" t="s">
        <v>122</v>
      </c>
      <c r="C43" s="51">
        <v>6.9651741293532341</v>
      </c>
      <c r="E43" s="53"/>
      <c r="F43" s="41"/>
      <c r="G43" s="41"/>
    </row>
    <row r="44" spans="2:7" ht="17.100000000000001" customHeight="1" x14ac:dyDescent="0.25">
      <c r="B44" s="42" t="s">
        <v>127</v>
      </c>
      <c r="C44" s="51">
        <v>2.9850746268656718</v>
      </c>
      <c r="E44" s="53"/>
      <c r="F44" s="41"/>
      <c r="G44" s="41"/>
    </row>
    <row r="45" spans="2:7" ht="14.25" customHeight="1" x14ac:dyDescent="0.25">
      <c r="B45" s="42" t="s">
        <v>123</v>
      </c>
      <c r="C45" s="51">
        <v>1.4925373134328359</v>
      </c>
      <c r="E45" s="53"/>
      <c r="F45" s="41"/>
      <c r="G45" s="41"/>
    </row>
    <row r="46" spans="2:7" ht="17.100000000000001" customHeight="1" x14ac:dyDescent="0.25">
      <c r="B46" s="42" t="s">
        <v>124</v>
      </c>
      <c r="C46" s="52">
        <v>0.24875621890547264</v>
      </c>
      <c r="E46" s="53"/>
      <c r="F46" s="41"/>
      <c r="G46" s="41"/>
    </row>
    <row r="47" spans="2:7" ht="24.75" customHeight="1" x14ac:dyDescent="0.25">
      <c r="B47" s="42" t="s">
        <v>125</v>
      </c>
      <c r="C47" s="52">
        <v>0.24875621890547264</v>
      </c>
      <c r="E47" s="53"/>
      <c r="F47" s="41"/>
      <c r="G47" s="41"/>
    </row>
    <row r="48" spans="2:7" ht="17.100000000000001" customHeight="1" x14ac:dyDescent="0.25">
      <c r="B48" s="42" t="s">
        <v>126</v>
      </c>
      <c r="C48" s="52">
        <v>0.24875621890547264</v>
      </c>
      <c r="E48" s="53"/>
      <c r="F48" s="41"/>
      <c r="G48" s="41"/>
    </row>
    <row r="49" spans="2:7" ht="17.100000000000001" customHeight="1" x14ac:dyDescent="0.25">
      <c r="B49" s="42" t="s">
        <v>22</v>
      </c>
      <c r="C49" s="51">
        <v>52.487562189054728</v>
      </c>
      <c r="E49" s="53"/>
      <c r="F49" s="41"/>
      <c r="G49" s="41"/>
    </row>
    <row r="50" spans="2:7" ht="17.100000000000001" customHeight="1" x14ac:dyDescent="0.25">
      <c r="B50" s="42" t="s">
        <v>0</v>
      </c>
      <c r="C50" s="51">
        <v>14.676616915422885</v>
      </c>
      <c r="E50" s="53"/>
      <c r="F50" s="41"/>
      <c r="G50" s="41"/>
    </row>
    <row r="51" spans="2:7" ht="17.100000000000001" customHeight="1" x14ac:dyDescent="0.25">
      <c r="B51" s="42" t="s">
        <v>2</v>
      </c>
      <c r="C51" s="51">
        <v>100</v>
      </c>
      <c r="E51" s="53"/>
      <c r="F51" s="41"/>
      <c r="G51" s="41"/>
    </row>
    <row r="52" spans="2:7" ht="17.100000000000001" customHeight="1" x14ac:dyDescent="0.25">
      <c r="B52" s="44"/>
      <c r="C52" s="53"/>
      <c r="D52" s="53"/>
      <c r="E52" s="53"/>
      <c r="F52" s="41"/>
      <c r="G52" s="41"/>
    </row>
    <row r="53" spans="2:7" ht="17.100000000000001" customHeight="1" x14ac:dyDescent="0.25">
      <c r="B53" s="44"/>
      <c r="C53" s="53"/>
      <c r="D53" s="53"/>
      <c r="E53" s="53"/>
      <c r="F53" s="41"/>
      <c r="G53" s="41"/>
    </row>
    <row r="54" spans="2:7" ht="17.100000000000001" customHeight="1" x14ac:dyDescent="0.25">
      <c r="B54" s="25" t="s">
        <v>180</v>
      </c>
      <c r="C54" s="59"/>
      <c r="D54" s="50"/>
      <c r="E54" s="53"/>
      <c r="F54" s="41"/>
      <c r="G54" s="41"/>
    </row>
    <row r="55" spans="2:7" ht="35.25" customHeight="1" x14ac:dyDescent="0.25">
      <c r="B55" s="42" t="s">
        <v>34</v>
      </c>
      <c r="C55" s="43" t="s">
        <v>37</v>
      </c>
      <c r="D55" s="43" t="s">
        <v>38</v>
      </c>
      <c r="E55" s="60" t="s">
        <v>151</v>
      </c>
      <c r="F55" s="41"/>
      <c r="G55" s="41"/>
    </row>
    <row r="56" spans="2:7" ht="17.100000000000001" customHeight="1" x14ac:dyDescent="0.25">
      <c r="B56" s="42" t="s">
        <v>188</v>
      </c>
      <c r="C56" s="54">
        <f>125/317*100</f>
        <v>39.43217665615142</v>
      </c>
      <c r="D56" s="54">
        <f>64/317*100</f>
        <v>20.189274447949526</v>
      </c>
      <c r="E56" s="55">
        <f>128/317*100</f>
        <v>40.378548895899051</v>
      </c>
      <c r="F56" s="56"/>
      <c r="G56" s="57"/>
    </row>
    <row r="57" spans="2:7" ht="17.100000000000001" customHeight="1" x14ac:dyDescent="0.25">
      <c r="B57" s="42" t="s">
        <v>189</v>
      </c>
      <c r="C57" s="54">
        <f>3/7*100</f>
        <v>42.857142857142854</v>
      </c>
      <c r="D57" s="54">
        <f>2/7*100</f>
        <v>28.571428571428569</v>
      </c>
      <c r="E57" s="55">
        <f>2/7*100</f>
        <v>28.571428571428569</v>
      </c>
      <c r="G57" s="41"/>
    </row>
    <row r="58" spans="2:7" ht="17.100000000000001" customHeight="1" x14ac:dyDescent="0.25">
      <c r="B58" s="42" t="s">
        <v>104</v>
      </c>
      <c r="C58" s="54">
        <f>29/67*100</f>
        <v>43.283582089552233</v>
      </c>
      <c r="D58" s="54">
        <f>8/67*100</f>
        <v>11.940298507462686</v>
      </c>
      <c r="E58" s="55">
        <f>30/67*100</f>
        <v>44.776119402985074</v>
      </c>
      <c r="G58" s="41"/>
    </row>
    <row r="59" spans="2:7" ht="17.100000000000001" customHeight="1" x14ac:dyDescent="0.25">
      <c r="B59" s="44"/>
      <c r="C59" s="53"/>
      <c r="D59" s="53"/>
      <c r="E59" s="53"/>
      <c r="F59" s="41"/>
      <c r="G59" s="41"/>
    </row>
    <row r="60" spans="2:7" ht="17.100000000000001" customHeight="1" x14ac:dyDescent="0.25">
      <c r="B60" s="44"/>
      <c r="C60" s="53"/>
      <c r="D60" s="53"/>
      <c r="E60" s="53"/>
      <c r="F60" s="41"/>
      <c r="G60" s="41"/>
    </row>
    <row r="61" spans="2:7" x14ac:dyDescent="0.25">
      <c r="B61" s="2" t="s">
        <v>148</v>
      </c>
    </row>
    <row r="62" spans="2:7" x14ac:dyDescent="0.25">
      <c r="B62" s="49" t="s">
        <v>34</v>
      </c>
      <c r="C62" s="49" t="s">
        <v>1</v>
      </c>
    </row>
    <row r="63" spans="2:7" x14ac:dyDescent="0.25">
      <c r="B63" s="42" t="s">
        <v>114</v>
      </c>
      <c r="C63" s="55">
        <v>36.964980544747085</v>
      </c>
    </row>
    <row r="64" spans="2:7" x14ac:dyDescent="0.25">
      <c r="B64" s="42" t="s">
        <v>113</v>
      </c>
      <c r="C64" s="55">
        <v>9.7276264591439698</v>
      </c>
    </row>
    <row r="65" spans="2:8" x14ac:dyDescent="0.25">
      <c r="B65" s="42" t="s">
        <v>119</v>
      </c>
      <c r="C65" s="55">
        <v>6.6147859922178993</v>
      </c>
    </row>
    <row r="66" spans="2:8" x14ac:dyDescent="0.25">
      <c r="B66" s="42" t="s">
        <v>118</v>
      </c>
      <c r="C66" s="55">
        <v>2.3346303501945527</v>
      </c>
    </row>
    <row r="67" spans="2:8" x14ac:dyDescent="0.2">
      <c r="B67" s="42" t="s">
        <v>116</v>
      </c>
      <c r="C67" s="55">
        <v>1.556420233463035</v>
      </c>
      <c r="H67" s="58"/>
    </row>
    <row r="68" spans="2:8" x14ac:dyDescent="0.2">
      <c r="B68" s="42" t="s">
        <v>117</v>
      </c>
      <c r="C68" s="55">
        <v>1.556420233463035</v>
      </c>
      <c r="H68" s="58"/>
    </row>
    <row r="69" spans="2:8" x14ac:dyDescent="0.2">
      <c r="B69" s="42" t="s">
        <v>120</v>
      </c>
      <c r="C69" s="55">
        <v>1.1673151750972763</v>
      </c>
      <c r="H69" s="58"/>
    </row>
    <row r="70" spans="2:8" x14ac:dyDescent="0.2">
      <c r="B70" s="42" t="s">
        <v>121</v>
      </c>
      <c r="C70" s="55">
        <v>0.77821011673151752</v>
      </c>
      <c r="H70" s="58"/>
    </row>
    <row r="71" spans="2:8" x14ac:dyDescent="0.2">
      <c r="B71" s="42" t="s">
        <v>22</v>
      </c>
      <c r="C71" s="55">
        <v>39.299610894941637</v>
      </c>
      <c r="H71" s="58"/>
    </row>
    <row r="72" spans="2:8" x14ac:dyDescent="0.2">
      <c r="B72" s="43" t="s">
        <v>2</v>
      </c>
      <c r="C72" s="55">
        <v>100</v>
      </c>
      <c r="H72" s="58"/>
    </row>
    <row r="73" spans="2:8" x14ac:dyDescent="0.2">
      <c r="H73" s="58"/>
    </row>
    <row r="74" spans="2:8" x14ac:dyDescent="0.2">
      <c r="H74" s="58"/>
    </row>
    <row r="75" spans="2:8" x14ac:dyDescent="0.2">
      <c r="B75" s="46" t="s">
        <v>150</v>
      </c>
      <c r="H75" s="58"/>
    </row>
    <row r="76" spans="2:8" x14ac:dyDescent="0.25">
      <c r="B76" s="49" t="s">
        <v>34</v>
      </c>
      <c r="C76" s="49" t="s">
        <v>1</v>
      </c>
      <c r="D76" s="30"/>
    </row>
    <row r="77" spans="2:8" x14ac:dyDescent="0.25">
      <c r="B77" s="47" t="s">
        <v>133</v>
      </c>
      <c r="C77" s="55">
        <v>43.081761006289312</v>
      </c>
      <c r="D77" s="30"/>
    </row>
    <row r="78" spans="2:8" x14ac:dyDescent="0.25">
      <c r="B78" s="47" t="s">
        <v>129</v>
      </c>
      <c r="C78" s="55">
        <v>11.635220125786164</v>
      </c>
      <c r="D78" s="30"/>
    </row>
    <row r="79" spans="2:8" x14ac:dyDescent="0.25">
      <c r="B79" s="47" t="s">
        <v>131</v>
      </c>
      <c r="C79" s="55">
        <v>9.7484276729559749</v>
      </c>
      <c r="D79" s="30"/>
    </row>
    <row r="80" spans="2:8" x14ac:dyDescent="0.25">
      <c r="B80" s="47" t="s">
        <v>132</v>
      </c>
      <c r="C80" s="55">
        <v>3.1446540880503147</v>
      </c>
      <c r="D80" s="30"/>
    </row>
    <row r="81" spans="2:8" x14ac:dyDescent="0.25">
      <c r="B81" s="47" t="s">
        <v>137</v>
      </c>
      <c r="C81" s="55">
        <v>2.5157232704402519</v>
      </c>
      <c r="D81" s="30"/>
    </row>
    <row r="82" spans="2:8" x14ac:dyDescent="0.25">
      <c r="B82" s="47" t="s">
        <v>130</v>
      </c>
      <c r="C82" s="55">
        <v>1.8867924528301887</v>
      </c>
      <c r="D82" s="30"/>
    </row>
    <row r="83" spans="2:8" x14ac:dyDescent="0.25">
      <c r="B83" s="47" t="s">
        <v>144</v>
      </c>
      <c r="C83" s="55">
        <v>1.5723270440251573</v>
      </c>
      <c r="D83" s="30"/>
    </row>
    <row r="84" spans="2:8" x14ac:dyDescent="0.25">
      <c r="B84" s="47" t="s">
        <v>135</v>
      </c>
      <c r="C84" s="55">
        <v>0.94339622641509435</v>
      </c>
      <c r="D84" s="30"/>
    </row>
    <row r="85" spans="2:8" x14ac:dyDescent="0.25">
      <c r="B85" s="47" t="s">
        <v>136</v>
      </c>
      <c r="C85" s="55">
        <v>0.62893081761006298</v>
      </c>
      <c r="D85" s="30"/>
    </row>
    <row r="86" spans="2:8" x14ac:dyDescent="0.25">
      <c r="B86" s="47" t="s">
        <v>138</v>
      </c>
      <c r="C86" s="55">
        <v>0.62893081761006298</v>
      </c>
      <c r="D86" s="30"/>
    </row>
    <row r="87" spans="2:8" x14ac:dyDescent="0.25">
      <c r="B87" s="47" t="s">
        <v>139</v>
      </c>
      <c r="C87" s="55">
        <v>0.31446540880503149</v>
      </c>
      <c r="D87" s="30"/>
    </row>
    <row r="88" spans="2:8" x14ac:dyDescent="0.25">
      <c r="B88" s="47" t="s">
        <v>151</v>
      </c>
      <c r="C88" s="55">
        <v>23.89937106918239</v>
      </c>
      <c r="D88" s="30"/>
    </row>
    <row r="89" spans="2:8" x14ac:dyDescent="0.25">
      <c r="B89" s="61" t="s">
        <v>2</v>
      </c>
      <c r="C89" s="55">
        <f>SUM(C77:C88)</f>
        <v>100.00000000000001</v>
      </c>
      <c r="D89" s="30"/>
    </row>
    <row r="90" spans="2:8" x14ac:dyDescent="0.25">
      <c r="D90" s="30"/>
    </row>
    <row r="91" spans="2:8" x14ac:dyDescent="0.25">
      <c r="D91" s="30"/>
    </row>
    <row r="92" spans="2:8" x14ac:dyDescent="0.25">
      <c r="D92" s="30"/>
    </row>
    <row r="93" spans="2:8" x14ac:dyDescent="0.25">
      <c r="D93" s="30"/>
    </row>
    <row r="94" spans="2:8" x14ac:dyDescent="0.2">
      <c r="H94" s="58"/>
    </row>
    <row r="95" spans="2:8" x14ac:dyDescent="0.2">
      <c r="H95" s="58"/>
    </row>
    <row r="96" spans="2:8" x14ac:dyDescent="0.2">
      <c r="H96" s="58"/>
    </row>
    <row r="97" spans="8:8" x14ac:dyDescent="0.2">
      <c r="H97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4"/>
  <sheetViews>
    <sheetView topLeftCell="A94" zoomScaleNormal="100" workbookViewId="0">
      <selection activeCell="C4" sqref="C4:D4"/>
    </sheetView>
  </sheetViews>
  <sheetFormatPr defaultRowHeight="17.100000000000001" customHeight="1" x14ac:dyDescent="0.25"/>
  <cols>
    <col min="1" max="1" width="9.140625" style="30"/>
    <col min="2" max="2" width="6.85546875" style="62" customWidth="1"/>
    <col min="3" max="3" width="37.28515625" style="30" customWidth="1"/>
    <col min="4" max="4" width="10.140625" style="39" customWidth="1"/>
    <col min="5" max="5" width="9.140625" style="39"/>
    <col min="6" max="6" width="9.42578125" style="39" customWidth="1"/>
    <col min="7" max="16384" width="9.140625" style="30"/>
  </cols>
  <sheetData>
    <row r="3" spans="2:6" ht="17.100000000000001" customHeight="1" x14ac:dyDescent="0.25">
      <c r="C3" s="9" t="s">
        <v>174</v>
      </c>
      <c r="D3" s="82"/>
      <c r="E3" s="82"/>
      <c r="F3" s="82"/>
    </row>
    <row r="4" spans="2:6" ht="17.100000000000001" customHeight="1" x14ac:dyDescent="0.25">
      <c r="B4" s="63" t="s">
        <v>149</v>
      </c>
      <c r="C4" s="64" t="s">
        <v>34</v>
      </c>
      <c r="D4" s="64" t="s">
        <v>1</v>
      </c>
      <c r="F4" s="65"/>
    </row>
    <row r="5" spans="2:6" ht="17.100000000000001" customHeight="1" x14ac:dyDescent="0.25">
      <c r="B5" s="63"/>
      <c r="C5" s="66" t="s">
        <v>87</v>
      </c>
      <c r="D5" s="83">
        <v>21.393034825870647</v>
      </c>
      <c r="F5" s="84"/>
    </row>
    <row r="6" spans="2:6" ht="17.100000000000001" customHeight="1" x14ac:dyDescent="0.25">
      <c r="B6" s="63"/>
      <c r="C6" s="66" t="s">
        <v>97</v>
      </c>
      <c r="D6" s="83">
        <v>20.64676616915423</v>
      </c>
      <c r="F6" s="84"/>
    </row>
    <row r="7" spans="2:6" ht="17.100000000000001" customHeight="1" x14ac:dyDescent="0.25">
      <c r="B7" s="63"/>
      <c r="C7" s="66" t="s">
        <v>84</v>
      </c>
      <c r="D7" s="83">
        <v>11.940298507462687</v>
      </c>
      <c r="F7" s="84"/>
    </row>
    <row r="8" spans="2:6" ht="17.100000000000001" customHeight="1" x14ac:dyDescent="0.25">
      <c r="B8" s="63"/>
      <c r="C8" s="66" t="s">
        <v>98</v>
      </c>
      <c r="D8" s="83">
        <v>5.9701492537313436</v>
      </c>
      <c r="F8" s="84"/>
    </row>
    <row r="9" spans="2:6" ht="17.100000000000001" customHeight="1" x14ac:dyDescent="0.25">
      <c r="B9" s="63"/>
      <c r="C9" s="66" t="s">
        <v>99</v>
      </c>
      <c r="D9" s="83">
        <v>4.9751243781094523</v>
      </c>
      <c r="F9" s="84"/>
    </row>
    <row r="10" spans="2:6" ht="17.100000000000001" customHeight="1" x14ac:dyDescent="0.25">
      <c r="B10" s="63"/>
      <c r="C10" s="66" t="s">
        <v>82</v>
      </c>
      <c r="D10" s="83">
        <v>4.2288557213930345</v>
      </c>
      <c r="F10" s="84"/>
    </row>
    <row r="11" spans="2:6" ht="17.100000000000001" customHeight="1" x14ac:dyDescent="0.25">
      <c r="B11" s="63"/>
      <c r="C11" s="66" t="s">
        <v>83</v>
      </c>
      <c r="D11" s="83">
        <v>3.7313432835820897</v>
      </c>
      <c r="F11" s="84"/>
    </row>
    <row r="12" spans="2:6" ht="17.100000000000001" customHeight="1" x14ac:dyDescent="0.25">
      <c r="B12" s="63"/>
      <c r="C12" s="66" t="s">
        <v>89</v>
      </c>
      <c r="D12" s="83">
        <v>3.7313432835820897</v>
      </c>
      <c r="F12" s="85"/>
    </row>
    <row r="13" spans="2:6" ht="17.100000000000001" customHeight="1" x14ac:dyDescent="0.25">
      <c r="B13" s="63"/>
      <c r="C13" s="66" t="s">
        <v>81</v>
      </c>
      <c r="D13" s="83">
        <v>2.7363184079601992</v>
      </c>
      <c r="F13" s="84"/>
    </row>
    <row r="14" spans="2:6" ht="17.100000000000001" customHeight="1" x14ac:dyDescent="0.25">
      <c r="B14" s="63"/>
      <c r="C14" s="66" t="s">
        <v>86</v>
      </c>
      <c r="D14" s="83">
        <v>2.2388059701492535</v>
      </c>
      <c r="F14" s="84"/>
    </row>
    <row r="15" spans="2:6" ht="17.100000000000001" customHeight="1" x14ac:dyDescent="0.25">
      <c r="B15" s="63"/>
      <c r="C15" s="66" t="s">
        <v>95</v>
      </c>
      <c r="D15" s="83">
        <v>2.2388059701492535</v>
      </c>
      <c r="F15" s="84"/>
    </row>
    <row r="16" spans="2:6" ht="17.100000000000001" customHeight="1" x14ac:dyDescent="0.25">
      <c r="B16" s="63"/>
      <c r="C16" s="66" t="s">
        <v>85</v>
      </c>
      <c r="D16" s="83">
        <v>1.7412935323383085</v>
      </c>
      <c r="F16" s="84"/>
    </row>
    <row r="17" spans="2:8" ht="17.100000000000001" customHeight="1" x14ac:dyDescent="0.25">
      <c r="B17" s="63"/>
      <c r="C17" s="66" t="s">
        <v>92</v>
      </c>
      <c r="D17" s="83">
        <v>1.7412935323383085</v>
      </c>
      <c r="F17" s="84"/>
    </row>
    <row r="18" spans="2:8" ht="17.100000000000001" customHeight="1" x14ac:dyDescent="0.25">
      <c r="B18" s="63"/>
      <c r="C18" s="66" t="s">
        <v>91</v>
      </c>
      <c r="D18" s="83">
        <v>1.4925373134328359</v>
      </c>
      <c r="F18" s="85"/>
    </row>
    <row r="19" spans="2:8" ht="17.100000000000001" customHeight="1" x14ac:dyDescent="0.25">
      <c r="B19" s="63"/>
      <c r="C19" s="66" t="s">
        <v>93</v>
      </c>
      <c r="D19" s="83">
        <v>1.4925373134328359</v>
      </c>
      <c r="F19" s="84"/>
    </row>
    <row r="20" spans="2:8" ht="17.100000000000001" customHeight="1" x14ac:dyDescent="0.25">
      <c r="B20" s="63"/>
      <c r="C20" s="66" t="s">
        <v>90</v>
      </c>
      <c r="D20" s="83">
        <v>1.2437810945273631</v>
      </c>
      <c r="F20" s="85"/>
    </row>
    <row r="21" spans="2:8" ht="17.100000000000001" customHeight="1" x14ac:dyDescent="0.25">
      <c r="B21" s="63"/>
      <c r="C21" s="66" t="s">
        <v>96</v>
      </c>
      <c r="D21" s="86">
        <v>0.74626865671641796</v>
      </c>
      <c r="F21" s="84"/>
    </row>
    <row r="22" spans="2:8" ht="17.100000000000001" customHeight="1" x14ac:dyDescent="0.25">
      <c r="B22" s="63"/>
      <c r="C22" s="66" t="s">
        <v>94</v>
      </c>
      <c r="D22" s="86">
        <v>0.49751243781094528</v>
      </c>
      <c r="F22" s="84"/>
    </row>
    <row r="23" spans="2:8" ht="17.100000000000001" customHeight="1" x14ac:dyDescent="0.25">
      <c r="B23" s="63"/>
      <c r="C23" s="66" t="s">
        <v>88</v>
      </c>
      <c r="D23" s="86">
        <v>0.24875621890547264</v>
      </c>
      <c r="F23" s="84"/>
    </row>
    <row r="24" spans="2:8" ht="17.100000000000001" customHeight="1" x14ac:dyDescent="0.25">
      <c r="B24" s="63"/>
      <c r="C24" s="66" t="s">
        <v>0</v>
      </c>
      <c r="D24" s="83">
        <v>6.9651741293532341</v>
      </c>
      <c r="F24" s="84"/>
    </row>
    <row r="25" spans="2:8" ht="17.100000000000001" customHeight="1" x14ac:dyDescent="0.25">
      <c r="B25" s="63"/>
      <c r="C25" s="66" t="s">
        <v>2</v>
      </c>
      <c r="D25" s="83">
        <v>100</v>
      </c>
      <c r="F25" s="84"/>
      <c r="H25" s="67"/>
    </row>
    <row r="26" spans="2:8" ht="17.100000000000001" customHeight="1" x14ac:dyDescent="0.25">
      <c r="B26" s="68"/>
      <c r="C26" s="67"/>
      <c r="D26" s="87"/>
      <c r="E26" s="87"/>
      <c r="F26" s="87"/>
      <c r="H26" s="67"/>
    </row>
    <row r="27" spans="2:8" ht="17.100000000000001" customHeight="1" x14ac:dyDescent="0.25">
      <c r="C27" s="10" t="s">
        <v>175</v>
      </c>
      <c r="D27" s="82"/>
      <c r="E27" s="82"/>
      <c r="F27" s="82"/>
      <c r="H27" s="67"/>
    </row>
    <row r="28" spans="2:8" ht="17.100000000000001" customHeight="1" x14ac:dyDescent="0.25">
      <c r="B28" s="63" t="s">
        <v>149</v>
      </c>
      <c r="C28" s="64" t="s">
        <v>146</v>
      </c>
      <c r="D28" s="64" t="s">
        <v>1</v>
      </c>
      <c r="F28" s="65"/>
      <c r="H28" s="67"/>
    </row>
    <row r="29" spans="2:8" ht="17.100000000000001" customHeight="1" x14ac:dyDescent="0.25">
      <c r="B29" s="63"/>
      <c r="C29" s="66" t="s">
        <v>129</v>
      </c>
      <c r="D29" s="83">
        <v>19.891008174386922</v>
      </c>
      <c r="F29" s="84"/>
      <c r="H29" s="67"/>
    </row>
    <row r="30" spans="2:8" ht="17.100000000000001" customHeight="1" x14ac:dyDescent="0.25">
      <c r="B30" s="63"/>
      <c r="C30" s="66" t="s">
        <v>133</v>
      </c>
      <c r="D30" s="83">
        <v>17.166212534059948</v>
      </c>
      <c r="F30" s="84"/>
      <c r="H30" s="67"/>
    </row>
    <row r="31" spans="2:8" ht="17.100000000000001" customHeight="1" x14ac:dyDescent="0.25">
      <c r="B31" s="63"/>
      <c r="C31" s="66" t="s">
        <v>131</v>
      </c>
      <c r="D31" s="83">
        <v>16.348773841961854</v>
      </c>
      <c r="F31" s="84"/>
      <c r="H31" s="67"/>
    </row>
    <row r="32" spans="2:8" ht="17.100000000000001" customHeight="1" x14ac:dyDescent="0.25">
      <c r="B32" s="63"/>
      <c r="C32" s="66" t="s">
        <v>132</v>
      </c>
      <c r="D32" s="83">
        <v>14.168937329700274</v>
      </c>
      <c r="F32" s="84"/>
      <c r="H32" s="67"/>
    </row>
    <row r="33" spans="2:8" ht="17.100000000000001" customHeight="1" x14ac:dyDescent="0.25">
      <c r="B33" s="63"/>
      <c r="C33" s="66" t="s">
        <v>130</v>
      </c>
      <c r="D33" s="83">
        <v>11.444141689373296</v>
      </c>
      <c r="F33" s="84"/>
      <c r="H33" s="67"/>
    </row>
    <row r="34" spans="2:8" ht="17.100000000000001" customHeight="1" x14ac:dyDescent="0.25">
      <c r="B34" s="63"/>
      <c r="C34" s="66" t="s">
        <v>137</v>
      </c>
      <c r="D34" s="83">
        <v>10.899182561307901</v>
      </c>
      <c r="F34" s="85"/>
      <c r="H34" s="67"/>
    </row>
    <row r="35" spans="2:8" ht="17.100000000000001" customHeight="1" x14ac:dyDescent="0.25">
      <c r="B35" s="63"/>
      <c r="C35" s="96" t="s">
        <v>144</v>
      </c>
      <c r="D35" s="83">
        <v>5.1771117166212539</v>
      </c>
      <c r="F35" s="85"/>
      <c r="H35" s="67"/>
    </row>
    <row r="36" spans="2:8" ht="17.100000000000001" customHeight="1" x14ac:dyDescent="0.25">
      <c r="B36" s="63"/>
      <c r="C36" s="66" t="s">
        <v>136</v>
      </c>
      <c r="D36" s="83">
        <v>2.1798365122615802</v>
      </c>
      <c r="F36" s="84"/>
      <c r="H36" s="67"/>
    </row>
    <row r="37" spans="2:8" ht="17.100000000000001" customHeight="1" x14ac:dyDescent="0.25">
      <c r="B37" s="63"/>
      <c r="C37" s="66" t="s">
        <v>139</v>
      </c>
      <c r="D37" s="83">
        <v>0.81743869209809261</v>
      </c>
      <c r="F37" s="84"/>
      <c r="H37" s="67"/>
    </row>
    <row r="38" spans="2:8" ht="17.100000000000001" customHeight="1" x14ac:dyDescent="0.25">
      <c r="B38" s="63"/>
      <c r="C38" s="66" t="s">
        <v>134</v>
      </c>
      <c r="D38" s="83">
        <v>0.54495912806539504</v>
      </c>
      <c r="F38" s="85"/>
      <c r="H38" s="67"/>
    </row>
    <row r="39" spans="2:8" ht="17.100000000000001" customHeight="1" x14ac:dyDescent="0.25">
      <c r="B39" s="63"/>
      <c r="C39" s="66" t="s">
        <v>135</v>
      </c>
      <c r="D39" s="83">
        <v>0.54495912806539504</v>
      </c>
      <c r="F39" s="85"/>
      <c r="H39" s="67"/>
    </row>
    <row r="40" spans="2:8" ht="17.100000000000001" customHeight="1" x14ac:dyDescent="0.25">
      <c r="B40" s="63"/>
      <c r="C40" s="66" t="s">
        <v>138</v>
      </c>
      <c r="D40" s="83">
        <v>0.54495912806539504</v>
      </c>
      <c r="F40" s="84"/>
      <c r="H40" s="67"/>
    </row>
    <row r="41" spans="2:8" ht="17.100000000000001" customHeight="1" x14ac:dyDescent="0.25">
      <c r="B41" s="63"/>
      <c r="C41" s="66" t="s">
        <v>140</v>
      </c>
      <c r="D41" s="83">
        <v>0.27247956403269752</v>
      </c>
      <c r="F41" s="85"/>
      <c r="H41" s="67"/>
    </row>
    <row r="42" spans="2:8" ht="17.100000000000001" customHeight="1" x14ac:dyDescent="0.25">
      <c r="B42" s="63"/>
      <c r="C42" s="66" t="s">
        <v>2</v>
      </c>
      <c r="D42" s="83">
        <v>100</v>
      </c>
      <c r="F42" s="84"/>
      <c r="H42" s="67"/>
    </row>
    <row r="43" spans="2:8" ht="17.100000000000001" customHeight="1" x14ac:dyDescent="0.25">
      <c r="H43" s="67"/>
    </row>
    <row r="44" spans="2:8" ht="17.100000000000001" customHeight="1" x14ac:dyDescent="0.25">
      <c r="H44" s="67"/>
    </row>
    <row r="45" spans="2:8" ht="17.100000000000001" customHeight="1" x14ac:dyDescent="0.25">
      <c r="H45" s="67"/>
    </row>
    <row r="46" spans="2:8" ht="17.100000000000001" customHeight="1" x14ac:dyDescent="0.25">
      <c r="C46" s="76" t="s">
        <v>153</v>
      </c>
      <c r="D46" s="88"/>
      <c r="E46" s="88"/>
      <c r="F46" s="88"/>
      <c r="H46" s="67"/>
    </row>
    <row r="47" spans="2:8" ht="13.5" customHeight="1" x14ac:dyDescent="0.25">
      <c r="C47" s="79" t="s">
        <v>146</v>
      </c>
      <c r="D47" s="77" t="s">
        <v>154</v>
      </c>
      <c r="E47" s="28" t="s">
        <v>155</v>
      </c>
      <c r="F47" s="28"/>
      <c r="H47" s="67"/>
    </row>
    <row r="48" spans="2:8" ht="17.100000000000001" customHeight="1" x14ac:dyDescent="0.25">
      <c r="C48" s="80"/>
      <c r="D48" s="78"/>
      <c r="E48" s="15" t="s">
        <v>141</v>
      </c>
      <c r="F48" s="7" t="s">
        <v>142</v>
      </c>
    </row>
    <row r="49" spans="2:8" ht="17.100000000000001" customHeight="1" x14ac:dyDescent="0.25">
      <c r="C49" s="81" t="s">
        <v>133</v>
      </c>
      <c r="D49" s="89">
        <v>33.830845771144283</v>
      </c>
      <c r="E49" s="89">
        <v>40.049751243781095</v>
      </c>
      <c r="F49" s="89">
        <v>1.2437810945273633</v>
      </c>
    </row>
    <row r="50" spans="2:8" ht="17.100000000000001" customHeight="1" x14ac:dyDescent="0.25">
      <c r="C50" s="81" t="s">
        <v>132</v>
      </c>
      <c r="D50" s="89">
        <v>21.641791044776117</v>
      </c>
      <c r="E50" s="89">
        <v>33.830845771144283</v>
      </c>
      <c r="F50" s="89">
        <v>1.9900497512437811</v>
      </c>
    </row>
    <row r="51" spans="2:8" ht="17.100000000000001" customHeight="1" x14ac:dyDescent="0.25">
      <c r="C51" s="81" t="s">
        <v>129</v>
      </c>
      <c r="D51" s="89">
        <v>19.154228855721392</v>
      </c>
      <c r="E51" s="89">
        <v>38.805970149253731</v>
      </c>
      <c r="F51" s="89">
        <v>1.4925373134328357</v>
      </c>
    </row>
    <row r="52" spans="2:8" ht="17.100000000000001" customHeight="1" x14ac:dyDescent="0.25">
      <c r="C52" s="81" t="s">
        <v>131</v>
      </c>
      <c r="D52" s="89">
        <v>18.159203980099502</v>
      </c>
      <c r="E52" s="89">
        <v>35.820895522388057</v>
      </c>
      <c r="F52" s="89">
        <v>1.4925373134328357</v>
      </c>
    </row>
    <row r="53" spans="2:8" ht="17.100000000000001" customHeight="1" x14ac:dyDescent="0.25">
      <c r="C53" s="81" t="s">
        <v>137</v>
      </c>
      <c r="D53" s="89">
        <v>16.169154228855724</v>
      </c>
      <c r="E53" s="89">
        <v>33.333333333333329</v>
      </c>
      <c r="F53" s="89">
        <v>0.49751243781094528</v>
      </c>
    </row>
    <row r="54" spans="2:8" ht="17.100000000000001" customHeight="1" x14ac:dyDescent="0.25">
      <c r="C54" s="81" t="s">
        <v>143</v>
      </c>
      <c r="D54" s="89">
        <v>10.199004975124378</v>
      </c>
      <c r="E54" s="89">
        <v>29.850746268656714</v>
      </c>
      <c r="F54" s="89">
        <v>1.4925373134328357</v>
      </c>
    </row>
    <row r="55" spans="2:8" ht="17.100000000000001" customHeight="1" x14ac:dyDescent="0.25">
      <c r="C55" s="81" t="s">
        <v>144</v>
      </c>
      <c r="D55" s="89">
        <v>8.4577114427860707</v>
      </c>
      <c r="E55" s="89">
        <v>26.616915422885572</v>
      </c>
      <c r="F55" s="89">
        <v>2.2388059701492535</v>
      </c>
    </row>
    <row r="56" spans="2:8" ht="17.100000000000001" customHeight="1" x14ac:dyDescent="0.25">
      <c r="C56" s="81" t="s">
        <v>138</v>
      </c>
      <c r="D56" s="89">
        <v>4.2288557213930353</v>
      </c>
      <c r="E56" s="89">
        <v>15.920398009950249</v>
      </c>
      <c r="F56" s="89">
        <v>3.7313432835820892</v>
      </c>
    </row>
    <row r="57" spans="2:8" ht="17.100000000000001" customHeight="1" x14ac:dyDescent="0.25">
      <c r="C57" s="81" t="s">
        <v>135</v>
      </c>
      <c r="D57" s="89">
        <v>3.9800995024875623</v>
      </c>
      <c r="E57" s="89">
        <v>11.940298507462686</v>
      </c>
      <c r="F57" s="89">
        <v>2.7363184079601992</v>
      </c>
    </row>
    <row r="58" spans="2:8" ht="17.100000000000001" customHeight="1" x14ac:dyDescent="0.25">
      <c r="C58" s="81" t="s">
        <v>139</v>
      </c>
      <c r="D58" s="89">
        <v>2.9850746268656714</v>
      </c>
      <c r="E58" s="89">
        <v>15.671641791044777</v>
      </c>
      <c r="F58" s="89">
        <v>1.9900497512437811</v>
      </c>
    </row>
    <row r="59" spans="2:8" ht="17.100000000000001" customHeight="1" x14ac:dyDescent="0.25">
      <c r="C59" s="81" t="s">
        <v>145</v>
      </c>
      <c r="D59" s="89">
        <v>0.74626865671641784</v>
      </c>
      <c r="E59" s="89">
        <v>7.9601990049751246</v>
      </c>
      <c r="F59" s="89">
        <v>1.9900497512437811</v>
      </c>
    </row>
    <row r="60" spans="2:8" ht="17.100000000000001" customHeight="1" x14ac:dyDescent="0.25">
      <c r="C60" s="81" t="s">
        <v>140</v>
      </c>
      <c r="D60" s="89">
        <v>0.49751243781094528</v>
      </c>
      <c r="E60" s="89">
        <v>10.945273631840797</v>
      </c>
      <c r="F60" s="89">
        <v>0.74626865671641784</v>
      </c>
      <c r="H60" s="67"/>
    </row>
    <row r="61" spans="2:8" ht="17.100000000000001" customHeight="1" x14ac:dyDescent="0.25">
      <c r="D61" s="90"/>
      <c r="E61" s="90"/>
      <c r="F61" s="90"/>
      <c r="H61" s="67"/>
    </row>
    <row r="62" spans="2:8" ht="17.100000000000001" customHeight="1" x14ac:dyDescent="0.25">
      <c r="H62" s="67"/>
    </row>
    <row r="63" spans="2:8" ht="17.100000000000001" customHeight="1" x14ac:dyDescent="0.25">
      <c r="C63" s="11" t="s">
        <v>176</v>
      </c>
      <c r="D63" s="82"/>
      <c r="E63" s="82"/>
      <c r="F63" s="82"/>
      <c r="H63" s="67"/>
    </row>
    <row r="64" spans="2:8" ht="17.100000000000001" customHeight="1" x14ac:dyDescent="0.25">
      <c r="B64" s="63" t="s">
        <v>149</v>
      </c>
      <c r="C64" s="64" t="s">
        <v>34</v>
      </c>
      <c r="D64" s="64" t="s">
        <v>1</v>
      </c>
      <c r="E64" s="91"/>
      <c r="F64" s="65"/>
      <c r="H64" s="67"/>
    </row>
    <row r="65" spans="2:8" ht="17.100000000000001" customHeight="1" x14ac:dyDescent="0.25">
      <c r="B65" s="63"/>
      <c r="C65" s="66" t="s">
        <v>35</v>
      </c>
      <c r="D65" s="83">
        <v>74.809160305343511</v>
      </c>
      <c r="E65" s="91"/>
      <c r="F65" s="84"/>
      <c r="H65" s="67"/>
    </row>
    <row r="66" spans="2:8" ht="17.100000000000001" customHeight="1" x14ac:dyDescent="0.25">
      <c r="B66" s="63"/>
      <c r="C66" s="66" t="s">
        <v>36</v>
      </c>
      <c r="D66" s="83">
        <v>25.190839694656486</v>
      </c>
      <c r="E66" s="91"/>
      <c r="F66" s="84"/>
      <c r="H66" s="67"/>
    </row>
    <row r="67" spans="2:8" ht="17.100000000000001" customHeight="1" x14ac:dyDescent="0.25">
      <c r="B67" s="63"/>
      <c r="C67" s="66" t="s">
        <v>2</v>
      </c>
      <c r="D67" s="83">
        <v>100</v>
      </c>
      <c r="E67" s="91"/>
      <c r="F67" s="84"/>
      <c r="H67" s="67"/>
    </row>
    <row r="68" spans="2:8" ht="17.100000000000001" customHeight="1" x14ac:dyDescent="0.25">
      <c r="E68" s="91"/>
      <c r="F68" s="91"/>
      <c r="H68" s="67"/>
    </row>
    <row r="69" spans="2:8" ht="17.100000000000001" customHeight="1" x14ac:dyDescent="0.25">
      <c r="H69" s="67"/>
    </row>
    <row r="70" spans="2:8" ht="17.100000000000001" customHeight="1" x14ac:dyDescent="0.25">
      <c r="H70" s="67"/>
    </row>
    <row r="71" spans="2:8" ht="17.100000000000001" customHeight="1" x14ac:dyDescent="0.25">
      <c r="C71" s="69" t="s">
        <v>156</v>
      </c>
      <c r="D71" s="92"/>
      <c r="H71" s="67"/>
    </row>
    <row r="72" spans="2:8" ht="17.100000000000001" customHeight="1" x14ac:dyDescent="0.25">
      <c r="C72" s="8" t="s">
        <v>157</v>
      </c>
      <c r="D72" s="5" t="s">
        <v>1</v>
      </c>
      <c r="H72" s="67"/>
    </row>
    <row r="73" spans="2:8" ht="17.100000000000001" customHeight="1" x14ac:dyDescent="0.25">
      <c r="C73" s="6" t="s">
        <v>158</v>
      </c>
      <c r="D73" s="83">
        <v>99.002493765586038</v>
      </c>
      <c r="G73" s="67"/>
      <c r="H73" s="67"/>
    </row>
    <row r="74" spans="2:8" ht="17.100000000000001" customHeight="1" x14ac:dyDescent="0.25">
      <c r="C74" s="6" t="s">
        <v>159</v>
      </c>
      <c r="D74" s="83">
        <v>73.880597014925371</v>
      </c>
      <c r="G74" s="67"/>
      <c r="H74" s="67"/>
    </row>
    <row r="75" spans="2:8" ht="17.100000000000001" customHeight="1" x14ac:dyDescent="0.25">
      <c r="C75" s="6" t="s">
        <v>160</v>
      </c>
      <c r="D75" s="83">
        <v>95.024875621890544</v>
      </c>
      <c r="G75" s="67"/>
      <c r="H75" s="67"/>
    </row>
    <row r="76" spans="2:8" ht="17.100000000000001" customHeight="1" x14ac:dyDescent="0.25">
      <c r="C76" s="6" t="s">
        <v>161</v>
      </c>
      <c r="D76" s="83">
        <v>66.666666666666671</v>
      </c>
      <c r="G76" s="67"/>
      <c r="H76" s="67"/>
    </row>
    <row r="77" spans="2:8" ht="17.100000000000001" customHeight="1" x14ac:dyDescent="0.25">
      <c r="G77" s="67"/>
      <c r="H77" s="67"/>
    </row>
    <row r="78" spans="2:8" ht="17.100000000000001" customHeight="1" x14ac:dyDescent="0.25">
      <c r="G78" s="67"/>
      <c r="H78" s="67"/>
    </row>
    <row r="79" spans="2:8" ht="17.100000000000001" customHeight="1" x14ac:dyDescent="0.25">
      <c r="C79" s="11" t="s">
        <v>191</v>
      </c>
      <c r="D79" s="93"/>
      <c r="E79" s="67"/>
      <c r="F79" s="67"/>
    </row>
    <row r="80" spans="2:8" ht="17.100000000000001" customHeight="1" x14ac:dyDescent="0.25">
      <c r="C80" s="26" t="s">
        <v>34</v>
      </c>
      <c r="D80" s="27" t="s">
        <v>1</v>
      </c>
      <c r="E80" s="67"/>
      <c r="F80" s="67"/>
    </row>
    <row r="81" spans="2:8" ht="17.100000000000001" customHeight="1" x14ac:dyDescent="0.25">
      <c r="C81" s="26"/>
      <c r="D81" s="27"/>
      <c r="E81" s="67"/>
      <c r="F81" s="67"/>
    </row>
    <row r="82" spans="2:8" ht="17.100000000000001" customHeight="1" x14ac:dyDescent="0.25">
      <c r="C82" s="6" t="s">
        <v>162</v>
      </c>
      <c r="D82" s="89">
        <v>42.6</v>
      </c>
      <c r="E82" s="67"/>
      <c r="F82" s="67"/>
    </row>
    <row r="83" spans="2:8" ht="17.100000000000001" customHeight="1" x14ac:dyDescent="0.25">
      <c r="C83" s="6" t="s">
        <v>163</v>
      </c>
      <c r="D83" s="89">
        <v>20.399999999999999</v>
      </c>
      <c r="E83" s="67"/>
      <c r="F83" s="67"/>
    </row>
    <row r="84" spans="2:8" ht="17.100000000000001" customHeight="1" x14ac:dyDescent="0.25">
      <c r="C84" s="6" t="s">
        <v>151</v>
      </c>
      <c r="D84" s="89">
        <v>37</v>
      </c>
      <c r="E84" s="67"/>
      <c r="F84" s="67"/>
    </row>
    <row r="85" spans="2:8" ht="17.100000000000001" customHeight="1" x14ac:dyDescent="0.25">
      <c r="C85" s="67"/>
      <c r="D85" s="87"/>
      <c r="E85" s="87"/>
      <c r="F85" s="87"/>
      <c r="G85" s="67"/>
      <c r="H85" s="67"/>
    </row>
    <row r="86" spans="2:8" ht="17.100000000000001" customHeight="1" x14ac:dyDescent="0.25">
      <c r="H86" s="67"/>
    </row>
    <row r="87" spans="2:8" ht="17.100000000000001" customHeight="1" x14ac:dyDescent="0.25">
      <c r="C87" s="9" t="s">
        <v>39</v>
      </c>
      <c r="D87" s="94"/>
      <c r="E87" s="94"/>
      <c r="F87" s="9"/>
      <c r="G87" s="67"/>
    </row>
    <row r="88" spans="2:8" ht="17.100000000000001" customHeight="1" x14ac:dyDescent="0.25">
      <c r="B88" s="70" t="s">
        <v>149</v>
      </c>
      <c r="C88" s="64" t="s">
        <v>34</v>
      </c>
      <c r="D88" s="64" t="s">
        <v>1</v>
      </c>
      <c r="F88" s="73"/>
      <c r="G88" s="73"/>
      <c r="H88" s="67"/>
    </row>
    <row r="89" spans="2:8" ht="17.100000000000001" customHeight="1" x14ac:dyDescent="0.25">
      <c r="B89" s="70"/>
      <c r="C89" s="74" t="s">
        <v>48</v>
      </c>
      <c r="D89" s="86">
        <v>40.880503144654092</v>
      </c>
      <c r="F89" s="85"/>
      <c r="G89" s="13"/>
      <c r="H89" s="67"/>
    </row>
    <row r="90" spans="2:8" ht="17.100000000000001" customHeight="1" x14ac:dyDescent="0.25">
      <c r="B90" s="70"/>
      <c r="C90" s="74" t="s">
        <v>47</v>
      </c>
      <c r="D90" s="86">
        <v>27.044025157232703</v>
      </c>
      <c r="F90" s="85"/>
      <c r="G90" s="13"/>
      <c r="H90" s="67"/>
    </row>
    <row r="91" spans="2:8" ht="17.100000000000001" customHeight="1" x14ac:dyDescent="0.25">
      <c r="B91" s="70"/>
      <c r="C91" s="74" t="s">
        <v>45</v>
      </c>
      <c r="D91" s="86">
        <v>5.6603773584905666</v>
      </c>
      <c r="F91" s="85"/>
      <c r="G91" s="12"/>
      <c r="H91" s="67"/>
    </row>
    <row r="92" spans="2:8" ht="17.100000000000001" customHeight="1" x14ac:dyDescent="0.25">
      <c r="B92" s="70"/>
      <c r="C92" s="74" t="s">
        <v>43</v>
      </c>
      <c r="D92" s="86">
        <v>2.5157232704402519</v>
      </c>
      <c r="F92" s="85"/>
      <c r="G92" s="12"/>
      <c r="H92" s="67"/>
    </row>
    <row r="93" spans="2:8" ht="17.100000000000001" customHeight="1" x14ac:dyDescent="0.25">
      <c r="B93" s="70"/>
      <c r="C93" s="74" t="s">
        <v>44</v>
      </c>
      <c r="D93" s="86">
        <v>2.5157232704402519</v>
      </c>
      <c r="F93" s="85"/>
      <c r="G93" s="12"/>
      <c r="H93" s="67"/>
    </row>
    <row r="94" spans="2:8" ht="17.100000000000001" customHeight="1" x14ac:dyDescent="0.25">
      <c r="B94" s="70"/>
      <c r="C94" s="74" t="s">
        <v>46</v>
      </c>
      <c r="D94" s="86">
        <v>1.8867924528301887</v>
      </c>
      <c r="F94" s="84"/>
      <c r="G94" s="12"/>
      <c r="H94" s="67"/>
    </row>
    <row r="95" spans="2:8" ht="17.100000000000001" customHeight="1" x14ac:dyDescent="0.25">
      <c r="B95" s="70"/>
      <c r="C95" s="74" t="s">
        <v>40</v>
      </c>
      <c r="D95" s="86">
        <v>1.257861635220126</v>
      </c>
      <c r="F95" s="85"/>
      <c r="G95" s="12"/>
      <c r="H95" s="67"/>
    </row>
    <row r="96" spans="2:8" ht="17.100000000000001" customHeight="1" x14ac:dyDescent="0.25">
      <c r="B96" s="70"/>
      <c r="C96" s="74" t="s">
        <v>41</v>
      </c>
      <c r="D96" s="86">
        <v>1.257861635220126</v>
      </c>
      <c r="F96" s="84"/>
      <c r="G96" s="12"/>
      <c r="H96" s="67"/>
    </row>
    <row r="97" spans="2:8" ht="17.100000000000001" customHeight="1" x14ac:dyDescent="0.25">
      <c r="B97" s="70"/>
      <c r="C97" s="74" t="s">
        <v>42</v>
      </c>
      <c r="D97" s="86">
        <v>0.62893081761006298</v>
      </c>
      <c r="F97" s="84"/>
      <c r="G97" s="12"/>
      <c r="H97" s="67"/>
    </row>
    <row r="98" spans="2:8" ht="17.100000000000001" customHeight="1" x14ac:dyDescent="0.25">
      <c r="B98" s="70"/>
      <c r="C98" s="74" t="s">
        <v>22</v>
      </c>
      <c r="D98" s="86">
        <v>16.352201257861633</v>
      </c>
      <c r="F98" s="84"/>
      <c r="G98" s="12"/>
      <c r="H98" s="67"/>
    </row>
    <row r="99" spans="2:8" ht="17.100000000000001" customHeight="1" x14ac:dyDescent="0.25">
      <c r="B99" s="70"/>
      <c r="C99" s="74" t="s">
        <v>2</v>
      </c>
      <c r="D99" s="86">
        <v>100</v>
      </c>
      <c r="F99" s="84"/>
      <c r="G99" s="14"/>
      <c r="H99" s="67"/>
    </row>
    <row r="100" spans="2:8" ht="17.100000000000001" customHeight="1" x14ac:dyDescent="0.25">
      <c r="B100" s="68"/>
      <c r="C100" s="67"/>
      <c r="D100" s="87"/>
      <c r="E100" s="87"/>
      <c r="F100" s="95"/>
      <c r="G100" s="68"/>
      <c r="H100" s="67"/>
    </row>
    <row r="101" spans="2:8" ht="17.100000000000001" customHeight="1" x14ac:dyDescent="0.25">
      <c r="B101" s="68"/>
      <c r="C101" s="67"/>
      <c r="D101" s="87"/>
      <c r="E101" s="87"/>
      <c r="F101" s="95"/>
      <c r="G101" s="68"/>
      <c r="H101" s="67"/>
    </row>
    <row r="102" spans="2:8" ht="17.100000000000001" customHeight="1" x14ac:dyDescent="0.25">
      <c r="C102" s="9" t="s">
        <v>49</v>
      </c>
      <c r="D102" s="94"/>
      <c r="E102" s="94"/>
      <c r="F102" s="9"/>
      <c r="G102" s="67"/>
    </row>
    <row r="103" spans="2:8" ht="17.100000000000001" customHeight="1" x14ac:dyDescent="0.25">
      <c r="B103" s="70" t="s">
        <v>149</v>
      </c>
      <c r="C103" s="64" t="s">
        <v>34</v>
      </c>
      <c r="D103" s="64" t="s">
        <v>1</v>
      </c>
      <c r="E103" s="73"/>
      <c r="F103" s="73"/>
      <c r="G103" s="67"/>
    </row>
    <row r="104" spans="2:8" ht="17.100000000000001" customHeight="1" x14ac:dyDescent="0.25">
      <c r="B104" s="70"/>
      <c r="C104" s="74" t="s">
        <v>53</v>
      </c>
      <c r="D104" s="86">
        <v>40.579710144927539</v>
      </c>
      <c r="E104" s="85"/>
      <c r="F104" s="13"/>
      <c r="G104" s="67"/>
    </row>
    <row r="105" spans="2:8" ht="17.100000000000001" customHeight="1" x14ac:dyDescent="0.25">
      <c r="B105" s="70"/>
      <c r="C105" s="74" t="s">
        <v>51</v>
      </c>
      <c r="D105" s="86">
        <v>5.7971014492753623</v>
      </c>
      <c r="E105" s="85"/>
      <c r="F105" s="12"/>
      <c r="G105" s="67"/>
    </row>
    <row r="106" spans="2:8" ht="17.100000000000001" customHeight="1" x14ac:dyDescent="0.25">
      <c r="B106" s="70"/>
      <c r="C106" s="74" t="s">
        <v>45</v>
      </c>
      <c r="D106" s="86">
        <v>5.7971014492753623</v>
      </c>
      <c r="E106" s="85"/>
      <c r="F106" s="12"/>
      <c r="G106" s="67"/>
    </row>
    <row r="107" spans="2:8" ht="17.100000000000001" customHeight="1" x14ac:dyDescent="0.25">
      <c r="B107" s="70"/>
      <c r="C107" s="74" t="s">
        <v>50</v>
      </c>
      <c r="D107" s="86">
        <v>2.8985507246376812</v>
      </c>
      <c r="E107" s="84"/>
      <c r="F107" s="12"/>
      <c r="G107" s="67"/>
    </row>
    <row r="108" spans="2:8" ht="17.100000000000001" customHeight="1" x14ac:dyDescent="0.25">
      <c r="B108" s="70"/>
      <c r="C108" s="74" t="s">
        <v>52</v>
      </c>
      <c r="D108" s="86">
        <v>2.8985507246376812</v>
      </c>
      <c r="E108" s="85"/>
      <c r="F108" s="12"/>
    </row>
    <row r="109" spans="2:8" ht="17.100000000000001" customHeight="1" x14ac:dyDescent="0.25">
      <c r="B109" s="70"/>
      <c r="C109" s="74" t="s">
        <v>22</v>
      </c>
      <c r="D109" s="86">
        <v>42.028985507246375</v>
      </c>
      <c r="E109" s="84"/>
      <c r="F109" s="12"/>
    </row>
    <row r="110" spans="2:8" ht="17.100000000000001" customHeight="1" x14ac:dyDescent="0.25">
      <c r="B110" s="70"/>
      <c r="C110" s="74" t="s">
        <v>2</v>
      </c>
      <c r="D110" s="86">
        <v>100</v>
      </c>
      <c r="E110" s="84"/>
      <c r="F110" s="14"/>
    </row>
    <row r="111" spans="2:8" ht="17.100000000000001" customHeight="1" x14ac:dyDescent="0.25">
      <c r="B111" s="68"/>
      <c r="C111" s="67"/>
      <c r="D111" s="87"/>
      <c r="E111" s="95"/>
      <c r="F111" s="68"/>
    </row>
    <row r="112" spans="2:8" ht="17.100000000000001" customHeight="1" x14ac:dyDescent="0.25">
      <c r="B112" s="68"/>
      <c r="C112" s="67"/>
      <c r="D112" s="87"/>
      <c r="E112" s="95"/>
      <c r="F112" s="68"/>
    </row>
    <row r="113" spans="2:7" ht="17.100000000000001" customHeight="1" x14ac:dyDescent="0.25">
      <c r="C113" s="75" t="s">
        <v>152</v>
      </c>
      <c r="D113" s="94"/>
      <c r="E113" s="94"/>
      <c r="F113" s="9"/>
    </row>
    <row r="114" spans="2:7" ht="17.100000000000001" customHeight="1" x14ac:dyDescent="0.25">
      <c r="B114" s="70" t="s">
        <v>149</v>
      </c>
      <c r="C114" s="71" t="s">
        <v>34</v>
      </c>
      <c r="D114" s="72" t="s">
        <v>1</v>
      </c>
      <c r="E114" s="73"/>
      <c r="F114" s="73"/>
    </row>
    <row r="115" spans="2:7" ht="17.100000000000001" customHeight="1" x14ac:dyDescent="0.25">
      <c r="B115" s="70"/>
      <c r="C115" s="74" t="s">
        <v>54</v>
      </c>
      <c r="D115" s="83">
        <v>10.723192019950124</v>
      </c>
      <c r="E115" s="84"/>
      <c r="F115" s="12"/>
    </row>
    <row r="116" spans="2:7" ht="17.100000000000001" customHeight="1" x14ac:dyDescent="0.25">
      <c r="B116" s="70"/>
      <c r="C116" s="74" t="s">
        <v>55</v>
      </c>
      <c r="D116" s="83">
        <v>2.4937655860349128</v>
      </c>
      <c r="E116" s="84"/>
      <c r="F116" s="12"/>
    </row>
    <row r="117" spans="2:7" ht="17.100000000000001" customHeight="1" x14ac:dyDescent="0.25">
      <c r="B117" s="70"/>
      <c r="C117" s="74" t="s">
        <v>56</v>
      </c>
      <c r="D117" s="83">
        <v>5.4862842892768073</v>
      </c>
      <c r="F117" s="84"/>
      <c r="G117" s="12"/>
    </row>
    <row r="118" spans="2:7" ht="17.100000000000001" customHeight="1" x14ac:dyDescent="0.25">
      <c r="B118" s="70"/>
      <c r="C118" s="74" t="s">
        <v>57</v>
      </c>
      <c r="D118" s="83">
        <v>1.7456359102244388</v>
      </c>
      <c r="F118" s="84"/>
      <c r="G118" s="12"/>
    </row>
    <row r="119" spans="2:7" ht="17.100000000000001" customHeight="1" x14ac:dyDescent="0.25">
      <c r="B119" s="70"/>
      <c r="C119" s="74" t="s">
        <v>58</v>
      </c>
      <c r="D119" s="83">
        <v>69.576059850374065</v>
      </c>
      <c r="F119" s="84"/>
      <c r="G119" s="12"/>
    </row>
    <row r="120" spans="2:7" ht="17.100000000000001" customHeight="1" x14ac:dyDescent="0.25">
      <c r="B120" s="70"/>
      <c r="C120" s="74" t="s">
        <v>59</v>
      </c>
      <c r="D120" s="83">
        <v>7.7306733167082298</v>
      </c>
      <c r="F120" s="84"/>
      <c r="G120" s="12"/>
    </row>
    <row r="121" spans="2:7" ht="17.100000000000001" customHeight="1" x14ac:dyDescent="0.25">
      <c r="B121" s="70"/>
      <c r="C121" s="74" t="s">
        <v>60</v>
      </c>
      <c r="D121" s="83">
        <v>0.24937655860349126</v>
      </c>
      <c r="F121" s="85"/>
      <c r="G121" s="12"/>
    </row>
    <row r="122" spans="2:7" ht="17.100000000000001" customHeight="1" x14ac:dyDescent="0.25">
      <c r="B122" s="70"/>
      <c r="C122" s="74" t="s">
        <v>61</v>
      </c>
      <c r="D122" s="83">
        <v>0.49875311720698251</v>
      </c>
      <c r="F122" s="85"/>
      <c r="G122" s="12"/>
    </row>
    <row r="123" spans="2:7" ht="17.100000000000001" customHeight="1" x14ac:dyDescent="0.25">
      <c r="B123" s="70"/>
      <c r="C123" s="74" t="s">
        <v>22</v>
      </c>
      <c r="D123" s="83">
        <v>1.4962593516209477</v>
      </c>
      <c r="F123" s="84"/>
      <c r="G123" s="12"/>
    </row>
    <row r="124" spans="2:7" ht="17.100000000000001" customHeight="1" x14ac:dyDescent="0.25">
      <c r="B124" s="70"/>
      <c r="C124" s="74" t="s">
        <v>2</v>
      </c>
      <c r="D124" s="83">
        <v>100</v>
      </c>
      <c r="F124" s="84"/>
      <c r="G124" s="14"/>
    </row>
  </sheetData>
  <sortState ref="C103:D108">
    <sortCondition descending="1" ref="D103:D108"/>
  </sortState>
  <mergeCells count="5">
    <mergeCell ref="C80:C81"/>
    <mergeCell ref="D80:D81"/>
    <mergeCell ref="C47:C48"/>
    <mergeCell ref="D47:D48"/>
    <mergeCell ref="E47:F4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9"/>
  <sheetViews>
    <sheetView tabSelected="1" zoomScaleNormal="100" workbookViewId="0">
      <selection activeCell="E11" sqref="E11"/>
    </sheetView>
  </sheetViews>
  <sheetFormatPr defaultRowHeight="17.100000000000001" customHeight="1" x14ac:dyDescent="0.25"/>
  <cols>
    <col min="2" max="2" width="43.7109375" customWidth="1"/>
    <col min="3" max="3" width="9.140625" style="4"/>
  </cols>
  <sheetData>
    <row r="2" spans="2:4" ht="17.100000000000001" customHeight="1" x14ac:dyDescent="0.25">
      <c r="B2" s="3" t="s">
        <v>168</v>
      </c>
      <c r="C2" s="97"/>
      <c r="D2" s="16"/>
    </row>
    <row r="3" spans="2:4" ht="17.100000000000001" customHeight="1" x14ac:dyDescent="0.25">
      <c r="B3" s="64" t="s">
        <v>34</v>
      </c>
      <c r="C3" s="64" t="s">
        <v>1</v>
      </c>
    </row>
    <row r="4" spans="2:4" ht="17.100000000000001" customHeight="1" x14ac:dyDescent="0.25">
      <c r="B4" s="22" t="s">
        <v>66</v>
      </c>
      <c r="C4" s="98">
        <v>52.219321148825074</v>
      </c>
      <c r="D4" s="16"/>
    </row>
    <row r="5" spans="2:4" ht="17.100000000000001" customHeight="1" x14ac:dyDescent="0.25">
      <c r="B5" s="22" t="s">
        <v>65</v>
      </c>
      <c r="C5" s="98">
        <v>16.449086161879894</v>
      </c>
      <c r="D5" s="16"/>
    </row>
    <row r="6" spans="2:4" ht="17.100000000000001" customHeight="1" x14ac:dyDescent="0.25">
      <c r="B6" s="22" t="s">
        <v>62</v>
      </c>
      <c r="C6" s="98">
        <v>11.488250652741515</v>
      </c>
      <c r="D6" s="16"/>
    </row>
    <row r="7" spans="2:4" ht="17.100000000000001" customHeight="1" x14ac:dyDescent="0.25">
      <c r="B7" s="22" t="s">
        <v>67</v>
      </c>
      <c r="C7" s="98">
        <v>6.5274151436031342</v>
      </c>
      <c r="D7" s="16"/>
    </row>
    <row r="8" spans="2:4" ht="17.100000000000001" customHeight="1" x14ac:dyDescent="0.25">
      <c r="B8" s="22" t="s">
        <v>64</v>
      </c>
      <c r="C8" s="98">
        <v>6.0052219321148828</v>
      </c>
      <c r="D8" s="16"/>
    </row>
    <row r="9" spans="2:4" ht="17.100000000000001" customHeight="1" x14ac:dyDescent="0.25">
      <c r="B9" s="22" t="s">
        <v>63</v>
      </c>
      <c r="C9" s="98">
        <v>4.6997389033942554</v>
      </c>
      <c r="D9" s="16"/>
    </row>
    <row r="10" spans="2:4" ht="17.100000000000001" customHeight="1" x14ac:dyDescent="0.25">
      <c r="B10" s="22" t="s">
        <v>22</v>
      </c>
      <c r="C10" s="98">
        <v>2.610966057441253</v>
      </c>
      <c r="D10" s="16"/>
    </row>
    <row r="11" spans="2:4" ht="17.100000000000001" customHeight="1" x14ac:dyDescent="0.25">
      <c r="B11" s="22" t="s">
        <v>2</v>
      </c>
      <c r="C11" s="98">
        <v>100</v>
      </c>
      <c r="D11" s="16"/>
    </row>
    <row r="12" spans="2:4" ht="17.100000000000001" customHeight="1" x14ac:dyDescent="0.25">
      <c r="B12" s="16"/>
      <c r="C12" s="99"/>
      <c r="D12" s="16"/>
    </row>
    <row r="13" spans="2:4" ht="17.100000000000001" customHeight="1" x14ac:dyDescent="0.25">
      <c r="B13" s="16"/>
      <c r="C13" s="99"/>
      <c r="D13" s="16"/>
    </row>
    <row r="14" spans="2:4" ht="17.100000000000001" customHeight="1" x14ac:dyDescent="0.25">
      <c r="B14" s="18" t="s">
        <v>169</v>
      </c>
      <c r="C14" s="97"/>
      <c r="D14" s="16"/>
    </row>
    <row r="15" spans="2:4" ht="17.100000000000001" customHeight="1" x14ac:dyDescent="0.25">
      <c r="B15" s="64" t="s">
        <v>34</v>
      </c>
      <c r="C15" s="64" t="s">
        <v>1</v>
      </c>
      <c r="D15" s="16"/>
    </row>
    <row r="16" spans="2:4" ht="17.100000000000001" customHeight="1" x14ac:dyDescent="0.25">
      <c r="B16" s="22" t="s">
        <v>68</v>
      </c>
      <c r="C16" s="98">
        <v>43.603133159268928</v>
      </c>
      <c r="D16" s="16"/>
    </row>
    <row r="17" spans="2:4" ht="17.100000000000001" customHeight="1" x14ac:dyDescent="0.25">
      <c r="B17" s="22" t="s">
        <v>71</v>
      </c>
      <c r="C17" s="98">
        <v>18.798955613577021</v>
      </c>
      <c r="D17" s="16"/>
    </row>
    <row r="18" spans="2:4" ht="17.100000000000001" customHeight="1" x14ac:dyDescent="0.25">
      <c r="B18" s="22" t="s">
        <v>70</v>
      </c>
      <c r="C18" s="98">
        <v>17.232375979112273</v>
      </c>
      <c r="D18" s="16"/>
    </row>
    <row r="19" spans="2:4" ht="17.100000000000001" customHeight="1" x14ac:dyDescent="0.25">
      <c r="B19" s="22" t="s">
        <v>72</v>
      </c>
      <c r="C19" s="98">
        <v>10.182767624020887</v>
      </c>
      <c r="D19" s="16"/>
    </row>
    <row r="20" spans="2:4" ht="17.100000000000001" customHeight="1" x14ac:dyDescent="0.25">
      <c r="B20" s="22" t="s">
        <v>73</v>
      </c>
      <c r="C20" s="98">
        <v>1.8276762402088773</v>
      </c>
      <c r="D20" s="16"/>
    </row>
    <row r="21" spans="2:4" ht="17.100000000000001" customHeight="1" x14ac:dyDescent="0.25">
      <c r="B21" s="22" t="s">
        <v>75</v>
      </c>
      <c r="C21" s="98">
        <v>1.8276762402088773</v>
      </c>
      <c r="D21" s="16"/>
    </row>
    <row r="22" spans="2:4" ht="17.100000000000001" customHeight="1" x14ac:dyDescent="0.25">
      <c r="B22" s="22" t="s">
        <v>69</v>
      </c>
      <c r="C22" s="98">
        <v>0.52219321148825071</v>
      </c>
      <c r="D22" s="16"/>
    </row>
    <row r="23" spans="2:4" ht="17.100000000000001" customHeight="1" x14ac:dyDescent="0.25">
      <c r="B23" s="22" t="s">
        <v>74</v>
      </c>
      <c r="C23" s="98">
        <v>0.52219321148825071</v>
      </c>
      <c r="D23" s="16"/>
    </row>
    <row r="24" spans="2:4" ht="17.100000000000001" customHeight="1" x14ac:dyDescent="0.25">
      <c r="B24" s="22" t="s">
        <v>22</v>
      </c>
      <c r="C24" s="98">
        <v>5.4830287206266322</v>
      </c>
      <c r="D24" s="16"/>
    </row>
    <row r="25" spans="2:4" ht="17.100000000000001" customHeight="1" x14ac:dyDescent="0.25">
      <c r="B25" s="22" t="s">
        <v>2</v>
      </c>
      <c r="C25" s="98">
        <v>100</v>
      </c>
      <c r="D25" s="16"/>
    </row>
    <row r="26" spans="2:4" ht="17.100000000000001" customHeight="1" x14ac:dyDescent="0.25">
      <c r="B26" s="16"/>
      <c r="C26" s="99"/>
      <c r="D26" s="16"/>
    </row>
    <row r="27" spans="2:4" ht="17.100000000000001" customHeight="1" x14ac:dyDescent="0.25">
      <c r="B27" s="16"/>
      <c r="C27" s="99"/>
      <c r="D27" s="16"/>
    </row>
    <row r="28" spans="2:4" ht="17.100000000000001" customHeight="1" x14ac:dyDescent="0.25">
      <c r="B28" s="19" t="s">
        <v>170</v>
      </c>
      <c r="C28" s="97"/>
      <c r="D28" s="16"/>
    </row>
    <row r="29" spans="2:4" ht="17.100000000000001" customHeight="1" x14ac:dyDescent="0.25">
      <c r="B29" s="64" t="s">
        <v>34</v>
      </c>
      <c r="C29" s="64" t="s">
        <v>1</v>
      </c>
      <c r="D29" s="16"/>
    </row>
    <row r="30" spans="2:4" ht="17.100000000000001" customHeight="1" x14ac:dyDescent="0.25">
      <c r="B30" s="22" t="s">
        <v>78</v>
      </c>
      <c r="C30" s="98">
        <v>61.879895561357699</v>
      </c>
      <c r="D30" s="16"/>
    </row>
    <row r="31" spans="2:4" ht="17.100000000000001" customHeight="1" x14ac:dyDescent="0.25">
      <c r="B31" s="22" t="s">
        <v>71</v>
      </c>
      <c r="C31" s="98">
        <v>12.271540469973891</v>
      </c>
      <c r="D31" s="16"/>
    </row>
    <row r="32" spans="2:4" ht="17.100000000000001" customHeight="1" x14ac:dyDescent="0.25">
      <c r="B32" s="22" t="s">
        <v>77</v>
      </c>
      <c r="C32" s="98">
        <v>12.010443864229766</v>
      </c>
      <c r="D32" s="16"/>
    </row>
    <row r="33" spans="2:4" ht="17.100000000000001" customHeight="1" x14ac:dyDescent="0.25">
      <c r="B33" s="22" t="s">
        <v>76</v>
      </c>
      <c r="C33" s="98">
        <v>5.7441253263707575</v>
      </c>
      <c r="D33" s="16"/>
    </row>
    <row r="34" spans="2:4" ht="17.100000000000001" customHeight="1" x14ac:dyDescent="0.25">
      <c r="B34" s="22" t="s">
        <v>72</v>
      </c>
      <c r="C34" s="98">
        <v>3.3942558746736298</v>
      </c>
      <c r="D34" s="16"/>
    </row>
    <row r="35" spans="2:4" ht="17.100000000000001" customHeight="1" x14ac:dyDescent="0.25">
      <c r="B35" s="22" t="s">
        <v>22</v>
      </c>
      <c r="C35" s="98">
        <v>4.6997389033942554</v>
      </c>
      <c r="D35" s="16"/>
    </row>
    <row r="36" spans="2:4" ht="17.100000000000001" customHeight="1" x14ac:dyDescent="0.25">
      <c r="B36" s="22" t="s">
        <v>2</v>
      </c>
      <c r="C36" s="98">
        <v>100</v>
      </c>
      <c r="D36" s="16"/>
    </row>
    <row r="37" spans="2:4" ht="17.100000000000001" customHeight="1" x14ac:dyDescent="0.25">
      <c r="B37" s="16"/>
      <c r="C37" s="99"/>
      <c r="D37" s="16"/>
    </row>
    <row r="38" spans="2:4" ht="17.100000000000001" customHeight="1" x14ac:dyDescent="0.25">
      <c r="B38" s="16"/>
      <c r="C38" s="99"/>
      <c r="D38" s="16"/>
    </row>
    <row r="39" spans="2:4" ht="17.100000000000001" customHeight="1" x14ac:dyDescent="0.25">
      <c r="B39" s="3" t="s">
        <v>171</v>
      </c>
      <c r="C39" s="97"/>
      <c r="D39" s="16"/>
    </row>
    <row r="40" spans="2:4" ht="17.100000000000001" customHeight="1" x14ac:dyDescent="0.25">
      <c r="B40" s="64" t="s">
        <v>34</v>
      </c>
      <c r="C40" s="64" t="s">
        <v>1</v>
      </c>
      <c r="D40" s="16"/>
    </row>
    <row r="41" spans="2:4" ht="17.100000000000001" customHeight="1" x14ac:dyDescent="0.25">
      <c r="B41" s="100" t="s">
        <v>192</v>
      </c>
      <c r="C41" s="98">
        <v>46.268656716417908</v>
      </c>
      <c r="D41" s="16"/>
    </row>
    <row r="42" spans="2:4" ht="17.100000000000001" customHeight="1" x14ac:dyDescent="0.25">
      <c r="B42" s="100" t="s">
        <v>193</v>
      </c>
      <c r="C42" s="98">
        <v>53.731343283582092</v>
      </c>
      <c r="D42" s="16"/>
    </row>
    <row r="43" spans="2:4" ht="17.100000000000001" customHeight="1" x14ac:dyDescent="0.25">
      <c r="B43" s="22" t="s">
        <v>2</v>
      </c>
      <c r="C43" s="98">
        <v>100</v>
      </c>
      <c r="D43" s="16"/>
    </row>
    <row r="44" spans="2:4" ht="17.100000000000001" customHeight="1" x14ac:dyDescent="0.25">
      <c r="B44" s="16"/>
      <c r="C44" s="99"/>
      <c r="D44" s="16"/>
    </row>
    <row r="45" spans="2:4" ht="17.100000000000001" customHeight="1" x14ac:dyDescent="0.25">
      <c r="B45" s="16"/>
      <c r="C45" s="99"/>
      <c r="D45" s="16"/>
    </row>
    <row r="46" spans="2:4" ht="17.100000000000001" customHeight="1" x14ac:dyDescent="0.25">
      <c r="B46" s="20" t="s">
        <v>172</v>
      </c>
      <c r="C46" s="97"/>
      <c r="D46" s="16"/>
    </row>
    <row r="47" spans="2:4" ht="17.100000000000001" customHeight="1" x14ac:dyDescent="0.25">
      <c r="B47" s="64" t="s">
        <v>34</v>
      </c>
      <c r="C47" s="64" t="s">
        <v>1</v>
      </c>
      <c r="D47" s="16"/>
    </row>
    <row r="48" spans="2:4" ht="17.100000000000001" customHeight="1" x14ac:dyDescent="0.25">
      <c r="B48" s="22" t="s">
        <v>164</v>
      </c>
      <c r="C48" s="98">
        <v>26.767676767676768</v>
      </c>
      <c r="D48" s="16"/>
    </row>
    <row r="49" spans="2:4" ht="24" customHeight="1" x14ac:dyDescent="0.25">
      <c r="B49" s="22" t="s">
        <v>165</v>
      </c>
      <c r="C49" s="98">
        <v>40.151515151515149</v>
      </c>
      <c r="D49" s="16"/>
    </row>
    <row r="50" spans="2:4" ht="27" customHeight="1" x14ac:dyDescent="0.25">
      <c r="B50" s="22" t="s">
        <v>166</v>
      </c>
      <c r="C50" s="98">
        <v>4.2929292929292924</v>
      </c>
      <c r="D50" s="16"/>
    </row>
    <row r="51" spans="2:4" ht="17.100000000000001" customHeight="1" x14ac:dyDescent="0.25">
      <c r="B51" s="22" t="s">
        <v>167</v>
      </c>
      <c r="C51" s="98">
        <v>28.787878787878789</v>
      </c>
      <c r="D51" s="16"/>
    </row>
    <row r="52" spans="2:4" ht="17.100000000000001" customHeight="1" x14ac:dyDescent="0.25">
      <c r="B52" s="22" t="s">
        <v>2</v>
      </c>
      <c r="C52" s="98">
        <v>100</v>
      </c>
      <c r="D52" s="16"/>
    </row>
    <row r="53" spans="2:4" ht="17.100000000000001" customHeight="1" x14ac:dyDescent="0.25">
      <c r="B53" s="16"/>
      <c r="C53" s="99"/>
      <c r="D53" s="16"/>
    </row>
    <row r="54" spans="2:4" ht="17.100000000000001" customHeight="1" x14ac:dyDescent="0.25">
      <c r="B54" s="16"/>
      <c r="C54" s="99"/>
      <c r="D54" s="16"/>
    </row>
    <row r="55" spans="2:4" ht="17.100000000000001" customHeight="1" x14ac:dyDescent="0.25">
      <c r="B55" s="21" t="s">
        <v>173</v>
      </c>
      <c r="C55" s="97"/>
      <c r="D55" s="16"/>
    </row>
    <row r="56" spans="2:4" ht="17.100000000000001" customHeight="1" x14ac:dyDescent="0.25">
      <c r="B56" s="64" t="s">
        <v>34</v>
      </c>
      <c r="C56" s="64" t="s">
        <v>1</v>
      </c>
      <c r="D56" s="16"/>
    </row>
    <row r="57" spans="2:4" ht="17.100000000000001" customHeight="1" x14ac:dyDescent="0.25">
      <c r="B57" s="22" t="s">
        <v>101</v>
      </c>
      <c r="C57" s="98">
        <v>46.961325966850829</v>
      </c>
      <c r="D57" s="16"/>
    </row>
    <row r="58" spans="2:4" ht="17.100000000000001" customHeight="1" x14ac:dyDescent="0.25">
      <c r="B58" s="22" t="s">
        <v>100</v>
      </c>
      <c r="C58" s="98">
        <v>34.530386740331494</v>
      </c>
      <c r="D58" s="16"/>
    </row>
    <row r="59" spans="2:4" ht="17.100000000000001" customHeight="1" x14ac:dyDescent="0.25">
      <c r="B59" s="22" t="s">
        <v>102</v>
      </c>
      <c r="C59" s="98">
        <v>14.64088397790055</v>
      </c>
      <c r="D59" s="16"/>
    </row>
    <row r="60" spans="2:4" ht="17.100000000000001" customHeight="1" x14ac:dyDescent="0.25">
      <c r="B60" s="22" t="s">
        <v>103</v>
      </c>
      <c r="C60" s="98">
        <v>3.867403314917127</v>
      </c>
      <c r="D60" s="16"/>
    </row>
    <row r="61" spans="2:4" ht="17.100000000000001" customHeight="1" x14ac:dyDescent="0.25">
      <c r="B61" s="23" t="s">
        <v>2</v>
      </c>
      <c r="C61" s="98">
        <v>100</v>
      </c>
      <c r="D61" s="16"/>
    </row>
    <row r="62" spans="2:4" ht="17.100000000000001" customHeight="1" x14ac:dyDescent="0.25">
      <c r="B62" s="16"/>
      <c r="C62" s="99"/>
      <c r="D62" s="16"/>
    </row>
    <row r="63" spans="2:4" ht="17.100000000000001" customHeight="1" x14ac:dyDescent="0.25">
      <c r="B63" s="16"/>
      <c r="C63" s="99"/>
      <c r="D63" s="16"/>
    </row>
    <row r="64" spans="2:4" ht="17.100000000000001" customHeight="1" x14ac:dyDescent="0.25">
      <c r="B64" s="17" t="s">
        <v>194</v>
      </c>
      <c r="C64" s="97"/>
      <c r="D64" s="16"/>
    </row>
    <row r="65" spans="2:4" ht="17.100000000000001" customHeight="1" x14ac:dyDescent="0.25">
      <c r="B65" s="64" t="s">
        <v>34</v>
      </c>
      <c r="C65" s="64" t="s">
        <v>1</v>
      </c>
      <c r="D65" s="16"/>
    </row>
    <row r="66" spans="2:4" ht="17.100000000000001" customHeight="1" x14ac:dyDescent="0.25">
      <c r="B66" s="22" t="s">
        <v>79</v>
      </c>
      <c r="C66" s="98">
        <v>96.725440806045341</v>
      </c>
      <c r="D66" s="16"/>
    </row>
    <row r="67" spans="2:4" ht="17.100000000000001" customHeight="1" x14ac:dyDescent="0.25">
      <c r="B67" s="22" t="s">
        <v>80</v>
      </c>
      <c r="C67" s="98">
        <v>3.3</v>
      </c>
      <c r="D67" s="16"/>
    </row>
    <row r="68" spans="2:4" ht="17.100000000000001" customHeight="1" x14ac:dyDescent="0.25">
      <c r="B68" s="22" t="s">
        <v>2</v>
      </c>
      <c r="C68" s="98">
        <f>SUM(C66:C67)</f>
        <v>100.02544080604534</v>
      </c>
      <c r="D68" s="16"/>
    </row>
    <row r="69" spans="2:4" ht="17.100000000000001" customHeight="1" x14ac:dyDescent="0.25">
      <c r="B69" s="16"/>
      <c r="C69" s="99"/>
      <c r="D69" s="16"/>
    </row>
  </sheetData>
  <sortState ref="B56:C59">
    <sortCondition descending="1" ref="C56:C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GAMBARAN UMUM</vt:lpstr>
      <vt:lpstr>Sosial keagamaan</vt:lpstr>
      <vt:lpstr>Politik dan Pemilu</vt:lpstr>
      <vt:lpstr>Kampanye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abd. rohim asnawi</dc:creator>
  <cp:lastModifiedBy>Asus</cp:lastModifiedBy>
  <dcterms:created xsi:type="dcterms:W3CDTF">2019-01-30T21:29:58Z</dcterms:created>
  <dcterms:modified xsi:type="dcterms:W3CDTF">2019-02-07T17:21:22Z</dcterms:modified>
</cp:coreProperties>
</file>