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elme\Documents\GitHub\soft_robot_manipulator\3D analysis\PCC_Generated2\3_segments\"/>
    </mc:Choice>
  </mc:AlternateContent>
  <xr:revisionPtr revIDLastSave="0" documentId="13_ncr:1_{87563BFB-83B7-46DE-AD88-F427F8D5D40F}" xr6:coauthVersionLast="36" xr6:coauthVersionMax="36" xr10:uidLastSave="{00000000-0000-0000-0000-000000000000}"/>
  <bookViews>
    <workbookView xWindow="0" yWindow="0" windowWidth="21600" windowHeight="9525" activeTab="2" xr2:uid="{79301DAD-09DF-426C-95C8-C29DEA5F48EF}"/>
  </bookViews>
  <sheets>
    <sheet name="Feuil2" sheetId="2" r:id="rId1"/>
    <sheet name="Feuil1" sheetId="1" r:id="rId2"/>
    <sheet name="Feuil3" sheetId="3" r:id="rId3"/>
    <sheet name="Feuil7" sheetId="7" r:id="rId4"/>
    <sheet name="Feuil6" sheetId="6" r:id="rId5"/>
  </sheets>
  <definedNames>
    <definedName name="DonnéesExternes_1" localSheetId="0" hidden="1">Feuil2!$B$1:$M$2001</definedName>
    <definedName name="DonnéesExternes_1" localSheetId="3" hidden="1">Feuil7!$A$1:$C$101</definedName>
  </definedNames>
  <calcPr calcId="191029"/>
  <pivotCaches>
    <pivotCache cacheId="29" r:id="rId6"/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N6" i="7" l="1"/>
  <c r="O6" i="7"/>
  <c r="P6" i="7"/>
  <c r="N7" i="7"/>
  <c r="O7" i="7"/>
  <c r="P7" i="7"/>
  <c r="N8" i="7"/>
  <c r="O8" i="7"/>
  <c r="P8" i="7"/>
  <c r="N9" i="7"/>
  <c r="O9" i="7"/>
  <c r="P9" i="7"/>
  <c r="N10" i="7"/>
  <c r="O10" i="7"/>
  <c r="P10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N20" i="7"/>
  <c r="O20" i="7"/>
  <c r="P20" i="7"/>
  <c r="N21" i="7"/>
  <c r="O21" i="7"/>
  <c r="P21" i="7"/>
  <c r="N22" i="7"/>
  <c r="O22" i="7"/>
  <c r="P22" i="7"/>
  <c r="N23" i="7"/>
  <c r="O23" i="7"/>
  <c r="P23" i="7"/>
  <c r="N24" i="7"/>
  <c r="O24" i="7"/>
  <c r="P24" i="7"/>
  <c r="N30" i="7"/>
  <c r="O30" i="7"/>
  <c r="P30" i="7"/>
  <c r="N31" i="7"/>
  <c r="O31" i="7"/>
  <c r="P31" i="7"/>
  <c r="N32" i="7"/>
  <c r="O32" i="7"/>
  <c r="P32" i="7"/>
  <c r="N33" i="7"/>
  <c r="O33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N42" i="7"/>
  <c r="O42" i="7"/>
  <c r="P42" i="7"/>
  <c r="N43" i="7"/>
  <c r="O43" i="7"/>
  <c r="P43" i="7"/>
  <c r="N44" i="7"/>
  <c r="O44" i="7"/>
  <c r="P44" i="7"/>
  <c r="N45" i="7"/>
  <c r="O45" i="7"/>
  <c r="P45" i="7"/>
  <c r="N46" i="7"/>
  <c r="O46" i="7"/>
  <c r="P46" i="7"/>
  <c r="N47" i="7"/>
  <c r="O47" i="7"/>
  <c r="P47" i="7"/>
  <c r="N48" i="7"/>
  <c r="O48" i="7"/>
  <c r="P48" i="7"/>
  <c r="N49" i="7"/>
  <c r="O49" i="7"/>
  <c r="P49" i="7"/>
  <c r="N55" i="7"/>
  <c r="O55" i="7"/>
  <c r="P55" i="7"/>
  <c r="N56" i="7"/>
  <c r="O56" i="7"/>
  <c r="P56" i="7"/>
  <c r="N57" i="7"/>
  <c r="O57" i="7"/>
  <c r="P57" i="7"/>
  <c r="N58" i="7"/>
  <c r="O58" i="7"/>
  <c r="P58" i="7"/>
  <c r="N59" i="7"/>
  <c r="O59" i="7"/>
  <c r="P59" i="7"/>
  <c r="N60" i="7"/>
  <c r="O60" i="7"/>
  <c r="P60" i="7"/>
  <c r="N61" i="7"/>
  <c r="O61" i="7"/>
  <c r="P61" i="7"/>
  <c r="N62" i="7"/>
  <c r="O62" i="7"/>
  <c r="P62" i="7"/>
  <c r="N63" i="7"/>
  <c r="O63" i="7"/>
  <c r="P63" i="7"/>
  <c r="N64" i="7"/>
  <c r="O64" i="7"/>
  <c r="P64" i="7"/>
  <c r="N65" i="7"/>
  <c r="O65" i="7"/>
  <c r="P65" i="7"/>
  <c r="N66" i="7"/>
  <c r="O66" i="7"/>
  <c r="P66" i="7"/>
  <c r="N67" i="7"/>
  <c r="O67" i="7"/>
  <c r="P67" i="7"/>
  <c r="N68" i="7"/>
  <c r="O68" i="7"/>
  <c r="P68" i="7"/>
  <c r="N69" i="7"/>
  <c r="O69" i="7"/>
  <c r="P69" i="7"/>
  <c r="N70" i="7"/>
  <c r="O70" i="7"/>
  <c r="P70" i="7"/>
  <c r="N71" i="7"/>
  <c r="O71" i="7"/>
  <c r="P71" i="7"/>
  <c r="N72" i="7"/>
  <c r="O72" i="7"/>
  <c r="P72" i="7"/>
  <c r="N73" i="7"/>
  <c r="O73" i="7"/>
  <c r="P73" i="7"/>
  <c r="N74" i="7"/>
  <c r="O74" i="7"/>
  <c r="P74" i="7"/>
  <c r="N80" i="7"/>
  <c r="O80" i="7"/>
  <c r="P80" i="7"/>
  <c r="N81" i="7"/>
  <c r="O81" i="7"/>
  <c r="P81" i="7"/>
  <c r="N82" i="7"/>
  <c r="O82" i="7"/>
  <c r="P82" i="7"/>
  <c r="N83" i="7"/>
  <c r="O83" i="7"/>
  <c r="P83" i="7"/>
  <c r="N84" i="7"/>
  <c r="O84" i="7"/>
  <c r="P84" i="7"/>
  <c r="N85" i="7"/>
  <c r="O85" i="7"/>
  <c r="P85" i="7"/>
  <c r="N86" i="7"/>
  <c r="O86" i="7"/>
  <c r="P86" i="7"/>
  <c r="N87" i="7"/>
  <c r="O87" i="7"/>
  <c r="P87" i="7"/>
  <c r="N88" i="7"/>
  <c r="O88" i="7"/>
  <c r="P88" i="7"/>
  <c r="N89" i="7"/>
  <c r="O89" i="7"/>
  <c r="P89" i="7"/>
  <c r="N90" i="7"/>
  <c r="O90" i="7"/>
  <c r="P90" i="7"/>
  <c r="N91" i="7"/>
  <c r="O91" i="7"/>
  <c r="P91" i="7"/>
  <c r="N92" i="7"/>
  <c r="O92" i="7"/>
  <c r="P92" i="7"/>
  <c r="N93" i="7"/>
  <c r="O93" i="7"/>
  <c r="P93" i="7"/>
  <c r="N94" i="7"/>
  <c r="O94" i="7"/>
  <c r="P94" i="7"/>
  <c r="N95" i="7"/>
  <c r="O95" i="7"/>
  <c r="P95" i="7"/>
  <c r="N96" i="7"/>
  <c r="O96" i="7"/>
  <c r="P96" i="7"/>
  <c r="N97" i="7"/>
  <c r="O97" i="7"/>
  <c r="P97" i="7"/>
  <c r="N98" i="7"/>
  <c r="O98" i="7"/>
  <c r="P98" i="7"/>
  <c r="N99" i="7"/>
  <c r="O99" i="7"/>
  <c r="P99" i="7"/>
  <c r="N105" i="7"/>
  <c r="O105" i="7"/>
  <c r="P105" i="7"/>
  <c r="N106" i="7"/>
  <c r="O106" i="7"/>
  <c r="P106" i="7"/>
  <c r="N107" i="7"/>
  <c r="O107" i="7"/>
  <c r="P107" i="7"/>
  <c r="N108" i="7"/>
  <c r="O108" i="7"/>
  <c r="P108" i="7"/>
  <c r="N109" i="7"/>
  <c r="O109" i="7"/>
  <c r="P109" i="7"/>
  <c r="N110" i="7"/>
  <c r="O110" i="7"/>
  <c r="P110" i="7"/>
  <c r="N111" i="7"/>
  <c r="O111" i="7"/>
  <c r="P111" i="7"/>
  <c r="N112" i="7"/>
  <c r="O112" i="7"/>
  <c r="P112" i="7"/>
  <c r="N113" i="7"/>
  <c r="O113" i="7"/>
  <c r="P113" i="7"/>
  <c r="N114" i="7"/>
  <c r="O114" i="7"/>
  <c r="P114" i="7"/>
  <c r="N115" i="7"/>
  <c r="O115" i="7"/>
  <c r="P115" i="7"/>
  <c r="N116" i="7"/>
  <c r="O116" i="7"/>
  <c r="P116" i="7"/>
  <c r="N117" i="7"/>
  <c r="O117" i="7"/>
  <c r="P117" i="7"/>
  <c r="N118" i="7"/>
  <c r="O118" i="7"/>
  <c r="P118" i="7"/>
  <c r="N119" i="7"/>
  <c r="O119" i="7"/>
  <c r="P119" i="7"/>
  <c r="N120" i="7"/>
  <c r="O120" i="7"/>
  <c r="P120" i="7"/>
  <c r="N121" i="7"/>
  <c r="O121" i="7"/>
  <c r="P121" i="7"/>
  <c r="N122" i="7"/>
  <c r="O122" i="7"/>
  <c r="P122" i="7"/>
  <c r="N123" i="7"/>
  <c r="O123" i="7"/>
  <c r="P123" i="7"/>
  <c r="N124" i="7"/>
  <c r="O124" i="7"/>
  <c r="P124" i="7"/>
  <c r="N125" i="7"/>
  <c r="O125" i="7"/>
  <c r="P125" i="7"/>
  <c r="O5" i="7"/>
  <c r="P5" i="7"/>
  <c r="N5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2" i="7"/>
  <c r="G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2" i="7"/>
  <c r="E3" i="1"/>
  <c r="F3" i="1"/>
  <c r="G3" i="1"/>
  <c r="H3" i="1"/>
  <c r="I3" i="1"/>
  <c r="J3" i="1"/>
  <c r="E4" i="1"/>
  <c r="F4" i="1"/>
  <c r="G4" i="1"/>
  <c r="H4" i="1"/>
  <c r="I4" i="1"/>
  <c r="J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E252" i="1"/>
  <c r="F252" i="1"/>
  <c r="G252" i="1"/>
  <c r="H252" i="1"/>
  <c r="I252" i="1"/>
  <c r="J252" i="1"/>
  <c r="E253" i="1"/>
  <c r="F253" i="1"/>
  <c r="G253" i="1"/>
  <c r="H253" i="1"/>
  <c r="I253" i="1"/>
  <c r="J253" i="1"/>
  <c r="E254" i="1"/>
  <c r="F254" i="1"/>
  <c r="G254" i="1"/>
  <c r="H254" i="1"/>
  <c r="I254" i="1"/>
  <c r="J254" i="1"/>
  <c r="E255" i="1"/>
  <c r="F255" i="1"/>
  <c r="G255" i="1"/>
  <c r="H255" i="1"/>
  <c r="I255" i="1"/>
  <c r="J255" i="1"/>
  <c r="E256" i="1"/>
  <c r="F256" i="1"/>
  <c r="G256" i="1"/>
  <c r="H256" i="1"/>
  <c r="I256" i="1"/>
  <c r="J256" i="1"/>
  <c r="E257" i="1"/>
  <c r="F257" i="1"/>
  <c r="G257" i="1"/>
  <c r="H257" i="1"/>
  <c r="I257" i="1"/>
  <c r="J257" i="1"/>
  <c r="E258" i="1"/>
  <c r="F258" i="1"/>
  <c r="G258" i="1"/>
  <c r="H258" i="1"/>
  <c r="I258" i="1"/>
  <c r="J258" i="1"/>
  <c r="E259" i="1"/>
  <c r="F259" i="1"/>
  <c r="G259" i="1"/>
  <c r="H259" i="1"/>
  <c r="I259" i="1"/>
  <c r="J259" i="1"/>
  <c r="E260" i="1"/>
  <c r="F260" i="1"/>
  <c r="G260" i="1"/>
  <c r="H260" i="1"/>
  <c r="I260" i="1"/>
  <c r="J260" i="1"/>
  <c r="E261" i="1"/>
  <c r="F261" i="1"/>
  <c r="G261" i="1"/>
  <c r="H261" i="1"/>
  <c r="I261" i="1"/>
  <c r="J261" i="1"/>
  <c r="E262" i="1"/>
  <c r="F262" i="1"/>
  <c r="G262" i="1"/>
  <c r="H262" i="1"/>
  <c r="I262" i="1"/>
  <c r="J262" i="1"/>
  <c r="E263" i="1"/>
  <c r="F263" i="1"/>
  <c r="G263" i="1"/>
  <c r="H263" i="1"/>
  <c r="I263" i="1"/>
  <c r="J263" i="1"/>
  <c r="E264" i="1"/>
  <c r="F264" i="1"/>
  <c r="G264" i="1"/>
  <c r="H264" i="1"/>
  <c r="I264" i="1"/>
  <c r="J264" i="1"/>
  <c r="E265" i="1"/>
  <c r="F265" i="1"/>
  <c r="G265" i="1"/>
  <c r="H265" i="1"/>
  <c r="I265" i="1"/>
  <c r="J265" i="1"/>
  <c r="E266" i="1"/>
  <c r="F266" i="1"/>
  <c r="G266" i="1"/>
  <c r="H266" i="1"/>
  <c r="I266" i="1"/>
  <c r="J266" i="1"/>
  <c r="E267" i="1"/>
  <c r="F267" i="1"/>
  <c r="G267" i="1"/>
  <c r="H267" i="1"/>
  <c r="I267" i="1"/>
  <c r="J267" i="1"/>
  <c r="E268" i="1"/>
  <c r="F268" i="1"/>
  <c r="G268" i="1"/>
  <c r="H268" i="1"/>
  <c r="I268" i="1"/>
  <c r="J268" i="1"/>
  <c r="E269" i="1"/>
  <c r="F269" i="1"/>
  <c r="G269" i="1"/>
  <c r="H269" i="1"/>
  <c r="I269" i="1"/>
  <c r="J269" i="1"/>
  <c r="E270" i="1"/>
  <c r="F270" i="1"/>
  <c r="G270" i="1"/>
  <c r="H270" i="1"/>
  <c r="I270" i="1"/>
  <c r="J270" i="1"/>
  <c r="E271" i="1"/>
  <c r="F271" i="1"/>
  <c r="G271" i="1"/>
  <c r="H271" i="1"/>
  <c r="I271" i="1"/>
  <c r="J271" i="1"/>
  <c r="E272" i="1"/>
  <c r="F272" i="1"/>
  <c r="G272" i="1"/>
  <c r="H272" i="1"/>
  <c r="I272" i="1"/>
  <c r="J272" i="1"/>
  <c r="E273" i="1"/>
  <c r="F273" i="1"/>
  <c r="G273" i="1"/>
  <c r="H273" i="1"/>
  <c r="I273" i="1"/>
  <c r="J273" i="1"/>
  <c r="E274" i="1"/>
  <c r="F274" i="1"/>
  <c r="G274" i="1"/>
  <c r="H274" i="1"/>
  <c r="I274" i="1"/>
  <c r="J274" i="1"/>
  <c r="E275" i="1"/>
  <c r="F275" i="1"/>
  <c r="G275" i="1"/>
  <c r="H275" i="1"/>
  <c r="I275" i="1"/>
  <c r="J275" i="1"/>
  <c r="E276" i="1"/>
  <c r="F276" i="1"/>
  <c r="G276" i="1"/>
  <c r="H276" i="1"/>
  <c r="I276" i="1"/>
  <c r="J276" i="1"/>
  <c r="E277" i="1"/>
  <c r="F277" i="1"/>
  <c r="G277" i="1"/>
  <c r="H277" i="1"/>
  <c r="I277" i="1"/>
  <c r="J277" i="1"/>
  <c r="E278" i="1"/>
  <c r="F278" i="1"/>
  <c r="G278" i="1"/>
  <c r="H278" i="1"/>
  <c r="I278" i="1"/>
  <c r="J278" i="1"/>
  <c r="E279" i="1"/>
  <c r="F279" i="1"/>
  <c r="G279" i="1"/>
  <c r="H279" i="1"/>
  <c r="I279" i="1"/>
  <c r="J279" i="1"/>
  <c r="E280" i="1"/>
  <c r="F280" i="1"/>
  <c r="G280" i="1"/>
  <c r="H280" i="1"/>
  <c r="I280" i="1"/>
  <c r="J280" i="1"/>
  <c r="E281" i="1"/>
  <c r="F281" i="1"/>
  <c r="G281" i="1"/>
  <c r="H281" i="1"/>
  <c r="I281" i="1"/>
  <c r="J281" i="1"/>
  <c r="E282" i="1"/>
  <c r="F282" i="1"/>
  <c r="G282" i="1"/>
  <c r="H282" i="1"/>
  <c r="I282" i="1"/>
  <c r="J282" i="1"/>
  <c r="E283" i="1"/>
  <c r="F283" i="1"/>
  <c r="G283" i="1"/>
  <c r="H283" i="1"/>
  <c r="I283" i="1"/>
  <c r="J283" i="1"/>
  <c r="E284" i="1"/>
  <c r="F284" i="1"/>
  <c r="G284" i="1"/>
  <c r="H284" i="1"/>
  <c r="I284" i="1"/>
  <c r="J284" i="1"/>
  <c r="E285" i="1"/>
  <c r="F285" i="1"/>
  <c r="G285" i="1"/>
  <c r="H285" i="1"/>
  <c r="I285" i="1"/>
  <c r="J285" i="1"/>
  <c r="E286" i="1"/>
  <c r="F286" i="1"/>
  <c r="G286" i="1"/>
  <c r="H286" i="1"/>
  <c r="I286" i="1"/>
  <c r="J286" i="1"/>
  <c r="E287" i="1"/>
  <c r="F287" i="1"/>
  <c r="G287" i="1"/>
  <c r="H287" i="1"/>
  <c r="I287" i="1"/>
  <c r="J287" i="1"/>
  <c r="E288" i="1"/>
  <c r="F288" i="1"/>
  <c r="G288" i="1"/>
  <c r="H288" i="1"/>
  <c r="I288" i="1"/>
  <c r="J288" i="1"/>
  <c r="E289" i="1"/>
  <c r="F289" i="1"/>
  <c r="G289" i="1"/>
  <c r="H289" i="1"/>
  <c r="I289" i="1"/>
  <c r="J289" i="1"/>
  <c r="E290" i="1"/>
  <c r="F290" i="1"/>
  <c r="G290" i="1"/>
  <c r="H290" i="1"/>
  <c r="I290" i="1"/>
  <c r="J290" i="1"/>
  <c r="E291" i="1"/>
  <c r="F291" i="1"/>
  <c r="G291" i="1"/>
  <c r="H291" i="1"/>
  <c r="I291" i="1"/>
  <c r="J291" i="1"/>
  <c r="E292" i="1"/>
  <c r="F292" i="1"/>
  <c r="G292" i="1"/>
  <c r="H292" i="1"/>
  <c r="I292" i="1"/>
  <c r="J292" i="1"/>
  <c r="E293" i="1"/>
  <c r="F293" i="1"/>
  <c r="G293" i="1"/>
  <c r="H293" i="1"/>
  <c r="I293" i="1"/>
  <c r="J293" i="1"/>
  <c r="E294" i="1"/>
  <c r="F294" i="1"/>
  <c r="G294" i="1"/>
  <c r="H294" i="1"/>
  <c r="I294" i="1"/>
  <c r="J294" i="1"/>
  <c r="E295" i="1"/>
  <c r="F295" i="1"/>
  <c r="G295" i="1"/>
  <c r="H295" i="1"/>
  <c r="I295" i="1"/>
  <c r="J295" i="1"/>
  <c r="E296" i="1"/>
  <c r="F296" i="1"/>
  <c r="G296" i="1"/>
  <c r="H296" i="1"/>
  <c r="I296" i="1"/>
  <c r="J296" i="1"/>
  <c r="E297" i="1"/>
  <c r="F297" i="1"/>
  <c r="G297" i="1"/>
  <c r="H297" i="1"/>
  <c r="I297" i="1"/>
  <c r="J297" i="1"/>
  <c r="E298" i="1"/>
  <c r="F298" i="1"/>
  <c r="G298" i="1"/>
  <c r="H298" i="1"/>
  <c r="I298" i="1"/>
  <c r="J298" i="1"/>
  <c r="E299" i="1"/>
  <c r="F299" i="1"/>
  <c r="G299" i="1"/>
  <c r="H299" i="1"/>
  <c r="I299" i="1"/>
  <c r="J299" i="1"/>
  <c r="E300" i="1"/>
  <c r="F300" i="1"/>
  <c r="G300" i="1"/>
  <c r="H300" i="1"/>
  <c r="I300" i="1"/>
  <c r="J300" i="1"/>
  <c r="E301" i="1"/>
  <c r="F301" i="1"/>
  <c r="G301" i="1"/>
  <c r="H301" i="1"/>
  <c r="I301" i="1"/>
  <c r="J301" i="1"/>
  <c r="E302" i="1"/>
  <c r="F302" i="1"/>
  <c r="G302" i="1"/>
  <c r="H302" i="1"/>
  <c r="I302" i="1"/>
  <c r="J302" i="1"/>
  <c r="E303" i="1"/>
  <c r="F303" i="1"/>
  <c r="G303" i="1"/>
  <c r="H303" i="1"/>
  <c r="I303" i="1"/>
  <c r="J303" i="1"/>
  <c r="E304" i="1"/>
  <c r="F304" i="1"/>
  <c r="G304" i="1"/>
  <c r="H304" i="1"/>
  <c r="I304" i="1"/>
  <c r="J304" i="1"/>
  <c r="E305" i="1"/>
  <c r="F305" i="1"/>
  <c r="G305" i="1"/>
  <c r="H305" i="1"/>
  <c r="I305" i="1"/>
  <c r="J305" i="1"/>
  <c r="E306" i="1"/>
  <c r="F306" i="1"/>
  <c r="G306" i="1"/>
  <c r="H306" i="1"/>
  <c r="I306" i="1"/>
  <c r="J306" i="1"/>
  <c r="E307" i="1"/>
  <c r="F307" i="1"/>
  <c r="G307" i="1"/>
  <c r="H307" i="1"/>
  <c r="I307" i="1"/>
  <c r="J307" i="1"/>
  <c r="E308" i="1"/>
  <c r="F308" i="1"/>
  <c r="G308" i="1"/>
  <c r="H308" i="1"/>
  <c r="I308" i="1"/>
  <c r="J308" i="1"/>
  <c r="E309" i="1"/>
  <c r="F309" i="1"/>
  <c r="G309" i="1"/>
  <c r="H309" i="1"/>
  <c r="I309" i="1"/>
  <c r="J309" i="1"/>
  <c r="E310" i="1"/>
  <c r="F310" i="1"/>
  <c r="G310" i="1"/>
  <c r="H310" i="1"/>
  <c r="I310" i="1"/>
  <c r="J310" i="1"/>
  <c r="E311" i="1"/>
  <c r="F311" i="1"/>
  <c r="G311" i="1"/>
  <c r="H311" i="1"/>
  <c r="I311" i="1"/>
  <c r="J311" i="1"/>
  <c r="E312" i="1"/>
  <c r="F312" i="1"/>
  <c r="G312" i="1"/>
  <c r="H312" i="1"/>
  <c r="I312" i="1"/>
  <c r="J312" i="1"/>
  <c r="E313" i="1"/>
  <c r="F313" i="1"/>
  <c r="G313" i="1"/>
  <c r="H313" i="1"/>
  <c r="I313" i="1"/>
  <c r="J313" i="1"/>
  <c r="E314" i="1"/>
  <c r="F314" i="1"/>
  <c r="G314" i="1"/>
  <c r="H314" i="1"/>
  <c r="I314" i="1"/>
  <c r="J314" i="1"/>
  <c r="E315" i="1"/>
  <c r="F315" i="1"/>
  <c r="G315" i="1"/>
  <c r="H315" i="1"/>
  <c r="I315" i="1"/>
  <c r="J315" i="1"/>
  <c r="E316" i="1"/>
  <c r="F316" i="1"/>
  <c r="G316" i="1"/>
  <c r="H316" i="1"/>
  <c r="I316" i="1"/>
  <c r="J316" i="1"/>
  <c r="E317" i="1"/>
  <c r="F317" i="1"/>
  <c r="G317" i="1"/>
  <c r="H317" i="1"/>
  <c r="I317" i="1"/>
  <c r="J317" i="1"/>
  <c r="E318" i="1"/>
  <c r="F318" i="1"/>
  <c r="G318" i="1"/>
  <c r="H318" i="1"/>
  <c r="I318" i="1"/>
  <c r="J318" i="1"/>
  <c r="E319" i="1"/>
  <c r="F319" i="1"/>
  <c r="G319" i="1"/>
  <c r="H319" i="1"/>
  <c r="I319" i="1"/>
  <c r="J319" i="1"/>
  <c r="E320" i="1"/>
  <c r="F320" i="1"/>
  <c r="G320" i="1"/>
  <c r="H320" i="1"/>
  <c r="I320" i="1"/>
  <c r="J320" i="1"/>
  <c r="E321" i="1"/>
  <c r="F321" i="1"/>
  <c r="G321" i="1"/>
  <c r="H321" i="1"/>
  <c r="I321" i="1"/>
  <c r="J321" i="1"/>
  <c r="E322" i="1"/>
  <c r="F322" i="1"/>
  <c r="G322" i="1"/>
  <c r="H322" i="1"/>
  <c r="I322" i="1"/>
  <c r="J322" i="1"/>
  <c r="E323" i="1"/>
  <c r="F323" i="1"/>
  <c r="G323" i="1"/>
  <c r="H323" i="1"/>
  <c r="I323" i="1"/>
  <c r="J323" i="1"/>
  <c r="E324" i="1"/>
  <c r="F324" i="1"/>
  <c r="G324" i="1"/>
  <c r="H324" i="1"/>
  <c r="I324" i="1"/>
  <c r="J324" i="1"/>
  <c r="E325" i="1"/>
  <c r="F325" i="1"/>
  <c r="G325" i="1"/>
  <c r="H325" i="1"/>
  <c r="I325" i="1"/>
  <c r="J325" i="1"/>
  <c r="E326" i="1"/>
  <c r="F326" i="1"/>
  <c r="G326" i="1"/>
  <c r="H326" i="1"/>
  <c r="I326" i="1"/>
  <c r="J326" i="1"/>
  <c r="E327" i="1"/>
  <c r="F327" i="1"/>
  <c r="G327" i="1"/>
  <c r="H327" i="1"/>
  <c r="I327" i="1"/>
  <c r="J327" i="1"/>
  <c r="E328" i="1"/>
  <c r="F328" i="1"/>
  <c r="G328" i="1"/>
  <c r="H328" i="1"/>
  <c r="I328" i="1"/>
  <c r="J328" i="1"/>
  <c r="E329" i="1"/>
  <c r="F329" i="1"/>
  <c r="G329" i="1"/>
  <c r="H329" i="1"/>
  <c r="I329" i="1"/>
  <c r="J329" i="1"/>
  <c r="E330" i="1"/>
  <c r="F330" i="1"/>
  <c r="G330" i="1"/>
  <c r="H330" i="1"/>
  <c r="I330" i="1"/>
  <c r="J330" i="1"/>
  <c r="E331" i="1"/>
  <c r="F331" i="1"/>
  <c r="G331" i="1"/>
  <c r="H331" i="1"/>
  <c r="I331" i="1"/>
  <c r="J331" i="1"/>
  <c r="E332" i="1"/>
  <c r="F332" i="1"/>
  <c r="G332" i="1"/>
  <c r="H332" i="1"/>
  <c r="I332" i="1"/>
  <c r="J332" i="1"/>
  <c r="E333" i="1"/>
  <c r="F333" i="1"/>
  <c r="G333" i="1"/>
  <c r="H333" i="1"/>
  <c r="I333" i="1"/>
  <c r="J333" i="1"/>
  <c r="E334" i="1"/>
  <c r="F334" i="1"/>
  <c r="G334" i="1"/>
  <c r="H334" i="1"/>
  <c r="I334" i="1"/>
  <c r="J334" i="1"/>
  <c r="E335" i="1"/>
  <c r="F335" i="1"/>
  <c r="G335" i="1"/>
  <c r="H335" i="1"/>
  <c r="I335" i="1"/>
  <c r="J335" i="1"/>
  <c r="E336" i="1"/>
  <c r="F336" i="1"/>
  <c r="G336" i="1"/>
  <c r="H336" i="1"/>
  <c r="I336" i="1"/>
  <c r="J336" i="1"/>
  <c r="E337" i="1"/>
  <c r="F337" i="1"/>
  <c r="G337" i="1"/>
  <c r="H337" i="1"/>
  <c r="I337" i="1"/>
  <c r="J337" i="1"/>
  <c r="E338" i="1"/>
  <c r="F338" i="1"/>
  <c r="G338" i="1"/>
  <c r="H338" i="1"/>
  <c r="I338" i="1"/>
  <c r="J338" i="1"/>
  <c r="E339" i="1"/>
  <c r="F339" i="1"/>
  <c r="G339" i="1"/>
  <c r="H339" i="1"/>
  <c r="I339" i="1"/>
  <c r="J339" i="1"/>
  <c r="E340" i="1"/>
  <c r="F340" i="1"/>
  <c r="G340" i="1"/>
  <c r="H340" i="1"/>
  <c r="I340" i="1"/>
  <c r="J340" i="1"/>
  <c r="E341" i="1"/>
  <c r="F341" i="1"/>
  <c r="G341" i="1"/>
  <c r="H341" i="1"/>
  <c r="I341" i="1"/>
  <c r="J341" i="1"/>
  <c r="E342" i="1"/>
  <c r="F342" i="1"/>
  <c r="G342" i="1"/>
  <c r="H342" i="1"/>
  <c r="I342" i="1"/>
  <c r="J342" i="1"/>
  <c r="E343" i="1"/>
  <c r="F343" i="1"/>
  <c r="G343" i="1"/>
  <c r="H343" i="1"/>
  <c r="I343" i="1"/>
  <c r="J343" i="1"/>
  <c r="E344" i="1"/>
  <c r="F344" i="1"/>
  <c r="G344" i="1"/>
  <c r="H344" i="1"/>
  <c r="I344" i="1"/>
  <c r="J344" i="1"/>
  <c r="E345" i="1"/>
  <c r="F345" i="1"/>
  <c r="G345" i="1"/>
  <c r="H345" i="1"/>
  <c r="I345" i="1"/>
  <c r="J345" i="1"/>
  <c r="E346" i="1"/>
  <c r="F346" i="1"/>
  <c r="G346" i="1"/>
  <c r="H346" i="1"/>
  <c r="I346" i="1"/>
  <c r="J346" i="1"/>
  <c r="E347" i="1"/>
  <c r="F347" i="1"/>
  <c r="G347" i="1"/>
  <c r="H347" i="1"/>
  <c r="I347" i="1"/>
  <c r="J347" i="1"/>
  <c r="E348" i="1"/>
  <c r="F348" i="1"/>
  <c r="G348" i="1"/>
  <c r="H348" i="1"/>
  <c r="I348" i="1"/>
  <c r="J348" i="1"/>
  <c r="E349" i="1"/>
  <c r="F349" i="1"/>
  <c r="G349" i="1"/>
  <c r="H349" i="1"/>
  <c r="I349" i="1"/>
  <c r="J349" i="1"/>
  <c r="E350" i="1"/>
  <c r="F350" i="1"/>
  <c r="G350" i="1"/>
  <c r="H350" i="1"/>
  <c r="I350" i="1"/>
  <c r="J350" i="1"/>
  <c r="E351" i="1"/>
  <c r="F351" i="1"/>
  <c r="G351" i="1"/>
  <c r="H351" i="1"/>
  <c r="I351" i="1"/>
  <c r="J351" i="1"/>
  <c r="E352" i="1"/>
  <c r="F352" i="1"/>
  <c r="G352" i="1"/>
  <c r="H352" i="1"/>
  <c r="I352" i="1"/>
  <c r="J352" i="1"/>
  <c r="E353" i="1"/>
  <c r="F353" i="1"/>
  <c r="G353" i="1"/>
  <c r="H353" i="1"/>
  <c r="I353" i="1"/>
  <c r="J353" i="1"/>
  <c r="E354" i="1"/>
  <c r="F354" i="1"/>
  <c r="G354" i="1"/>
  <c r="H354" i="1"/>
  <c r="I354" i="1"/>
  <c r="J354" i="1"/>
  <c r="E355" i="1"/>
  <c r="F355" i="1"/>
  <c r="G355" i="1"/>
  <c r="H355" i="1"/>
  <c r="I355" i="1"/>
  <c r="J355" i="1"/>
  <c r="E356" i="1"/>
  <c r="F356" i="1"/>
  <c r="G356" i="1"/>
  <c r="H356" i="1"/>
  <c r="I356" i="1"/>
  <c r="J356" i="1"/>
  <c r="E357" i="1"/>
  <c r="F357" i="1"/>
  <c r="G357" i="1"/>
  <c r="H357" i="1"/>
  <c r="I357" i="1"/>
  <c r="J357" i="1"/>
  <c r="E358" i="1"/>
  <c r="F358" i="1"/>
  <c r="G358" i="1"/>
  <c r="H358" i="1"/>
  <c r="I358" i="1"/>
  <c r="J358" i="1"/>
  <c r="E359" i="1"/>
  <c r="F359" i="1"/>
  <c r="G359" i="1"/>
  <c r="H359" i="1"/>
  <c r="I359" i="1"/>
  <c r="J359" i="1"/>
  <c r="E360" i="1"/>
  <c r="F360" i="1"/>
  <c r="G360" i="1"/>
  <c r="H360" i="1"/>
  <c r="I360" i="1"/>
  <c r="J360" i="1"/>
  <c r="E361" i="1"/>
  <c r="F361" i="1"/>
  <c r="G361" i="1"/>
  <c r="H361" i="1"/>
  <c r="I361" i="1"/>
  <c r="J361" i="1"/>
  <c r="E362" i="1"/>
  <c r="F362" i="1"/>
  <c r="G362" i="1"/>
  <c r="H362" i="1"/>
  <c r="I362" i="1"/>
  <c r="J362" i="1"/>
  <c r="E363" i="1"/>
  <c r="F363" i="1"/>
  <c r="G363" i="1"/>
  <c r="H363" i="1"/>
  <c r="I363" i="1"/>
  <c r="J363" i="1"/>
  <c r="E364" i="1"/>
  <c r="F364" i="1"/>
  <c r="G364" i="1"/>
  <c r="H364" i="1"/>
  <c r="I364" i="1"/>
  <c r="J364" i="1"/>
  <c r="E365" i="1"/>
  <c r="F365" i="1"/>
  <c r="G365" i="1"/>
  <c r="H365" i="1"/>
  <c r="I365" i="1"/>
  <c r="J365" i="1"/>
  <c r="E366" i="1"/>
  <c r="F366" i="1"/>
  <c r="G366" i="1"/>
  <c r="H366" i="1"/>
  <c r="I366" i="1"/>
  <c r="J366" i="1"/>
  <c r="E367" i="1"/>
  <c r="F367" i="1"/>
  <c r="G367" i="1"/>
  <c r="H367" i="1"/>
  <c r="I367" i="1"/>
  <c r="J367" i="1"/>
  <c r="E368" i="1"/>
  <c r="F368" i="1"/>
  <c r="G368" i="1"/>
  <c r="H368" i="1"/>
  <c r="I368" i="1"/>
  <c r="J368" i="1"/>
  <c r="E369" i="1"/>
  <c r="F369" i="1"/>
  <c r="G369" i="1"/>
  <c r="H369" i="1"/>
  <c r="I369" i="1"/>
  <c r="J369" i="1"/>
  <c r="E370" i="1"/>
  <c r="F370" i="1"/>
  <c r="G370" i="1"/>
  <c r="H370" i="1"/>
  <c r="I370" i="1"/>
  <c r="J370" i="1"/>
  <c r="E371" i="1"/>
  <c r="F371" i="1"/>
  <c r="G371" i="1"/>
  <c r="H371" i="1"/>
  <c r="I371" i="1"/>
  <c r="J371" i="1"/>
  <c r="E372" i="1"/>
  <c r="F372" i="1"/>
  <c r="G372" i="1"/>
  <c r="H372" i="1"/>
  <c r="I372" i="1"/>
  <c r="J372" i="1"/>
  <c r="E373" i="1"/>
  <c r="F373" i="1"/>
  <c r="G373" i="1"/>
  <c r="H373" i="1"/>
  <c r="I373" i="1"/>
  <c r="J373" i="1"/>
  <c r="E374" i="1"/>
  <c r="F374" i="1"/>
  <c r="G374" i="1"/>
  <c r="H374" i="1"/>
  <c r="I374" i="1"/>
  <c r="J374" i="1"/>
  <c r="E375" i="1"/>
  <c r="F375" i="1"/>
  <c r="G375" i="1"/>
  <c r="H375" i="1"/>
  <c r="I375" i="1"/>
  <c r="J375" i="1"/>
  <c r="E376" i="1"/>
  <c r="F376" i="1"/>
  <c r="G376" i="1"/>
  <c r="H376" i="1"/>
  <c r="I376" i="1"/>
  <c r="J376" i="1"/>
  <c r="E377" i="1"/>
  <c r="F377" i="1"/>
  <c r="G377" i="1"/>
  <c r="H377" i="1"/>
  <c r="I377" i="1"/>
  <c r="J377" i="1"/>
  <c r="E378" i="1"/>
  <c r="F378" i="1"/>
  <c r="G378" i="1"/>
  <c r="H378" i="1"/>
  <c r="I378" i="1"/>
  <c r="J378" i="1"/>
  <c r="E379" i="1"/>
  <c r="F379" i="1"/>
  <c r="G379" i="1"/>
  <c r="H379" i="1"/>
  <c r="I379" i="1"/>
  <c r="J379" i="1"/>
  <c r="E380" i="1"/>
  <c r="F380" i="1"/>
  <c r="G380" i="1"/>
  <c r="H380" i="1"/>
  <c r="I380" i="1"/>
  <c r="J380" i="1"/>
  <c r="E381" i="1"/>
  <c r="F381" i="1"/>
  <c r="G381" i="1"/>
  <c r="H381" i="1"/>
  <c r="I381" i="1"/>
  <c r="J381" i="1"/>
  <c r="E382" i="1"/>
  <c r="F382" i="1"/>
  <c r="G382" i="1"/>
  <c r="H382" i="1"/>
  <c r="I382" i="1"/>
  <c r="J382" i="1"/>
  <c r="E383" i="1"/>
  <c r="F383" i="1"/>
  <c r="G383" i="1"/>
  <c r="H383" i="1"/>
  <c r="I383" i="1"/>
  <c r="J383" i="1"/>
  <c r="E384" i="1"/>
  <c r="F384" i="1"/>
  <c r="G384" i="1"/>
  <c r="H384" i="1"/>
  <c r="I384" i="1"/>
  <c r="J384" i="1"/>
  <c r="E385" i="1"/>
  <c r="F385" i="1"/>
  <c r="G385" i="1"/>
  <c r="H385" i="1"/>
  <c r="I385" i="1"/>
  <c r="J385" i="1"/>
  <c r="E386" i="1"/>
  <c r="F386" i="1"/>
  <c r="G386" i="1"/>
  <c r="H386" i="1"/>
  <c r="I386" i="1"/>
  <c r="J386" i="1"/>
  <c r="E387" i="1"/>
  <c r="F387" i="1"/>
  <c r="G387" i="1"/>
  <c r="H387" i="1"/>
  <c r="I387" i="1"/>
  <c r="J387" i="1"/>
  <c r="E388" i="1"/>
  <c r="F388" i="1"/>
  <c r="G388" i="1"/>
  <c r="H388" i="1"/>
  <c r="I388" i="1"/>
  <c r="J388" i="1"/>
  <c r="E389" i="1"/>
  <c r="F389" i="1"/>
  <c r="G389" i="1"/>
  <c r="H389" i="1"/>
  <c r="I389" i="1"/>
  <c r="J389" i="1"/>
  <c r="E390" i="1"/>
  <c r="F390" i="1"/>
  <c r="G390" i="1"/>
  <c r="H390" i="1"/>
  <c r="I390" i="1"/>
  <c r="J390" i="1"/>
  <c r="E391" i="1"/>
  <c r="F391" i="1"/>
  <c r="G391" i="1"/>
  <c r="H391" i="1"/>
  <c r="I391" i="1"/>
  <c r="J391" i="1"/>
  <c r="E392" i="1"/>
  <c r="F392" i="1"/>
  <c r="G392" i="1"/>
  <c r="H392" i="1"/>
  <c r="I392" i="1"/>
  <c r="J392" i="1"/>
  <c r="E393" i="1"/>
  <c r="F393" i="1"/>
  <c r="G393" i="1"/>
  <c r="H393" i="1"/>
  <c r="I393" i="1"/>
  <c r="J393" i="1"/>
  <c r="E394" i="1"/>
  <c r="F394" i="1"/>
  <c r="G394" i="1"/>
  <c r="H394" i="1"/>
  <c r="I394" i="1"/>
  <c r="J394" i="1"/>
  <c r="E395" i="1"/>
  <c r="F395" i="1"/>
  <c r="G395" i="1"/>
  <c r="H395" i="1"/>
  <c r="I395" i="1"/>
  <c r="J395" i="1"/>
  <c r="E396" i="1"/>
  <c r="F396" i="1"/>
  <c r="G396" i="1"/>
  <c r="H396" i="1"/>
  <c r="I396" i="1"/>
  <c r="J396" i="1"/>
  <c r="E397" i="1"/>
  <c r="F397" i="1"/>
  <c r="G397" i="1"/>
  <c r="H397" i="1"/>
  <c r="I397" i="1"/>
  <c r="J397" i="1"/>
  <c r="E398" i="1"/>
  <c r="F398" i="1"/>
  <c r="G398" i="1"/>
  <c r="H398" i="1"/>
  <c r="I398" i="1"/>
  <c r="J398" i="1"/>
  <c r="E399" i="1"/>
  <c r="F399" i="1"/>
  <c r="G399" i="1"/>
  <c r="H399" i="1"/>
  <c r="I399" i="1"/>
  <c r="J399" i="1"/>
  <c r="E400" i="1"/>
  <c r="F400" i="1"/>
  <c r="G400" i="1"/>
  <c r="H400" i="1"/>
  <c r="I400" i="1"/>
  <c r="J400" i="1"/>
  <c r="E401" i="1"/>
  <c r="F401" i="1"/>
  <c r="G401" i="1"/>
  <c r="H401" i="1"/>
  <c r="I401" i="1"/>
  <c r="J401" i="1"/>
  <c r="E402" i="1"/>
  <c r="F402" i="1"/>
  <c r="G402" i="1"/>
  <c r="H402" i="1"/>
  <c r="I402" i="1"/>
  <c r="J402" i="1"/>
  <c r="E403" i="1"/>
  <c r="F403" i="1"/>
  <c r="G403" i="1"/>
  <c r="H403" i="1"/>
  <c r="I403" i="1"/>
  <c r="J403" i="1"/>
  <c r="E404" i="1"/>
  <c r="F404" i="1"/>
  <c r="G404" i="1"/>
  <c r="H404" i="1"/>
  <c r="I404" i="1"/>
  <c r="J404" i="1"/>
  <c r="E405" i="1"/>
  <c r="F405" i="1"/>
  <c r="G405" i="1"/>
  <c r="H405" i="1"/>
  <c r="I405" i="1"/>
  <c r="J405" i="1"/>
  <c r="E406" i="1"/>
  <c r="F406" i="1"/>
  <c r="G406" i="1"/>
  <c r="H406" i="1"/>
  <c r="I406" i="1"/>
  <c r="J406" i="1"/>
  <c r="E407" i="1"/>
  <c r="F407" i="1"/>
  <c r="G407" i="1"/>
  <c r="H407" i="1"/>
  <c r="I407" i="1"/>
  <c r="J407" i="1"/>
  <c r="E408" i="1"/>
  <c r="F408" i="1"/>
  <c r="G408" i="1"/>
  <c r="H408" i="1"/>
  <c r="I408" i="1"/>
  <c r="J408" i="1"/>
  <c r="E409" i="1"/>
  <c r="F409" i="1"/>
  <c r="G409" i="1"/>
  <c r="H409" i="1"/>
  <c r="I409" i="1"/>
  <c r="J409" i="1"/>
  <c r="E410" i="1"/>
  <c r="F410" i="1"/>
  <c r="G410" i="1"/>
  <c r="H410" i="1"/>
  <c r="I410" i="1"/>
  <c r="J410" i="1"/>
  <c r="E411" i="1"/>
  <c r="F411" i="1"/>
  <c r="G411" i="1"/>
  <c r="H411" i="1"/>
  <c r="I411" i="1"/>
  <c r="J411" i="1"/>
  <c r="E412" i="1"/>
  <c r="F412" i="1"/>
  <c r="G412" i="1"/>
  <c r="H412" i="1"/>
  <c r="I412" i="1"/>
  <c r="J412" i="1"/>
  <c r="E413" i="1"/>
  <c r="F413" i="1"/>
  <c r="G413" i="1"/>
  <c r="H413" i="1"/>
  <c r="I413" i="1"/>
  <c r="J413" i="1"/>
  <c r="E414" i="1"/>
  <c r="F414" i="1"/>
  <c r="G414" i="1"/>
  <c r="H414" i="1"/>
  <c r="I414" i="1"/>
  <c r="J414" i="1"/>
  <c r="E415" i="1"/>
  <c r="F415" i="1"/>
  <c r="G415" i="1"/>
  <c r="H415" i="1"/>
  <c r="I415" i="1"/>
  <c r="J415" i="1"/>
  <c r="E416" i="1"/>
  <c r="F416" i="1"/>
  <c r="G416" i="1"/>
  <c r="H416" i="1"/>
  <c r="I416" i="1"/>
  <c r="J416" i="1"/>
  <c r="E417" i="1"/>
  <c r="F417" i="1"/>
  <c r="G417" i="1"/>
  <c r="H417" i="1"/>
  <c r="I417" i="1"/>
  <c r="J417" i="1"/>
  <c r="E418" i="1"/>
  <c r="F418" i="1"/>
  <c r="G418" i="1"/>
  <c r="H418" i="1"/>
  <c r="I418" i="1"/>
  <c r="J418" i="1"/>
  <c r="E419" i="1"/>
  <c r="F419" i="1"/>
  <c r="G419" i="1"/>
  <c r="H419" i="1"/>
  <c r="I419" i="1"/>
  <c r="J419" i="1"/>
  <c r="E420" i="1"/>
  <c r="F420" i="1"/>
  <c r="G420" i="1"/>
  <c r="H420" i="1"/>
  <c r="I420" i="1"/>
  <c r="J420" i="1"/>
  <c r="E421" i="1"/>
  <c r="F421" i="1"/>
  <c r="G421" i="1"/>
  <c r="H421" i="1"/>
  <c r="I421" i="1"/>
  <c r="J421" i="1"/>
  <c r="E422" i="1"/>
  <c r="F422" i="1"/>
  <c r="G422" i="1"/>
  <c r="H422" i="1"/>
  <c r="I422" i="1"/>
  <c r="J422" i="1"/>
  <c r="E423" i="1"/>
  <c r="F423" i="1"/>
  <c r="G423" i="1"/>
  <c r="H423" i="1"/>
  <c r="I423" i="1"/>
  <c r="J423" i="1"/>
  <c r="E424" i="1"/>
  <c r="F424" i="1"/>
  <c r="G424" i="1"/>
  <c r="H424" i="1"/>
  <c r="I424" i="1"/>
  <c r="J424" i="1"/>
  <c r="E425" i="1"/>
  <c r="F425" i="1"/>
  <c r="G425" i="1"/>
  <c r="H425" i="1"/>
  <c r="I425" i="1"/>
  <c r="J425" i="1"/>
  <c r="E426" i="1"/>
  <c r="F426" i="1"/>
  <c r="G426" i="1"/>
  <c r="H426" i="1"/>
  <c r="I426" i="1"/>
  <c r="J426" i="1"/>
  <c r="E427" i="1"/>
  <c r="F427" i="1"/>
  <c r="G427" i="1"/>
  <c r="H427" i="1"/>
  <c r="I427" i="1"/>
  <c r="J427" i="1"/>
  <c r="E428" i="1"/>
  <c r="F428" i="1"/>
  <c r="G428" i="1"/>
  <c r="H428" i="1"/>
  <c r="I428" i="1"/>
  <c r="J428" i="1"/>
  <c r="E429" i="1"/>
  <c r="F429" i="1"/>
  <c r="G429" i="1"/>
  <c r="H429" i="1"/>
  <c r="I429" i="1"/>
  <c r="J429" i="1"/>
  <c r="E430" i="1"/>
  <c r="F430" i="1"/>
  <c r="G430" i="1"/>
  <c r="H430" i="1"/>
  <c r="I430" i="1"/>
  <c r="J430" i="1"/>
  <c r="E431" i="1"/>
  <c r="F431" i="1"/>
  <c r="G431" i="1"/>
  <c r="H431" i="1"/>
  <c r="I431" i="1"/>
  <c r="J431" i="1"/>
  <c r="E432" i="1"/>
  <c r="F432" i="1"/>
  <c r="G432" i="1"/>
  <c r="H432" i="1"/>
  <c r="I432" i="1"/>
  <c r="J432" i="1"/>
  <c r="E433" i="1"/>
  <c r="F433" i="1"/>
  <c r="G433" i="1"/>
  <c r="H433" i="1"/>
  <c r="I433" i="1"/>
  <c r="J433" i="1"/>
  <c r="E434" i="1"/>
  <c r="F434" i="1"/>
  <c r="G434" i="1"/>
  <c r="H434" i="1"/>
  <c r="I434" i="1"/>
  <c r="J434" i="1"/>
  <c r="E435" i="1"/>
  <c r="F435" i="1"/>
  <c r="G435" i="1"/>
  <c r="H435" i="1"/>
  <c r="I435" i="1"/>
  <c r="J435" i="1"/>
  <c r="E436" i="1"/>
  <c r="F436" i="1"/>
  <c r="G436" i="1"/>
  <c r="H436" i="1"/>
  <c r="I436" i="1"/>
  <c r="J436" i="1"/>
  <c r="E437" i="1"/>
  <c r="F437" i="1"/>
  <c r="G437" i="1"/>
  <c r="H437" i="1"/>
  <c r="I437" i="1"/>
  <c r="J437" i="1"/>
  <c r="E438" i="1"/>
  <c r="F438" i="1"/>
  <c r="G438" i="1"/>
  <c r="H438" i="1"/>
  <c r="I438" i="1"/>
  <c r="J438" i="1"/>
  <c r="E439" i="1"/>
  <c r="F439" i="1"/>
  <c r="G439" i="1"/>
  <c r="H439" i="1"/>
  <c r="I439" i="1"/>
  <c r="J439" i="1"/>
  <c r="E440" i="1"/>
  <c r="F440" i="1"/>
  <c r="G440" i="1"/>
  <c r="H440" i="1"/>
  <c r="I440" i="1"/>
  <c r="J440" i="1"/>
  <c r="E441" i="1"/>
  <c r="F441" i="1"/>
  <c r="G441" i="1"/>
  <c r="H441" i="1"/>
  <c r="I441" i="1"/>
  <c r="J441" i="1"/>
  <c r="E442" i="1"/>
  <c r="F442" i="1"/>
  <c r="G442" i="1"/>
  <c r="H442" i="1"/>
  <c r="I442" i="1"/>
  <c r="J442" i="1"/>
  <c r="E443" i="1"/>
  <c r="F443" i="1"/>
  <c r="G443" i="1"/>
  <c r="H443" i="1"/>
  <c r="I443" i="1"/>
  <c r="J443" i="1"/>
  <c r="E444" i="1"/>
  <c r="F444" i="1"/>
  <c r="G444" i="1"/>
  <c r="H444" i="1"/>
  <c r="I444" i="1"/>
  <c r="J444" i="1"/>
  <c r="E445" i="1"/>
  <c r="F445" i="1"/>
  <c r="G445" i="1"/>
  <c r="H445" i="1"/>
  <c r="I445" i="1"/>
  <c r="J445" i="1"/>
  <c r="E446" i="1"/>
  <c r="F446" i="1"/>
  <c r="G446" i="1"/>
  <c r="H446" i="1"/>
  <c r="I446" i="1"/>
  <c r="J446" i="1"/>
  <c r="E447" i="1"/>
  <c r="F447" i="1"/>
  <c r="G447" i="1"/>
  <c r="H447" i="1"/>
  <c r="I447" i="1"/>
  <c r="J447" i="1"/>
  <c r="E448" i="1"/>
  <c r="F448" i="1"/>
  <c r="G448" i="1"/>
  <c r="H448" i="1"/>
  <c r="I448" i="1"/>
  <c r="J448" i="1"/>
  <c r="E449" i="1"/>
  <c r="F449" i="1"/>
  <c r="G449" i="1"/>
  <c r="H449" i="1"/>
  <c r="I449" i="1"/>
  <c r="J449" i="1"/>
  <c r="E450" i="1"/>
  <c r="F450" i="1"/>
  <c r="G450" i="1"/>
  <c r="H450" i="1"/>
  <c r="I450" i="1"/>
  <c r="J450" i="1"/>
  <c r="E451" i="1"/>
  <c r="F451" i="1"/>
  <c r="G451" i="1"/>
  <c r="H451" i="1"/>
  <c r="I451" i="1"/>
  <c r="J451" i="1"/>
  <c r="E452" i="1"/>
  <c r="F452" i="1"/>
  <c r="G452" i="1"/>
  <c r="H452" i="1"/>
  <c r="I452" i="1"/>
  <c r="J452" i="1"/>
  <c r="E453" i="1"/>
  <c r="F453" i="1"/>
  <c r="G453" i="1"/>
  <c r="H453" i="1"/>
  <c r="I453" i="1"/>
  <c r="J453" i="1"/>
  <c r="E454" i="1"/>
  <c r="F454" i="1"/>
  <c r="G454" i="1"/>
  <c r="H454" i="1"/>
  <c r="I454" i="1"/>
  <c r="J454" i="1"/>
  <c r="E455" i="1"/>
  <c r="F455" i="1"/>
  <c r="G455" i="1"/>
  <c r="H455" i="1"/>
  <c r="I455" i="1"/>
  <c r="J455" i="1"/>
  <c r="E456" i="1"/>
  <c r="F456" i="1"/>
  <c r="G456" i="1"/>
  <c r="H456" i="1"/>
  <c r="I456" i="1"/>
  <c r="J456" i="1"/>
  <c r="E457" i="1"/>
  <c r="F457" i="1"/>
  <c r="G457" i="1"/>
  <c r="H457" i="1"/>
  <c r="I457" i="1"/>
  <c r="J457" i="1"/>
  <c r="E458" i="1"/>
  <c r="F458" i="1"/>
  <c r="G458" i="1"/>
  <c r="H458" i="1"/>
  <c r="I458" i="1"/>
  <c r="J458" i="1"/>
  <c r="E459" i="1"/>
  <c r="F459" i="1"/>
  <c r="G459" i="1"/>
  <c r="H459" i="1"/>
  <c r="I459" i="1"/>
  <c r="J459" i="1"/>
  <c r="E460" i="1"/>
  <c r="F460" i="1"/>
  <c r="G460" i="1"/>
  <c r="H460" i="1"/>
  <c r="I460" i="1"/>
  <c r="J460" i="1"/>
  <c r="E461" i="1"/>
  <c r="F461" i="1"/>
  <c r="G461" i="1"/>
  <c r="H461" i="1"/>
  <c r="I461" i="1"/>
  <c r="J461" i="1"/>
  <c r="E462" i="1"/>
  <c r="F462" i="1"/>
  <c r="G462" i="1"/>
  <c r="H462" i="1"/>
  <c r="I462" i="1"/>
  <c r="J462" i="1"/>
  <c r="E463" i="1"/>
  <c r="F463" i="1"/>
  <c r="G463" i="1"/>
  <c r="H463" i="1"/>
  <c r="I463" i="1"/>
  <c r="J463" i="1"/>
  <c r="E464" i="1"/>
  <c r="F464" i="1"/>
  <c r="G464" i="1"/>
  <c r="H464" i="1"/>
  <c r="I464" i="1"/>
  <c r="J464" i="1"/>
  <c r="E465" i="1"/>
  <c r="F465" i="1"/>
  <c r="G465" i="1"/>
  <c r="H465" i="1"/>
  <c r="I465" i="1"/>
  <c r="J465" i="1"/>
  <c r="E466" i="1"/>
  <c r="F466" i="1"/>
  <c r="G466" i="1"/>
  <c r="H466" i="1"/>
  <c r="I466" i="1"/>
  <c r="J466" i="1"/>
  <c r="E467" i="1"/>
  <c r="F467" i="1"/>
  <c r="G467" i="1"/>
  <c r="H467" i="1"/>
  <c r="I467" i="1"/>
  <c r="J467" i="1"/>
  <c r="E468" i="1"/>
  <c r="F468" i="1"/>
  <c r="G468" i="1"/>
  <c r="H468" i="1"/>
  <c r="I468" i="1"/>
  <c r="J468" i="1"/>
  <c r="E469" i="1"/>
  <c r="F469" i="1"/>
  <c r="G469" i="1"/>
  <c r="H469" i="1"/>
  <c r="I469" i="1"/>
  <c r="J469" i="1"/>
  <c r="E470" i="1"/>
  <c r="F470" i="1"/>
  <c r="G470" i="1"/>
  <c r="H470" i="1"/>
  <c r="I470" i="1"/>
  <c r="J470" i="1"/>
  <c r="E471" i="1"/>
  <c r="F471" i="1"/>
  <c r="G471" i="1"/>
  <c r="H471" i="1"/>
  <c r="I471" i="1"/>
  <c r="J471" i="1"/>
  <c r="E472" i="1"/>
  <c r="F472" i="1"/>
  <c r="G472" i="1"/>
  <c r="H472" i="1"/>
  <c r="I472" i="1"/>
  <c r="J472" i="1"/>
  <c r="E473" i="1"/>
  <c r="F473" i="1"/>
  <c r="G473" i="1"/>
  <c r="H473" i="1"/>
  <c r="I473" i="1"/>
  <c r="J473" i="1"/>
  <c r="E474" i="1"/>
  <c r="F474" i="1"/>
  <c r="G474" i="1"/>
  <c r="H474" i="1"/>
  <c r="I474" i="1"/>
  <c r="J474" i="1"/>
  <c r="E475" i="1"/>
  <c r="F475" i="1"/>
  <c r="G475" i="1"/>
  <c r="H475" i="1"/>
  <c r="I475" i="1"/>
  <c r="J475" i="1"/>
  <c r="E476" i="1"/>
  <c r="F476" i="1"/>
  <c r="G476" i="1"/>
  <c r="H476" i="1"/>
  <c r="I476" i="1"/>
  <c r="J476" i="1"/>
  <c r="E477" i="1"/>
  <c r="F477" i="1"/>
  <c r="G477" i="1"/>
  <c r="H477" i="1"/>
  <c r="I477" i="1"/>
  <c r="J477" i="1"/>
  <c r="E478" i="1"/>
  <c r="F478" i="1"/>
  <c r="G478" i="1"/>
  <c r="H478" i="1"/>
  <c r="I478" i="1"/>
  <c r="J478" i="1"/>
  <c r="E479" i="1"/>
  <c r="F479" i="1"/>
  <c r="G479" i="1"/>
  <c r="H479" i="1"/>
  <c r="I479" i="1"/>
  <c r="J479" i="1"/>
  <c r="E480" i="1"/>
  <c r="F480" i="1"/>
  <c r="G480" i="1"/>
  <c r="H480" i="1"/>
  <c r="I480" i="1"/>
  <c r="J480" i="1"/>
  <c r="E481" i="1"/>
  <c r="F481" i="1"/>
  <c r="G481" i="1"/>
  <c r="H481" i="1"/>
  <c r="I481" i="1"/>
  <c r="J481" i="1"/>
  <c r="E482" i="1"/>
  <c r="F482" i="1"/>
  <c r="G482" i="1"/>
  <c r="H482" i="1"/>
  <c r="I482" i="1"/>
  <c r="J482" i="1"/>
  <c r="E483" i="1"/>
  <c r="F483" i="1"/>
  <c r="G483" i="1"/>
  <c r="H483" i="1"/>
  <c r="I483" i="1"/>
  <c r="J483" i="1"/>
  <c r="E484" i="1"/>
  <c r="F484" i="1"/>
  <c r="G484" i="1"/>
  <c r="H484" i="1"/>
  <c r="I484" i="1"/>
  <c r="J484" i="1"/>
  <c r="E485" i="1"/>
  <c r="F485" i="1"/>
  <c r="G485" i="1"/>
  <c r="H485" i="1"/>
  <c r="I485" i="1"/>
  <c r="J485" i="1"/>
  <c r="E486" i="1"/>
  <c r="F486" i="1"/>
  <c r="G486" i="1"/>
  <c r="H486" i="1"/>
  <c r="I486" i="1"/>
  <c r="J486" i="1"/>
  <c r="E487" i="1"/>
  <c r="F487" i="1"/>
  <c r="G487" i="1"/>
  <c r="H487" i="1"/>
  <c r="I487" i="1"/>
  <c r="J487" i="1"/>
  <c r="E488" i="1"/>
  <c r="F488" i="1"/>
  <c r="G488" i="1"/>
  <c r="H488" i="1"/>
  <c r="I488" i="1"/>
  <c r="J488" i="1"/>
  <c r="E489" i="1"/>
  <c r="F489" i="1"/>
  <c r="G489" i="1"/>
  <c r="H489" i="1"/>
  <c r="I489" i="1"/>
  <c r="J489" i="1"/>
  <c r="E490" i="1"/>
  <c r="F490" i="1"/>
  <c r="G490" i="1"/>
  <c r="H490" i="1"/>
  <c r="I490" i="1"/>
  <c r="J490" i="1"/>
  <c r="E491" i="1"/>
  <c r="F491" i="1"/>
  <c r="G491" i="1"/>
  <c r="H491" i="1"/>
  <c r="I491" i="1"/>
  <c r="J491" i="1"/>
  <c r="E492" i="1"/>
  <c r="F492" i="1"/>
  <c r="G492" i="1"/>
  <c r="H492" i="1"/>
  <c r="I492" i="1"/>
  <c r="J492" i="1"/>
  <c r="E493" i="1"/>
  <c r="F493" i="1"/>
  <c r="G493" i="1"/>
  <c r="H493" i="1"/>
  <c r="I493" i="1"/>
  <c r="J493" i="1"/>
  <c r="E494" i="1"/>
  <c r="F494" i="1"/>
  <c r="G494" i="1"/>
  <c r="H494" i="1"/>
  <c r="I494" i="1"/>
  <c r="J494" i="1"/>
  <c r="E495" i="1"/>
  <c r="F495" i="1"/>
  <c r="G495" i="1"/>
  <c r="H495" i="1"/>
  <c r="I495" i="1"/>
  <c r="J495" i="1"/>
  <c r="E496" i="1"/>
  <c r="F496" i="1"/>
  <c r="G496" i="1"/>
  <c r="H496" i="1"/>
  <c r="I496" i="1"/>
  <c r="J496" i="1"/>
  <c r="E497" i="1"/>
  <c r="F497" i="1"/>
  <c r="G497" i="1"/>
  <c r="H497" i="1"/>
  <c r="I497" i="1"/>
  <c r="J497" i="1"/>
  <c r="E498" i="1"/>
  <c r="F498" i="1"/>
  <c r="G498" i="1"/>
  <c r="H498" i="1"/>
  <c r="I498" i="1"/>
  <c r="J498" i="1"/>
  <c r="E499" i="1"/>
  <c r="F499" i="1"/>
  <c r="G499" i="1"/>
  <c r="H499" i="1"/>
  <c r="I499" i="1"/>
  <c r="J499" i="1"/>
  <c r="E500" i="1"/>
  <c r="F500" i="1"/>
  <c r="G500" i="1"/>
  <c r="H500" i="1"/>
  <c r="I500" i="1"/>
  <c r="J500" i="1"/>
  <c r="E501" i="1"/>
  <c r="F501" i="1"/>
  <c r="G501" i="1"/>
  <c r="H501" i="1"/>
  <c r="I501" i="1"/>
  <c r="J501" i="1"/>
  <c r="E502" i="1"/>
  <c r="F502" i="1"/>
  <c r="G502" i="1"/>
  <c r="H502" i="1"/>
  <c r="I502" i="1"/>
  <c r="J502" i="1"/>
  <c r="E503" i="1"/>
  <c r="F503" i="1"/>
  <c r="G503" i="1"/>
  <c r="H503" i="1"/>
  <c r="I503" i="1"/>
  <c r="J503" i="1"/>
  <c r="E504" i="1"/>
  <c r="F504" i="1"/>
  <c r="G504" i="1"/>
  <c r="H504" i="1"/>
  <c r="I504" i="1"/>
  <c r="J504" i="1"/>
  <c r="E505" i="1"/>
  <c r="F505" i="1"/>
  <c r="G505" i="1"/>
  <c r="H505" i="1"/>
  <c r="I505" i="1"/>
  <c r="J505" i="1"/>
  <c r="E506" i="1"/>
  <c r="F506" i="1"/>
  <c r="G506" i="1"/>
  <c r="H506" i="1"/>
  <c r="I506" i="1"/>
  <c r="J506" i="1"/>
  <c r="E507" i="1"/>
  <c r="F507" i="1"/>
  <c r="G507" i="1"/>
  <c r="H507" i="1"/>
  <c r="I507" i="1"/>
  <c r="J507" i="1"/>
  <c r="E508" i="1"/>
  <c r="F508" i="1"/>
  <c r="G508" i="1"/>
  <c r="H508" i="1"/>
  <c r="I508" i="1"/>
  <c r="J508" i="1"/>
  <c r="E509" i="1"/>
  <c r="F509" i="1"/>
  <c r="G509" i="1"/>
  <c r="H509" i="1"/>
  <c r="I509" i="1"/>
  <c r="J509" i="1"/>
  <c r="E510" i="1"/>
  <c r="F510" i="1"/>
  <c r="G510" i="1"/>
  <c r="H510" i="1"/>
  <c r="I510" i="1"/>
  <c r="J510" i="1"/>
  <c r="E511" i="1"/>
  <c r="F511" i="1"/>
  <c r="G511" i="1"/>
  <c r="H511" i="1"/>
  <c r="I511" i="1"/>
  <c r="J511" i="1"/>
  <c r="E512" i="1"/>
  <c r="F512" i="1"/>
  <c r="G512" i="1"/>
  <c r="H512" i="1"/>
  <c r="I512" i="1"/>
  <c r="J512" i="1"/>
  <c r="E513" i="1"/>
  <c r="F513" i="1"/>
  <c r="G513" i="1"/>
  <c r="H513" i="1"/>
  <c r="I513" i="1"/>
  <c r="J513" i="1"/>
  <c r="E514" i="1"/>
  <c r="F514" i="1"/>
  <c r="G514" i="1"/>
  <c r="H514" i="1"/>
  <c r="I514" i="1"/>
  <c r="J514" i="1"/>
  <c r="E515" i="1"/>
  <c r="F515" i="1"/>
  <c r="G515" i="1"/>
  <c r="H515" i="1"/>
  <c r="I515" i="1"/>
  <c r="J515" i="1"/>
  <c r="E516" i="1"/>
  <c r="F516" i="1"/>
  <c r="G516" i="1"/>
  <c r="H516" i="1"/>
  <c r="I516" i="1"/>
  <c r="J516" i="1"/>
  <c r="E517" i="1"/>
  <c r="F517" i="1"/>
  <c r="G517" i="1"/>
  <c r="H517" i="1"/>
  <c r="I517" i="1"/>
  <c r="J517" i="1"/>
  <c r="E518" i="1"/>
  <c r="F518" i="1"/>
  <c r="G518" i="1"/>
  <c r="H518" i="1"/>
  <c r="I518" i="1"/>
  <c r="J518" i="1"/>
  <c r="E519" i="1"/>
  <c r="F519" i="1"/>
  <c r="G519" i="1"/>
  <c r="H519" i="1"/>
  <c r="I519" i="1"/>
  <c r="J519" i="1"/>
  <c r="E520" i="1"/>
  <c r="F520" i="1"/>
  <c r="G520" i="1"/>
  <c r="H520" i="1"/>
  <c r="I520" i="1"/>
  <c r="J520" i="1"/>
  <c r="E521" i="1"/>
  <c r="F521" i="1"/>
  <c r="G521" i="1"/>
  <c r="H521" i="1"/>
  <c r="I521" i="1"/>
  <c r="J521" i="1"/>
  <c r="E522" i="1"/>
  <c r="F522" i="1"/>
  <c r="G522" i="1"/>
  <c r="H522" i="1"/>
  <c r="I522" i="1"/>
  <c r="J522" i="1"/>
  <c r="E523" i="1"/>
  <c r="F523" i="1"/>
  <c r="G523" i="1"/>
  <c r="H523" i="1"/>
  <c r="I523" i="1"/>
  <c r="J523" i="1"/>
  <c r="E524" i="1"/>
  <c r="F524" i="1"/>
  <c r="G524" i="1"/>
  <c r="H524" i="1"/>
  <c r="I524" i="1"/>
  <c r="J524" i="1"/>
  <c r="E525" i="1"/>
  <c r="F525" i="1"/>
  <c r="G525" i="1"/>
  <c r="H525" i="1"/>
  <c r="I525" i="1"/>
  <c r="J525" i="1"/>
  <c r="E526" i="1"/>
  <c r="F526" i="1"/>
  <c r="G526" i="1"/>
  <c r="H526" i="1"/>
  <c r="I526" i="1"/>
  <c r="J526" i="1"/>
  <c r="E527" i="1"/>
  <c r="F527" i="1"/>
  <c r="G527" i="1"/>
  <c r="H527" i="1"/>
  <c r="I527" i="1"/>
  <c r="J527" i="1"/>
  <c r="E528" i="1"/>
  <c r="F528" i="1"/>
  <c r="G528" i="1"/>
  <c r="H528" i="1"/>
  <c r="I528" i="1"/>
  <c r="J528" i="1"/>
  <c r="E529" i="1"/>
  <c r="F529" i="1"/>
  <c r="G529" i="1"/>
  <c r="H529" i="1"/>
  <c r="I529" i="1"/>
  <c r="J529" i="1"/>
  <c r="E530" i="1"/>
  <c r="F530" i="1"/>
  <c r="G530" i="1"/>
  <c r="H530" i="1"/>
  <c r="I530" i="1"/>
  <c r="J530" i="1"/>
  <c r="E531" i="1"/>
  <c r="F531" i="1"/>
  <c r="G531" i="1"/>
  <c r="H531" i="1"/>
  <c r="I531" i="1"/>
  <c r="J531" i="1"/>
  <c r="E532" i="1"/>
  <c r="F532" i="1"/>
  <c r="G532" i="1"/>
  <c r="H532" i="1"/>
  <c r="I532" i="1"/>
  <c r="J532" i="1"/>
  <c r="E533" i="1"/>
  <c r="F533" i="1"/>
  <c r="G533" i="1"/>
  <c r="H533" i="1"/>
  <c r="I533" i="1"/>
  <c r="J533" i="1"/>
  <c r="E534" i="1"/>
  <c r="F534" i="1"/>
  <c r="G534" i="1"/>
  <c r="H534" i="1"/>
  <c r="I534" i="1"/>
  <c r="J534" i="1"/>
  <c r="E535" i="1"/>
  <c r="F535" i="1"/>
  <c r="G535" i="1"/>
  <c r="H535" i="1"/>
  <c r="I535" i="1"/>
  <c r="J535" i="1"/>
  <c r="E536" i="1"/>
  <c r="F536" i="1"/>
  <c r="G536" i="1"/>
  <c r="H536" i="1"/>
  <c r="I536" i="1"/>
  <c r="J536" i="1"/>
  <c r="E537" i="1"/>
  <c r="F537" i="1"/>
  <c r="G537" i="1"/>
  <c r="H537" i="1"/>
  <c r="I537" i="1"/>
  <c r="J537" i="1"/>
  <c r="E538" i="1"/>
  <c r="F538" i="1"/>
  <c r="G538" i="1"/>
  <c r="H538" i="1"/>
  <c r="I538" i="1"/>
  <c r="J538" i="1"/>
  <c r="E539" i="1"/>
  <c r="F539" i="1"/>
  <c r="G539" i="1"/>
  <c r="H539" i="1"/>
  <c r="I539" i="1"/>
  <c r="J539" i="1"/>
  <c r="E540" i="1"/>
  <c r="F540" i="1"/>
  <c r="G540" i="1"/>
  <c r="H540" i="1"/>
  <c r="I540" i="1"/>
  <c r="J540" i="1"/>
  <c r="E541" i="1"/>
  <c r="F541" i="1"/>
  <c r="G541" i="1"/>
  <c r="H541" i="1"/>
  <c r="I541" i="1"/>
  <c r="J541" i="1"/>
  <c r="E542" i="1"/>
  <c r="F542" i="1"/>
  <c r="G542" i="1"/>
  <c r="H542" i="1"/>
  <c r="I542" i="1"/>
  <c r="J542" i="1"/>
  <c r="E543" i="1"/>
  <c r="F543" i="1"/>
  <c r="G543" i="1"/>
  <c r="H543" i="1"/>
  <c r="I543" i="1"/>
  <c r="J543" i="1"/>
  <c r="E544" i="1"/>
  <c r="F544" i="1"/>
  <c r="G544" i="1"/>
  <c r="H544" i="1"/>
  <c r="I544" i="1"/>
  <c r="J544" i="1"/>
  <c r="E545" i="1"/>
  <c r="F545" i="1"/>
  <c r="G545" i="1"/>
  <c r="H545" i="1"/>
  <c r="I545" i="1"/>
  <c r="J545" i="1"/>
  <c r="E546" i="1"/>
  <c r="F546" i="1"/>
  <c r="G546" i="1"/>
  <c r="H546" i="1"/>
  <c r="I546" i="1"/>
  <c r="J546" i="1"/>
  <c r="E547" i="1"/>
  <c r="F547" i="1"/>
  <c r="G547" i="1"/>
  <c r="H547" i="1"/>
  <c r="I547" i="1"/>
  <c r="J547" i="1"/>
  <c r="E548" i="1"/>
  <c r="F548" i="1"/>
  <c r="G548" i="1"/>
  <c r="H548" i="1"/>
  <c r="I548" i="1"/>
  <c r="J548" i="1"/>
  <c r="E549" i="1"/>
  <c r="F549" i="1"/>
  <c r="G549" i="1"/>
  <c r="H549" i="1"/>
  <c r="I549" i="1"/>
  <c r="J549" i="1"/>
  <c r="E550" i="1"/>
  <c r="F550" i="1"/>
  <c r="G550" i="1"/>
  <c r="H550" i="1"/>
  <c r="I550" i="1"/>
  <c r="J550" i="1"/>
  <c r="E551" i="1"/>
  <c r="F551" i="1"/>
  <c r="G551" i="1"/>
  <c r="H551" i="1"/>
  <c r="I551" i="1"/>
  <c r="J551" i="1"/>
  <c r="E552" i="1"/>
  <c r="F552" i="1"/>
  <c r="G552" i="1"/>
  <c r="H552" i="1"/>
  <c r="I552" i="1"/>
  <c r="J552" i="1"/>
  <c r="E553" i="1"/>
  <c r="F553" i="1"/>
  <c r="G553" i="1"/>
  <c r="H553" i="1"/>
  <c r="I553" i="1"/>
  <c r="J553" i="1"/>
  <c r="E554" i="1"/>
  <c r="F554" i="1"/>
  <c r="G554" i="1"/>
  <c r="H554" i="1"/>
  <c r="I554" i="1"/>
  <c r="J554" i="1"/>
  <c r="E555" i="1"/>
  <c r="F555" i="1"/>
  <c r="G555" i="1"/>
  <c r="H555" i="1"/>
  <c r="I555" i="1"/>
  <c r="J555" i="1"/>
  <c r="E556" i="1"/>
  <c r="F556" i="1"/>
  <c r="G556" i="1"/>
  <c r="H556" i="1"/>
  <c r="I556" i="1"/>
  <c r="J556" i="1"/>
  <c r="E557" i="1"/>
  <c r="F557" i="1"/>
  <c r="G557" i="1"/>
  <c r="H557" i="1"/>
  <c r="I557" i="1"/>
  <c r="J557" i="1"/>
  <c r="E558" i="1"/>
  <c r="F558" i="1"/>
  <c r="G558" i="1"/>
  <c r="H558" i="1"/>
  <c r="I558" i="1"/>
  <c r="J558" i="1"/>
  <c r="E559" i="1"/>
  <c r="F559" i="1"/>
  <c r="G559" i="1"/>
  <c r="H559" i="1"/>
  <c r="I559" i="1"/>
  <c r="J559" i="1"/>
  <c r="E560" i="1"/>
  <c r="F560" i="1"/>
  <c r="G560" i="1"/>
  <c r="H560" i="1"/>
  <c r="I560" i="1"/>
  <c r="J560" i="1"/>
  <c r="E561" i="1"/>
  <c r="F561" i="1"/>
  <c r="G561" i="1"/>
  <c r="H561" i="1"/>
  <c r="I561" i="1"/>
  <c r="J561" i="1"/>
  <c r="E562" i="1"/>
  <c r="F562" i="1"/>
  <c r="G562" i="1"/>
  <c r="H562" i="1"/>
  <c r="I562" i="1"/>
  <c r="J562" i="1"/>
  <c r="E563" i="1"/>
  <c r="F563" i="1"/>
  <c r="G563" i="1"/>
  <c r="H563" i="1"/>
  <c r="I563" i="1"/>
  <c r="J563" i="1"/>
  <c r="E564" i="1"/>
  <c r="F564" i="1"/>
  <c r="G564" i="1"/>
  <c r="H564" i="1"/>
  <c r="I564" i="1"/>
  <c r="J564" i="1"/>
  <c r="E565" i="1"/>
  <c r="F565" i="1"/>
  <c r="G565" i="1"/>
  <c r="H565" i="1"/>
  <c r="I565" i="1"/>
  <c r="J565" i="1"/>
  <c r="E566" i="1"/>
  <c r="F566" i="1"/>
  <c r="G566" i="1"/>
  <c r="H566" i="1"/>
  <c r="I566" i="1"/>
  <c r="J566" i="1"/>
  <c r="E567" i="1"/>
  <c r="F567" i="1"/>
  <c r="G567" i="1"/>
  <c r="H567" i="1"/>
  <c r="I567" i="1"/>
  <c r="J567" i="1"/>
  <c r="E568" i="1"/>
  <c r="F568" i="1"/>
  <c r="G568" i="1"/>
  <c r="H568" i="1"/>
  <c r="I568" i="1"/>
  <c r="J568" i="1"/>
  <c r="E569" i="1"/>
  <c r="F569" i="1"/>
  <c r="G569" i="1"/>
  <c r="H569" i="1"/>
  <c r="I569" i="1"/>
  <c r="J569" i="1"/>
  <c r="E570" i="1"/>
  <c r="F570" i="1"/>
  <c r="G570" i="1"/>
  <c r="H570" i="1"/>
  <c r="I570" i="1"/>
  <c r="J570" i="1"/>
  <c r="E571" i="1"/>
  <c r="F571" i="1"/>
  <c r="G571" i="1"/>
  <c r="H571" i="1"/>
  <c r="I571" i="1"/>
  <c r="J571" i="1"/>
  <c r="E572" i="1"/>
  <c r="F572" i="1"/>
  <c r="G572" i="1"/>
  <c r="H572" i="1"/>
  <c r="I572" i="1"/>
  <c r="J572" i="1"/>
  <c r="E573" i="1"/>
  <c r="F573" i="1"/>
  <c r="G573" i="1"/>
  <c r="H573" i="1"/>
  <c r="I573" i="1"/>
  <c r="J573" i="1"/>
  <c r="E574" i="1"/>
  <c r="F574" i="1"/>
  <c r="G574" i="1"/>
  <c r="H574" i="1"/>
  <c r="I574" i="1"/>
  <c r="J574" i="1"/>
  <c r="E575" i="1"/>
  <c r="F575" i="1"/>
  <c r="G575" i="1"/>
  <c r="H575" i="1"/>
  <c r="I575" i="1"/>
  <c r="J575" i="1"/>
  <c r="E576" i="1"/>
  <c r="F576" i="1"/>
  <c r="G576" i="1"/>
  <c r="H576" i="1"/>
  <c r="I576" i="1"/>
  <c r="J576" i="1"/>
  <c r="E577" i="1"/>
  <c r="F577" i="1"/>
  <c r="G577" i="1"/>
  <c r="H577" i="1"/>
  <c r="I577" i="1"/>
  <c r="J577" i="1"/>
  <c r="E578" i="1"/>
  <c r="F578" i="1"/>
  <c r="G578" i="1"/>
  <c r="H578" i="1"/>
  <c r="I578" i="1"/>
  <c r="J578" i="1"/>
  <c r="E579" i="1"/>
  <c r="F579" i="1"/>
  <c r="G579" i="1"/>
  <c r="H579" i="1"/>
  <c r="I579" i="1"/>
  <c r="J579" i="1"/>
  <c r="E580" i="1"/>
  <c r="F580" i="1"/>
  <c r="G580" i="1"/>
  <c r="H580" i="1"/>
  <c r="I580" i="1"/>
  <c r="J580" i="1"/>
  <c r="E581" i="1"/>
  <c r="F581" i="1"/>
  <c r="G581" i="1"/>
  <c r="H581" i="1"/>
  <c r="I581" i="1"/>
  <c r="J581" i="1"/>
  <c r="E582" i="1"/>
  <c r="F582" i="1"/>
  <c r="G582" i="1"/>
  <c r="H582" i="1"/>
  <c r="I582" i="1"/>
  <c r="J582" i="1"/>
  <c r="E583" i="1"/>
  <c r="F583" i="1"/>
  <c r="G583" i="1"/>
  <c r="H583" i="1"/>
  <c r="I583" i="1"/>
  <c r="J583" i="1"/>
  <c r="E584" i="1"/>
  <c r="F584" i="1"/>
  <c r="G584" i="1"/>
  <c r="H584" i="1"/>
  <c r="I584" i="1"/>
  <c r="J584" i="1"/>
  <c r="E585" i="1"/>
  <c r="F585" i="1"/>
  <c r="G585" i="1"/>
  <c r="H585" i="1"/>
  <c r="I585" i="1"/>
  <c r="J585" i="1"/>
  <c r="E586" i="1"/>
  <c r="F586" i="1"/>
  <c r="G586" i="1"/>
  <c r="H586" i="1"/>
  <c r="I586" i="1"/>
  <c r="J586" i="1"/>
  <c r="E587" i="1"/>
  <c r="F587" i="1"/>
  <c r="G587" i="1"/>
  <c r="H587" i="1"/>
  <c r="I587" i="1"/>
  <c r="J587" i="1"/>
  <c r="E588" i="1"/>
  <c r="F588" i="1"/>
  <c r="G588" i="1"/>
  <c r="H588" i="1"/>
  <c r="I588" i="1"/>
  <c r="J588" i="1"/>
  <c r="E589" i="1"/>
  <c r="F589" i="1"/>
  <c r="G589" i="1"/>
  <c r="H589" i="1"/>
  <c r="I589" i="1"/>
  <c r="J589" i="1"/>
  <c r="E590" i="1"/>
  <c r="F590" i="1"/>
  <c r="G590" i="1"/>
  <c r="H590" i="1"/>
  <c r="I590" i="1"/>
  <c r="J590" i="1"/>
  <c r="E591" i="1"/>
  <c r="F591" i="1"/>
  <c r="G591" i="1"/>
  <c r="H591" i="1"/>
  <c r="I591" i="1"/>
  <c r="J591" i="1"/>
  <c r="E592" i="1"/>
  <c r="F592" i="1"/>
  <c r="G592" i="1"/>
  <c r="H592" i="1"/>
  <c r="I592" i="1"/>
  <c r="J592" i="1"/>
  <c r="E593" i="1"/>
  <c r="F593" i="1"/>
  <c r="G593" i="1"/>
  <c r="H593" i="1"/>
  <c r="I593" i="1"/>
  <c r="J593" i="1"/>
  <c r="E594" i="1"/>
  <c r="F594" i="1"/>
  <c r="G594" i="1"/>
  <c r="H594" i="1"/>
  <c r="I594" i="1"/>
  <c r="J594" i="1"/>
  <c r="E595" i="1"/>
  <c r="F595" i="1"/>
  <c r="G595" i="1"/>
  <c r="H595" i="1"/>
  <c r="I595" i="1"/>
  <c r="J595" i="1"/>
  <c r="E596" i="1"/>
  <c r="F596" i="1"/>
  <c r="G596" i="1"/>
  <c r="H596" i="1"/>
  <c r="I596" i="1"/>
  <c r="J596" i="1"/>
  <c r="E597" i="1"/>
  <c r="F597" i="1"/>
  <c r="G597" i="1"/>
  <c r="H597" i="1"/>
  <c r="I597" i="1"/>
  <c r="J597" i="1"/>
  <c r="E598" i="1"/>
  <c r="F598" i="1"/>
  <c r="G598" i="1"/>
  <c r="H598" i="1"/>
  <c r="I598" i="1"/>
  <c r="J598" i="1"/>
  <c r="E599" i="1"/>
  <c r="F599" i="1"/>
  <c r="G599" i="1"/>
  <c r="H599" i="1"/>
  <c r="I599" i="1"/>
  <c r="J599" i="1"/>
  <c r="E600" i="1"/>
  <c r="F600" i="1"/>
  <c r="G600" i="1"/>
  <c r="H600" i="1"/>
  <c r="I600" i="1"/>
  <c r="J600" i="1"/>
  <c r="E601" i="1"/>
  <c r="F601" i="1"/>
  <c r="G601" i="1"/>
  <c r="H601" i="1"/>
  <c r="I601" i="1"/>
  <c r="J601" i="1"/>
  <c r="E602" i="1"/>
  <c r="F602" i="1"/>
  <c r="G602" i="1"/>
  <c r="H602" i="1"/>
  <c r="I602" i="1"/>
  <c r="J602" i="1"/>
  <c r="E603" i="1"/>
  <c r="F603" i="1"/>
  <c r="G603" i="1"/>
  <c r="H603" i="1"/>
  <c r="I603" i="1"/>
  <c r="J603" i="1"/>
  <c r="E604" i="1"/>
  <c r="F604" i="1"/>
  <c r="G604" i="1"/>
  <c r="H604" i="1"/>
  <c r="I604" i="1"/>
  <c r="J604" i="1"/>
  <c r="E605" i="1"/>
  <c r="F605" i="1"/>
  <c r="G605" i="1"/>
  <c r="H605" i="1"/>
  <c r="I605" i="1"/>
  <c r="J605" i="1"/>
  <c r="E606" i="1"/>
  <c r="F606" i="1"/>
  <c r="G606" i="1"/>
  <c r="H606" i="1"/>
  <c r="I606" i="1"/>
  <c r="J606" i="1"/>
  <c r="E607" i="1"/>
  <c r="F607" i="1"/>
  <c r="G607" i="1"/>
  <c r="H607" i="1"/>
  <c r="I607" i="1"/>
  <c r="J607" i="1"/>
  <c r="E608" i="1"/>
  <c r="F608" i="1"/>
  <c r="G608" i="1"/>
  <c r="H608" i="1"/>
  <c r="I608" i="1"/>
  <c r="J608" i="1"/>
  <c r="E609" i="1"/>
  <c r="F609" i="1"/>
  <c r="G609" i="1"/>
  <c r="H609" i="1"/>
  <c r="I609" i="1"/>
  <c r="J609" i="1"/>
  <c r="E610" i="1"/>
  <c r="F610" i="1"/>
  <c r="G610" i="1"/>
  <c r="H610" i="1"/>
  <c r="I610" i="1"/>
  <c r="J610" i="1"/>
  <c r="E611" i="1"/>
  <c r="F611" i="1"/>
  <c r="G611" i="1"/>
  <c r="H611" i="1"/>
  <c r="I611" i="1"/>
  <c r="J611" i="1"/>
  <c r="E612" i="1"/>
  <c r="F612" i="1"/>
  <c r="G612" i="1"/>
  <c r="H612" i="1"/>
  <c r="I612" i="1"/>
  <c r="J612" i="1"/>
  <c r="E613" i="1"/>
  <c r="F613" i="1"/>
  <c r="G613" i="1"/>
  <c r="H613" i="1"/>
  <c r="I613" i="1"/>
  <c r="J613" i="1"/>
  <c r="E614" i="1"/>
  <c r="F614" i="1"/>
  <c r="G614" i="1"/>
  <c r="H614" i="1"/>
  <c r="I614" i="1"/>
  <c r="J614" i="1"/>
  <c r="E615" i="1"/>
  <c r="F615" i="1"/>
  <c r="G615" i="1"/>
  <c r="H615" i="1"/>
  <c r="I615" i="1"/>
  <c r="J615" i="1"/>
  <c r="E616" i="1"/>
  <c r="F616" i="1"/>
  <c r="G616" i="1"/>
  <c r="H616" i="1"/>
  <c r="I616" i="1"/>
  <c r="J616" i="1"/>
  <c r="E617" i="1"/>
  <c r="F617" i="1"/>
  <c r="G617" i="1"/>
  <c r="H617" i="1"/>
  <c r="I617" i="1"/>
  <c r="J617" i="1"/>
  <c r="E618" i="1"/>
  <c r="F618" i="1"/>
  <c r="G618" i="1"/>
  <c r="H618" i="1"/>
  <c r="I618" i="1"/>
  <c r="J618" i="1"/>
  <c r="E619" i="1"/>
  <c r="F619" i="1"/>
  <c r="G619" i="1"/>
  <c r="H619" i="1"/>
  <c r="I619" i="1"/>
  <c r="J619" i="1"/>
  <c r="E620" i="1"/>
  <c r="F620" i="1"/>
  <c r="G620" i="1"/>
  <c r="H620" i="1"/>
  <c r="I620" i="1"/>
  <c r="J620" i="1"/>
  <c r="E621" i="1"/>
  <c r="F621" i="1"/>
  <c r="G621" i="1"/>
  <c r="H621" i="1"/>
  <c r="I621" i="1"/>
  <c r="J621" i="1"/>
  <c r="E622" i="1"/>
  <c r="F622" i="1"/>
  <c r="G622" i="1"/>
  <c r="H622" i="1"/>
  <c r="I622" i="1"/>
  <c r="J622" i="1"/>
  <c r="E623" i="1"/>
  <c r="F623" i="1"/>
  <c r="G623" i="1"/>
  <c r="H623" i="1"/>
  <c r="I623" i="1"/>
  <c r="J623" i="1"/>
  <c r="E624" i="1"/>
  <c r="F624" i="1"/>
  <c r="G624" i="1"/>
  <c r="H624" i="1"/>
  <c r="I624" i="1"/>
  <c r="J624" i="1"/>
  <c r="E625" i="1"/>
  <c r="F625" i="1"/>
  <c r="G625" i="1"/>
  <c r="H625" i="1"/>
  <c r="I625" i="1"/>
  <c r="J625" i="1"/>
  <c r="E626" i="1"/>
  <c r="F626" i="1"/>
  <c r="G626" i="1"/>
  <c r="H626" i="1"/>
  <c r="I626" i="1"/>
  <c r="J626" i="1"/>
  <c r="E627" i="1"/>
  <c r="F627" i="1"/>
  <c r="G627" i="1"/>
  <c r="H627" i="1"/>
  <c r="I627" i="1"/>
  <c r="J627" i="1"/>
  <c r="E628" i="1"/>
  <c r="F628" i="1"/>
  <c r="G628" i="1"/>
  <c r="H628" i="1"/>
  <c r="I628" i="1"/>
  <c r="J628" i="1"/>
  <c r="E629" i="1"/>
  <c r="F629" i="1"/>
  <c r="G629" i="1"/>
  <c r="H629" i="1"/>
  <c r="I629" i="1"/>
  <c r="J629" i="1"/>
  <c r="E630" i="1"/>
  <c r="F630" i="1"/>
  <c r="G630" i="1"/>
  <c r="H630" i="1"/>
  <c r="I630" i="1"/>
  <c r="J630" i="1"/>
  <c r="E631" i="1"/>
  <c r="F631" i="1"/>
  <c r="G631" i="1"/>
  <c r="H631" i="1"/>
  <c r="I631" i="1"/>
  <c r="J631" i="1"/>
  <c r="E632" i="1"/>
  <c r="F632" i="1"/>
  <c r="G632" i="1"/>
  <c r="H632" i="1"/>
  <c r="I632" i="1"/>
  <c r="J632" i="1"/>
  <c r="E633" i="1"/>
  <c r="F633" i="1"/>
  <c r="G633" i="1"/>
  <c r="H633" i="1"/>
  <c r="I633" i="1"/>
  <c r="J633" i="1"/>
  <c r="E634" i="1"/>
  <c r="F634" i="1"/>
  <c r="G634" i="1"/>
  <c r="H634" i="1"/>
  <c r="I634" i="1"/>
  <c r="J634" i="1"/>
  <c r="E635" i="1"/>
  <c r="F635" i="1"/>
  <c r="G635" i="1"/>
  <c r="H635" i="1"/>
  <c r="I635" i="1"/>
  <c r="J635" i="1"/>
  <c r="E636" i="1"/>
  <c r="F636" i="1"/>
  <c r="G636" i="1"/>
  <c r="H636" i="1"/>
  <c r="I636" i="1"/>
  <c r="J636" i="1"/>
  <c r="E637" i="1"/>
  <c r="F637" i="1"/>
  <c r="G637" i="1"/>
  <c r="H637" i="1"/>
  <c r="I637" i="1"/>
  <c r="J637" i="1"/>
  <c r="E638" i="1"/>
  <c r="F638" i="1"/>
  <c r="G638" i="1"/>
  <c r="H638" i="1"/>
  <c r="I638" i="1"/>
  <c r="J638" i="1"/>
  <c r="E639" i="1"/>
  <c r="F639" i="1"/>
  <c r="G639" i="1"/>
  <c r="H639" i="1"/>
  <c r="I639" i="1"/>
  <c r="J639" i="1"/>
  <c r="E640" i="1"/>
  <c r="F640" i="1"/>
  <c r="G640" i="1"/>
  <c r="H640" i="1"/>
  <c r="I640" i="1"/>
  <c r="J640" i="1"/>
  <c r="E641" i="1"/>
  <c r="F641" i="1"/>
  <c r="G641" i="1"/>
  <c r="H641" i="1"/>
  <c r="I641" i="1"/>
  <c r="J641" i="1"/>
  <c r="E642" i="1"/>
  <c r="F642" i="1"/>
  <c r="G642" i="1"/>
  <c r="H642" i="1"/>
  <c r="I642" i="1"/>
  <c r="J642" i="1"/>
  <c r="E643" i="1"/>
  <c r="F643" i="1"/>
  <c r="G643" i="1"/>
  <c r="H643" i="1"/>
  <c r="I643" i="1"/>
  <c r="J643" i="1"/>
  <c r="E644" i="1"/>
  <c r="F644" i="1"/>
  <c r="G644" i="1"/>
  <c r="H644" i="1"/>
  <c r="I644" i="1"/>
  <c r="J644" i="1"/>
  <c r="E645" i="1"/>
  <c r="F645" i="1"/>
  <c r="G645" i="1"/>
  <c r="H645" i="1"/>
  <c r="I645" i="1"/>
  <c r="J645" i="1"/>
  <c r="E646" i="1"/>
  <c r="F646" i="1"/>
  <c r="G646" i="1"/>
  <c r="H646" i="1"/>
  <c r="I646" i="1"/>
  <c r="J646" i="1"/>
  <c r="E647" i="1"/>
  <c r="F647" i="1"/>
  <c r="G647" i="1"/>
  <c r="H647" i="1"/>
  <c r="I647" i="1"/>
  <c r="J647" i="1"/>
  <c r="E648" i="1"/>
  <c r="F648" i="1"/>
  <c r="G648" i="1"/>
  <c r="H648" i="1"/>
  <c r="I648" i="1"/>
  <c r="J648" i="1"/>
  <c r="E649" i="1"/>
  <c r="F649" i="1"/>
  <c r="G649" i="1"/>
  <c r="H649" i="1"/>
  <c r="I649" i="1"/>
  <c r="J649" i="1"/>
  <c r="E650" i="1"/>
  <c r="F650" i="1"/>
  <c r="G650" i="1"/>
  <c r="H650" i="1"/>
  <c r="I650" i="1"/>
  <c r="J650" i="1"/>
  <c r="E651" i="1"/>
  <c r="F651" i="1"/>
  <c r="G651" i="1"/>
  <c r="H651" i="1"/>
  <c r="I651" i="1"/>
  <c r="J651" i="1"/>
  <c r="E652" i="1"/>
  <c r="F652" i="1"/>
  <c r="G652" i="1"/>
  <c r="H652" i="1"/>
  <c r="I652" i="1"/>
  <c r="J652" i="1"/>
  <c r="E653" i="1"/>
  <c r="F653" i="1"/>
  <c r="G653" i="1"/>
  <c r="H653" i="1"/>
  <c r="I653" i="1"/>
  <c r="J653" i="1"/>
  <c r="E654" i="1"/>
  <c r="F654" i="1"/>
  <c r="G654" i="1"/>
  <c r="H654" i="1"/>
  <c r="I654" i="1"/>
  <c r="J654" i="1"/>
  <c r="E655" i="1"/>
  <c r="F655" i="1"/>
  <c r="G655" i="1"/>
  <c r="H655" i="1"/>
  <c r="I655" i="1"/>
  <c r="J655" i="1"/>
  <c r="E656" i="1"/>
  <c r="F656" i="1"/>
  <c r="G656" i="1"/>
  <c r="H656" i="1"/>
  <c r="I656" i="1"/>
  <c r="J656" i="1"/>
  <c r="E657" i="1"/>
  <c r="F657" i="1"/>
  <c r="G657" i="1"/>
  <c r="H657" i="1"/>
  <c r="I657" i="1"/>
  <c r="J657" i="1"/>
  <c r="E658" i="1"/>
  <c r="F658" i="1"/>
  <c r="G658" i="1"/>
  <c r="H658" i="1"/>
  <c r="I658" i="1"/>
  <c r="J658" i="1"/>
  <c r="E659" i="1"/>
  <c r="F659" i="1"/>
  <c r="G659" i="1"/>
  <c r="H659" i="1"/>
  <c r="I659" i="1"/>
  <c r="J659" i="1"/>
  <c r="E660" i="1"/>
  <c r="F660" i="1"/>
  <c r="G660" i="1"/>
  <c r="H660" i="1"/>
  <c r="I660" i="1"/>
  <c r="J660" i="1"/>
  <c r="E661" i="1"/>
  <c r="F661" i="1"/>
  <c r="G661" i="1"/>
  <c r="H661" i="1"/>
  <c r="I661" i="1"/>
  <c r="J661" i="1"/>
  <c r="E662" i="1"/>
  <c r="F662" i="1"/>
  <c r="G662" i="1"/>
  <c r="H662" i="1"/>
  <c r="I662" i="1"/>
  <c r="J662" i="1"/>
  <c r="E663" i="1"/>
  <c r="F663" i="1"/>
  <c r="G663" i="1"/>
  <c r="H663" i="1"/>
  <c r="I663" i="1"/>
  <c r="J663" i="1"/>
  <c r="E664" i="1"/>
  <c r="F664" i="1"/>
  <c r="G664" i="1"/>
  <c r="H664" i="1"/>
  <c r="I664" i="1"/>
  <c r="J664" i="1"/>
  <c r="E665" i="1"/>
  <c r="F665" i="1"/>
  <c r="G665" i="1"/>
  <c r="H665" i="1"/>
  <c r="I665" i="1"/>
  <c r="J665" i="1"/>
  <c r="E666" i="1"/>
  <c r="F666" i="1"/>
  <c r="G666" i="1"/>
  <c r="H666" i="1"/>
  <c r="I666" i="1"/>
  <c r="J666" i="1"/>
  <c r="E667" i="1"/>
  <c r="F667" i="1"/>
  <c r="G667" i="1"/>
  <c r="H667" i="1"/>
  <c r="I667" i="1"/>
  <c r="J667" i="1"/>
  <c r="E668" i="1"/>
  <c r="F668" i="1"/>
  <c r="G668" i="1"/>
  <c r="H668" i="1"/>
  <c r="I668" i="1"/>
  <c r="J668" i="1"/>
  <c r="E669" i="1"/>
  <c r="F669" i="1"/>
  <c r="G669" i="1"/>
  <c r="H669" i="1"/>
  <c r="I669" i="1"/>
  <c r="J669" i="1"/>
  <c r="E670" i="1"/>
  <c r="F670" i="1"/>
  <c r="G670" i="1"/>
  <c r="H670" i="1"/>
  <c r="I670" i="1"/>
  <c r="J670" i="1"/>
  <c r="E671" i="1"/>
  <c r="F671" i="1"/>
  <c r="G671" i="1"/>
  <c r="H671" i="1"/>
  <c r="I671" i="1"/>
  <c r="J671" i="1"/>
  <c r="E672" i="1"/>
  <c r="F672" i="1"/>
  <c r="G672" i="1"/>
  <c r="H672" i="1"/>
  <c r="I672" i="1"/>
  <c r="J672" i="1"/>
  <c r="E673" i="1"/>
  <c r="F673" i="1"/>
  <c r="G673" i="1"/>
  <c r="H673" i="1"/>
  <c r="I673" i="1"/>
  <c r="J673" i="1"/>
  <c r="E674" i="1"/>
  <c r="F674" i="1"/>
  <c r="G674" i="1"/>
  <c r="H674" i="1"/>
  <c r="I674" i="1"/>
  <c r="J674" i="1"/>
  <c r="E675" i="1"/>
  <c r="F675" i="1"/>
  <c r="G675" i="1"/>
  <c r="H675" i="1"/>
  <c r="I675" i="1"/>
  <c r="J675" i="1"/>
  <c r="E676" i="1"/>
  <c r="F676" i="1"/>
  <c r="G676" i="1"/>
  <c r="H676" i="1"/>
  <c r="I676" i="1"/>
  <c r="J676" i="1"/>
  <c r="E677" i="1"/>
  <c r="F677" i="1"/>
  <c r="G677" i="1"/>
  <c r="H677" i="1"/>
  <c r="I677" i="1"/>
  <c r="J677" i="1"/>
  <c r="E678" i="1"/>
  <c r="F678" i="1"/>
  <c r="G678" i="1"/>
  <c r="H678" i="1"/>
  <c r="I678" i="1"/>
  <c r="J678" i="1"/>
  <c r="E679" i="1"/>
  <c r="F679" i="1"/>
  <c r="G679" i="1"/>
  <c r="H679" i="1"/>
  <c r="I679" i="1"/>
  <c r="J679" i="1"/>
  <c r="E680" i="1"/>
  <c r="F680" i="1"/>
  <c r="G680" i="1"/>
  <c r="H680" i="1"/>
  <c r="I680" i="1"/>
  <c r="J680" i="1"/>
  <c r="E681" i="1"/>
  <c r="F681" i="1"/>
  <c r="G681" i="1"/>
  <c r="H681" i="1"/>
  <c r="I681" i="1"/>
  <c r="J681" i="1"/>
  <c r="E682" i="1"/>
  <c r="F682" i="1"/>
  <c r="G682" i="1"/>
  <c r="H682" i="1"/>
  <c r="I682" i="1"/>
  <c r="J682" i="1"/>
  <c r="E683" i="1"/>
  <c r="F683" i="1"/>
  <c r="G683" i="1"/>
  <c r="H683" i="1"/>
  <c r="I683" i="1"/>
  <c r="J683" i="1"/>
  <c r="E684" i="1"/>
  <c r="F684" i="1"/>
  <c r="G684" i="1"/>
  <c r="H684" i="1"/>
  <c r="I684" i="1"/>
  <c r="J684" i="1"/>
  <c r="E685" i="1"/>
  <c r="F685" i="1"/>
  <c r="G685" i="1"/>
  <c r="H685" i="1"/>
  <c r="I685" i="1"/>
  <c r="J685" i="1"/>
  <c r="E686" i="1"/>
  <c r="F686" i="1"/>
  <c r="G686" i="1"/>
  <c r="H686" i="1"/>
  <c r="I686" i="1"/>
  <c r="J686" i="1"/>
  <c r="E687" i="1"/>
  <c r="F687" i="1"/>
  <c r="G687" i="1"/>
  <c r="H687" i="1"/>
  <c r="I687" i="1"/>
  <c r="J687" i="1"/>
  <c r="E688" i="1"/>
  <c r="F688" i="1"/>
  <c r="G688" i="1"/>
  <c r="H688" i="1"/>
  <c r="I688" i="1"/>
  <c r="J688" i="1"/>
  <c r="E689" i="1"/>
  <c r="F689" i="1"/>
  <c r="G689" i="1"/>
  <c r="H689" i="1"/>
  <c r="I689" i="1"/>
  <c r="J689" i="1"/>
  <c r="E690" i="1"/>
  <c r="F690" i="1"/>
  <c r="G690" i="1"/>
  <c r="H690" i="1"/>
  <c r="I690" i="1"/>
  <c r="J690" i="1"/>
  <c r="E691" i="1"/>
  <c r="F691" i="1"/>
  <c r="G691" i="1"/>
  <c r="H691" i="1"/>
  <c r="I691" i="1"/>
  <c r="J691" i="1"/>
  <c r="E692" i="1"/>
  <c r="F692" i="1"/>
  <c r="G692" i="1"/>
  <c r="H692" i="1"/>
  <c r="I692" i="1"/>
  <c r="J692" i="1"/>
  <c r="E693" i="1"/>
  <c r="F693" i="1"/>
  <c r="G693" i="1"/>
  <c r="H693" i="1"/>
  <c r="I693" i="1"/>
  <c r="J693" i="1"/>
  <c r="E694" i="1"/>
  <c r="F694" i="1"/>
  <c r="G694" i="1"/>
  <c r="H694" i="1"/>
  <c r="I694" i="1"/>
  <c r="J694" i="1"/>
  <c r="E695" i="1"/>
  <c r="F695" i="1"/>
  <c r="G695" i="1"/>
  <c r="H695" i="1"/>
  <c r="I695" i="1"/>
  <c r="J695" i="1"/>
  <c r="E696" i="1"/>
  <c r="F696" i="1"/>
  <c r="G696" i="1"/>
  <c r="H696" i="1"/>
  <c r="I696" i="1"/>
  <c r="J696" i="1"/>
  <c r="E697" i="1"/>
  <c r="F697" i="1"/>
  <c r="G697" i="1"/>
  <c r="H697" i="1"/>
  <c r="I697" i="1"/>
  <c r="J697" i="1"/>
  <c r="E698" i="1"/>
  <c r="F698" i="1"/>
  <c r="G698" i="1"/>
  <c r="H698" i="1"/>
  <c r="I698" i="1"/>
  <c r="J698" i="1"/>
  <c r="E699" i="1"/>
  <c r="F699" i="1"/>
  <c r="G699" i="1"/>
  <c r="H699" i="1"/>
  <c r="I699" i="1"/>
  <c r="J699" i="1"/>
  <c r="E700" i="1"/>
  <c r="F700" i="1"/>
  <c r="G700" i="1"/>
  <c r="H700" i="1"/>
  <c r="I700" i="1"/>
  <c r="J700" i="1"/>
  <c r="E701" i="1"/>
  <c r="F701" i="1"/>
  <c r="G701" i="1"/>
  <c r="H701" i="1"/>
  <c r="I701" i="1"/>
  <c r="J701" i="1"/>
  <c r="E702" i="1"/>
  <c r="F702" i="1"/>
  <c r="G702" i="1"/>
  <c r="H702" i="1"/>
  <c r="I702" i="1"/>
  <c r="J702" i="1"/>
  <c r="E703" i="1"/>
  <c r="F703" i="1"/>
  <c r="G703" i="1"/>
  <c r="H703" i="1"/>
  <c r="I703" i="1"/>
  <c r="J703" i="1"/>
  <c r="E704" i="1"/>
  <c r="F704" i="1"/>
  <c r="G704" i="1"/>
  <c r="H704" i="1"/>
  <c r="I704" i="1"/>
  <c r="J704" i="1"/>
  <c r="E705" i="1"/>
  <c r="F705" i="1"/>
  <c r="G705" i="1"/>
  <c r="H705" i="1"/>
  <c r="I705" i="1"/>
  <c r="J705" i="1"/>
  <c r="E706" i="1"/>
  <c r="F706" i="1"/>
  <c r="G706" i="1"/>
  <c r="H706" i="1"/>
  <c r="I706" i="1"/>
  <c r="J706" i="1"/>
  <c r="E707" i="1"/>
  <c r="F707" i="1"/>
  <c r="G707" i="1"/>
  <c r="H707" i="1"/>
  <c r="I707" i="1"/>
  <c r="J707" i="1"/>
  <c r="E708" i="1"/>
  <c r="F708" i="1"/>
  <c r="G708" i="1"/>
  <c r="H708" i="1"/>
  <c r="I708" i="1"/>
  <c r="J708" i="1"/>
  <c r="E709" i="1"/>
  <c r="F709" i="1"/>
  <c r="G709" i="1"/>
  <c r="H709" i="1"/>
  <c r="I709" i="1"/>
  <c r="J709" i="1"/>
  <c r="E710" i="1"/>
  <c r="F710" i="1"/>
  <c r="G710" i="1"/>
  <c r="H710" i="1"/>
  <c r="I710" i="1"/>
  <c r="J710" i="1"/>
  <c r="E711" i="1"/>
  <c r="F711" i="1"/>
  <c r="G711" i="1"/>
  <c r="H711" i="1"/>
  <c r="I711" i="1"/>
  <c r="J711" i="1"/>
  <c r="E712" i="1"/>
  <c r="F712" i="1"/>
  <c r="G712" i="1"/>
  <c r="H712" i="1"/>
  <c r="I712" i="1"/>
  <c r="J712" i="1"/>
  <c r="E713" i="1"/>
  <c r="F713" i="1"/>
  <c r="G713" i="1"/>
  <c r="H713" i="1"/>
  <c r="I713" i="1"/>
  <c r="J713" i="1"/>
  <c r="E714" i="1"/>
  <c r="F714" i="1"/>
  <c r="G714" i="1"/>
  <c r="H714" i="1"/>
  <c r="I714" i="1"/>
  <c r="J714" i="1"/>
  <c r="E715" i="1"/>
  <c r="F715" i="1"/>
  <c r="G715" i="1"/>
  <c r="H715" i="1"/>
  <c r="I715" i="1"/>
  <c r="J715" i="1"/>
  <c r="E716" i="1"/>
  <c r="F716" i="1"/>
  <c r="G716" i="1"/>
  <c r="H716" i="1"/>
  <c r="I716" i="1"/>
  <c r="J716" i="1"/>
  <c r="E717" i="1"/>
  <c r="F717" i="1"/>
  <c r="G717" i="1"/>
  <c r="H717" i="1"/>
  <c r="I717" i="1"/>
  <c r="J717" i="1"/>
  <c r="E718" i="1"/>
  <c r="F718" i="1"/>
  <c r="G718" i="1"/>
  <c r="H718" i="1"/>
  <c r="I718" i="1"/>
  <c r="J718" i="1"/>
  <c r="E719" i="1"/>
  <c r="F719" i="1"/>
  <c r="G719" i="1"/>
  <c r="H719" i="1"/>
  <c r="I719" i="1"/>
  <c r="J719" i="1"/>
  <c r="E720" i="1"/>
  <c r="F720" i="1"/>
  <c r="G720" i="1"/>
  <c r="H720" i="1"/>
  <c r="I720" i="1"/>
  <c r="J720" i="1"/>
  <c r="E721" i="1"/>
  <c r="F721" i="1"/>
  <c r="G721" i="1"/>
  <c r="H721" i="1"/>
  <c r="I721" i="1"/>
  <c r="J721" i="1"/>
  <c r="E722" i="1"/>
  <c r="F722" i="1"/>
  <c r="G722" i="1"/>
  <c r="H722" i="1"/>
  <c r="I722" i="1"/>
  <c r="J722" i="1"/>
  <c r="E723" i="1"/>
  <c r="F723" i="1"/>
  <c r="G723" i="1"/>
  <c r="H723" i="1"/>
  <c r="I723" i="1"/>
  <c r="J723" i="1"/>
  <c r="E724" i="1"/>
  <c r="F724" i="1"/>
  <c r="G724" i="1"/>
  <c r="H724" i="1"/>
  <c r="I724" i="1"/>
  <c r="J724" i="1"/>
  <c r="E725" i="1"/>
  <c r="F725" i="1"/>
  <c r="G725" i="1"/>
  <c r="H725" i="1"/>
  <c r="I725" i="1"/>
  <c r="J725" i="1"/>
  <c r="E726" i="1"/>
  <c r="F726" i="1"/>
  <c r="G726" i="1"/>
  <c r="H726" i="1"/>
  <c r="I726" i="1"/>
  <c r="J726" i="1"/>
  <c r="E727" i="1"/>
  <c r="F727" i="1"/>
  <c r="G727" i="1"/>
  <c r="H727" i="1"/>
  <c r="I727" i="1"/>
  <c r="J727" i="1"/>
  <c r="E728" i="1"/>
  <c r="F728" i="1"/>
  <c r="G728" i="1"/>
  <c r="H728" i="1"/>
  <c r="I728" i="1"/>
  <c r="J728" i="1"/>
  <c r="E729" i="1"/>
  <c r="F729" i="1"/>
  <c r="G729" i="1"/>
  <c r="H729" i="1"/>
  <c r="I729" i="1"/>
  <c r="J729" i="1"/>
  <c r="E730" i="1"/>
  <c r="F730" i="1"/>
  <c r="G730" i="1"/>
  <c r="H730" i="1"/>
  <c r="I730" i="1"/>
  <c r="J730" i="1"/>
  <c r="E731" i="1"/>
  <c r="F731" i="1"/>
  <c r="G731" i="1"/>
  <c r="H731" i="1"/>
  <c r="I731" i="1"/>
  <c r="J731" i="1"/>
  <c r="E732" i="1"/>
  <c r="F732" i="1"/>
  <c r="G732" i="1"/>
  <c r="H732" i="1"/>
  <c r="I732" i="1"/>
  <c r="J732" i="1"/>
  <c r="E733" i="1"/>
  <c r="F733" i="1"/>
  <c r="G733" i="1"/>
  <c r="H733" i="1"/>
  <c r="I733" i="1"/>
  <c r="J733" i="1"/>
  <c r="E734" i="1"/>
  <c r="F734" i="1"/>
  <c r="G734" i="1"/>
  <c r="H734" i="1"/>
  <c r="I734" i="1"/>
  <c r="J734" i="1"/>
  <c r="E735" i="1"/>
  <c r="F735" i="1"/>
  <c r="G735" i="1"/>
  <c r="H735" i="1"/>
  <c r="I735" i="1"/>
  <c r="J735" i="1"/>
  <c r="E736" i="1"/>
  <c r="F736" i="1"/>
  <c r="G736" i="1"/>
  <c r="H736" i="1"/>
  <c r="I736" i="1"/>
  <c r="J736" i="1"/>
  <c r="E737" i="1"/>
  <c r="F737" i="1"/>
  <c r="G737" i="1"/>
  <c r="H737" i="1"/>
  <c r="I737" i="1"/>
  <c r="J737" i="1"/>
  <c r="E738" i="1"/>
  <c r="F738" i="1"/>
  <c r="G738" i="1"/>
  <c r="H738" i="1"/>
  <c r="I738" i="1"/>
  <c r="J738" i="1"/>
  <c r="E739" i="1"/>
  <c r="F739" i="1"/>
  <c r="G739" i="1"/>
  <c r="H739" i="1"/>
  <c r="I739" i="1"/>
  <c r="J739" i="1"/>
  <c r="E740" i="1"/>
  <c r="F740" i="1"/>
  <c r="G740" i="1"/>
  <c r="H740" i="1"/>
  <c r="I740" i="1"/>
  <c r="J740" i="1"/>
  <c r="E741" i="1"/>
  <c r="F741" i="1"/>
  <c r="G741" i="1"/>
  <c r="H741" i="1"/>
  <c r="I741" i="1"/>
  <c r="J741" i="1"/>
  <c r="E742" i="1"/>
  <c r="F742" i="1"/>
  <c r="G742" i="1"/>
  <c r="H742" i="1"/>
  <c r="I742" i="1"/>
  <c r="J742" i="1"/>
  <c r="E743" i="1"/>
  <c r="F743" i="1"/>
  <c r="G743" i="1"/>
  <c r="H743" i="1"/>
  <c r="I743" i="1"/>
  <c r="J743" i="1"/>
  <c r="E744" i="1"/>
  <c r="F744" i="1"/>
  <c r="G744" i="1"/>
  <c r="H744" i="1"/>
  <c r="I744" i="1"/>
  <c r="J744" i="1"/>
  <c r="E745" i="1"/>
  <c r="F745" i="1"/>
  <c r="G745" i="1"/>
  <c r="H745" i="1"/>
  <c r="I745" i="1"/>
  <c r="J745" i="1"/>
  <c r="E746" i="1"/>
  <c r="F746" i="1"/>
  <c r="G746" i="1"/>
  <c r="H746" i="1"/>
  <c r="I746" i="1"/>
  <c r="J746" i="1"/>
  <c r="E747" i="1"/>
  <c r="F747" i="1"/>
  <c r="G747" i="1"/>
  <c r="H747" i="1"/>
  <c r="I747" i="1"/>
  <c r="J747" i="1"/>
  <c r="E748" i="1"/>
  <c r="F748" i="1"/>
  <c r="G748" i="1"/>
  <c r="H748" i="1"/>
  <c r="I748" i="1"/>
  <c r="J748" i="1"/>
  <c r="E749" i="1"/>
  <c r="F749" i="1"/>
  <c r="G749" i="1"/>
  <c r="H749" i="1"/>
  <c r="I749" i="1"/>
  <c r="J749" i="1"/>
  <c r="E750" i="1"/>
  <c r="F750" i="1"/>
  <c r="G750" i="1"/>
  <c r="H750" i="1"/>
  <c r="I750" i="1"/>
  <c r="J750" i="1"/>
  <c r="E751" i="1"/>
  <c r="F751" i="1"/>
  <c r="G751" i="1"/>
  <c r="H751" i="1"/>
  <c r="I751" i="1"/>
  <c r="J751" i="1"/>
  <c r="E752" i="1"/>
  <c r="F752" i="1"/>
  <c r="G752" i="1"/>
  <c r="H752" i="1"/>
  <c r="I752" i="1"/>
  <c r="J752" i="1"/>
  <c r="E753" i="1"/>
  <c r="F753" i="1"/>
  <c r="G753" i="1"/>
  <c r="H753" i="1"/>
  <c r="I753" i="1"/>
  <c r="J753" i="1"/>
  <c r="E754" i="1"/>
  <c r="F754" i="1"/>
  <c r="G754" i="1"/>
  <c r="H754" i="1"/>
  <c r="I754" i="1"/>
  <c r="J754" i="1"/>
  <c r="E755" i="1"/>
  <c r="F755" i="1"/>
  <c r="G755" i="1"/>
  <c r="H755" i="1"/>
  <c r="I755" i="1"/>
  <c r="J755" i="1"/>
  <c r="E756" i="1"/>
  <c r="F756" i="1"/>
  <c r="G756" i="1"/>
  <c r="H756" i="1"/>
  <c r="I756" i="1"/>
  <c r="J756" i="1"/>
  <c r="E757" i="1"/>
  <c r="F757" i="1"/>
  <c r="G757" i="1"/>
  <c r="H757" i="1"/>
  <c r="I757" i="1"/>
  <c r="J757" i="1"/>
  <c r="E758" i="1"/>
  <c r="F758" i="1"/>
  <c r="G758" i="1"/>
  <c r="H758" i="1"/>
  <c r="I758" i="1"/>
  <c r="J758" i="1"/>
  <c r="E759" i="1"/>
  <c r="F759" i="1"/>
  <c r="G759" i="1"/>
  <c r="H759" i="1"/>
  <c r="I759" i="1"/>
  <c r="J759" i="1"/>
  <c r="E760" i="1"/>
  <c r="F760" i="1"/>
  <c r="G760" i="1"/>
  <c r="H760" i="1"/>
  <c r="I760" i="1"/>
  <c r="J760" i="1"/>
  <c r="E761" i="1"/>
  <c r="F761" i="1"/>
  <c r="G761" i="1"/>
  <c r="H761" i="1"/>
  <c r="I761" i="1"/>
  <c r="J761" i="1"/>
  <c r="E762" i="1"/>
  <c r="F762" i="1"/>
  <c r="G762" i="1"/>
  <c r="H762" i="1"/>
  <c r="I762" i="1"/>
  <c r="J762" i="1"/>
  <c r="E763" i="1"/>
  <c r="F763" i="1"/>
  <c r="G763" i="1"/>
  <c r="H763" i="1"/>
  <c r="I763" i="1"/>
  <c r="J763" i="1"/>
  <c r="E764" i="1"/>
  <c r="F764" i="1"/>
  <c r="G764" i="1"/>
  <c r="H764" i="1"/>
  <c r="I764" i="1"/>
  <c r="J764" i="1"/>
  <c r="E765" i="1"/>
  <c r="F765" i="1"/>
  <c r="G765" i="1"/>
  <c r="H765" i="1"/>
  <c r="I765" i="1"/>
  <c r="J765" i="1"/>
  <c r="E766" i="1"/>
  <c r="F766" i="1"/>
  <c r="G766" i="1"/>
  <c r="H766" i="1"/>
  <c r="I766" i="1"/>
  <c r="J766" i="1"/>
  <c r="E767" i="1"/>
  <c r="F767" i="1"/>
  <c r="G767" i="1"/>
  <c r="H767" i="1"/>
  <c r="I767" i="1"/>
  <c r="J767" i="1"/>
  <c r="E768" i="1"/>
  <c r="F768" i="1"/>
  <c r="G768" i="1"/>
  <c r="H768" i="1"/>
  <c r="I768" i="1"/>
  <c r="J768" i="1"/>
  <c r="E769" i="1"/>
  <c r="F769" i="1"/>
  <c r="G769" i="1"/>
  <c r="H769" i="1"/>
  <c r="I769" i="1"/>
  <c r="J769" i="1"/>
  <c r="E770" i="1"/>
  <c r="F770" i="1"/>
  <c r="G770" i="1"/>
  <c r="H770" i="1"/>
  <c r="I770" i="1"/>
  <c r="J770" i="1"/>
  <c r="E771" i="1"/>
  <c r="F771" i="1"/>
  <c r="G771" i="1"/>
  <c r="H771" i="1"/>
  <c r="I771" i="1"/>
  <c r="J771" i="1"/>
  <c r="E772" i="1"/>
  <c r="F772" i="1"/>
  <c r="G772" i="1"/>
  <c r="H772" i="1"/>
  <c r="I772" i="1"/>
  <c r="J772" i="1"/>
  <c r="E773" i="1"/>
  <c r="F773" i="1"/>
  <c r="G773" i="1"/>
  <c r="H773" i="1"/>
  <c r="I773" i="1"/>
  <c r="J773" i="1"/>
  <c r="E774" i="1"/>
  <c r="F774" i="1"/>
  <c r="G774" i="1"/>
  <c r="H774" i="1"/>
  <c r="I774" i="1"/>
  <c r="J774" i="1"/>
  <c r="E775" i="1"/>
  <c r="F775" i="1"/>
  <c r="G775" i="1"/>
  <c r="H775" i="1"/>
  <c r="I775" i="1"/>
  <c r="J775" i="1"/>
  <c r="E776" i="1"/>
  <c r="F776" i="1"/>
  <c r="G776" i="1"/>
  <c r="H776" i="1"/>
  <c r="I776" i="1"/>
  <c r="J776" i="1"/>
  <c r="E777" i="1"/>
  <c r="F777" i="1"/>
  <c r="G777" i="1"/>
  <c r="H777" i="1"/>
  <c r="I777" i="1"/>
  <c r="J777" i="1"/>
  <c r="E778" i="1"/>
  <c r="F778" i="1"/>
  <c r="G778" i="1"/>
  <c r="H778" i="1"/>
  <c r="I778" i="1"/>
  <c r="J778" i="1"/>
  <c r="E779" i="1"/>
  <c r="F779" i="1"/>
  <c r="G779" i="1"/>
  <c r="H779" i="1"/>
  <c r="I779" i="1"/>
  <c r="J779" i="1"/>
  <c r="E780" i="1"/>
  <c r="F780" i="1"/>
  <c r="G780" i="1"/>
  <c r="H780" i="1"/>
  <c r="I780" i="1"/>
  <c r="J780" i="1"/>
  <c r="E781" i="1"/>
  <c r="F781" i="1"/>
  <c r="G781" i="1"/>
  <c r="H781" i="1"/>
  <c r="I781" i="1"/>
  <c r="J781" i="1"/>
  <c r="E782" i="1"/>
  <c r="F782" i="1"/>
  <c r="G782" i="1"/>
  <c r="H782" i="1"/>
  <c r="I782" i="1"/>
  <c r="J782" i="1"/>
  <c r="E783" i="1"/>
  <c r="F783" i="1"/>
  <c r="G783" i="1"/>
  <c r="H783" i="1"/>
  <c r="I783" i="1"/>
  <c r="J783" i="1"/>
  <c r="E784" i="1"/>
  <c r="F784" i="1"/>
  <c r="G784" i="1"/>
  <c r="H784" i="1"/>
  <c r="I784" i="1"/>
  <c r="J784" i="1"/>
  <c r="E785" i="1"/>
  <c r="F785" i="1"/>
  <c r="G785" i="1"/>
  <c r="H785" i="1"/>
  <c r="I785" i="1"/>
  <c r="J785" i="1"/>
  <c r="E786" i="1"/>
  <c r="F786" i="1"/>
  <c r="G786" i="1"/>
  <c r="H786" i="1"/>
  <c r="I786" i="1"/>
  <c r="J786" i="1"/>
  <c r="E787" i="1"/>
  <c r="F787" i="1"/>
  <c r="G787" i="1"/>
  <c r="H787" i="1"/>
  <c r="I787" i="1"/>
  <c r="J787" i="1"/>
  <c r="E788" i="1"/>
  <c r="F788" i="1"/>
  <c r="G788" i="1"/>
  <c r="H788" i="1"/>
  <c r="I788" i="1"/>
  <c r="J788" i="1"/>
  <c r="E789" i="1"/>
  <c r="F789" i="1"/>
  <c r="G789" i="1"/>
  <c r="H789" i="1"/>
  <c r="I789" i="1"/>
  <c r="J789" i="1"/>
  <c r="E790" i="1"/>
  <c r="F790" i="1"/>
  <c r="G790" i="1"/>
  <c r="H790" i="1"/>
  <c r="I790" i="1"/>
  <c r="J790" i="1"/>
  <c r="E791" i="1"/>
  <c r="F791" i="1"/>
  <c r="G791" i="1"/>
  <c r="H791" i="1"/>
  <c r="I791" i="1"/>
  <c r="J791" i="1"/>
  <c r="E792" i="1"/>
  <c r="F792" i="1"/>
  <c r="G792" i="1"/>
  <c r="H792" i="1"/>
  <c r="I792" i="1"/>
  <c r="J792" i="1"/>
  <c r="E793" i="1"/>
  <c r="F793" i="1"/>
  <c r="G793" i="1"/>
  <c r="H793" i="1"/>
  <c r="I793" i="1"/>
  <c r="J793" i="1"/>
  <c r="E794" i="1"/>
  <c r="F794" i="1"/>
  <c r="G794" i="1"/>
  <c r="H794" i="1"/>
  <c r="I794" i="1"/>
  <c r="J794" i="1"/>
  <c r="E795" i="1"/>
  <c r="F795" i="1"/>
  <c r="G795" i="1"/>
  <c r="H795" i="1"/>
  <c r="I795" i="1"/>
  <c r="J795" i="1"/>
  <c r="E796" i="1"/>
  <c r="F796" i="1"/>
  <c r="G796" i="1"/>
  <c r="H796" i="1"/>
  <c r="I796" i="1"/>
  <c r="J796" i="1"/>
  <c r="E797" i="1"/>
  <c r="F797" i="1"/>
  <c r="G797" i="1"/>
  <c r="H797" i="1"/>
  <c r="I797" i="1"/>
  <c r="J797" i="1"/>
  <c r="E798" i="1"/>
  <c r="F798" i="1"/>
  <c r="G798" i="1"/>
  <c r="H798" i="1"/>
  <c r="I798" i="1"/>
  <c r="J798" i="1"/>
  <c r="E799" i="1"/>
  <c r="F799" i="1"/>
  <c r="G799" i="1"/>
  <c r="H799" i="1"/>
  <c r="I799" i="1"/>
  <c r="J799" i="1"/>
  <c r="E800" i="1"/>
  <c r="F800" i="1"/>
  <c r="G800" i="1"/>
  <c r="H800" i="1"/>
  <c r="I800" i="1"/>
  <c r="J800" i="1"/>
  <c r="E801" i="1"/>
  <c r="F801" i="1"/>
  <c r="G801" i="1"/>
  <c r="H801" i="1"/>
  <c r="I801" i="1"/>
  <c r="J801" i="1"/>
  <c r="E802" i="1"/>
  <c r="F802" i="1"/>
  <c r="G802" i="1"/>
  <c r="H802" i="1"/>
  <c r="I802" i="1"/>
  <c r="J802" i="1"/>
  <c r="E803" i="1"/>
  <c r="F803" i="1"/>
  <c r="G803" i="1"/>
  <c r="H803" i="1"/>
  <c r="I803" i="1"/>
  <c r="J803" i="1"/>
  <c r="E804" i="1"/>
  <c r="F804" i="1"/>
  <c r="G804" i="1"/>
  <c r="H804" i="1"/>
  <c r="I804" i="1"/>
  <c r="J804" i="1"/>
  <c r="E805" i="1"/>
  <c r="F805" i="1"/>
  <c r="G805" i="1"/>
  <c r="H805" i="1"/>
  <c r="I805" i="1"/>
  <c r="J805" i="1"/>
  <c r="E806" i="1"/>
  <c r="F806" i="1"/>
  <c r="G806" i="1"/>
  <c r="H806" i="1"/>
  <c r="I806" i="1"/>
  <c r="J806" i="1"/>
  <c r="E807" i="1"/>
  <c r="F807" i="1"/>
  <c r="G807" i="1"/>
  <c r="H807" i="1"/>
  <c r="I807" i="1"/>
  <c r="J807" i="1"/>
  <c r="E808" i="1"/>
  <c r="F808" i="1"/>
  <c r="G808" i="1"/>
  <c r="H808" i="1"/>
  <c r="I808" i="1"/>
  <c r="J808" i="1"/>
  <c r="E809" i="1"/>
  <c r="F809" i="1"/>
  <c r="G809" i="1"/>
  <c r="H809" i="1"/>
  <c r="I809" i="1"/>
  <c r="J809" i="1"/>
  <c r="E810" i="1"/>
  <c r="F810" i="1"/>
  <c r="G810" i="1"/>
  <c r="H810" i="1"/>
  <c r="I810" i="1"/>
  <c r="J810" i="1"/>
  <c r="E811" i="1"/>
  <c r="F811" i="1"/>
  <c r="G811" i="1"/>
  <c r="H811" i="1"/>
  <c r="I811" i="1"/>
  <c r="J811" i="1"/>
  <c r="E812" i="1"/>
  <c r="F812" i="1"/>
  <c r="G812" i="1"/>
  <c r="H812" i="1"/>
  <c r="I812" i="1"/>
  <c r="J812" i="1"/>
  <c r="E813" i="1"/>
  <c r="F813" i="1"/>
  <c r="G813" i="1"/>
  <c r="H813" i="1"/>
  <c r="I813" i="1"/>
  <c r="J813" i="1"/>
  <c r="E814" i="1"/>
  <c r="F814" i="1"/>
  <c r="G814" i="1"/>
  <c r="H814" i="1"/>
  <c r="I814" i="1"/>
  <c r="J814" i="1"/>
  <c r="E815" i="1"/>
  <c r="F815" i="1"/>
  <c r="G815" i="1"/>
  <c r="H815" i="1"/>
  <c r="I815" i="1"/>
  <c r="J815" i="1"/>
  <c r="E816" i="1"/>
  <c r="F816" i="1"/>
  <c r="G816" i="1"/>
  <c r="H816" i="1"/>
  <c r="I816" i="1"/>
  <c r="J816" i="1"/>
  <c r="E817" i="1"/>
  <c r="F817" i="1"/>
  <c r="G817" i="1"/>
  <c r="H817" i="1"/>
  <c r="I817" i="1"/>
  <c r="J817" i="1"/>
  <c r="E818" i="1"/>
  <c r="F818" i="1"/>
  <c r="G818" i="1"/>
  <c r="H818" i="1"/>
  <c r="I818" i="1"/>
  <c r="J818" i="1"/>
  <c r="E819" i="1"/>
  <c r="F819" i="1"/>
  <c r="G819" i="1"/>
  <c r="H819" i="1"/>
  <c r="I819" i="1"/>
  <c r="J819" i="1"/>
  <c r="E820" i="1"/>
  <c r="F820" i="1"/>
  <c r="G820" i="1"/>
  <c r="H820" i="1"/>
  <c r="I820" i="1"/>
  <c r="J820" i="1"/>
  <c r="E821" i="1"/>
  <c r="F821" i="1"/>
  <c r="G821" i="1"/>
  <c r="H821" i="1"/>
  <c r="I821" i="1"/>
  <c r="J821" i="1"/>
  <c r="E822" i="1"/>
  <c r="F822" i="1"/>
  <c r="G822" i="1"/>
  <c r="H822" i="1"/>
  <c r="I822" i="1"/>
  <c r="J822" i="1"/>
  <c r="E823" i="1"/>
  <c r="F823" i="1"/>
  <c r="G823" i="1"/>
  <c r="H823" i="1"/>
  <c r="I823" i="1"/>
  <c r="J823" i="1"/>
  <c r="E824" i="1"/>
  <c r="F824" i="1"/>
  <c r="G824" i="1"/>
  <c r="H824" i="1"/>
  <c r="I824" i="1"/>
  <c r="J824" i="1"/>
  <c r="E825" i="1"/>
  <c r="F825" i="1"/>
  <c r="G825" i="1"/>
  <c r="H825" i="1"/>
  <c r="I825" i="1"/>
  <c r="J825" i="1"/>
  <c r="E826" i="1"/>
  <c r="F826" i="1"/>
  <c r="G826" i="1"/>
  <c r="H826" i="1"/>
  <c r="I826" i="1"/>
  <c r="J826" i="1"/>
  <c r="E827" i="1"/>
  <c r="F827" i="1"/>
  <c r="G827" i="1"/>
  <c r="H827" i="1"/>
  <c r="I827" i="1"/>
  <c r="J827" i="1"/>
  <c r="E828" i="1"/>
  <c r="F828" i="1"/>
  <c r="G828" i="1"/>
  <c r="H828" i="1"/>
  <c r="I828" i="1"/>
  <c r="J828" i="1"/>
  <c r="E829" i="1"/>
  <c r="F829" i="1"/>
  <c r="G829" i="1"/>
  <c r="H829" i="1"/>
  <c r="I829" i="1"/>
  <c r="J829" i="1"/>
  <c r="E830" i="1"/>
  <c r="F830" i="1"/>
  <c r="G830" i="1"/>
  <c r="H830" i="1"/>
  <c r="I830" i="1"/>
  <c r="J830" i="1"/>
  <c r="E831" i="1"/>
  <c r="F831" i="1"/>
  <c r="G831" i="1"/>
  <c r="H831" i="1"/>
  <c r="I831" i="1"/>
  <c r="J831" i="1"/>
  <c r="E832" i="1"/>
  <c r="F832" i="1"/>
  <c r="G832" i="1"/>
  <c r="H832" i="1"/>
  <c r="I832" i="1"/>
  <c r="J832" i="1"/>
  <c r="E833" i="1"/>
  <c r="F833" i="1"/>
  <c r="G833" i="1"/>
  <c r="H833" i="1"/>
  <c r="I833" i="1"/>
  <c r="J833" i="1"/>
  <c r="E834" i="1"/>
  <c r="F834" i="1"/>
  <c r="G834" i="1"/>
  <c r="H834" i="1"/>
  <c r="I834" i="1"/>
  <c r="J834" i="1"/>
  <c r="E835" i="1"/>
  <c r="F835" i="1"/>
  <c r="G835" i="1"/>
  <c r="H835" i="1"/>
  <c r="I835" i="1"/>
  <c r="J835" i="1"/>
  <c r="E836" i="1"/>
  <c r="F836" i="1"/>
  <c r="G836" i="1"/>
  <c r="H836" i="1"/>
  <c r="I836" i="1"/>
  <c r="J836" i="1"/>
  <c r="E837" i="1"/>
  <c r="F837" i="1"/>
  <c r="G837" i="1"/>
  <c r="H837" i="1"/>
  <c r="I837" i="1"/>
  <c r="J837" i="1"/>
  <c r="E838" i="1"/>
  <c r="F838" i="1"/>
  <c r="G838" i="1"/>
  <c r="H838" i="1"/>
  <c r="I838" i="1"/>
  <c r="J838" i="1"/>
  <c r="E839" i="1"/>
  <c r="F839" i="1"/>
  <c r="G839" i="1"/>
  <c r="H839" i="1"/>
  <c r="I839" i="1"/>
  <c r="J839" i="1"/>
  <c r="E840" i="1"/>
  <c r="F840" i="1"/>
  <c r="G840" i="1"/>
  <c r="H840" i="1"/>
  <c r="I840" i="1"/>
  <c r="J840" i="1"/>
  <c r="E841" i="1"/>
  <c r="F841" i="1"/>
  <c r="G841" i="1"/>
  <c r="H841" i="1"/>
  <c r="I841" i="1"/>
  <c r="J841" i="1"/>
  <c r="E842" i="1"/>
  <c r="F842" i="1"/>
  <c r="G842" i="1"/>
  <c r="H842" i="1"/>
  <c r="I842" i="1"/>
  <c r="J842" i="1"/>
  <c r="E843" i="1"/>
  <c r="F843" i="1"/>
  <c r="G843" i="1"/>
  <c r="H843" i="1"/>
  <c r="I843" i="1"/>
  <c r="J843" i="1"/>
  <c r="E844" i="1"/>
  <c r="F844" i="1"/>
  <c r="G844" i="1"/>
  <c r="H844" i="1"/>
  <c r="I844" i="1"/>
  <c r="J844" i="1"/>
  <c r="E845" i="1"/>
  <c r="F845" i="1"/>
  <c r="G845" i="1"/>
  <c r="H845" i="1"/>
  <c r="I845" i="1"/>
  <c r="J845" i="1"/>
  <c r="E846" i="1"/>
  <c r="F846" i="1"/>
  <c r="G846" i="1"/>
  <c r="H846" i="1"/>
  <c r="I846" i="1"/>
  <c r="J846" i="1"/>
  <c r="E847" i="1"/>
  <c r="F847" i="1"/>
  <c r="G847" i="1"/>
  <c r="H847" i="1"/>
  <c r="I847" i="1"/>
  <c r="J847" i="1"/>
  <c r="E848" i="1"/>
  <c r="F848" i="1"/>
  <c r="G848" i="1"/>
  <c r="H848" i="1"/>
  <c r="I848" i="1"/>
  <c r="J848" i="1"/>
  <c r="E849" i="1"/>
  <c r="F849" i="1"/>
  <c r="G849" i="1"/>
  <c r="H849" i="1"/>
  <c r="I849" i="1"/>
  <c r="J849" i="1"/>
  <c r="E850" i="1"/>
  <c r="F850" i="1"/>
  <c r="G850" i="1"/>
  <c r="H850" i="1"/>
  <c r="I850" i="1"/>
  <c r="J850" i="1"/>
  <c r="E851" i="1"/>
  <c r="F851" i="1"/>
  <c r="G851" i="1"/>
  <c r="H851" i="1"/>
  <c r="I851" i="1"/>
  <c r="J851" i="1"/>
  <c r="E852" i="1"/>
  <c r="F852" i="1"/>
  <c r="G852" i="1"/>
  <c r="H852" i="1"/>
  <c r="I852" i="1"/>
  <c r="J852" i="1"/>
  <c r="E853" i="1"/>
  <c r="F853" i="1"/>
  <c r="G853" i="1"/>
  <c r="H853" i="1"/>
  <c r="I853" i="1"/>
  <c r="J853" i="1"/>
  <c r="E854" i="1"/>
  <c r="F854" i="1"/>
  <c r="G854" i="1"/>
  <c r="H854" i="1"/>
  <c r="I854" i="1"/>
  <c r="J854" i="1"/>
  <c r="E855" i="1"/>
  <c r="F855" i="1"/>
  <c r="G855" i="1"/>
  <c r="H855" i="1"/>
  <c r="I855" i="1"/>
  <c r="J855" i="1"/>
  <c r="E856" i="1"/>
  <c r="F856" i="1"/>
  <c r="G856" i="1"/>
  <c r="H856" i="1"/>
  <c r="I856" i="1"/>
  <c r="J856" i="1"/>
  <c r="E857" i="1"/>
  <c r="F857" i="1"/>
  <c r="G857" i="1"/>
  <c r="H857" i="1"/>
  <c r="I857" i="1"/>
  <c r="J857" i="1"/>
  <c r="E858" i="1"/>
  <c r="F858" i="1"/>
  <c r="G858" i="1"/>
  <c r="H858" i="1"/>
  <c r="I858" i="1"/>
  <c r="J858" i="1"/>
  <c r="E859" i="1"/>
  <c r="F859" i="1"/>
  <c r="G859" i="1"/>
  <c r="H859" i="1"/>
  <c r="I859" i="1"/>
  <c r="J859" i="1"/>
  <c r="E860" i="1"/>
  <c r="F860" i="1"/>
  <c r="G860" i="1"/>
  <c r="H860" i="1"/>
  <c r="I860" i="1"/>
  <c r="J860" i="1"/>
  <c r="E861" i="1"/>
  <c r="F861" i="1"/>
  <c r="G861" i="1"/>
  <c r="H861" i="1"/>
  <c r="I861" i="1"/>
  <c r="J861" i="1"/>
  <c r="E862" i="1"/>
  <c r="F862" i="1"/>
  <c r="G862" i="1"/>
  <c r="H862" i="1"/>
  <c r="I862" i="1"/>
  <c r="J862" i="1"/>
  <c r="E863" i="1"/>
  <c r="F863" i="1"/>
  <c r="G863" i="1"/>
  <c r="H863" i="1"/>
  <c r="I863" i="1"/>
  <c r="J863" i="1"/>
  <c r="E864" i="1"/>
  <c r="F864" i="1"/>
  <c r="G864" i="1"/>
  <c r="H864" i="1"/>
  <c r="I864" i="1"/>
  <c r="J864" i="1"/>
  <c r="E865" i="1"/>
  <c r="F865" i="1"/>
  <c r="G865" i="1"/>
  <c r="H865" i="1"/>
  <c r="I865" i="1"/>
  <c r="J865" i="1"/>
  <c r="E866" i="1"/>
  <c r="F866" i="1"/>
  <c r="G866" i="1"/>
  <c r="H866" i="1"/>
  <c r="I866" i="1"/>
  <c r="J866" i="1"/>
  <c r="E867" i="1"/>
  <c r="F867" i="1"/>
  <c r="G867" i="1"/>
  <c r="H867" i="1"/>
  <c r="I867" i="1"/>
  <c r="J867" i="1"/>
  <c r="E868" i="1"/>
  <c r="F868" i="1"/>
  <c r="G868" i="1"/>
  <c r="H868" i="1"/>
  <c r="I868" i="1"/>
  <c r="J868" i="1"/>
  <c r="E869" i="1"/>
  <c r="F869" i="1"/>
  <c r="G869" i="1"/>
  <c r="H869" i="1"/>
  <c r="I869" i="1"/>
  <c r="J869" i="1"/>
  <c r="E870" i="1"/>
  <c r="F870" i="1"/>
  <c r="G870" i="1"/>
  <c r="H870" i="1"/>
  <c r="I870" i="1"/>
  <c r="J870" i="1"/>
  <c r="E871" i="1"/>
  <c r="F871" i="1"/>
  <c r="G871" i="1"/>
  <c r="H871" i="1"/>
  <c r="I871" i="1"/>
  <c r="J871" i="1"/>
  <c r="E872" i="1"/>
  <c r="F872" i="1"/>
  <c r="G872" i="1"/>
  <c r="H872" i="1"/>
  <c r="I872" i="1"/>
  <c r="J872" i="1"/>
  <c r="E873" i="1"/>
  <c r="F873" i="1"/>
  <c r="G873" i="1"/>
  <c r="H873" i="1"/>
  <c r="I873" i="1"/>
  <c r="J873" i="1"/>
  <c r="E874" i="1"/>
  <c r="F874" i="1"/>
  <c r="G874" i="1"/>
  <c r="H874" i="1"/>
  <c r="I874" i="1"/>
  <c r="J874" i="1"/>
  <c r="E875" i="1"/>
  <c r="F875" i="1"/>
  <c r="G875" i="1"/>
  <c r="H875" i="1"/>
  <c r="I875" i="1"/>
  <c r="J875" i="1"/>
  <c r="E876" i="1"/>
  <c r="F876" i="1"/>
  <c r="G876" i="1"/>
  <c r="H876" i="1"/>
  <c r="I876" i="1"/>
  <c r="J876" i="1"/>
  <c r="E877" i="1"/>
  <c r="F877" i="1"/>
  <c r="G877" i="1"/>
  <c r="H877" i="1"/>
  <c r="I877" i="1"/>
  <c r="J877" i="1"/>
  <c r="E878" i="1"/>
  <c r="F878" i="1"/>
  <c r="G878" i="1"/>
  <c r="H878" i="1"/>
  <c r="I878" i="1"/>
  <c r="J878" i="1"/>
  <c r="E879" i="1"/>
  <c r="F879" i="1"/>
  <c r="G879" i="1"/>
  <c r="H879" i="1"/>
  <c r="I879" i="1"/>
  <c r="J879" i="1"/>
  <c r="E880" i="1"/>
  <c r="F880" i="1"/>
  <c r="G880" i="1"/>
  <c r="H880" i="1"/>
  <c r="I880" i="1"/>
  <c r="J880" i="1"/>
  <c r="E881" i="1"/>
  <c r="F881" i="1"/>
  <c r="G881" i="1"/>
  <c r="H881" i="1"/>
  <c r="I881" i="1"/>
  <c r="J881" i="1"/>
  <c r="E882" i="1"/>
  <c r="F882" i="1"/>
  <c r="G882" i="1"/>
  <c r="H882" i="1"/>
  <c r="I882" i="1"/>
  <c r="J882" i="1"/>
  <c r="E883" i="1"/>
  <c r="F883" i="1"/>
  <c r="G883" i="1"/>
  <c r="H883" i="1"/>
  <c r="I883" i="1"/>
  <c r="J883" i="1"/>
  <c r="E884" i="1"/>
  <c r="F884" i="1"/>
  <c r="G884" i="1"/>
  <c r="H884" i="1"/>
  <c r="I884" i="1"/>
  <c r="J884" i="1"/>
  <c r="E885" i="1"/>
  <c r="F885" i="1"/>
  <c r="G885" i="1"/>
  <c r="H885" i="1"/>
  <c r="I885" i="1"/>
  <c r="J885" i="1"/>
  <c r="E886" i="1"/>
  <c r="F886" i="1"/>
  <c r="G886" i="1"/>
  <c r="H886" i="1"/>
  <c r="I886" i="1"/>
  <c r="J886" i="1"/>
  <c r="E887" i="1"/>
  <c r="F887" i="1"/>
  <c r="G887" i="1"/>
  <c r="H887" i="1"/>
  <c r="I887" i="1"/>
  <c r="J887" i="1"/>
  <c r="E888" i="1"/>
  <c r="F888" i="1"/>
  <c r="G888" i="1"/>
  <c r="H888" i="1"/>
  <c r="I888" i="1"/>
  <c r="J888" i="1"/>
  <c r="E889" i="1"/>
  <c r="F889" i="1"/>
  <c r="G889" i="1"/>
  <c r="H889" i="1"/>
  <c r="I889" i="1"/>
  <c r="J889" i="1"/>
  <c r="E890" i="1"/>
  <c r="F890" i="1"/>
  <c r="G890" i="1"/>
  <c r="H890" i="1"/>
  <c r="I890" i="1"/>
  <c r="J890" i="1"/>
  <c r="E891" i="1"/>
  <c r="F891" i="1"/>
  <c r="G891" i="1"/>
  <c r="H891" i="1"/>
  <c r="I891" i="1"/>
  <c r="J891" i="1"/>
  <c r="E892" i="1"/>
  <c r="F892" i="1"/>
  <c r="G892" i="1"/>
  <c r="H892" i="1"/>
  <c r="I892" i="1"/>
  <c r="J892" i="1"/>
  <c r="E893" i="1"/>
  <c r="F893" i="1"/>
  <c r="G893" i="1"/>
  <c r="H893" i="1"/>
  <c r="I893" i="1"/>
  <c r="J893" i="1"/>
  <c r="E894" i="1"/>
  <c r="F894" i="1"/>
  <c r="G894" i="1"/>
  <c r="H894" i="1"/>
  <c r="I894" i="1"/>
  <c r="J894" i="1"/>
  <c r="E895" i="1"/>
  <c r="F895" i="1"/>
  <c r="G895" i="1"/>
  <c r="H895" i="1"/>
  <c r="I895" i="1"/>
  <c r="J895" i="1"/>
  <c r="E896" i="1"/>
  <c r="F896" i="1"/>
  <c r="G896" i="1"/>
  <c r="H896" i="1"/>
  <c r="I896" i="1"/>
  <c r="J896" i="1"/>
  <c r="E897" i="1"/>
  <c r="F897" i="1"/>
  <c r="G897" i="1"/>
  <c r="H897" i="1"/>
  <c r="I897" i="1"/>
  <c r="J897" i="1"/>
  <c r="E898" i="1"/>
  <c r="F898" i="1"/>
  <c r="G898" i="1"/>
  <c r="H898" i="1"/>
  <c r="I898" i="1"/>
  <c r="J898" i="1"/>
  <c r="E899" i="1"/>
  <c r="F899" i="1"/>
  <c r="G899" i="1"/>
  <c r="H899" i="1"/>
  <c r="I899" i="1"/>
  <c r="J899" i="1"/>
  <c r="E900" i="1"/>
  <c r="F900" i="1"/>
  <c r="G900" i="1"/>
  <c r="H900" i="1"/>
  <c r="I900" i="1"/>
  <c r="J900" i="1"/>
  <c r="E901" i="1"/>
  <c r="F901" i="1"/>
  <c r="G901" i="1"/>
  <c r="H901" i="1"/>
  <c r="I901" i="1"/>
  <c r="J901" i="1"/>
  <c r="E902" i="1"/>
  <c r="F902" i="1"/>
  <c r="G902" i="1"/>
  <c r="H902" i="1"/>
  <c r="I902" i="1"/>
  <c r="J902" i="1"/>
  <c r="E903" i="1"/>
  <c r="F903" i="1"/>
  <c r="G903" i="1"/>
  <c r="H903" i="1"/>
  <c r="I903" i="1"/>
  <c r="J903" i="1"/>
  <c r="E904" i="1"/>
  <c r="F904" i="1"/>
  <c r="G904" i="1"/>
  <c r="H904" i="1"/>
  <c r="I904" i="1"/>
  <c r="J904" i="1"/>
  <c r="E905" i="1"/>
  <c r="F905" i="1"/>
  <c r="G905" i="1"/>
  <c r="H905" i="1"/>
  <c r="I905" i="1"/>
  <c r="J905" i="1"/>
  <c r="E906" i="1"/>
  <c r="F906" i="1"/>
  <c r="G906" i="1"/>
  <c r="H906" i="1"/>
  <c r="I906" i="1"/>
  <c r="J906" i="1"/>
  <c r="E907" i="1"/>
  <c r="F907" i="1"/>
  <c r="G907" i="1"/>
  <c r="H907" i="1"/>
  <c r="I907" i="1"/>
  <c r="J907" i="1"/>
  <c r="E908" i="1"/>
  <c r="F908" i="1"/>
  <c r="G908" i="1"/>
  <c r="H908" i="1"/>
  <c r="I908" i="1"/>
  <c r="J908" i="1"/>
  <c r="E909" i="1"/>
  <c r="F909" i="1"/>
  <c r="G909" i="1"/>
  <c r="H909" i="1"/>
  <c r="I909" i="1"/>
  <c r="J909" i="1"/>
  <c r="E910" i="1"/>
  <c r="F910" i="1"/>
  <c r="G910" i="1"/>
  <c r="H910" i="1"/>
  <c r="I910" i="1"/>
  <c r="J910" i="1"/>
  <c r="E911" i="1"/>
  <c r="F911" i="1"/>
  <c r="G911" i="1"/>
  <c r="H911" i="1"/>
  <c r="I911" i="1"/>
  <c r="J911" i="1"/>
  <c r="E912" i="1"/>
  <c r="F912" i="1"/>
  <c r="G912" i="1"/>
  <c r="H912" i="1"/>
  <c r="I912" i="1"/>
  <c r="J912" i="1"/>
  <c r="E913" i="1"/>
  <c r="F913" i="1"/>
  <c r="G913" i="1"/>
  <c r="H913" i="1"/>
  <c r="I913" i="1"/>
  <c r="J913" i="1"/>
  <c r="E914" i="1"/>
  <c r="F914" i="1"/>
  <c r="G914" i="1"/>
  <c r="H914" i="1"/>
  <c r="I914" i="1"/>
  <c r="J914" i="1"/>
  <c r="E915" i="1"/>
  <c r="F915" i="1"/>
  <c r="G915" i="1"/>
  <c r="H915" i="1"/>
  <c r="I915" i="1"/>
  <c r="J915" i="1"/>
  <c r="E916" i="1"/>
  <c r="F916" i="1"/>
  <c r="G916" i="1"/>
  <c r="H916" i="1"/>
  <c r="I916" i="1"/>
  <c r="J916" i="1"/>
  <c r="E917" i="1"/>
  <c r="F917" i="1"/>
  <c r="G917" i="1"/>
  <c r="H917" i="1"/>
  <c r="I917" i="1"/>
  <c r="J917" i="1"/>
  <c r="E918" i="1"/>
  <c r="F918" i="1"/>
  <c r="G918" i="1"/>
  <c r="H918" i="1"/>
  <c r="I918" i="1"/>
  <c r="J918" i="1"/>
  <c r="E919" i="1"/>
  <c r="F919" i="1"/>
  <c r="G919" i="1"/>
  <c r="H919" i="1"/>
  <c r="I919" i="1"/>
  <c r="J919" i="1"/>
  <c r="E920" i="1"/>
  <c r="F920" i="1"/>
  <c r="G920" i="1"/>
  <c r="H920" i="1"/>
  <c r="I920" i="1"/>
  <c r="J920" i="1"/>
  <c r="E921" i="1"/>
  <c r="F921" i="1"/>
  <c r="G921" i="1"/>
  <c r="H921" i="1"/>
  <c r="I921" i="1"/>
  <c r="J921" i="1"/>
  <c r="E922" i="1"/>
  <c r="F922" i="1"/>
  <c r="G922" i="1"/>
  <c r="H922" i="1"/>
  <c r="I922" i="1"/>
  <c r="J922" i="1"/>
  <c r="E923" i="1"/>
  <c r="F923" i="1"/>
  <c r="G923" i="1"/>
  <c r="H923" i="1"/>
  <c r="I923" i="1"/>
  <c r="J923" i="1"/>
  <c r="E924" i="1"/>
  <c r="F924" i="1"/>
  <c r="G924" i="1"/>
  <c r="H924" i="1"/>
  <c r="I924" i="1"/>
  <c r="J924" i="1"/>
  <c r="E925" i="1"/>
  <c r="F925" i="1"/>
  <c r="G925" i="1"/>
  <c r="H925" i="1"/>
  <c r="I925" i="1"/>
  <c r="J925" i="1"/>
  <c r="E926" i="1"/>
  <c r="F926" i="1"/>
  <c r="G926" i="1"/>
  <c r="H926" i="1"/>
  <c r="I926" i="1"/>
  <c r="J926" i="1"/>
  <c r="E927" i="1"/>
  <c r="F927" i="1"/>
  <c r="G927" i="1"/>
  <c r="H927" i="1"/>
  <c r="I927" i="1"/>
  <c r="J927" i="1"/>
  <c r="E928" i="1"/>
  <c r="F928" i="1"/>
  <c r="G928" i="1"/>
  <c r="H928" i="1"/>
  <c r="I928" i="1"/>
  <c r="J928" i="1"/>
  <c r="E929" i="1"/>
  <c r="F929" i="1"/>
  <c r="G929" i="1"/>
  <c r="H929" i="1"/>
  <c r="I929" i="1"/>
  <c r="J929" i="1"/>
  <c r="E930" i="1"/>
  <c r="F930" i="1"/>
  <c r="G930" i="1"/>
  <c r="H930" i="1"/>
  <c r="I930" i="1"/>
  <c r="J930" i="1"/>
  <c r="E931" i="1"/>
  <c r="F931" i="1"/>
  <c r="G931" i="1"/>
  <c r="H931" i="1"/>
  <c r="I931" i="1"/>
  <c r="J931" i="1"/>
  <c r="E932" i="1"/>
  <c r="F932" i="1"/>
  <c r="G932" i="1"/>
  <c r="H932" i="1"/>
  <c r="I932" i="1"/>
  <c r="J932" i="1"/>
  <c r="E933" i="1"/>
  <c r="F933" i="1"/>
  <c r="G933" i="1"/>
  <c r="H933" i="1"/>
  <c r="I933" i="1"/>
  <c r="J933" i="1"/>
  <c r="E934" i="1"/>
  <c r="F934" i="1"/>
  <c r="G934" i="1"/>
  <c r="H934" i="1"/>
  <c r="I934" i="1"/>
  <c r="J934" i="1"/>
  <c r="E935" i="1"/>
  <c r="F935" i="1"/>
  <c r="G935" i="1"/>
  <c r="H935" i="1"/>
  <c r="I935" i="1"/>
  <c r="J935" i="1"/>
  <c r="E936" i="1"/>
  <c r="F936" i="1"/>
  <c r="G936" i="1"/>
  <c r="H936" i="1"/>
  <c r="I936" i="1"/>
  <c r="J936" i="1"/>
  <c r="E937" i="1"/>
  <c r="F937" i="1"/>
  <c r="G937" i="1"/>
  <c r="H937" i="1"/>
  <c r="I937" i="1"/>
  <c r="J937" i="1"/>
  <c r="E938" i="1"/>
  <c r="F938" i="1"/>
  <c r="G938" i="1"/>
  <c r="H938" i="1"/>
  <c r="I938" i="1"/>
  <c r="J938" i="1"/>
  <c r="E939" i="1"/>
  <c r="F939" i="1"/>
  <c r="G939" i="1"/>
  <c r="H939" i="1"/>
  <c r="I939" i="1"/>
  <c r="J939" i="1"/>
  <c r="E940" i="1"/>
  <c r="F940" i="1"/>
  <c r="G940" i="1"/>
  <c r="H940" i="1"/>
  <c r="I940" i="1"/>
  <c r="J940" i="1"/>
  <c r="E941" i="1"/>
  <c r="F941" i="1"/>
  <c r="G941" i="1"/>
  <c r="H941" i="1"/>
  <c r="I941" i="1"/>
  <c r="J941" i="1"/>
  <c r="E942" i="1"/>
  <c r="F942" i="1"/>
  <c r="G942" i="1"/>
  <c r="H942" i="1"/>
  <c r="I942" i="1"/>
  <c r="J942" i="1"/>
  <c r="E943" i="1"/>
  <c r="F943" i="1"/>
  <c r="G943" i="1"/>
  <c r="H943" i="1"/>
  <c r="I943" i="1"/>
  <c r="J943" i="1"/>
  <c r="E944" i="1"/>
  <c r="F944" i="1"/>
  <c r="G944" i="1"/>
  <c r="H944" i="1"/>
  <c r="I944" i="1"/>
  <c r="J944" i="1"/>
  <c r="E945" i="1"/>
  <c r="F945" i="1"/>
  <c r="G945" i="1"/>
  <c r="H945" i="1"/>
  <c r="I945" i="1"/>
  <c r="J945" i="1"/>
  <c r="E946" i="1"/>
  <c r="F946" i="1"/>
  <c r="G946" i="1"/>
  <c r="H946" i="1"/>
  <c r="I946" i="1"/>
  <c r="J946" i="1"/>
  <c r="E947" i="1"/>
  <c r="F947" i="1"/>
  <c r="G947" i="1"/>
  <c r="H947" i="1"/>
  <c r="I947" i="1"/>
  <c r="J947" i="1"/>
  <c r="E948" i="1"/>
  <c r="F948" i="1"/>
  <c r="G948" i="1"/>
  <c r="H948" i="1"/>
  <c r="I948" i="1"/>
  <c r="J948" i="1"/>
  <c r="E949" i="1"/>
  <c r="F949" i="1"/>
  <c r="G949" i="1"/>
  <c r="H949" i="1"/>
  <c r="I949" i="1"/>
  <c r="J949" i="1"/>
  <c r="E950" i="1"/>
  <c r="F950" i="1"/>
  <c r="G950" i="1"/>
  <c r="H950" i="1"/>
  <c r="I950" i="1"/>
  <c r="J950" i="1"/>
  <c r="E951" i="1"/>
  <c r="F951" i="1"/>
  <c r="G951" i="1"/>
  <c r="H951" i="1"/>
  <c r="I951" i="1"/>
  <c r="J951" i="1"/>
  <c r="E952" i="1"/>
  <c r="F952" i="1"/>
  <c r="G952" i="1"/>
  <c r="H952" i="1"/>
  <c r="I952" i="1"/>
  <c r="J952" i="1"/>
  <c r="E953" i="1"/>
  <c r="F953" i="1"/>
  <c r="G953" i="1"/>
  <c r="H953" i="1"/>
  <c r="I953" i="1"/>
  <c r="J953" i="1"/>
  <c r="E954" i="1"/>
  <c r="F954" i="1"/>
  <c r="G954" i="1"/>
  <c r="H954" i="1"/>
  <c r="I954" i="1"/>
  <c r="J954" i="1"/>
  <c r="E955" i="1"/>
  <c r="F955" i="1"/>
  <c r="G955" i="1"/>
  <c r="H955" i="1"/>
  <c r="I955" i="1"/>
  <c r="J955" i="1"/>
  <c r="E956" i="1"/>
  <c r="F956" i="1"/>
  <c r="G956" i="1"/>
  <c r="H956" i="1"/>
  <c r="I956" i="1"/>
  <c r="J956" i="1"/>
  <c r="E957" i="1"/>
  <c r="F957" i="1"/>
  <c r="G957" i="1"/>
  <c r="H957" i="1"/>
  <c r="I957" i="1"/>
  <c r="J957" i="1"/>
  <c r="E958" i="1"/>
  <c r="F958" i="1"/>
  <c r="G958" i="1"/>
  <c r="H958" i="1"/>
  <c r="I958" i="1"/>
  <c r="J958" i="1"/>
  <c r="E959" i="1"/>
  <c r="F959" i="1"/>
  <c r="G959" i="1"/>
  <c r="H959" i="1"/>
  <c r="I959" i="1"/>
  <c r="J959" i="1"/>
  <c r="E960" i="1"/>
  <c r="F960" i="1"/>
  <c r="G960" i="1"/>
  <c r="H960" i="1"/>
  <c r="I960" i="1"/>
  <c r="J960" i="1"/>
  <c r="E961" i="1"/>
  <c r="F961" i="1"/>
  <c r="G961" i="1"/>
  <c r="H961" i="1"/>
  <c r="I961" i="1"/>
  <c r="J961" i="1"/>
  <c r="E962" i="1"/>
  <c r="F962" i="1"/>
  <c r="G962" i="1"/>
  <c r="H962" i="1"/>
  <c r="I962" i="1"/>
  <c r="J962" i="1"/>
  <c r="E963" i="1"/>
  <c r="F963" i="1"/>
  <c r="G963" i="1"/>
  <c r="H963" i="1"/>
  <c r="I963" i="1"/>
  <c r="J963" i="1"/>
  <c r="E964" i="1"/>
  <c r="F964" i="1"/>
  <c r="G964" i="1"/>
  <c r="H964" i="1"/>
  <c r="I964" i="1"/>
  <c r="J964" i="1"/>
  <c r="E965" i="1"/>
  <c r="F965" i="1"/>
  <c r="G965" i="1"/>
  <c r="H965" i="1"/>
  <c r="I965" i="1"/>
  <c r="J965" i="1"/>
  <c r="E966" i="1"/>
  <c r="F966" i="1"/>
  <c r="G966" i="1"/>
  <c r="H966" i="1"/>
  <c r="I966" i="1"/>
  <c r="J966" i="1"/>
  <c r="E967" i="1"/>
  <c r="F967" i="1"/>
  <c r="G967" i="1"/>
  <c r="H967" i="1"/>
  <c r="I967" i="1"/>
  <c r="J967" i="1"/>
  <c r="E968" i="1"/>
  <c r="F968" i="1"/>
  <c r="G968" i="1"/>
  <c r="H968" i="1"/>
  <c r="I968" i="1"/>
  <c r="J968" i="1"/>
  <c r="E969" i="1"/>
  <c r="F969" i="1"/>
  <c r="G969" i="1"/>
  <c r="H969" i="1"/>
  <c r="I969" i="1"/>
  <c r="J969" i="1"/>
  <c r="E970" i="1"/>
  <c r="F970" i="1"/>
  <c r="G970" i="1"/>
  <c r="H970" i="1"/>
  <c r="I970" i="1"/>
  <c r="J970" i="1"/>
  <c r="E971" i="1"/>
  <c r="F971" i="1"/>
  <c r="G971" i="1"/>
  <c r="H971" i="1"/>
  <c r="I971" i="1"/>
  <c r="J971" i="1"/>
  <c r="E972" i="1"/>
  <c r="F972" i="1"/>
  <c r="G972" i="1"/>
  <c r="H972" i="1"/>
  <c r="I972" i="1"/>
  <c r="J972" i="1"/>
  <c r="E973" i="1"/>
  <c r="F973" i="1"/>
  <c r="G973" i="1"/>
  <c r="H973" i="1"/>
  <c r="I973" i="1"/>
  <c r="J973" i="1"/>
  <c r="E974" i="1"/>
  <c r="F974" i="1"/>
  <c r="G974" i="1"/>
  <c r="H974" i="1"/>
  <c r="I974" i="1"/>
  <c r="J974" i="1"/>
  <c r="E975" i="1"/>
  <c r="F975" i="1"/>
  <c r="G975" i="1"/>
  <c r="H975" i="1"/>
  <c r="I975" i="1"/>
  <c r="J975" i="1"/>
  <c r="E976" i="1"/>
  <c r="F976" i="1"/>
  <c r="G976" i="1"/>
  <c r="H976" i="1"/>
  <c r="I976" i="1"/>
  <c r="J976" i="1"/>
  <c r="E977" i="1"/>
  <c r="F977" i="1"/>
  <c r="G977" i="1"/>
  <c r="H977" i="1"/>
  <c r="I977" i="1"/>
  <c r="J977" i="1"/>
  <c r="E978" i="1"/>
  <c r="F978" i="1"/>
  <c r="G978" i="1"/>
  <c r="H978" i="1"/>
  <c r="I978" i="1"/>
  <c r="J978" i="1"/>
  <c r="E979" i="1"/>
  <c r="F979" i="1"/>
  <c r="G979" i="1"/>
  <c r="H979" i="1"/>
  <c r="I979" i="1"/>
  <c r="J979" i="1"/>
  <c r="E980" i="1"/>
  <c r="F980" i="1"/>
  <c r="G980" i="1"/>
  <c r="H980" i="1"/>
  <c r="I980" i="1"/>
  <c r="J980" i="1"/>
  <c r="E981" i="1"/>
  <c r="F981" i="1"/>
  <c r="G981" i="1"/>
  <c r="H981" i="1"/>
  <c r="I981" i="1"/>
  <c r="J981" i="1"/>
  <c r="E982" i="1"/>
  <c r="F982" i="1"/>
  <c r="G982" i="1"/>
  <c r="H982" i="1"/>
  <c r="I982" i="1"/>
  <c r="J982" i="1"/>
  <c r="E983" i="1"/>
  <c r="F983" i="1"/>
  <c r="G983" i="1"/>
  <c r="H983" i="1"/>
  <c r="I983" i="1"/>
  <c r="J983" i="1"/>
  <c r="E984" i="1"/>
  <c r="F984" i="1"/>
  <c r="G984" i="1"/>
  <c r="H984" i="1"/>
  <c r="I984" i="1"/>
  <c r="J984" i="1"/>
  <c r="E985" i="1"/>
  <c r="F985" i="1"/>
  <c r="G985" i="1"/>
  <c r="H985" i="1"/>
  <c r="I985" i="1"/>
  <c r="J985" i="1"/>
  <c r="E986" i="1"/>
  <c r="F986" i="1"/>
  <c r="G986" i="1"/>
  <c r="H986" i="1"/>
  <c r="I986" i="1"/>
  <c r="J986" i="1"/>
  <c r="E987" i="1"/>
  <c r="F987" i="1"/>
  <c r="G987" i="1"/>
  <c r="H987" i="1"/>
  <c r="I987" i="1"/>
  <c r="J987" i="1"/>
  <c r="E988" i="1"/>
  <c r="F988" i="1"/>
  <c r="G988" i="1"/>
  <c r="H988" i="1"/>
  <c r="I988" i="1"/>
  <c r="J988" i="1"/>
  <c r="E989" i="1"/>
  <c r="F989" i="1"/>
  <c r="G989" i="1"/>
  <c r="H989" i="1"/>
  <c r="I989" i="1"/>
  <c r="J989" i="1"/>
  <c r="E990" i="1"/>
  <c r="F990" i="1"/>
  <c r="G990" i="1"/>
  <c r="H990" i="1"/>
  <c r="I990" i="1"/>
  <c r="J990" i="1"/>
  <c r="E991" i="1"/>
  <c r="F991" i="1"/>
  <c r="G991" i="1"/>
  <c r="H991" i="1"/>
  <c r="I991" i="1"/>
  <c r="J991" i="1"/>
  <c r="E992" i="1"/>
  <c r="F992" i="1"/>
  <c r="G992" i="1"/>
  <c r="H992" i="1"/>
  <c r="I992" i="1"/>
  <c r="J992" i="1"/>
  <c r="E993" i="1"/>
  <c r="F993" i="1"/>
  <c r="G993" i="1"/>
  <c r="H993" i="1"/>
  <c r="I993" i="1"/>
  <c r="J993" i="1"/>
  <c r="E994" i="1"/>
  <c r="F994" i="1"/>
  <c r="G994" i="1"/>
  <c r="H994" i="1"/>
  <c r="I994" i="1"/>
  <c r="J994" i="1"/>
  <c r="E995" i="1"/>
  <c r="F995" i="1"/>
  <c r="G995" i="1"/>
  <c r="H995" i="1"/>
  <c r="I995" i="1"/>
  <c r="J995" i="1"/>
  <c r="E996" i="1"/>
  <c r="F996" i="1"/>
  <c r="G996" i="1"/>
  <c r="H996" i="1"/>
  <c r="I996" i="1"/>
  <c r="J996" i="1"/>
  <c r="E997" i="1"/>
  <c r="F997" i="1"/>
  <c r="G997" i="1"/>
  <c r="H997" i="1"/>
  <c r="I997" i="1"/>
  <c r="J997" i="1"/>
  <c r="E998" i="1"/>
  <c r="F998" i="1"/>
  <c r="G998" i="1"/>
  <c r="H998" i="1"/>
  <c r="I998" i="1"/>
  <c r="J998" i="1"/>
  <c r="E999" i="1"/>
  <c r="F999" i="1"/>
  <c r="G999" i="1"/>
  <c r="H999" i="1"/>
  <c r="I999" i="1"/>
  <c r="J999" i="1"/>
  <c r="E1000" i="1"/>
  <c r="F1000" i="1"/>
  <c r="G1000" i="1"/>
  <c r="H1000" i="1"/>
  <c r="I1000" i="1"/>
  <c r="J1000" i="1"/>
  <c r="E1001" i="1"/>
  <c r="F1001" i="1"/>
  <c r="G1001" i="1"/>
  <c r="H1001" i="1"/>
  <c r="I1001" i="1"/>
  <c r="J1001" i="1"/>
  <c r="E1002" i="1"/>
  <c r="F1002" i="1"/>
  <c r="G1002" i="1"/>
  <c r="H1002" i="1"/>
  <c r="I1002" i="1"/>
  <c r="J1002" i="1"/>
  <c r="E1003" i="1"/>
  <c r="F1003" i="1"/>
  <c r="G1003" i="1"/>
  <c r="H1003" i="1"/>
  <c r="I1003" i="1"/>
  <c r="J1003" i="1"/>
  <c r="E1004" i="1"/>
  <c r="F1004" i="1"/>
  <c r="G1004" i="1"/>
  <c r="H1004" i="1"/>
  <c r="I1004" i="1"/>
  <c r="J1004" i="1"/>
  <c r="E1005" i="1"/>
  <c r="F1005" i="1"/>
  <c r="G1005" i="1"/>
  <c r="H1005" i="1"/>
  <c r="I1005" i="1"/>
  <c r="J1005" i="1"/>
  <c r="E1006" i="1"/>
  <c r="F1006" i="1"/>
  <c r="G1006" i="1"/>
  <c r="H1006" i="1"/>
  <c r="I1006" i="1"/>
  <c r="J1006" i="1"/>
  <c r="E1007" i="1"/>
  <c r="F1007" i="1"/>
  <c r="G1007" i="1"/>
  <c r="H1007" i="1"/>
  <c r="I1007" i="1"/>
  <c r="J1007" i="1"/>
  <c r="E1008" i="1"/>
  <c r="F1008" i="1"/>
  <c r="G1008" i="1"/>
  <c r="H1008" i="1"/>
  <c r="I1008" i="1"/>
  <c r="J1008" i="1"/>
  <c r="E1009" i="1"/>
  <c r="F1009" i="1"/>
  <c r="G1009" i="1"/>
  <c r="H1009" i="1"/>
  <c r="I1009" i="1"/>
  <c r="J1009" i="1"/>
  <c r="E1010" i="1"/>
  <c r="F1010" i="1"/>
  <c r="G1010" i="1"/>
  <c r="H1010" i="1"/>
  <c r="I1010" i="1"/>
  <c r="J1010" i="1"/>
  <c r="E1011" i="1"/>
  <c r="F1011" i="1"/>
  <c r="G1011" i="1"/>
  <c r="H1011" i="1"/>
  <c r="I1011" i="1"/>
  <c r="J1011" i="1"/>
  <c r="E1012" i="1"/>
  <c r="F1012" i="1"/>
  <c r="G1012" i="1"/>
  <c r="H1012" i="1"/>
  <c r="I1012" i="1"/>
  <c r="J1012" i="1"/>
  <c r="E1013" i="1"/>
  <c r="F1013" i="1"/>
  <c r="G1013" i="1"/>
  <c r="H1013" i="1"/>
  <c r="I1013" i="1"/>
  <c r="J1013" i="1"/>
  <c r="E1014" i="1"/>
  <c r="F1014" i="1"/>
  <c r="G1014" i="1"/>
  <c r="H1014" i="1"/>
  <c r="I1014" i="1"/>
  <c r="J1014" i="1"/>
  <c r="E1015" i="1"/>
  <c r="F1015" i="1"/>
  <c r="G1015" i="1"/>
  <c r="H1015" i="1"/>
  <c r="I1015" i="1"/>
  <c r="J1015" i="1"/>
  <c r="E1016" i="1"/>
  <c r="F1016" i="1"/>
  <c r="G1016" i="1"/>
  <c r="H1016" i="1"/>
  <c r="I1016" i="1"/>
  <c r="J1016" i="1"/>
  <c r="E1017" i="1"/>
  <c r="F1017" i="1"/>
  <c r="G1017" i="1"/>
  <c r="H1017" i="1"/>
  <c r="I1017" i="1"/>
  <c r="J1017" i="1"/>
  <c r="E1018" i="1"/>
  <c r="F1018" i="1"/>
  <c r="G1018" i="1"/>
  <c r="H1018" i="1"/>
  <c r="I1018" i="1"/>
  <c r="J1018" i="1"/>
  <c r="E1019" i="1"/>
  <c r="F1019" i="1"/>
  <c r="G1019" i="1"/>
  <c r="H1019" i="1"/>
  <c r="I1019" i="1"/>
  <c r="J1019" i="1"/>
  <c r="E1020" i="1"/>
  <c r="F1020" i="1"/>
  <c r="G1020" i="1"/>
  <c r="H1020" i="1"/>
  <c r="I1020" i="1"/>
  <c r="J1020" i="1"/>
  <c r="E1021" i="1"/>
  <c r="F1021" i="1"/>
  <c r="G1021" i="1"/>
  <c r="H1021" i="1"/>
  <c r="I1021" i="1"/>
  <c r="J1021" i="1"/>
  <c r="E1022" i="1"/>
  <c r="F1022" i="1"/>
  <c r="G1022" i="1"/>
  <c r="H1022" i="1"/>
  <c r="I1022" i="1"/>
  <c r="J1022" i="1"/>
  <c r="E1023" i="1"/>
  <c r="F1023" i="1"/>
  <c r="G1023" i="1"/>
  <c r="H1023" i="1"/>
  <c r="I1023" i="1"/>
  <c r="J1023" i="1"/>
  <c r="E1024" i="1"/>
  <c r="F1024" i="1"/>
  <c r="G1024" i="1"/>
  <c r="H1024" i="1"/>
  <c r="I1024" i="1"/>
  <c r="J1024" i="1"/>
  <c r="E1025" i="1"/>
  <c r="F1025" i="1"/>
  <c r="G1025" i="1"/>
  <c r="H1025" i="1"/>
  <c r="I1025" i="1"/>
  <c r="J1025" i="1"/>
  <c r="E1026" i="1"/>
  <c r="F1026" i="1"/>
  <c r="G1026" i="1"/>
  <c r="H1026" i="1"/>
  <c r="I1026" i="1"/>
  <c r="J1026" i="1"/>
  <c r="E1027" i="1"/>
  <c r="F1027" i="1"/>
  <c r="G1027" i="1"/>
  <c r="H1027" i="1"/>
  <c r="I1027" i="1"/>
  <c r="J1027" i="1"/>
  <c r="E1028" i="1"/>
  <c r="F1028" i="1"/>
  <c r="G1028" i="1"/>
  <c r="H1028" i="1"/>
  <c r="I1028" i="1"/>
  <c r="J1028" i="1"/>
  <c r="E1029" i="1"/>
  <c r="F1029" i="1"/>
  <c r="G1029" i="1"/>
  <c r="H1029" i="1"/>
  <c r="I1029" i="1"/>
  <c r="J1029" i="1"/>
  <c r="E1030" i="1"/>
  <c r="F1030" i="1"/>
  <c r="G1030" i="1"/>
  <c r="H1030" i="1"/>
  <c r="I1030" i="1"/>
  <c r="J1030" i="1"/>
  <c r="E1031" i="1"/>
  <c r="F1031" i="1"/>
  <c r="G1031" i="1"/>
  <c r="H1031" i="1"/>
  <c r="I1031" i="1"/>
  <c r="J1031" i="1"/>
  <c r="E1032" i="1"/>
  <c r="F1032" i="1"/>
  <c r="G1032" i="1"/>
  <c r="H1032" i="1"/>
  <c r="I1032" i="1"/>
  <c r="J1032" i="1"/>
  <c r="E1033" i="1"/>
  <c r="F1033" i="1"/>
  <c r="G1033" i="1"/>
  <c r="H1033" i="1"/>
  <c r="I1033" i="1"/>
  <c r="J1033" i="1"/>
  <c r="E1034" i="1"/>
  <c r="F1034" i="1"/>
  <c r="G1034" i="1"/>
  <c r="H1034" i="1"/>
  <c r="I1034" i="1"/>
  <c r="J1034" i="1"/>
  <c r="E1035" i="1"/>
  <c r="F1035" i="1"/>
  <c r="G1035" i="1"/>
  <c r="H1035" i="1"/>
  <c r="I1035" i="1"/>
  <c r="J1035" i="1"/>
  <c r="E1036" i="1"/>
  <c r="F1036" i="1"/>
  <c r="G1036" i="1"/>
  <c r="H1036" i="1"/>
  <c r="I1036" i="1"/>
  <c r="J1036" i="1"/>
  <c r="E1037" i="1"/>
  <c r="F1037" i="1"/>
  <c r="G1037" i="1"/>
  <c r="H1037" i="1"/>
  <c r="I1037" i="1"/>
  <c r="J1037" i="1"/>
  <c r="E1038" i="1"/>
  <c r="F1038" i="1"/>
  <c r="G1038" i="1"/>
  <c r="H1038" i="1"/>
  <c r="I1038" i="1"/>
  <c r="J1038" i="1"/>
  <c r="E1039" i="1"/>
  <c r="F1039" i="1"/>
  <c r="G1039" i="1"/>
  <c r="H1039" i="1"/>
  <c r="I1039" i="1"/>
  <c r="J1039" i="1"/>
  <c r="E1040" i="1"/>
  <c r="F1040" i="1"/>
  <c r="G1040" i="1"/>
  <c r="H1040" i="1"/>
  <c r="I1040" i="1"/>
  <c r="J1040" i="1"/>
  <c r="E1041" i="1"/>
  <c r="F1041" i="1"/>
  <c r="G1041" i="1"/>
  <c r="H1041" i="1"/>
  <c r="I1041" i="1"/>
  <c r="J1041" i="1"/>
  <c r="E1042" i="1"/>
  <c r="F1042" i="1"/>
  <c r="G1042" i="1"/>
  <c r="H1042" i="1"/>
  <c r="I1042" i="1"/>
  <c r="J1042" i="1"/>
  <c r="E1043" i="1"/>
  <c r="F1043" i="1"/>
  <c r="G1043" i="1"/>
  <c r="H1043" i="1"/>
  <c r="I1043" i="1"/>
  <c r="J1043" i="1"/>
  <c r="E1044" i="1"/>
  <c r="F1044" i="1"/>
  <c r="G1044" i="1"/>
  <c r="H1044" i="1"/>
  <c r="I1044" i="1"/>
  <c r="J1044" i="1"/>
  <c r="E1045" i="1"/>
  <c r="F1045" i="1"/>
  <c r="G1045" i="1"/>
  <c r="H1045" i="1"/>
  <c r="I1045" i="1"/>
  <c r="J1045" i="1"/>
  <c r="E1046" i="1"/>
  <c r="F1046" i="1"/>
  <c r="G1046" i="1"/>
  <c r="H1046" i="1"/>
  <c r="I1046" i="1"/>
  <c r="J1046" i="1"/>
  <c r="E1047" i="1"/>
  <c r="F1047" i="1"/>
  <c r="G1047" i="1"/>
  <c r="H1047" i="1"/>
  <c r="I1047" i="1"/>
  <c r="J1047" i="1"/>
  <c r="E1048" i="1"/>
  <c r="F1048" i="1"/>
  <c r="G1048" i="1"/>
  <c r="H1048" i="1"/>
  <c r="I1048" i="1"/>
  <c r="J1048" i="1"/>
  <c r="E1049" i="1"/>
  <c r="F1049" i="1"/>
  <c r="G1049" i="1"/>
  <c r="H1049" i="1"/>
  <c r="I1049" i="1"/>
  <c r="J1049" i="1"/>
  <c r="E1050" i="1"/>
  <c r="F1050" i="1"/>
  <c r="G1050" i="1"/>
  <c r="H1050" i="1"/>
  <c r="I1050" i="1"/>
  <c r="J1050" i="1"/>
  <c r="E1051" i="1"/>
  <c r="F1051" i="1"/>
  <c r="G1051" i="1"/>
  <c r="H1051" i="1"/>
  <c r="I1051" i="1"/>
  <c r="J1051" i="1"/>
  <c r="E1052" i="1"/>
  <c r="F1052" i="1"/>
  <c r="G1052" i="1"/>
  <c r="H1052" i="1"/>
  <c r="I1052" i="1"/>
  <c r="J1052" i="1"/>
  <c r="E1053" i="1"/>
  <c r="F1053" i="1"/>
  <c r="G1053" i="1"/>
  <c r="H1053" i="1"/>
  <c r="I1053" i="1"/>
  <c r="J1053" i="1"/>
  <c r="E1054" i="1"/>
  <c r="F1054" i="1"/>
  <c r="G1054" i="1"/>
  <c r="H1054" i="1"/>
  <c r="I1054" i="1"/>
  <c r="J1054" i="1"/>
  <c r="E1055" i="1"/>
  <c r="F1055" i="1"/>
  <c r="G1055" i="1"/>
  <c r="H1055" i="1"/>
  <c r="I1055" i="1"/>
  <c r="J1055" i="1"/>
  <c r="E1056" i="1"/>
  <c r="F1056" i="1"/>
  <c r="G1056" i="1"/>
  <c r="H1056" i="1"/>
  <c r="I1056" i="1"/>
  <c r="J1056" i="1"/>
  <c r="E1057" i="1"/>
  <c r="F1057" i="1"/>
  <c r="G1057" i="1"/>
  <c r="H1057" i="1"/>
  <c r="I1057" i="1"/>
  <c r="J1057" i="1"/>
  <c r="E1058" i="1"/>
  <c r="F1058" i="1"/>
  <c r="G1058" i="1"/>
  <c r="H1058" i="1"/>
  <c r="I1058" i="1"/>
  <c r="J1058" i="1"/>
  <c r="E1059" i="1"/>
  <c r="F1059" i="1"/>
  <c r="G1059" i="1"/>
  <c r="H1059" i="1"/>
  <c r="I1059" i="1"/>
  <c r="J1059" i="1"/>
  <c r="E1060" i="1"/>
  <c r="F1060" i="1"/>
  <c r="G1060" i="1"/>
  <c r="H1060" i="1"/>
  <c r="I1060" i="1"/>
  <c r="J1060" i="1"/>
  <c r="E1061" i="1"/>
  <c r="F1061" i="1"/>
  <c r="G1061" i="1"/>
  <c r="H1061" i="1"/>
  <c r="I1061" i="1"/>
  <c r="J1061" i="1"/>
  <c r="E1062" i="1"/>
  <c r="F1062" i="1"/>
  <c r="G1062" i="1"/>
  <c r="H1062" i="1"/>
  <c r="I1062" i="1"/>
  <c r="J1062" i="1"/>
  <c r="E1063" i="1"/>
  <c r="F1063" i="1"/>
  <c r="G1063" i="1"/>
  <c r="H1063" i="1"/>
  <c r="I1063" i="1"/>
  <c r="J1063" i="1"/>
  <c r="E1064" i="1"/>
  <c r="F1064" i="1"/>
  <c r="G1064" i="1"/>
  <c r="H1064" i="1"/>
  <c r="I1064" i="1"/>
  <c r="J1064" i="1"/>
  <c r="E1065" i="1"/>
  <c r="F1065" i="1"/>
  <c r="G1065" i="1"/>
  <c r="H1065" i="1"/>
  <c r="I1065" i="1"/>
  <c r="J1065" i="1"/>
  <c r="E1066" i="1"/>
  <c r="F1066" i="1"/>
  <c r="G1066" i="1"/>
  <c r="H1066" i="1"/>
  <c r="I1066" i="1"/>
  <c r="J1066" i="1"/>
  <c r="E1067" i="1"/>
  <c r="F1067" i="1"/>
  <c r="G1067" i="1"/>
  <c r="H1067" i="1"/>
  <c r="I1067" i="1"/>
  <c r="J1067" i="1"/>
  <c r="E1068" i="1"/>
  <c r="F1068" i="1"/>
  <c r="G1068" i="1"/>
  <c r="H1068" i="1"/>
  <c r="I1068" i="1"/>
  <c r="J1068" i="1"/>
  <c r="E1069" i="1"/>
  <c r="F1069" i="1"/>
  <c r="G1069" i="1"/>
  <c r="H1069" i="1"/>
  <c r="I1069" i="1"/>
  <c r="J1069" i="1"/>
  <c r="E1070" i="1"/>
  <c r="F1070" i="1"/>
  <c r="G1070" i="1"/>
  <c r="H1070" i="1"/>
  <c r="I1070" i="1"/>
  <c r="J1070" i="1"/>
  <c r="E1071" i="1"/>
  <c r="F1071" i="1"/>
  <c r="G1071" i="1"/>
  <c r="H1071" i="1"/>
  <c r="I1071" i="1"/>
  <c r="J1071" i="1"/>
  <c r="E1072" i="1"/>
  <c r="F1072" i="1"/>
  <c r="G1072" i="1"/>
  <c r="H1072" i="1"/>
  <c r="I1072" i="1"/>
  <c r="J1072" i="1"/>
  <c r="E1073" i="1"/>
  <c r="F1073" i="1"/>
  <c r="G1073" i="1"/>
  <c r="H1073" i="1"/>
  <c r="I1073" i="1"/>
  <c r="J1073" i="1"/>
  <c r="E1074" i="1"/>
  <c r="F1074" i="1"/>
  <c r="G1074" i="1"/>
  <c r="H1074" i="1"/>
  <c r="I1074" i="1"/>
  <c r="J1074" i="1"/>
  <c r="E1075" i="1"/>
  <c r="F1075" i="1"/>
  <c r="G1075" i="1"/>
  <c r="H1075" i="1"/>
  <c r="I1075" i="1"/>
  <c r="J1075" i="1"/>
  <c r="E1076" i="1"/>
  <c r="F1076" i="1"/>
  <c r="G1076" i="1"/>
  <c r="H1076" i="1"/>
  <c r="I1076" i="1"/>
  <c r="J1076" i="1"/>
  <c r="E1077" i="1"/>
  <c r="F1077" i="1"/>
  <c r="G1077" i="1"/>
  <c r="H1077" i="1"/>
  <c r="I1077" i="1"/>
  <c r="J1077" i="1"/>
  <c r="E1078" i="1"/>
  <c r="F1078" i="1"/>
  <c r="G1078" i="1"/>
  <c r="H1078" i="1"/>
  <c r="I1078" i="1"/>
  <c r="J1078" i="1"/>
  <c r="E1079" i="1"/>
  <c r="F1079" i="1"/>
  <c r="G1079" i="1"/>
  <c r="H1079" i="1"/>
  <c r="I1079" i="1"/>
  <c r="J1079" i="1"/>
  <c r="E1080" i="1"/>
  <c r="F1080" i="1"/>
  <c r="G1080" i="1"/>
  <c r="H1080" i="1"/>
  <c r="I1080" i="1"/>
  <c r="J1080" i="1"/>
  <c r="E1081" i="1"/>
  <c r="F1081" i="1"/>
  <c r="G1081" i="1"/>
  <c r="H1081" i="1"/>
  <c r="I1081" i="1"/>
  <c r="J1081" i="1"/>
  <c r="E1082" i="1"/>
  <c r="F1082" i="1"/>
  <c r="G1082" i="1"/>
  <c r="H1082" i="1"/>
  <c r="I1082" i="1"/>
  <c r="J1082" i="1"/>
  <c r="E1083" i="1"/>
  <c r="F1083" i="1"/>
  <c r="G1083" i="1"/>
  <c r="H1083" i="1"/>
  <c r="I1083" i="1"/>
  <c r="J1083" i="1"/>
  <c r="E1084" i="1"/>
  <c r="F1084" i="1"/>
  <c r="G1084" i="1"/>
  <c r="H1084" i="1"/>
  <c r="I1084" i="1"/>
  <c r="J1084" i="1"/>
  <c r="E1085" i="1"/>
  <c r="F1085" i="1"/>
  <c r="G1085" i="1"/>
  <c r="H1085" i="1"/>
  <c r="I1085" i="1"/>
  <c r="J1085" i="1"/>
  <c r="E1086" i="1"/>
  <c r="F1086" i="1"/>
  <c r="G1086" i="1"/>
  <c r="H1086" i="1"/>
  <c r="I1086" i="1"/>
  <c r="J1086" i="1"/>
  <c r="E1087" i="1"/>
  <c r="F1087" i="1"/>
  <c r="G1087" i="1"/>
  <c r="H1087" i="1"/>
  <c r="I1087" i="1"/>
  <c r="J1087" i="1"/>
  <c r="E1088" i="1"/>
  <c r="F1088" i="1"/>
  <c r="G1088" i="1"/>
  <c r="H1088" i="1"/>
  <c r="I1088" i="1"/>
  <c r="J1088" i="1"/>
  <c r="E1089" i="1"/>
  <c r="F1089" i="1"/>
  <c r="G1089" i="1"/>
  <c r="H1089" i="1"/>
  <c r="I1089" i="1"/>
  <c r="J1089" i="1"/>
  <c r="E1090" i="1"/>
  <c r="F1090" i="1"/>
  <c r="G1090" i="1"/>
  <c r="H1090" i="1"/>
  <c r="I1090" i="1"/>
  <c r="J1090" i="1"/>
  <c r="E1091" i="1"/>
  <c r="F1091" i="1"/>
  <c r="G1091" i="1"/>
  <c r="H1091" i="1"/>
  <c r="I1091" i="1"/>
  <c r="J1091" i="1"/>
  <c r="E1092" i="1"/>
  <c r="F1092" i="1"/>
  <c r="G1092" i="1"/>
  <c r="H1092" i="1"/>
  <c r="I1092" i="1"/>
  <c r="J1092" i="1"/>
  <c r="E1093" i="1"/>
  <c r="F1093" i="1"/>
  <c r="G1093" i="1"/>
  <c r="H1093" i="1"/>
  <c r="I1093" i="1"/>
  <c r="J1093" i="1"/>
  <c r="E1094" i="1"/>
  <c r="F1094" i="1"/>
  <c r="G1094" i="1"/>
  <c r="H1094" i="1"/>
  <c r="I1094" i="1"/>
  <c r="J1094" i="1"/>
  <c r="E1095" i="1"/>
  <c r="F1095" i="1"/>
  <c r="G1095" i="1"/>
  <c r="H1095" i="1"/>
  <c r="I1095" i="1"/>
  <c r="J1095" i="1"/>
  <c r="E1096" i="1"/>
  <c r="F1096" i="1"/>
  <c r="G1096" i="1"/>
  <c r="H1096" i="1"/>
  <c r="I1096" i="1"/>
  <c r="J1096" i="1"/>
  <c r="E1097" i="1"/>
  <c r="F1097" i="1"/>
  <c r="G1097" i="1"/>
  <c r="H1097" i="1"/>
  <c r="I1097" i="1"/>
  <c r="J1097" i="1"/>
  <c r="E1098" i="1"/>
  <c r="F1098" i="1"/>
  <c r="G1098" i="1"/>
  <c r="H1098" i="1"/>
  <c r="I1098" i="1"/>
  <c r="J1098" i="1"/>
  <c r="E1099" i="1"/>
  <c r="F1099" i="1"/>
  <c r="G1099" i="1"/>
  <c r="H1099" i="1"/>
  <c r="I1099" i="1"/>
  <c r="J1099" i="1"/>
  <c r="E1100" i="1"/>
  <c r="F1100" i="1"/>
  <c r="G1100" i="1"/>
  <c r="H1100" i="1"/>
  <c r="I1100" i="1"/>
  <c r="J1100" i="1"/>
  <c r="E1101" i="1"/>
  <c r="F1101" i="1"/>
  <c r="G1101" i="1"/>
  <c r="H1101" i="1"/>
  <c r="I1101" i="1"/>
  <c r="J1101" i="1"/>
  <c r="E1102" i="1"/>
  <c r="F1102" i="1"/>
  <c r="G1102" i="1"/>
  <c r="H1102" i="1"/>
  <c r="I1102" i="1"/>
  <c r="J1102" i="1"/>
  <c r="E1103" i="1"/>
  <c r="F1103" i="1"/>
  <c r="G1103" i="1"/>
  <c r="H1103" i="1"/>
  <c r="I1103" i="1"/>
  <c r="J1103" i="1"/>
  <c r="E1104" i="1"/>
  <c r="F1104" i="1"/>
  <c r="G1104" i="1"/>
  <c r="H1104" i="1"/>
  <c r="I1104" i="1"/>
  <c r="J1104" i="1"/>
  <c r="E1105" i="1"/>
  <c r="F1105" i="1"/>
  <c r="G1105" i="1"/>
  <c r="H1105" i="1"/>
  <c r="I1105" i="1"/>
  <c r="J1105" i="1"/>
  <c r="E1106" i="1"/>
  <c r="F1106" i="1"/>
  <c r="G1106" i="1"/>
  <c r="H1106" i="1"/>
  <c r="I1106" i="1"/>
  <c r="J1106" i="1"/>
  <c r="E1107" i="1"/>
  <c r="F1107" i="1"/>
  <c r="G1107" i="1"/>
  <c r="H1107" i="1"/>
  <c r="I1107" i="1"/>
  <c r="J1107" i="1"/>
  <c r="E1108" i="1"/>
  <c r="F1108" i="1"/>
  <c r="G1108" i="1"/>
  <c r="H1108" i="1"/>
  <c r="I1108" i="1"/>
  <c r="J1108" i="1"/>
  <c r="E1109" i="1"/>
  <c r="F1109" i="1"/>
  <c r="G1109" i="1"/>
  <c r="H1109" i="1"/>
  <c r="I1109" i="1"/>
  <c r="J1109" i="1"/>
  <c r="E1110" i="1"/>
  <c r="F1110" i="1"/>
  <c r="G1110" i="1"/>
  <c r="H1110" i="1"/>
  <c r="I1110" i="1"/>
  <c r="J1110" i="1"/>
  <c r="E1111" i="1"/>
  <c r="F1111" i="1"/>
  <c r="G1111" i="1"/>
  <c r="H1111" i="1"/>
  <c r="I1111" i="1"/>
  <c r="J1111" i="1"/>
  <c r="E1112" i="1"/>
  <c r="F1112" i="1"/>
  <c r="G1112" i="1"/>
  <c r="H1112" i="1"/>
  <c r="I1112" i="1"/>
  <c r="J1112" i="1"/>
  <c r="E1113" i="1"/>
  <c r="F1113" i="1"/>
  <c r="G1113" i="1"/>
  <c r="H1113" i="1"/>
  <c r="I1113" i="1"/>
  <c r="J1113" i="1"/>
  <c r="E1114" i="1"/>
  <c r="F1114" i="1"/>
  <c r="G1114" i="1"/>
  <c r="H1114" i="1"/>
  <c r="I1114" i="1"/>
  <c r="J1114" i="1"/>
  <c r="E1115" i="1"/>
  <c r="F1115" i="1"/>
  <c r="G1115" i="1"/>
  <c r="H1115" i="1"/>
  <c r="I1115" i="1"/>
  <c r="J1115" i="1"/>
  <c r="E1116" i="1"/>
  <c r="F1116" i="1"/>
  <c r="G1116" i="1"/>
  <c r="H1116" i="1"/>
  <c r="I1116" i="1"/>
  <c r="J1116" i="1"/>
  <c r="E1117" i="1"/>
  <c r="F1117" i="1"/>
  <c r="G1117" i="1"/>
  <c r="H1117" i="1"/>
  <c r="I1117" i="1"/>
  <c r="J1117" i="1"/>
  <c r="E1118" i="1"/>
  <c r="F1118" i="1"/>
  <c r="G1118" i="1"/>
  <c r="H1118" i="1"/>
  <c r="I1118" i="1"/>
  <c r="J1118" i="1"/>
  <c r="E1119" i="1"/>
  <c r="F1119" i="1"/>
  <c r="G1119" i="1"/>
  <c r="H1119" i="1"/>
  <c r="I1119" i="1"/>
  <c r="J1119" i="1"/>
  <c r="E1120" i="1"/>
  <c r="F1120" i="1"/>
  <c r="G1120" i="1"/>
  <c r="H1120" i="1"/>
  <c r="I1120" i="1"/>
  <c r="J1120" i="1"/>
  <c r="E1121" i="1"/>
  <c r="F1121" i="1"/>
  <c r="G1121" i="1"/>
  <c r="H1121" i="1"/>
  <c r="I1121" i="1"/>
  <c r="J1121" i="1"/>
  <c r="E1122" i="1"/>
  <c r="F1122" i="1"/>
  <c r="G1122" i="1"/>
  <c r="H1122" i="1"/>
  <c r="I1122" i="1"/>
  <c r="J1122" i="1"/>
  <c r="E1123" i="1"/>
  <c r="F1123" i="1"/>
  <c r="G1123" i="1"/>
  <c r="H1123" i="1"/>
  <c r="I1123" i="1"/>
  <c r="J1123" i="1"/>
  <c r="E1124" i="1"/>
  <c r="F1124" i="1"/>
  <c r="G1124" i="1"/>
  <c r="H1124" i="1"/>
  <c r="I1124" i="1"/>
  <c r="J1124" i="1"/>
  <c r="E1125" i="1"/>
  <c r="F1125" i="1"/>
  <c r="G1125" i="1"/>
  <c r="H1125" i="1"/>
  <c r="I1125" i="1"/>
  <c r="J1125" i="1"/>
  <c r="E1126" i="1"/>
  <c r="F1126" i="1"/>
  <c r="G1126" i="1"/>
  <c r="H1126" i="1"/>
  <c r="I1126" i="1"/>
  <c r="J1126" i="1"/>
  <c r="E1127" i="1"/>
  <c r="F1127" i="1"/>
  <c r="G1127" i="1"/>
  <c r="H1127" i="1"/>
  <c r="I1127" i="1"/>
  <c r="J1127" i="1"/>
  <c r="E1128" i="1"/>
  <c r="F1128" i="1"/>
  <c r="G1128" i="1"/>
  <c r="H1128" i="1"/>
  <c r="I1128" i="1"/>
  <c r="J1128" i="1"/>
  <c r="E1129" i="1"/>
  <c r="F1129" i="1"/>
  <c r="G1129" i="1"/>
  <c r="H1129" i="1"/>
  <c r="I1129" i="1"/>
  <c r="J1129" i="1"/>
  <c r="E1130" i="1"/>
  <c r="F1130" i="1"/>
  <c r="G1130" i="1"/>
  <c r="H1130" i="1"/>
  <c r="I1130" i="1"/>
  <c r="J1130" i="1"/>
  <c r="E1131" i="1"/>
  <c r="F1131" i="1"/>
  <c r="G1131" i="1"/>
  <c r="H1131" i="1"/>
  <c r="I1131" i="1"/>
  <c r="J1131" i="1"/>
  <c r="E1132" i="1"/>
  <c r="F1132" i="1"/>
  <c r="G1132" i="1"/>
  <c r="H1132" i="1"/>
  <c r="I1132" i="1"/>
  <c r="J1132" i="1"/>
  <c r="E1133" i="1"/>
  <c r="F1133" i="1"/>
  <c r="G1133" i="1"/>
  <c r="H1133" i="1"/>
  <c r="I1133" i="1"/>
  <c r="J1133" i="1"/>
  <c r="E1134" i="1"/>
  <c r="F1134" i="1"/>
  <c r="G1134" i="1"/>
  <c r="H1134" i="1"/>
  <c r="I1134" i="1"/>
  <c r="J1134" i="1"/>
  <c r="E1135" i="1"/>
  <c r="F1135" i="1"/>
  <c r="G1135" i="1"/>
  <c r="H1135" i="1"/>
  <c r="I1135" i="1"/>
  <c r="J1135" i="1"/>
  <c r="E1136" i="1"/>
  <c r="F1136" i="1"/>
  <c r="G1136" i="1"/>
  <c r="H1136" i="1"/>
  <c r="I1136" i="1"/>
  <c r="J1136" i="1"/>
  <c r="E1137" i="1"/>
  <c r="F1137" i="1"/>
  <c r="G1137" i="1"/>
  <c r="H1137" i="1"/>
  <c r="I1137" i="1"/>
  <c r="J1137" i="1"/>
  <c r="E1138" i="1"/>
  <c r="F1138" i="1"/>
  <c r="G1138" i="1"/>
  <c r="H1138" i="1"/>
  <c r="I1138" i="1"/>
  <c r="J1138" i="1"/>
  <c r="E1139" i="1"/>
  <c r="F1139" i="1"/>
  <c r="G1139" i="1"/>
  <c r="H1139" i="1"/>
  <c r="I1139" i="1"/>
  <c r="J1139" i="1"/>
  <c r="E1140" i="1"/>
  <c r="F1140" i="1"/>
  <c r="G1140" i="1"/>
  <c r="H1140" i="1"/>
  <c r="I1140" i="1"/>
  <c r="J1140" i="1"/>
  <c r="E1141" i="1"/>
  <c r="F1141" i="1"/>
  <c r="G1141" i="1"/>
  <c r="H1141" i="1"/>
  <c r="I1141" i="1"/>
  <c r="J1141" i="1"/>
  <c r="E1142" i="1"/>
  <c r="F1142" i="1"/>
  <c r="G1142" i="1"/>
  <c r="H1142" i="1"/>
  <c r="I1142" i="1"/>
  <c r="J1142" i="1"/>
  <c r="E1143" i="1"/>
  <c r="F1143" i="1"/>
  <c r="G1143" i="1"/>
  <c r="H1143" i="1"/>
  <c r="I1143" i="1"/>
  <c r="J1143" i="1"/>
  <c r="E1144" i="1"/>
  <c r="F1144" i="1"/>
  <c r="G1144" i="1"/>
  <c r="H1144" i="1"/>
  <c r="I1144" i="1"/>
  <c r="J1144" i="1"/>
  <c r="E1145" i="1"/>
  <c r="F1145" i="1"/>
  <c r="G1145" i="1"/>
  <c r="H1145" i="1"/>
  <c r="I1145" i="1"/>
  <c r="J1145" i="1"/>
  <c r="E1146" i="1"/>
  <c r="F1146" i="1"/>
  <c r="G1146" i="1"/>
  <c r="H1146" i="1"/>
  <c r="I1146" i="1"/>
  <c r="J1146" i="1"/>
  <c r="E1147" i="1"/>
  <c r="F1147" i="1"/>
  <c r="G1147" i="1"/>
  <c r="H1147" i="1"/>
  <c r="I1147" i="1"/>
  <c r="J1147" i="1"/>
  <c r="E1148" i="1"/>
  <c r="F1148" i="1"/>
  <c r="G1148" i="1"/>
  <c r="H1148" i="1"/>
  <c r="I1148" i="1"/>
  <c r="J1148" i="1"/>
  <c r="E1149" i="1"/>
  <c r="F1149" i="1"/>
  <c r="G1149" i="1"/>
  <c r="H1149" i="1"/>
  <c r="I1149" i="1"/>
  <c r="J1149" i="1"/>
  <c r="E1150" i="1"/>
  <c r="F1150" i="1"/>
  <c r="G1150" i="1"/>
  <c r="H1150" i="1"/>
  <c r="I1150" i="1"/>
  <c r="J1150" i="1"/>
  <c r="E1151" i="1"/>
  <c r="F1151" i="1"/>
  <c r="G1151" i="1"/>
  <c r="H1151" i="1"/>
  <c r="I1151" i="1"/>
  <c r="J1151" i="1"/>
  <c r="E1152" i="1"/>
  <c r="F1152" i="1"/>
  <c r="G1152" i="1"/>
  <c r="H1152" i="1"/>
  <c r="I1152" i="1"/>
  <c r="J1152" i="1"/>
  <c r="E1153" i="1"/>
  <c r="F1153" i="1"/>
  <c r="G1153" i="1"/>
  <c r="H1153" i="1"/>
  <c r="I1153" i="1"/>
  <c r="J1153" i="1"/>
  <c r="E1154" i="1"/>
  <c r="F1154" i="1"/>
  <c r="G1154" i="1"/>
  <c r="H1154" i="1"/>
  <c r="I1154" i="1"/>
  <c r="J1154" i="1"/>
  <c r="E1155" i="1"/>
  <c r="F1155" i="1"/>
  <c r="G1155" i="1"/>
  <c r="H1155" i="1"/>
  <c r="I1155" i="1"/>
  <c r="J1155" i="1"/>
  <c r="E1156" i="1"/>
  <c r="F1156" i="1"/>
  <c r="G1156" i="1"/>
  <c r="H1156" i="1"/>
  <c r="I1156" i="1"/>
  <c r="J1156" i="1"/>
  <c r="E1157" i="1"/>
  <c r="F1157" i="1"/>
  <c r="G1157" i="1"/>
  <c r="H1157" i="1"/>
  <c r="I1157" i="1"/>
  <c r="J1157" i="1"/>
  <c r="E1158" i="1"/>
  <c r="F1158" i="1"/>
  <c r="G1158" i="1"/>
  <c r="H1158" i="1"/>
  <c r="I1158" i="1"/>
  <c r="J1158" i="1"/>
  <c r="E1159" i="1"/>
  <c r="F1159" i="1"/>
  <c r="G1159" i="1"/>
  <c r="H1159" i="1"/>
  <c r="I1159" i="1"/>
  <c r="J1159" i="1"/>
  <c r="E1160" i="1"/>
  <c r="F1160" i="1"/>
  <c r="G1160" i="1"/>
  <c r="H1160" i="1"/>
  <c r="I1160" i="1"/>
  <c r="J1160" i="1"/>
  <c r="E1161" i="1"/>
  <c r="F1161" i="1"/>
  <c r="G1161" i="1"/>
  <c r="H1161" i="1"/>
  <c r="I1161" i="1"/>
  <c r="J1161" i="1"/>
  <c r="E1162" i="1"/>
  <c r="F1162" i="1"/>
  <c r="G1162" i="1"/>
  <c r="H1162" i="1"/>
  <c r="I1162" i="1"/>
  <c r="J1162" i="1"/>
  <c r="E1163" i="1"/>
  <c r="F1163" i="1"/>
  <c r="G1163" i="1"/>
  <c r="H1163" i="1"/>
  <c r="I1163" i="1"/>
  <c r="J1163" i="1"/>
  <c r="E1164" i="1"/>
  <c r="F1164" i="1"/>
  <c r="G1164" i="1"/>
  <c r="H1164" i="1"/>
  <c r="I1164" i="1"/>
  <c r="J1164" i="1"/>
  <c r="E1165" i="1"/>
  <c r="F1165" i="1"/>
  <c r="G1165" i="1"/>
  <c r="H1165" i="1"/>
  <c r="I1165" i="1"/>
  <c r="J1165" i="1"/>
  <c r="E1166" i="1"/>
  <c r="F1166" i="1"/>
  <c r="G1166" i="1"/>
  <c r="H1166" i="1"/>
  <c r="I1166" i="1"/>
  <c r="J1166" i="1"/>
  <c r="E1167" i="1"/>
  <c r="F1167" i="1"/>
  <c r="G1167" i="1"/>
  <c r="H1167" i="1"/>
  <c r="I1167" i="1"/>
  <c r="J1167" i="1"/>
  <c r="E1168" i="1"/>
  <c r="F1168" i="1"/>
  <c r="G1168" i="1"/>
  <c r="H1168" i="1"/>
  <c r="I1168" i="1"/>
  <c r="J1168" i="1"/>
  <c r="E1169" i="1"/>
  <c r="F1169" i="1"/>
  <c r="G1169" i="1"/>
  <c r="H1169" i="1"/>
  <c r="I1169" i="1"/>
  <c r="J1169" i="1"/>
  <c r="E1170" i="1"/>
  <c r="F1170" i="1"/>
  <c r="G1170" i="1"/>
  <c r="H1170" i="1"/>
  <c r="I1170" i="1"/>
  <c r="J1170" i="1"/>
  <c r="E1171" i="1"/>
  <c r="F1171" i="1"/>
  <c r="G1171" i="1"/>
  <c r="H1171" i="1"/>
  <c r="I1171" i="1"/>
  <c r="J1171" i="1"/>
  <c r="E1172" i="1"/>
  <c r="F1172" i="1"/>
  <c r="G1172" i="1"/>
  <c r="H1172" i="1"/>
  <c r="I1172" i="1"/>
  <c r="J1172" i="1"/>
  <c r="E1173" i="1"/>
  <c r="F1173" i="1"/>
  <c r="G1173" i="1"/>
  <c r="H1173" i="1"/>
  <c r="I1173" i="1"/>
  <c r="J1173" i="1"/>
  <c r="E1174" i="1"/>
  <c r="F1174" i="1"/>
  <c r="G1174" i="1"/>
  <c r="H1174" i="1"/>
  <c r="I1174" i="1"/>
  <c r="J1174" i="1"/>
  <c r="E1175" i="1"/>
  <c r="F1175" i="1"/>
  <c r="G1175" i="1"/>
  <c r="H1175" i="1"/>
  <c r="I1175" i="1"/>
  <c r="J1175" i="1"/>
  <c r="E1176" i="1"/>
  <c r="F1176" i="1"/>
  <c r="G1176" i="1"/>
  <c r="H1176" i="1"/>
  <c r="I1176" i="1"/>
  <c r="J1176" i="1"/>
  <c r="E1177" i="1"/>
  <c r="F1177" i="1"/>
  <c r="G1177" i="1"/>
  <c r="H1177" i="1"/>
  <c r="I1177" i="1"/>
  <c r="J1177" i="1"/>
  <c r="E1178" i="1"/>
  <c r="F1178" i="1"/>
  <c r="G1178" i="1"/>
  <c r="H1178" i="1"/>
  <c r="I1178" i="1"/>
  <c r="J1178" i="1"/>
  <c r="E1179" i="1"/>
  <c r="F1179" i="1"/>
  <c r="G1179" i="1"/>
  <c r="H1179" i="1"/>
  <c r="I1179" i="1"/>
  <c r="J1179" i="1"/>
  <c r="E1180" i="1"/>
  <c r="F1180" i="1"/>
  <c r="G1180" i="1"/>
  <c r="H1180" i="1"/>
  <c r="I1180" i="1"/>
  <c r="J1180" i="1"/>
  <c r="E1181" i="1"/>
  <c r="F1181" i="1"/>
  <c r="G1181" i="1"/>
  <c r="H1181" i="1"/>
  <c r="I1181" i="1"/>
  <c r="J1181" i="1"/>
  <c r="E1182" i="1"/>
  <c r="F1182" i="1"/>
  <c r="G1182" i="1"/>
  <c r="H1182" i="1"/>
  <c r="I1182" i="1"/>
  <c r="J1182" i="1"/>
  <c r="E1183" i="1"/>
  <c r="F1183" i="1"/>
  <c r="G1183" i="1"/>
  <c r="H1183" i="1"/>
  <c r="I1183" i="1"/>
  <c r="J1183" i="1"/>
  <c r="E1184" i="1"/>
  <c r="F1184" i="1"/>
  <c r="G1184" i="1"/>
  <c r="H1184" i="1"/>
  <c r="I1184" i="1"/>
  <c r="J1184" i="1"/>
  <c r="E1185" i="1"/>
  <c r="F1185" i="1"/>
  <c r="G1185" i="1"/>
  <c r="H1185" i="1"/>
  <c r="I1185" i="1"/>
  <c r="J1185" i="1"/>
  <c r="E1186" i="1"/>
  <c r="F1186" i="1"/>
  <c r="G1186" i="1"/>
  <c r="H1186" i="1"/>
  <c r="I1186" i="1"/>
  <c r="J1186" i="1"/>
  <c r="E1187" i="1"/>
  <c r="F1187" i="1"/>
  <c r="G1187" i="1"/>
  <c r="H1187" i="1"/>
  <c r="I1187" i="1"/>
  <c r="J1187" i="1"/>
  <c r="E1188" i="1"/>
  <c r="F1188" i="1"/>
  <c r="G1188" i="1"/>
  <c r="H1188" i="1"/>
  <c r="I1188" i="1"/>
  <c r="J1188" i="1"/>
  <c r="E1189" i="1"/>
  <c r="F1189" i="1"/>
  <c r="G1189" i="1"/>
  <c r="H1189" i="1"/>
  <c r="I1189" i="1"/>
  <c r="J1189" i="1"/>
  <c r="E1190" i="1"/>
  <c r="F1190" i="1"/>
  <c r="G1190" i="1"/>
  <c r="H1190" i="1"/>
  <c r="I1190" i="1"/>
  <c r="J1190" i="1"/>
  <c r="E1191" i="1"/>
  <c r="F1191" i="1"/>
  <c r="G1191" i="1"/>
  <c r="H1191" i="1"/>
  <c r="I1191" i="1"/>
  <c r="J1191" i="1"/>
  <c r="E1192" i="1"/>
  <c r="F1192" i="1"/>
  <c r="G1192" i="1"/>
  <c r="H1192" i="1"/>
  <c r="I1192" i="1"/>
  <c r="J1192" i="1"/>
  <c r="E1193" i="1"/>
  <c r="F1193" i="1"/>
  <c r="G1193" i="1"/>
  <c r="H1193" i="1"/>
  <c r="I1193" i="1"/>
  <c r="J1193" i="1"/>
  <c r="E1194" i="1"/>
  <c r="F1194" i="1"/>
  <c r="G1194" i="1"/>
  <c r="H1194" i="1"/>
  <c r="I1194" i="1"/>
  <c r="J1194" i="1"/>
  <c r="E1195" i="1"/>
  <c r="F1195" i="1"/>
  <c r="G1195" i="1"/>
  <c r="H1195" i="1"/>
  <c r="I1195" i="1"/>
  <c r="J1195" i="1"/>
  <c r="E1196" i="1"/>
  <c r="F1196" i="1"/>
  <c r="G1196" i="1"/>
  <c r="H1196" i="1"/>
  <c r="I1196" i="1"/>
  <c r="J1196" i="1"/>
  <c r="E1197" i="1"/>
  <c r="F1197" i="1"/>
  <c r="G1197" i="1"/>
  <c r="H1197" i="1"/>
  <c r="I1197" i="1"/>
  <c r="J1197" i="1"/>
  <c r="E1198" i="1"/>
  <c r="F1198" i="1"/>
  <c r="G1198" i="1"/>
  <c r="H1198" i="1"/>
  <c r="I1198" i="1"/>
  <c r="J1198" i="1"/>
  <c r="E1199" i="1"/>
  <c r="F1199" i="1"/>
  <c r="G1199" i="1"/>
  <c r="H1199" i="1"/>
  <c r="I1199" i="1"/>
  <c r="J1199" i="1"/>
  <c r="E1200" i="1"/>
  <c r="F1200" i="1"/>
  <c r="G1200" i="1"/>
  <c r="H1200" i="1"/>
  <c r="I1200" i="1"/>
  <c r="J1200" i="1"/>
  <c r="E1201" i="1"/>
  <c r="F1201" i="1"/>
  <c r="G1201" i="1"/>
  <c r="H1201" i="1"/>
  <c r="I1201" i="1"/>
  <c r="J1201" i="1"/>
  <c r="E1202" i="1"/>
  <c r="F1202" i="1"/>
  <c r="G1202" i="1"/>
  <c r="H1202" i="1"/>
  <c r="I1202" i="1"/>
  <c r="J1202" i="1"/>
  <c r="E1203" i="1"/>
  <c r="F1203" i="1"/>
  <c r="G1203" i="1"/>
  <c r="H1203" i="1"/>
  <c r="I1203" i="1"/>
  <c r="J1203" i="1"/>
  <c r="E1204" i="1"/>
  <c r="F1204" i="1"/>
  <c r="G1204" i="1"/>
  <c r="H1204" i="1"/>
  <c r="I1204" i="1"/>
  <c r="J1204" i="1"/>
  <c r="E1205" i="1"/>
  <c r="F1205" i="1"/>
  <c r="G1205" i="1"/>
  <c r="H1205" i="1"/>
  <c r="I1205" i="1"/>
  <c r="J1205" i="1"/>
  <c r="E1206" i="1"/>
  <c r="F1206" i="1"/>
  <c r="G1206" i="1"/>
  <c r="H1206" i="1"/>
  <c r="I1206" i="1"/>
  <c r="J1206" i="1"/>
  <c r="E1207" i="1"/>
  <c r="F1207" i="1"/>
  <c r="G1207" i="1"/>
  <c r="H1207" i="1"/>
  <c r="I1207" i="1"/>
  <c r="J1207" i="1"/>
  <c r="E1208" i="1"/>
  <c r="F1208" i="1"/>
  <c r="G1208" i="1"/>
  <c r="H1208" i="1"/>
  <c r="I1208" i="1"/>
  <c r="J1208" i="1"/>
  <c r="E1209" i="1"/>
  <c r="F1209" i="1"/>
  <c r="G1209" i="1"/>
  <c r="H1209" i="1"/>
  <c r="I1209" i="1"/>
  <c r="J1209" i="1"/>
  <c r="E1210" i="1"/>
  <c r="F1210" i="1"/>
  <c r="G1210" i="1"/>
  <c r="H1210" i="1"/>
  <c r="I1210" i="1"/>
  <c r="J1210" i="1"/>
  <c r="E1211" i="1"/>
  <c r="F1211" i="1"/>
  <c r="G1211" i="1"/>
  <c r="H1211" i="1"/>
  <c r="I1211" i="1"/>
  <c r="J1211" i="1"/>
  <c r="E1212" i="1"/>
  <c r="F1212" i="1"/>
  <c r="G1212" i="1"/>
  <c r="H1212" i="1"/>
  <c r="I1212" i="1"/>
  <c r="J1212" i="1"/>
  <c r="E1213" i="1"/>
  <c r="F1213" i="1"/>
  <c r="G1213" i="1"/>
  <c r="H1213" i="1"/>
  <c r="I1213" i="1"/>
  <c r="J1213" i="1"/>
  <c r="E1214" i="1"/>
  <c r="F1214" i="1"/>
  <c r="G1214" i="1"/>
  <c r="H1214" i="1"/>
  <c r="I1214" i="1"/>
  <c r="J1214" i="1"/>
  <c r="E1215" i="1"/>
  <c r="F1215" i="1"/>
  <c r="G1215" i="1"/>
  <c r="H1215" i="1"/>
  <c r="I1215" i="1"/>
  <c r="J1215" i="1"/>
  <c r="E1216" i="1"/>
  <c r="F1216" i="1"/>
  <c r="G1216" i="1"/>
  <c r="H1216" i="1"/>
  <c r="I1216" i="1"/>
  <c r="J1216" i="1"/>
  <c r="E1217" i="1"/>
  <c r="F1217" i="1"/>
  <c r="G1217" i="1"/>
  <c r="H1217" i="1"/>
  <c r="I1217" i="1"/>
  <c r="J1217" i="1"/>
  <c r="E1218" i="1"/>
  <c r="F1218" i="1"/>
  <c r="G1218" i="1"/>
  <c r="H1218" i="1"/>
  <c r="I1218" i="1"/>
  <c r="J1218" i="1"/>
  <c r="E1219" i="1"/>
  <c r="F1219" i="1"/>
  <c r="G1219" i="1"/>
  <c r="H1219" i="1"/>
  <c r="I1219" i="1"/>
  <c r="J1219" i="1"/>
  <c r="E1220" i="1"/>
  <c r="F1220" i="1"/>
  <c r="G1220" i="1"/>
  <c r="H1220" i="1"/>
  <c r="I1220" i="1"/>
  <c r="J1220" i="1"/>
  <c r="E1221" i="1"/>
  <c r="F1221" i="1"/>
  <c r="G1221" i="1"/>
  <c r="H1221" i="1"/>
  <c r="I1221" i="1"/>
  <c r="J1221" i="1"/>
  <c r="E1222" i="1"/>
  <c r="F1222" i="1"/>
  <c r="G1222" i="1"/>
  <c r="H1222" i="1"/>
  <c r="I1222" i="1"/>
  <c r="J1222" i="1"/>
  <c r="E1223" i="1"/>
  <c r="F1223" i="1"/>
  <c r="G1223" i="1"/>
  <c r="H1223" i="1"/>
  <c r="I1223" i="1"/>
  <c r="J1223" i="1"/>
  <c r="E1224" i="1"/>
  <c r="F1224" i="1"/>
  <c r="G1224" i="1"/>
  <c r="H1224" i="1"/>
  <c r="I1224" i="1"/>
  <c r="J1224" i="1"/>
  <c r="E1225" i="1"/>
  <c r="F1225" i="1"/>
  <c r="G1225" i="1"/>
  <c r="H1225" i="1"/>
  <c r="I1225" i="1"/>
  <c r="J1225" i="1"/>
  <c r="E1226" i="1"/>
  <c r="F1226" i="1"/>
  <c r="G1226" i="1"/>
  <c r="H1226" i="1"/>
  <c r="I1226" i="1"/>
  <c r="J1226" i="1"/>
  <c r="E1227" i="1"/>
  <c r="F1227" i="1"/>
  <c r="G1227" i="1"/>
  <c r="H1227" i="1"/>
  <c r="I1227" i="1"/>
  <c r="J1227" i="1"/>
  <c r="E1228" i="1"/>
  <c r="F1228" i="1"/>
  <c r="G1228" i="1"/>
  <c r="H1228" i="1"/>
  <c r="I1228" i="1"/>
  <c r="J1228" i="1"/>
  <c r="E1229" i="1"/>
  <c r="F1229" i="1"/>
  <c r="G1229" i="1"/>
  <c r="H1229" i="1"/>
  <c r="I1229" i="1"/>
  <c r="J1229" i="1"/>
  <c r="E1230" i="1"/>
  <c r="F1230" i="1"/>
  <c r="G1230" i="1"/>
  <c r="H1230" i="1"/>
  <c r="I1230" i="1"/>
  <c r="J1230" i="1"/>
  <c r="E1231" i="1"/>
  <c r="F1231" i="1"/>
  <c r="G1231" i="1"/>
  <c r="H1231" i="1"/>
  <c r="I1231" i="1"/>
  <c r="J1231" i="1"/>
  <c r="E1232" i="1"/>
  <c r="F1232" i="1"/>
  <c r="G1232" i="1"/>
  <c r="H1232" i="1"/>
  <c r="I1232" i="1"/>
  <c r="J1232" i="1"/>
  <c r="E1233" i="1"/>
  <c r="F1233" i="1"/>
  <c r="G1233" i="1"/>
  <c r="H1233" i="1"/>
  <c r="I1233" i="1"/>
  <c r="J1233" i="1"/>
  <c r="E1234" i="1"/>
  <c r="F1234" i="1"/>
  <c r="G1234" i="1"/>
  <c r="H1234" i="1"/>
  <c r="I1234" i="1"/>
  <c r="J1234" i="1"/>
  <c r="E1235" i="1"/>
  <c r="F1235" i="1"/>
  <c r="G1235" i="1"/>
  <c r="H1235" i="1"/>
  <c r="I1235" i="1"/>
  <c r="J1235" i="1"/>
  <c r="E1236" i="1"/>
  <c r="F1236" i="1"/>
  <c r="G1236" i="1"/>
  <c r="H1236" i="1"/>
  <c r="I1236" i="1"/>
  <c r="J1236" i="1"/>
  <c r="E1237" i="1"/>
  <c r="F1237" i="1"/>
  <c r="G1237" i="1"/>
  <c r="H1237" i="1"/>
  <c r="I1237" i="1"/>
  <c r="J1237" i="1"/>
  <c r="E1238" i="1"/>
  <c r="F1238" i="1"/>
  <c r="G1238" i="1"/>
  <c r="H1238" i="1"/>
  <c r="I1238" i="1"/>
  <c r="J1238" i="1"/>
  <c r="E1239" i="1"/>
  <c r="F1239" i="1"/>
  <c r="G1239" i="1"/>
  <c r="H1239" i="1"/>
  <c r="I1239" i="1"/>
  <c r="J1239" i="1"/>
  <c r="E1240" i="1"/>
  <c r="F1240" i="1"/>
  <c r="G1240" i="1"/>
  <c r="H1240" i="1"/>
  <c r="I1240" i="1"/>
  <c r="J1240" i="1"/>
  <c r="E1241" i="1"/>
  <c r="F1241" i="1"/>
  <c r="G1241" i="1"/>
  <c r="H1241" i="1"/>
  <c r="I1241" i="1"/>
  <c r="J1241" i="1"/>
  <c r="E1242" i="1"/>
  <c r="F1242" i="1"/>
  <c r="G1242" i="1"/>
  <c r="H1242" i="1"/>
  <c r="I1242" i="1"/>
  <c r="J1242" i="1"/>
  <c r="E1243" i="1"/>
  <c r="F1243" i="1"/>
  <c r="G1243" i="1"/>
  <c r="H1243" i="1"/>
  <c r="I1243" i="1"/>
  <c r="J1243" i="1"/>
  <c r="E1244" i="1"/>
  <c r="F1244" i="1"/>
  <c r="G1244" i="1"/>
  <c r="H1244" i="1"/>
  <c r="I1244" i="1"/>
  <c r="J124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E1492" i="1"/>
  <c r="F1492" i="1"/>
  <c r="G1492" i="1"/>
  <c r="H1492" i="1"/>
  <c r="I1492" i="1"/>
  <c r="J1492" i="1"/>
  <c r="E1493" i="1"/>
  <c r="F1493" i="1"/>
  <c r="G1493" i="1"/>
  <c r="H1493" i="1"/>
  <c r="I1493" i="1"/>
  <c r="J1493" i="1"/>
  <c r="E1494" i="1"/>
  <c r="F1494" i="1"/>
  <c r="G1494" i="1"/>
  <c r="H1494" i="1"/>
  <c r="I1494" i="1"/>
  <c r="J1494" i="1"/>
  <c r="E1495" i="1"/>
  <c r="F1495" i="1"/>
  <c r="G1495" i="1"/>
  <c r="H1495" i="1"/>
  <c r="I1495" i="1"/>
  <c r="J1495" i="1"/>
  <c r="E1496" i="1"/>
  <c r="F1496" i="1"/>
  <c r="G1496" i="1"/>
  <c r="H1496" i="1"/>
  <c r="I1496" i="1"/>
  <c r="J1496" i="1"/>
  <c r="E1497" i="1"/>
  <c r="F1497" i="1"/>
  <c r="G1497" i="1"/>
  <c r="H1497" i="1"/>
  <c r="I1497" i="1"/>
  <c r="J1497" i="1"/>
  <c r="E1498" i="1"/>
  <c r="F1498" i="1"/>
  <c r="G1498" i="1"/>
  <c r="H1498" i="1"/>
  <c r="I1498" i="1"/>
  <c r="J1498" i="1"/>
  <c r="E1499" i="1"/>
  <c r="F1499" i="1"/>
  <c r="G1499" i="1"/>
  <c r="H1499" i="1"/>
  <c r="I1499" i="1"/>
  <c r="J1499" i="1"/>
  <c r="E1500" i="1"/>
  <c r="F1500" i="1"/>
  <c r="G1500" i="1"/>
  <c r="H1500" i="1"/>
  <c r="I1500" i="1"/>
  <c r="J1500" i="1"/>
  <c r="E1501" i="1"/>
  <c r="F1501" i="1"/>
  <c r="G1501" i="1"/>
  <c r="H1501" i="1"/>
  <c r="I1501" i="1"/>
  <c r="J1501" i="1"/>
  <c r="E1502" i="1"/>
  <c r="F1502" i="1"/>
  <c r="G1502" i="1"/>
  <c r="H1502" i="1"/>
  <c r="I1502" i="1"/>
  <c r="J1502" i="1"/>
  <c r="E1503" i="1"/>
  <c r="F1503" i="1"/>
  <c r="G1503" i="1"/>
  <c r="H1503" i="1"/>
  <c r="I1503" i="1"/>
  <c r="J1503" i="1"/>
  <c r="E1504" i="1"/>
  <c r="F1504" i="1"/>
  <c r="G1504" i="1"/>
  <c r="H1504" i="1"/>
  <c r="I1504" i="1"/>
  <c r="J1504" i="1"/>
  <c r="E1505" i="1"/>
  <c r="F1505" i="1"/>
  <c r="G1505" i="1"/>
  <c r="H1505" i="1"/>
  <c r="I1505" i="1"/>
  <c r="J1505" i="1"/>
  <c r="E1506" i="1"/>
  <c r="F1506" i="1"/>
  <c r="G1506" i="1"/>
  <c r="H1506" i="1"/>
  <c r="I1506" i="1"/>
  <c r="J1506" i="1"/>
  <c r="E1507" i="1"/>
  <c r="F1507" i="1"/>
  <c r="G1507" i="1"/>
  <c r="H1507" i="1"/>
  <c r="I1507" i="1"/>
  <c r="J1507" i="1"/>
  <c r="E1508" i="1"/>
  <c r="F1508" i="1"/>
  <c r="G1508" i="1"/>
  <c r="H1508" i="1"/>
  <c r="I1508" i="1"/>
  <c r="J1508" i="1"/>
  <c r="E1509" i="1"/>
  <c r="F1509" i="1"/>
  <c r="G1509" i="1"/>
  <c r="H1509" i="1"/>
  <c r="I1509" i="1"/>
  <c r="J1509" i="1"/>
  <c r="E1510" i="1"/>
  <c r="F1510" i="1"/>
  <c r="G1510" i="1"/>
  <c r="H1510" i="1"/>
  <c r="I1510" i="1"/>
  <c r="J1510" i="1"/>
  <c r="E1511" i="1"/>
  <c r="F1511" i="1"/>
  <c r="G1511" i="1"/>
  <c r="H1511" i="1"/>
  <c r="I1511" i="1"/>
  <c r="J1511" i="1"/>
  <c r="E1512" i="1"/>
  <c r="F1512" i="1"/>
  <c r="G1512" i="1"/>
  <c r="H1512" i="1"/>
  <c r="I1512" i="1"/>
  <c r="J1512" i="1"/>
  <c r="E1513" i="1"/>
  <c r="F1513" i="1"/>
  <c r="G1513" i="1"/>
  <c r="H1513" i="1"/>
  <c r="I1513" i="1"/>
  <c r="J1513" i="1"/>
  <c r="E1514" i="1"/>
  <c r="F1514" i="1"/>
  <c r="G1514" i="1"/>
  <c r="H1514" i="1"/>
  <c r="I1514" i="1"/>
  <c r="J1514" i="1"/>
  <c r="E1515" i="1"/>
  <c r="F1515" i="1"/>
  <c r="G1515" i="1"/>
  <c r="H1515" i="1"/>
  <c r="I1515" i="1"/>
  <c r="J1515" i="1"/>
  <c r="E1516" i="1"/>
  <c r="F1516" i="1"/>
  <c r="G1516" i="1"/>
  <c r="H1516" i="1"/>
  <c r="I1516" i="1"/>
  <c r="J1516" i="1"/>
  <c r="E1517" i="1"/>
  <c r="F1517" i="1"/>
  <c r="G1517" i="1"/>
  <c r="H1517" i="1"/>
  <c r="I1517" i="1"/>
  <c r="J1517" i="1"/>
  <c r="E1518" i="1"/>
  <c r="F1518" i="1"/>
  <c r="G1518" i="1"/>
  <c r="H1518" i="1"/>
  <c r="I1518" i="1"/>
  <c r="J1518" i="1"/>
  <c r="E1519" i="1"/>
  <c r="F1519" i="1"/>
  <c r="G1519" i="1"/>
  <c r="H1519" i="1"/>
  <c r="I1519" i="1"/>
  <c r="J1519" i="1"/>
  <c r="E1520" i="1"/>
  <c r="F1520" i="1"/>
  <c r="G1520" i="1"/>
  <c r="H1520" i="1"/>
  <c r="I1520" i="1"/>
  <c r="J1520" i="1"/>
  <c r="E1521" i="1"/>
  <c r="F1521" i="1"/>
  <c r="G1521" i="1"/>
  <c r="H1521" i="1"/>
  <c r="I1521" i="1"/>
  <c r="J1521" i="1"/>
  <c r="E1522" i="1"/>
  <c r="F1522" i="1"/>
  <c r="G1522" i="1"/>
  <c r="H1522" i="1"/>
  <c r="I1522" i="1"/>
  <c r="J1522" i="1"/>
  <c r="E1523" i="1"/>
  <c r="F1523" i="1"/>
  <c r="G1523" i="1"/>
  <c r="H1523" i="1"/>
  <c r="I1523" i="1"/>
  <c r="J1523" i="1"/>
  <c r="E1524" i="1"/>
  <c r="F1524" i="1"/>
  <c r="G1524" i="1"/>
  <c r="H1524" i="1"/>
  <c r="I1524" i="1"/>
  <c r="J1524" i="1"/>
  <c r="E1525" i="1"/>
  <c r="F1525" i="1"/>
  <c r="G1525" i="1"/>
  <c r="H1525" i="1"/>
  <c r="I1525" i="1"/>
  <c r="J1525" i="1"/>
  <c r="E1526" i="1"/>
  <c r="F1526" i="1"/>
  <c r="G1526" i="1"/>
  <c r="H1526" i="1"/>
  <c r="I1526" i="1"/>
  <c r="J1526" i="1"/>
  <c r="E1527" i="1"/>
  <c r="F1527" i="1"/>
  <c r="G1527" i="1"/>
  <c r="H1527" i="1"/>
  <c r="I1527" i="1"/>
  <c r="J1527" i="1"/>
  <c r="E1528" i="1"/>
  <c r="F1528" i="1"/>
  <c r="G1528" i="1"/>
  <c r="H1528" i="1"/>
  <c r="I1528" i="1"/>
  <c r="J1528" i="1"/>
  <c r="E1529" i="1"/>
  <c r="F1529" i="1"/>
  <c r="G1529" i="1"/>
  <c r="H1529" i="1"/>
  <c r="I1529" i="1"/>
  <c r="J1529" i="1"/>
  <c r="E1530" i="1"/>
  <c r="F1530" i="1"/>
  <c r="G1530" i="1"/>
  <c r="H1530" i="1"/>
  <c r="I1530" i="1"/>
  <c r="J1530" i="1"/>
  <c r="E1531" i="1"/>
  <c r="F1531" i="1"/>
  <c r="G1531" i="1"/>
  <c r="H1531" i="1"/>
  <c r="I1531" i="1"/>
  <c r="J1531" i="1"/>
  <c r="E1532" i="1"/>
  <c r="F1532" i="1"/>
  <c r="G1532" i="1"/>
  <c r="H1532" i="1"/>
  <c r="I1532" i="1"/>
  <c r="J1532" i="1"/>
  <c r="E1533" i="1"/>
  <c r="F1533" i="1"/>
  <c r="G1533" i="1"/>
  <c r="H1533" i="1"/>
  <c r="I1533" i="1"/>
  <c r="J1533" i="1"/>
  <c r="E1534" i="1"/>
  <c r="F1534" i="1"/>
  <c r="G1534" i="1"/>
  <c r="H1534" i="1"/>
  <c r="I1534" i="1"/>
  <c r="J1534" i="1"/>
  <c r="E1535" i="1"/>
  <c r="F1535" i="1"/>
  <c r="G1535" i="1"/>
  <c r="H1535" i="1"/>
  <c r="I1535" i="1"/>
  <c r="J1535" i="1"/>
  <c r="E1536" i="1"/>
  <c r="F1536" i="1"/>
  <c r="G1536" i="1"/>
  <c r="H1536" i="1"/>
  <c r="I1536" i="1"/>
  <c r="J1536" i="1"/>
  <c r="E1537" i="1"/>
  <c r="F1537" i="1"/>
  <c r="G1537" i="1"/>
  <c r="H1537" i="1"/>
  <c r="I1537" i="1"/>
  <c r="J1537" i="1"/>
  <c r="E1538" i="1"/>
  <c r="F1538" i="1"/>
  <c r="G1538" i="1"/>
  <c r="H1538" i="1"/>
  <c r="I1538" i="1"/>
  <c r="J1538" i="1"/>
  <c r="E1539" i="1"/>
  <c r="F1539" i="1"/>
  <c r="G1539" i="1"/>
  <c r="H1539" i="1"/>
  <c r="I1539" i="1"/>
  <c r="J1539" i="1"/>
  <c r="E1540" i="1"/>
  <c r="F1540" i="1"/>
  <c r="G1540" i="1"/>
  <c r="H1540" i="1"/>
  <c r="I1540" i="1"/>
  <c r="J1540" i="1"/>
  <c r="E1541" i="1"/>
  <c r="F1541" i="1"/>
  <c r="G1541" i="1"/>
  <c r="H1541" i="1"/>
  <c r="I1541" i="1"/>
  <c r="J1541" i="1"/>
  <c r="E1542" i="1"/>
  <c r="F1542" i="1"/>
  <c r="G1542" i="1"/>
  <c r="H1542" i="1"/>
  <c r="I1542" i="1"/>
  <c r="J1542" i="1"/>
  <c r="E1543" i="1"/>
  <c r="F1543" i="1"/>
  <c r="G1543" i="1"/>
  <c r="H1543" i="1"/>
  <c r="I1543" i="1"/>
  <c r="J1543" i="1"/>
  <c r="E1544" i="1"/>
  <c r="F1544" i="1"/>
  <c r="G1544" i="1"/>
  <c r="H1544" i="1"/>
  <c r="I1544" i="1"/>
  <c r="J1544" i="1"/>
  <c r="E1545" i="1"/>
  <c r="F1545" i="1"/>
  <c r="G1545" i="1"/>
  <c r="H1545" i="1"/>
  <c r="I1545" i="1"/>
  <c r="J1545" i="1"/>
  <c r="E1546" i="1"/>
  <c r="F1546" i="1"/>
  <c r="G1546" i="1"/>
  <c r="H1546" i="1"/>
  <c r="I1546" i="1"/>
  <c r="J1546" i="1"/>
  <c r="E1547" i="1"/>
  <c r="F1547" i="1"/>
  <c r="G1547" i="1"/>
  <c r="H1547" i="1"/>
  <c r="I1547" i="1"/>
  <c r="J1547" i="1"/>
  <c r="E1548" i="1"/>
  <c r="F1548" i="1"/>
  <c r="G1548" i="1"/>
  <c r="H1548" i="1"/>
  <c r="I1548" i="1"/>
  <c r="J1548" i="1"/>
  <c r="E1549" i="1"/>
  <c r="F1549" i="1"/>
  <c r="G1549" i="1"/>
  <c r="H1549" i="1"/>
  <c r="I1549" i="1"/>
  <c r="J1549" i="1"/>
  <c r="E1550" i="1"/>
  <c r="F1550" i="1"/>
  <c r="G1550" i="1"/>
  <c r="H1550" i="1"/>
  <c r="I1550" i="1"/>
  <c r="J1550" i="1"/>
  <c r="E1551" i="1"/>
  <c r="F1551" i="1"/>
  <c r="G1551" i="1"/>
  <c r="H1551" i="1"/>
  <c r="I1551" i="1"/>
  <c r="J1551" i="1"/>
  <c r="E1552" i="1"/>
  <c r="F1552" i="1"/>
  <c r="G1552" i="1"/>
  <c r="H1552" i="1"/>
  <c r="I1552" i="1"/>
  <c r="J1552" i="1"/>
  <c r="E1553" i="1"/>
  <c r="F1553" i="1"/>
  <c r="G1553" i="1"/>
  <c r="H1553" i="1"/>
  <c r="I1553" i="1"/>
  <c r="J1553" i="1"/>
  <c r="E1554" i="1"/>
  <c r="F1554" i="1"/>
  <c r="G1554" i="1"/>
  <c r="H1554" i="1"/>
  <c r="I1554" i="1"/>
  <c r="J1554" i="1"/>
  <c r="E1555" i="1"/>
  <c r="F1555" i="1"/>
  <c r="G1555" i="1"/>
  <c r="H1555" i="1"/>
  <c r="I1555" i="1"/>
  <c r="J1555" i="1"/>
  <c r="E1556" i="1"/>
  <c r="F1556" i="1"/>
  <c r="G1556" i="1"/>
  <c r="H1556" i="1"/>
  <c r="I1556" i="1"/>
  <c r="J1556" i="1"/>
  <c r="E1557" i="1"/>
  <c r="F1557" i="1"/>
  <c r="G1557" i="1"/>
  <c r="H1557" i="1"/>
  <c r="I1557" i="1"/>
  <c r="J1557" i="1"/>
  <c r="E1558" i="1"/>
  <c r="F1558" i="1"/>
  <c r="G1558" i="1"/>
  <c r="H1558" i="1"/>
  <c r="I1558" i="1"/>
  <c r="J1558" i="1"/>
  <c r="E1559" i="1"/>
  <c r="F1559" i="1"/>
  <c r="G1559" i="1"/>
  <c r="H1559" i="1"/>
  <c r="I1559" i="1"/>
  <c r="J1559" i="1"/>
  <c r="E1560" i="1"/>
  <c r="F1560" i="1"/>
  <c r="G1560" i="1"/>
  <c r="H1560" i="1"/>
  <c r="I1560" i="1"/>
  <c r="J1560" i="1"/>
  <c r="E1561" i="1"/>
  <c r="F1561" i="1"/>
  <c r="G1561" i="1"/>
  <c r="H1561" i="1"/>
  <c r="I1561" i="1"/>
  <c r="J1561" i="1"/>
  <c r="E1562" i="1"/>
  <c r="F1562" i="1"/>
  <c r="G1562" i="1"/>
  <c r="H1562" i="1"/>
  <c r="I1562" i="1"/>
  <c r="J1562" i="1"/>
  <c r="E1563" i="1"/>
  <c r="F1563" i="1"/>
  <c r="G1563" i="1"/>
  <c r="H1563" i="1"/>
  <c r="I1563" i="1"/>
  <c r="J1563" i="1"/>
  <c r="E1564" i="1"/>
  <c r="F1564" i="1"/>
  <c r="G1564" i="1"/>
  <c r="H1564" i="1"/>
  <c r="I1564" i="1"/>
  <c r="J1564" i="1"/>
  <c r="E1565" i="1"/>
  <c r="F1565" i="1"/>
  <c r="G1565" i="1"/>
  <c r="H1565" i="1"/>
  <c r="I1565" i="1"/>
  <c r="J1565" i="1"/>
  <c r="E1566" i="1"/>
  <c r="F1566" i="1"/>
  <c r="G1566" i="1"/>
  <c r="H1566" i="1"/>
  <c r="I1566" i="1"/>
  <c r="J1566" i="1"/>
  <c r="E1567" i="1"/>
  <c r="F1567" i="1"/>
  <c r="G1567" i="1"/>
  <c r="H1567" i="1"/>
  <c r="I1567" i="1"/>
  <c r="J1567" i="1"/>
  <c r="E1568" i="1"/>
  <c r="F1568" i="1"/>
  <c r="G1568" i="1"/>
  <c r="H1568" i="1"/>
  <c r="I1568" i="1"/>
  <c r="J1568" i="1"/>
  <c r="E1569" i="1"/>
  <c r="F1569" i="1"/>
  <c r="G1569" i="1"/>
  <c r="H1569" i="1"/>
  <c r="I1569" i="1"/>
  <c r="J1569" i="1"/>
  <c r="E1570" i="1"/>
  <c r="F1570" i="1"/>
  <c r="G1570" i="1"/>
  <c r="H1570" i="1"/>
  <c r="I1570" i="1"/>
  <c r="J1570" i="1"/>
  <c r="E1571" i="1"/>
  <c r="F1571" i="1"/>
  <c r="G1571" i="1"/>
  <c r="H1571" i="1"/>
  <c r="I1571" i="1"/>
  <c r="J1571" i="1"/>
  <c r="E1572" i="1"/>
  <c r="F1572" i="1"/>
  <c r="G1572" i="1"/>
  <c r="H1572" i="1"/>
  <c r="I1572" i="1"/>
  <c r="J1572" i="1"/>
  <c r="E1573" i="1"/>
  <c r="F1573" i="1"/>
  <c r="G1573" i="1"/>
  <c r="H1573" i="1"/>
  <c r="I1573" i="1"/>
  <c r="J1573" i="1"/>
  <c r="E1574" i="1"/>
  <c r="F1574" i="1"/>
  <c r="G1574" i="1"/>
  <c r="H1574" i="1"/>
  <c r="I1574" i="1"/>
  <c r="J1574" i="1"/>
  <c r="E1575" i="1"/>
  <c r="F1575" i="1"/>
  <c r="G1575" i="1"/>
  <c r="H1575" i="1"/>
  <c r="I1575" i="1"/>
  <c r="J1575" i="1"/>
  <c r="E1576" i="1"/>
  <c r="F1576" i="1"/>
  <c r="G1576" i="1"/>
  <c r="H1576" i="1"/>
  <c r="I1576" i="1"/>
  <c r="J1576" i="1"/>
  <c r="E1577" i="1"/>
  <c r="F1577" i="1"/>
  <c r="G1577" i="1"/>
  <c r="H1577" i="1"/>
  <c r="I1577" i="1"/>
  <c r="J1577" i="1"/>
  <c r="E1578" i="1"/>
  <c r="F1578" i="1"/>
  <c r="G1578" i="1"/>
  <c r="H1578" i="1"/>
  <c r="I1578" i="1"/>
  <c r="J1578" i="1"/>
  <c r="E1579" i="1"/>
  <c r="F1579" i="1"/>
  <c r="G1579" i="1"/>
  <c r="H1579" i="1"/>
  <c r="I1579" i="1"/>
  <c r="J1579" i="1"/>
  <c r="E1580" i="1"/>
  <c r="F1580" i="1"/>
  <c r="G1580" i="1"/>
  <c r="H1580" i="1"/>
  <c r="I1580" i="1"/>
  <c r="J1580" i="1"/>
  <c r="E1581" i="1"/>
  <c r="F1581" i="1"/>
  <c r="G1581" i="1"/>
  <c r="H1581" i="1"/>
  <c r="I1581" i="1"/>
  <c r="J1581" i="1"/>
  <c r="E1582" i="1"/>
  <c r="F1582" i="1"/>
  <c r="G1582" i="1"/>
  <c r="H1582" i="1"/>
  <c r="I1582" i="1"/>
  <c r="J1582" i="1"/>
  <c r="E1583" i="1"/>
  <c r="F1583" i="1"/>
  <c r="G1583" i="1"/>
  <c r="H1583" i="1"/>
  <c r="I1583" i="1"/>
  <c r="J1583" i="1"/>
  <c r="E1584" i="1"/>
  <c r="F1584" i="1"/>
  <c r="G1584" i="1"/>
  <c r="H1584" i="1"/>
  <c r="I1584" i="1"/>
  <c r="J1584" i="1"/>
  <c r="E1585" i="1"/>
  <c r="F1585" i="1"/>
  <c r="G1585" i="1"/>
  <c r="H1585" i="1"/>
  <c r="I1585" i="1"/>
  <c r="J1585" i="1"/>
  <c r="E1586" i="1"/>
  <c r="F1586" i="1"/>
  <c r="G1586" i="1"/>
  <c r="H1586" i="1"/>
  <c r="I1586" i="1"/>
  <c r="J1586" i="1"/>
  <c r="E1587" i="1"/>
  <c r="F1587" i="1"/>
  <c r="G1587" i="1"/>
  <c r="H1587" i="1"/>
  <c r="I1587" i="1"/>
  <c r="J1587" i="1"/>
  <c r="E1588" i="1"/>
  <c r="F1588" i="1"/>
  <c r="G1588" i="1"/>
  <c r="H1588" i="1"/>
  <c r="I1588" i="1"/>
  <c r="J1588" i="1"/>
  <c r="E1589" i="1"/>
  <c r="F1589" i="1"/>
  <c r="G1589" i="1"/>
  <c r="H1589" i="1"/>
  <c r="I1589" i="1"/>
  <c r="J1589" i="1"/>
  <c r="E1590" i="1"/>
  <c r="F1590" i="1"/>
  <c r="G1590" i="1"/>
  <c r="H1590" i="1"/>
  <c r="I1590" i="1"/>
  <c r="J1590" i="1"/>
  <c r="E1591" i="1"/>
  <c r="F1591" i="1"/>
  <c r="G1591" i="1"/>
  <c r="H1591" i="1"/>
  <c r="I1591" i="1"/>
  <c r="J1591" i="1"/>
  <c r="E1592" i="1"/>
  <c r="F1592" i="1"/>
  <c r="G1592" i="1"/>
  <c r="H1592" i="1"/>
  <c r="I1592" i="1"/>
  <c r="J1592" i="1"/>
  <c r="E1593" i="1"/>
  <c r="F1593" i="1"/>
  <c r="G1593" i="1"/>
  <c r="H1593" i="1"/>
  <c r="I1593" i="1"/>
  <c r="J1593" i="1"/>
  <c r="E1594" i="1"/>
  <c r="F1594" i="1"/>
  <c r="G1594" i="1"/>
  <c r="H1594" i="1"/>
  <c r="I1594" i="1"/>
  <c r="J1594" i="1"/>
  <c r="E1595" i="1"/>
  <c r="F1595" i="1"/>
  <c r="G1595" i="1"/>
  <c r="H1595" i="1"/>
  <c r="I1595" i="1"/>
  <c r="J1595" i="1"/>
  <c r="E1596" i="1"/>
  <c r="F1596" i="1"/>
  <c r="G1596" i="1"/>
  <c r="H1596" i="1"/>
  <c r="I1596" i="1"/>
  <c r="J1596" i="1"/>
  <c r="E1597" i="1"/>
  <c r="F1597" i="1"/>
  <c r="G1597" i="1"/>
  <c r="H1597" i="1"/>
  <c r="I1597" i="1"/>
  <c r="J1597" i="1"/>
  <c r="E1598" i="1"/>
  <c r="F1598" i="1"/>
  <c r="G1598" i="1"/>
  <c r="H1598" i="1"/>
  <c r="I1598" i="1"/>
  <c r="J1598" i="1"/>
  <c r="E1599" i="1"/>
  <c r="F1599" i="1"/>
  <c r="G1599" i="1"/>
  <c r="H1599" i="1"/>
  <c r="I1599" i="1"/>
  <c r="J1599" i="1"/>
  <c r="E1600" i="1"/>
  <c r="F1600" i="1"/>
  <c r="G1600" i="1"/>
  <c r="H1600" i="1"/>
  <c r="I1600" i="1"/>
  <c r="J1600" i="1"/>
  <c r="E1601" i="1"/>
  <c r="F1601" i="1"/>
  <c r="G1601" i="1"/>
  <c r="H1601" i="1"/>
  <c r="I1601" i="1"/>
  <c r="J1601" i="1"/>
  <c r="E1602" i="1"/>
  <c r="F1602" i="1"/>
  <c r="G1602" i="1"/>
  <c r="H1602" i="1"/>
  <c r="I1602" i="1"/>
  <c r="J1602" i="1"/>
  <c r="E1603" i="1"/>
  <c r="F1603" i="1"/>
  <c r="G1603" i="1"/>
  <c r="H1603" i="1"/>
  <c r="I1603" i="1"/>
  <c r="J1603" i="1"/>
  <c r="E1604" i="1"/>
  <c r="F1604" i="1"/>
  <c r="G1604" i="1"/>
  <c r="H1604" i="1"/>
  <c r="I1604" i="1"/>
  <c r="J1604" i="1"/>
  <c r="E1605" i="1"/>
  <c r="F1605" i="1"/>
  <c r="G1605" i="1"/>
  <c r="H1605" i="1"/>
  <c r="I1605" i="1"/>
  <c r="J1605" i="1"/>
  <c r="E1606" i="1"/>
  <c r="F1606" i="1"/>
  <c r="G1606" i="1"/>
  <c r="H1606" i="1"/>
  <c r="I1606" i="1"/>
  <c r="J1606" i="1"/>
  <c r="E1607" i="1"/>
  <c r="F1607" i="1"/>
  <c r="G1607" i="1"/>
  <c r="H1607" i="1"/>
  <c r="I1607" i="1"/>
  <c r="J1607" i="1"/>
  <c r="E1608" i="1"/>
  <c r="F1608" i="1"/>
  <c r="G1608" i="1"/>
  <c r="H1608" i="1"/>
  <c r="I1608" i="1"/>
  <c r="J1608" i="1"/>
  <c r="E1609" i="1"/>
  <c r="F1609" i="1"/>
  <c r="G1609" i="1"/>
  <c r="H1609" i="1"/>
  <c r="I1609" i="1"/>
  <c r="J1609" i="1"/>
  <c r="E1610" i="1"/>
  <c r="F1610" i="1"/>
  <c r="G1610" i="1"/>
  <c r="H1610" i="1"/>
  <c r="I1610" i="1"/>
  <c r="J1610" i="1"/>
  <c r="E1611" i="1"/>
  <c r="F1611" i="1"/>
  <c r="G1611" i="1"/>
  <c r="H1611" i="1"/>
  <c r="I1611" i="1"/>
  <c r="J1611" i="1"/>
  <c r="E1612" i="1"/>
  <c r="F1612" i="1"/>
  <c r="G1612" i="1"/>
  <c r="H1612" i="1"/>
  <c r="I1612" i="1"/>
  <c r="J1612" i="1"/>
  <c r="E1613" i="1"/>
  <c r="F1613" i="1"/>
  <c r="G1613" i="1"/>
  <c r="H1613" i="1"/>
  <c r="I1613" i="1"/>
  <c r="J1613" i="1"/>
  <c r="E1614" i="1"/>
  <c r="F1614" i="1"/>
  <c r="G1614" i="1"/>
  <c r="H1614" i="1"/>
  <c r="I1614" i="1"/>
  <c r="J1614" i="1"/>
  <c r="E1615" i="1"/>
  <c r="F1615" i="1"/>
  <c r="G1615" i="1"/>
  <c r="H1615" i="1"/>
  <c r="I1615" i="1"/>
  <c r="J1615" i="1"/>
  <c r="E1616" i="1"/>
  <c r="F1616" i="1"/>
  <c r="G1616" i="1"/>
  <c r="H1616" i="1"/>
  <c r="I1616" i="1"/>
  <c r="J1616" i="1"/>
  <c r="E1617" i="1"/>
  <c r="F1617" i="1"/>
  <c r="G1617" i="1"/>
  <c r="H1617" i="1"/>
  <c r="I1617" i="1"/>
  <c r="J1617" i="1"/>
  <c r="E1618" i="1"/>
  <c r="F1618" i="1"/>
  <c r="G1618" i="1"/>
  <c r="H1618" i="1"/>
  <c r="I1618" i="1"/>
  <c r="J1618" i="1"/>
  <c r="E1619" i="1"/>
  <c r="F1619" i="1"/>
  <c r="G1619" i="1"/>
  <c r="H1619" i="1"/>
  <c r="I1619" i="1"/>
  <c r="J1619" i="1"/>
  <c r="E1620" i="1"/>
  <c r="F1620" i="1"/>
  <c r="G1620" i="1"/>
  <c r="H1620" i="1"/>
  <c r="I1620" i="1"/>
  <c r="J1620" i="1"/>
  <c r="E1621" i="1"/>
  <c r="F1621" i="1"/>
  <c r="G1621" i="1"/>
  <c r="H1621" i="1"/>
  <c r="I1621" i="1"/>
  <c r="J1621" i="1"/>
  <c r="E1622" i="1"/>
  <c r="F1622" i="1"/>
  <c r="G1622" i="1"/>
  <c r="H1622" i="1"/>
  <c r="I1622" i="1"/>
  <c r="J1622" i="1"/>
  <c r="E1623" i="1"/>
  <c r="F1623" i="1"/>
  <c r="G1623" i="1"/>
  <c r="H1623" i="1"/>
  <c r="I1623" i="1"/>
  <c r="J1623" i="1"/>
  <c r="E1624" i="1"/>
  <c r="F1624" i="1"/>
  <c r="G1624" i="1"/>
  <c r="H1624" i="1"/>
  <c r="I1624" i="1"/>
  <c r="J1624" i="1"/>
  <c r="E1625" i="1"/>
  <c r="F1625" i="1"/>
  <c r="G1625" i="1"/>
  <c r="H1625" i="1"/>
  <c r="I1625" i="1"/>
  <c r="J1625" i="1"/>
  <c r="E1626" i="1"/>
  <c r="F1626" i="1"/>
  <c r="G1626" i="1"/>
  <c r="H1626" i="1"/>
  <c r="I1626" i="1"/>
  <c r="J1626" i="1"/>
  <c r="E1627" i="1"/>
  <c r="F1627" i="1"/>
  <c r="G1627" i="1"/>
  <c r="H1627" i="1"/>
  <c r="I1627" i="1"/>
  <c r="J1627" i="1"/>
  <c r="E1628" i="1"/>
  <c r="F1628" i="1"/>
  <c r="G1628" i="1"/>
  <c r="H1628" i="1"/>
  <c r="I1628" i="1"/>
  <c r="J1628" i="1"/>
  <c r="E1629" i="1"/>
  <c r="F1629" i="1"/>
  <c r="G1629" i="1"/>
  <c r="H1629" i="1"/>
  <c r="I1629" i="1"/>
  <c r="J1629" i="1"/>
  <c r="E1630" i="1"/>
  <c r="F1630" i="1"/>
  <c r="G1630" i="1"/>
  <c r="H1630" i="1"/>
  <c r="I1630" i="1"/>
  <c r="J1630" i="1"/>
  <c r="E1631" i="1"/>
  <c r="F1631" i="1"/>
  <c r="G1631" i="1"/>
  <c r="H1631" i="1"/>
  <c r="I1631" i="1"/>
  <c r="J1631" i="1"/>
  <c r="E1632" i="1"/>
  <c r="F1632" i="1"/>
  <c r="G1632" i="1"/>
  <c r="H1632" i="1"/>
  <c r="I1632" i="1"/>
  <c r="J1632" i="1"/>
  <c r="E1633" i="1"/>
  <c r="F1633" i="1"/>
  <c r="G1633" i="1"/>
  <c r="H1633" i="1"/>
  <c r="I1633" i="1"/>
  <c r="J1633" i="1"/>
  <c r="E1634" i="1"/>
  <c r="F1634" i="1"/>
  <c r="G1634" i="1"/>
  <c r="H1634" i="1"/>
  <c r="I1634" i="1"/>
  <c r="J1634" i="1"/>
  <c r="E1635" i="1"/>
  <c r="F1635" i="1"/>
  <c r="G1635" i="1"/>
  <c r="H1635" i="1"/>
  <c r="I1635" i="1"/>
  <c r="J1635" i="1"/>
  <c r="E1636" i="1"/>
  <c r="F1636" i="1"/>
  <c r="G1636" i="1"/>
  <c r="H1636" i="1"/>
  <c r="I1636" i="1"/>
  <c r="J1636" i="1"/>
  <c r="E1637" i="1"/>
  <c r="F1637" i="1"/>
  <c r="G1637" i="1"/>
  <c r="H1637" i="1"/>
  <c r="I1637" i="1"/>
  <c r="J1637" i="1"/>
  <c r="E1638" i="1"/>
  <c r="F1638" i="1"/>
  <c r="G1638" i="1"/>
  <c r="H1638" i="1"/>
  <c r="I1638" i="1"/>
  <c r="J1638" i="1"/>
  <c r="E1639" i="1"/>
  <c r="F1639" i="1"/>
  <c r="G1639" i="1"/>
  <c r="H1639" i="1"/>
  <c r="I1639" i="1"/>
  <c r="J1639" i="1"/>
  <c r="E1640" i="1"/>
  <c r="F1640" i="1"/>
  <c r="G1640" i="1"/>
  <c r="H1640" i="1"/>
  <c r="I1640" i="1"/>
  <c r="J1640" i="1"/>
  <c r="E1641" i="1"/>
  <c r="F1641" i="1"/>
  <c r="G1641" i="1"/>
  <c r="H1641" i="1"/>
  <c r="I1641" i="1"/>
  <c r="J1641" i="1"/>
  <c r="E1642" i="1"/>
  <c r="F1642" i="1"/>
  <c r="G1642" i="1"/>
  <c r="H1642" i="1"/>
  <c r="I1642" i="1"/>
  <c r="J1642" i="1"/>
  <c r="E1643" i="1"/>
  <c r="F1643" i="1"/>
  <c r="G1643" i="1"/>
  <c r="H1643" i="1"/>
  <c r="I1643" i="1"/>
  <c r="J1643" i="1"/>
  <c r="E1644" i="1"/>
  <c r="F1644" i="1"/>
  <c r="G1644" i="1"/>
  <c r="H1644" i="1"/>
  <c r="I1644" i="1"/>
  <c r="J1644" i="1"/>
  <c r="E1645" i="1"/>
  <c r="F1645" i="1"/>
  <c r="G1645" i="1"/>
  <c r="H1645" i="1"/>
  <c r="I1645" i="1"/>
  <c r="J1645" i="1"/>
  <c r="E1646" i="1"/>
  <c r="F1646" i="1"/>
  <c r="G1646" i="1"/>
  <c r="H1646" i="1"/>
  <c r="I1646" i="1"/>
  <c r="J1646" i="1"/>
  <c r="E1647" i="1"/>
  <c r="F1647" i="1"/>
  <c r="G1647" i="1"/>
  <c r="H1647" i="1"/>
  <c r="I1647" i="1"/>
  <c r="J1647" i="1"/>
  <c r="E1648" i="1"/>
  <c r="F1648" i="1"/>
  <c r="G1648" i="1"/>
  <c r="H1648" i="1"/>
  <c r="I1648" i="1"/>
  <c r="J1648" i="1"/>
  <c r="E1649" i="1"/>
  <c r="F1649" i="1"/>
  <c r="G1649" i="1"/>
  <c r="H1649" i="1"/>
  <c r="I1649" i="1"/>
  <c r="J1649" i="1"/>
  <c r="E1650" i="1"/>
  <c r="F1650" i="1"/>
  <c r="G1650" i="1"/>
  <c r="H1650" i="1"/>
  <c r="I1650" i="1"/>
  <c r="J1650" i="1"/>
  <c r="E1651" i="1"/>
  <c r="F1651" i="1"/>
  <c r="G1651" i="1"/>
  <c r="H1651" i="1"/>
  <c r="I1651" i="1"/>
  <c r="J1651" i="1"/>
  <c r="E1652" i="1"/>
  <c r="F1652" i="1"/>
  <c r="G1652" i="1"/>
  <c r="H1652" i="1"/>
  <c r="I1652" i="1"/>
  <c r="J1652" i="1"/>
  <c r="E1653" i="1"/>
  <c r="F1653" i="1"/>
  <c r="G1653" i="1"/>
  <c r="H1653" i="1"/>
  <c r="I1653" i="1"/>
  <c r="J1653" i="1"/>
  <c r="E1654" i="1"/>
  <c r="F1654" i="1"/>
  <c r="G1654" i="1"/>
  <c r="H1654" i="1"/>
  <c r="I1654" i="1"/>
  <c r="J1654" i="1"/>
  <c r="E1655" i="1"/>
  <c r="F1655" i="1"/>
  <c r="G1655" i="1"/>
  <c r="H1655" i="1"/>
  <c r="I1655" i="1"/>
  <c r="J1655" i="1"/>
  <c r="E1656" i="1"/>
  <c r="F1656" i="1"/>
  <c r="G1656" i="1"/>
  <c r="H1656" i="1"/>
  <c r="I1656" i="1"/>
  <c r="J1656" i="1"/>
  <c r="E1657" i="1"/>
  <c r="F1657" i="1"/>
  <c r="G1657" i="1"/>
  <c r="H1657" i="1"/>
  <c r="I1657" i="1"/>
  <c r="J1657" i="1"/>
  <c r="E1658" i="1"/>
  <c r="F1658" i="1"/>
  <c r="G1658" i="1"/>
  <c r="H1658" i="1"/>
  <c r="I1658" i="1"/>
  <c r="J1658" i="1"/>
  <c r="E1659" i="1"/>
  <c r="F1659" i="1"/>
  <c r="G1659" i="1"/>
  <c r="H1659" i="1"/>
  <c r="I1659" i="1"/>
  <c r="J1659" i="1"/>
  <c r="E1660" i="1"/>
  <c r="F1660" i="1"/>
  <c r="G1660" i="1"/>
  <c r="H1660" i="1"/>
  <c r="I1660" i="1"/>
  <c r="J1660" i="1"/>
  <c r="E1661" i="1"/>
  <c r="F1661" i="1"/>
  <c r="G1661" i="1"/>
  <c r="H1661" i="1"/>
  <c r="I1661" i="1"/>
  <c r="J1661" i="1"/>
  <c r="E1662" i="1"/>
  <c r="F1662" i="1"/>
  <c r="G1662" i="1"/>
  <c r="H1662" i="1"/>
  <c r="I1662" i="1"/>
  <c r="J1662" i="1"/>
  <c r="E1663" i="1"/>
  <c r="F1663" i="1"/>
  <c r="G1663" i="1"/>
  <c r="H1663" i="1"/>
  <c r="I1663" i="1"/>
  <c r="J1663" i="1"/>
  <c r="E1664" i="1"/>
  <c r="F1664" i="1"/>
  <c r="G1664" i="1"/>
  <c r="H1664" i="1"/>
  <c r="I1664" i="1"/>
  <c r="J1664" i="1"/>
  <c r="E1665" i="1"/>
  <c r="F1665" i="1"/>
  <c r="G1665" i="1"/>
  <c r="H1665" i="1"/>
  <c r="I1665" i="1"/>
  <c r="J1665" i="1"/>
  <c r="E1666" i="1"/>
  <c r="F1666" i="1"/>
  <c r="G1666" i="1"/>
  <c r="H1666" i="1"/>
  <c r="I1666" i="1"/>
  <c r="J1666" i="1"/>
  <c r="E1667" i="1"/>
  <c r="F1667" i="1"/>
  <c r="G1667" i="1"/>
  <c r="H1667" i="1"/>
  <c r="I1667" i="1"/>
  <c r="J1667" i="1"/>
  <c r="E1668" i="1"/>
  <c r="F1668" i="1"/>
  <c r="G1668" i="1"/>
  <c r="H1668" i="1"/>
  <c r="I1668" i="1"/>
  <c r="J1668" i="1"/>
  <c r="E1669" i="1"/>
  <c r="F1669" i="1"/>
  <c r="G1669" i="1"/>
  <c r="H1669" i="1"/>
  <c r="I1669" i="1"/>
  <c r="J1669" i="1"/>
  <c r="E1670" i="1"/>
  <c r="F1670" i="1"/>
  <c r="G1670" i="1"/>
  <c r="H1670" i="1"/>
  <c r="I1670" i="1"/>
  <c r="J1670" i="1"/>
  <c r="E1671" i="1"/>
  <c r="F1671" i="1"/>
  <c r="G1671" i="1"/>
  <c r="H1671" i="1"/>
  <c r="I1671" i="1"/>
  <c r="J1671" i="1"/>
  <c r="E1672" i="1"/>
  <c r="F1672" i="1"/>
  <c r="G1672" i="1"/>
  <c r="H1672" i="1"/>
  <c r="I1672" i="1"/>
  <c r="J1672" i="1"/>
  <c r="E1673" i="1"/>
  <c r="F1673" i="1"/>
  <c r="G1673" i="1"/>
  <c r="H1673" i="1"/>
  <c r="I1673" i="1"/>
  <c r="J1673" i="1"/>
  <c r="E1674" i="1"/>
  <c r="F1674" i="1"/>
  <c r="G1674" i="1"/>
  <c r="H1674" i="1"/>
  <c r="I1674" i="1"/>
  <c r="J1674" i="1"/>
  <c r="E1675" i="1"/>
  <c r="F1675" i="1"/>
  <c r="G1675" i="1"/>
  <c r="H1675" i="1"/>
  <c r="I1675" i="1"/>
  <c r="J1675" i="1"/>
  <c r="E1676" i="1"/>
  <c r="F1676" i="1"/>
  <c r="G1676" i="1"/>
  <c r="H1676" i="1"/>
  <c r="I1676" i="1"/>
  <c r="J1676" i="1"/>
  <c r="E1677" i="1"/>
  <c r="F1677" i="1"/>
  <c r="G1677" i="1"/>
  <c r="H1677" i="1"/>
  <c r="I1677" i="1"/>
  <c r="J1677" i="1"/>
  <c r="E1678" i="1"/>
  <c r="F1678" i="1"/>
  <c r="G1678" i="1"/>
  <c r="H1678" i="1"/>
  <c r="I1678" i="1"/>
  <c r="J1678" i="1"/>
  <c r="E1679" i="1"/>
  <c r="F1679" i="1"/>
  <c r="G1679" i="1"/>
  <c r="H1679" i="1"/>
  <c r="I1679" i="1"/>
  <c r="J1679" i="1"/>
  <c r="E1680" i="1"/>
  <c r="F1680" i="1"/>
  <c r="G1680" i="1"/>
  <c r="H1680" i="1"/>
  <c r="I1680" i="1"/>
  <c r="J1680" i="1"/>
  <c r="E1681" i="1"/>
  <c r="F1681" i="1"/>
  <c r="G1681" i="1"/>
  <c r="H1681" i="1"/>
  <c r="I1681" i="1"/>
  <c r="J1681" i="1"/>
  <c r="E1682" i="1"/>
  <c r="F1682" i="1"/>
  <c r="G1682" i="1"/>
  <c r="H1682" i="1"/>
  <c r="I1682" i="1"/>
  <c r="J1682" i="1"/>
  <c r="E1683" i="1"/>
  <c r="F1683" i="1"/>
  <c r="G1683" i="1"/>
  <c r="H1683" i="1"/>
  <c r="I1683" i="1"/>
  <c r="J1683" i="1"/>
  <c r="E1684" i="1"/>
  <c r="F1684" i="1"/>
  <c r="G1684" i="1"/>
  <c r="H1684" i="1"/>
  <c r="I1684" i="1"/>
  <c r="J1684" i="1"/>
  <c r="E1685" i="1"/>
  <c r="F1685" i="1"/>
  <c r="G1685" i="1"/>
  <c r="H1685" i="1"/>
  <c r="I1685" i="1"/>
  <c r="J1685" i="1"/>
  <c r="E1686" i="1"/>
  <c r="F1686" i="1"/>
  <c r="G1686" i="1"/>
  <c r="H1686" i="1"/>
  <c r="I1686" i="1"/>
  <c r="J1686" i="1"/>
  <c r="E1687" i="1"/>
  <c r="F1687" i="1"/>
  <c r="G1687" i="1"/>
  <c r="H1687" i="1"/>
  <c r="I1687" i="1"/>
  <c r="J1687" i="1"/>
  <c r="E1688" i="1"/>
  <c r="F1688" i="1"/>
  <c r="G1688" i="1"/>
  <c r="H1688" i="1"/>
  <c r="I1688" i="1"/>
  <c r="J1688" i="1"/>
  <c r="E1689" i="1"/>
  <c r="F1689" i="1"/>
  <c r="G1689" i="1"/>
  <c r="H1689" i="1"/>
  <c r="I1689" i="1"/>
  <c r="J1689" i="1"/>
  <c r="E1690" i="1"/>
  <c r="F1690" i="1"/>
  <c r="G1690" i="1"/>
  <c r="H1690" i="1"/>
  <c r="I1690" i="1"/>
  <c r="J1690" i="1"/>
  <c r="E1691" i="1"/>
  <c r="F1691" i="1"/>
  <c r="G1691" i="1"/>
  <c r="H1691" i="1"/>
  <c r="I1691" i="1"/>
  <c r="J1691" i="1"/>
  <c r="E1692" i="1"/>
  <c r="F1692" i="1"/>
  <c r="G1692" i="1"/>
  <c r="H1692" i="1"/>
  <c r="I1692" i="1"/>
  <c r="J1692" i="1"/>
  <c r="E1693" i="1"/>
  <c r="F1693" i="1"/>
  <c r="G1693" i="1"/>
  <c r="H1693" i="1"/>
  <c r="I1693" i="1"/>
  <c r="J1693" i="1"/>
  <c r="E1694" i="1"/>
  <c r="F1694" i="1"/>
  <c r="G1694" i="1"/>
  <c r="H1694" i="1"/>
  <c r="I1694" i="1"/>
  <c r="J1694" i="1"/>
  <c r="E1695" i="1"/>
  <c r="F1695" i="1"/>
  <c r="G1695" i="1"/>
  <c r="H1695" i="1"/>
  <c r="I1695" i="1"/>
  <c r="J1695" i="1"/>
  <c r="E1696" i="1"/>
  <c r="F1696" i="1"/>
  <c r="G1696" i="1"/>
  <c r="H1696" i="1"/>
  <c r="I1696" i="1"/>
  <c r="J1696" i="1"/>
  <c r="E1697" i="1"/>
  <c r="F1697" i="1"/>
  <c r="G1697" i="1"/>
  <c r="H1697" i="1"/>
  <c r="I1697" i="1"/>
  <c r="J1697" i="1"/>
  <c r="E1698" i="1"/>
  <c r="F1698" i="1"/>
  <c r="G1698" i="1"/>
  <c r="H1698" i="1"/>
  <c r="I1698" i="1"/>
  <c r="J1698" i="1"/>
  <c r="E1699" i="1"/>
  <c r="F1699" i="1"/>
  <c r="G1699" i="1"/>
  <c r="H1699" i="1"/>
  <c r="I1699" i="1"/>
  <c r="J1699" i="1"/>
  <c r="E1700" i="1"/>
  <c r="F1700" i="1"/>
  <c r="G1700" i="1"/>
  <c r="H1700" i="1"/>
  <c r="I1700" i="1"/>
  <c r="J1700" i="1"/>
  <c r="E1701" i="1"/>
  <c r="F1701" i="1"/>
  <c r="G1701" i="1"/>
  <c r="H1701" i="1"/>
  <c r="I1701" i="1"/>
  <c r="J1701" i="1"/>
  <c r="E1702" i="1"/>
  <c r="F1702" i="1"/>
  <c r="G1702" i="1"/>
  <c r="H1702" i="1"/>
  <c r="I1702" i="1"/>
  <c r="J1702" i="1"/>
  <c r="E1703" i="1"/>
  <c r="F1703" i="1"/>
  <c r="G1703" i="1"/>
  <c r="H1703" i="1"/>
  <c r="I1703" i="1"/>
  <c r="J1703" i="1"/>
  <c r="E1704" i="1"/>
  <c r="F1704" i="1"/>
  <c r="G1704" i="1"/>
  <c r="H1704" i="1"/>
  <c r="I1704" i="1"/>
  <c r="J1704" i="1"/>
  <c r="E1705" i="1"/>
  <c r="F1705" i="1"/>
  <c r="G1705" i="1"/>
  <c r="H1705" i="1"/>
  <c r="I1705" i="1"/>
  <c r="J1705" i="1"/>
  <c r="E1706" i="1"/>
  <c r="F1706" i="1"/>
  <c r="G1706" i="1"/>
  <c r="H1706" i="1"/>
  <c r="I1706" i="1"/>
  <c r="J1706" i="1"/>
  <c r="E1707" i="1"/>
  <c r="F1707" i="1"/>
  <c r="G1707" i="1"/>
  <c r="H1707" i="1"/>
  <c r="I1707" i="1"/>
  <c r="J1707" i="1"/>
  <c r="E1708" i="1"/>
  <c r="F1708" i="1"/>
  <c r="G1708" i="1"/>
  <c r="H1708" i="1"/>
  <c r="I1708" i="1"/>
  <c r="J1708" i="1"/>
  <c r="E1709" i="1"/>
  <c r="F1709" i="1"/>
  <c r="G1709" i="1"/>
  <c r="H1709" i="1"/>
  <c r="I1709" i="1"/>
  <c r="J1709" i="1"/>
  <c r="E1710" i="1"/>
  <c r="F1710" i="1"/>
  <c r="G1710" i="1"/>
  <c r="H1710" i="1"/>
  <c r="I1710" i="1"/>
  <c r="J1710" i="1"/>
  <c r="E1711" i="1"/>
  <c r="F1711" i="1"/>
  <c r="G1711" i="1"/>
  <c r="H1711" i="1"/>
  <c r="I1711" i="1"/>
  <c r="J1711" i="1"/>
  <c r="E1712" i="1"/>
  <c r="F1712" i="1"/>
  <c r="G1712" i="1"/>
  <c r="H1712" i="1"/>
  <c r="I1712" i="1"/>
  <c r="J1712" i="1"/>
  <c r="E1713" i="1"/>
  <c r="F1713" i="1"/>
  <c r="G1713" i="1"/>
  <c r="H1713" i="1"/>
  <c r="I1713" i="1"/>
  <c r="J1713" i="1"/>
  <c r="E1714" i="1"/>
  <c r="F1714" i="1"/>
  <c r="G1714" i="1"/>
  <c r="H1714" i="1"/>
  <c r="I1714" i="1"/>
  <c r="J1714" i="1"/>
  <c r="E1715" i="1"/>
  <c r="F1715" i="1"/>
  <c r="G1715" i="1"/>
  <c r="H1715" i="1"/>
  <c r="I1715" i="1"/>
  <c r="J1715" i="1"/>
  <c r="E1716" i="1"/>
  <c r="F1716" i="1"/>
  <c r="G1716" i="1"/>
  <c r="H1716" i="1"/>
  <c r="I1716" i="1"/>
  <c r="J1716" i="1"/>
  <c r="E1717" i="1"/>
  <c r="F1717" i="1"/>
  <c r="G1717" i="1"/>
  <c r="H1717" i="1"/>
  <c r="I1717" i="1"/>
  <c r="J1717" i="1"/>
  <c r="E1718" i="1"/>
  <c r="F1718" i="1"/>
  <c r="G1718" i="1"/>
  <c r="H1718" i="1"/>
  <c r="I1718" i="1"/>
  <c r="J1718" i="1"/>
  <c r="E1719" i="1"/>
  <c r="F1719" i="1"/>
  <c r="G1719" i="1"/>
  <c r="H1719" i="1"/>
  <c r="I1719" i="1"/>
  <c r="J1719" i="1"/>
  <c r="E1720" i="1"/>
  <c r="F1720" i="1"/>
  <c r="G1720" i="1"/>
  <c r="H1720" i="1"/>
  <c r="I1720" i="1"/>
  <c r="J1720" i="1"/>
  <c r="E1721" i="1"/>
  <c r="F1721" i="1"/>
  <c r="G1721" i="1"/>
  <c r="H1721" i="1"/>
  <c r="I1721" i="1"/>
  <c r="J1721" i="1"/>
  <c r="E1722" i="1"/>
  <c r="F1722" i="1"/>
  <c r="G1722" i="1"/>
  <c r="H1722" i="1"/>
  <c r="I1722" i="1"/>
  <c r="J1722" i="1"/>
  <c r="E1723" i="1"/>
  <c r="F1723" i="1"/>
  <c r="G1723" i="1"/>
  <c r="H1723" i="1"/>
  <c r="I1723" i="1"/>
  <c r="J1723" i="1"/>
  <c r="E1724" i="1"/>
  <c r="F1724" i="1"/>
  <c r="G1724" i="1"/>
  <c r="H1724" i="1"/>
  <c r="I1724" i="1"/>
  <c r="J1724" i="1"/>
  <c r="E1725" i="1"/>
  <c r="F1725" i="1"/>
  <c r="G1725" i="1"/>
  <c r="H1725" i="1"/>
  <c r="I1725" i="1"/>
  <c r="J1725" i="1"/>
  <c r="E1726" i="1"/>
  <c r="F1726" i="1"/>
  <c r="G1726" i="1"/>
  <c r="H1726" i="1"/>
  <c r="I1726" i="1"/>
  <c r="J1726" i="1"/>
  <c r="E1727" i="1"/>
  <c r="F1727" i="1"/>
  <c r="G1727" i="1"/>
  <c r="H1727" i="1"/>
  <c r="I1727" i="1"/>
  <c r="J1727" i="1"/>
  <c r="E1728" i="1"/>
  <c r="F1728" i="1"/>
  <c r="G1728" i="1"/>
  <c r="H1728" i="1"/>
  <c r="I1728" i="1"/>
  <c r="J1728" i="1"/>
  <c r="E1729" i="1"/>
  <c r="F1729" i="1"/>
  <c r="G1729" i="1"/>
  <c r="H1729" i="1"/>
  <c r="I1729" i="1"/>
  <c r="J1729" i="1"/>
  <c r="E1730" i="1"/>
  <c r="F1730" i="1"/>
  <c r="G1730" i="1"/>
  <c r="H1730" i="1"/>
  <c r="I1730" i="1"/>
  <c r="J1730" i="1"/>
  <c r="E1731" i="1"/>
  <c r="F1731" i="1"/>
  <c r="G1731" i="1"/>
  <c r="H1731" i="1"/>
  <c r="I1731" i="1"/>
  <c r="J1731" i="1"/>
  <c r="E1732" i="1"/>
  <c r="F1732" i="1"/>
  <c r="G1732" i="1"/>
  <c r="H1732" i="1"/>
  <c r="I1732" i="1"/>
  <c r="J1732" i="1"/>
  <c r="E1733" i="1"/>
  <c r="F1733" i="1"/>
  <c r="G1733" i="1"/>
  <c r="H1733" i="1"/>
  <c r="I1733" i="1"/>
  <c r="J1733" i="1"/>
  <c r="E1734" i="1"/>
  <c r="F1734" i="1"/>
  <c r="G1734" i="1"/>
  <c r="H1734" i="1"/>
  <c r="I1734" i="1"/>
  <c r="J1734" i="1"/>
  <c r="E1735" i="1"/>
  <c r="F1735" i="1"/>
  <c r="G1735" i="1"/>
  <c r="H1735" i="1"/>
  <c r="I1735" i="1"/>
  <c r="J1735" i="1"/>
  <c r="E1736" i="1"/>
  <c r="F1736" i="1"/>
  <c r="G1736" i="1"/>
  <c r="H1736" i="1"/>
  <c r="I1736" i="1"/>
  <c r="J1736" i="1"/>
  <c r="E1737" i="1"/>
  <c r="F1737" i="1"/>
  <c r="G1737" i="1"/>
  <c r="H1737" i="1"/>
  <c r="I1737" i="1"/>
  <c r="J1737" i="1"/>
  <c r="E1738" i="1"/>
  <c r="F1738" i="1"/>
  <c r="G1738" i="1"/>
  <c r="H1738" i="1"/>
  <c r="I1738" i="1"/>
  <c r="J1738" i="1"/>
  <c r="E1739" i="1"/>
  <c r="F1739" i="1"/>
  <c r="G1739" i="1"/>
  <c r="H1739" i="1"/>
  <c r="I1739" i="1"/>
  <c r="J1739" i="1"/>
  <c r="E1740" i="1"/>
  <c r="F1740" i="1"/>
  <c r="G1740" i="1"/>
  <c r="H1740" i="1"/>
  <c r="I1740" i="1"/>
  <c r="J1740" i="1"/>
  <c r="E1741" i="1"/>
  <c r="F1741" i="1"/>
  <c r="G1741" i="1"/>
  <c r="H1741" i="1"/>
  <c r="I1741" i="1"/>
  <c r="J1741" i="1"/>
  <c r="E1742" i="1"/>
  <c r="F1742" i="1"/>
  <c r="G1742" i="1"/>
  <c r="H1742" i="1"/>
  <c r="I1742" i="1"/>
  <c r="J1742" i="1"/>
  <c r="E1743" i="1"/>
  <c r="F1743" i="1"/>
  <c r="G1743" i="1"/>
  <c r="H1743" i="1"/>
  <c r="I1743" i="1"/>
  <c r="J1743" i="1"/>
  <c r="E1744" i="1"/>
  <c r="F1744" i="1"/>
  <c r="G1744" i="1"/>
  <c r="H1744" i="1"/>
  <c r="I1744" i="1"/>
  <c r="J1744" i="1"/>
  <c r="E1745" i="1"/>
  <c r="F1745" i="1"/>
  <c r="G1745" i="1"/>
  <c r="H1745" i="1"/>
  <c r="I1745" i="1"/>
  <c r="J1745" i="1"/>
  <c r="E1746" i="1"/>
  <c r="F1746" i="1"/>
  <c r="G1746" i="1"/>
  <c r="H1746" i="1"/>
  <c r="I1746" i="1"/>
  <c r="J1746" i="1"/>
  <c r="E1747" i="1"/>
  <c r="F1747" i="1"/>
  <c r="G1747" i="1"/>
  <c r="H1747" i="1"/>
  <c r="I1747" i="1"/>
  <c r="J1747" i="1"/>
  <c r="E1748" i="1"/>
  <c r="F1748" i="1"/>
  <c r="G1748" i="1"/>
  <c r="H1748" i="1"/>
  <c r="I1748" i="1"/>
  <c r="J1748" i="1"/>
  <c r="E1749" i="1"/>
  <c r="F1749" i="1"/>
  <c r="G1749" i="1"/>
  <c r="H1749" i="1"/>
  <c r="I1749" i="1"/>
  <c r="J1749" i="1"/>
  <c r="E1750" i="1"/>
  <c r="F1750" i="1"/>
  <c r="G1750" i="1"/>
  <c r="H1750" i="1"/>
  <c r="I1750" i="1"/>
  <c r="J1750" i="1"/>
  <c r="E1751" i="1"/>
  <c r="F1751" i="1"/>
  <c r="G1751" i="1"/>
  <c r="H1751" i="1"/>
  <c r="I1751" i="1"/>
  <c r="J1751" i="1"/>
  <c r="E1752" i="1"/>
  <c r="F1752" i="1"/>
  <c r="G1752" i="1"/>
  <c r="H1752" i="1"/>
  <c r="I1752" i="1"/>
  <c r="J1752" i="1"/>
  <c r="E1753" i="1"/>
  <c r="F1753" i="1"/>
  <c r="G1753" i="1"/>
  <c r="H1753" i="1"/>
  <c r="I1753" i="1"/>
  <c r="J1753" i="1"/>
  <c r="E1754" i="1"/>
  <c r="F1754" i="1"/>
  <c r="G1754" i="1"/>
  <c r="H1754" i="1"/>
  <c r="I1754" i="1"/>
  <c r="J1754" i="1"/>
  <c r="E1755" i="1"/>
  <c r="F1755" i="1"/>
  <c r="G1755" i="1"/>
  <c r="H1755" i="1"/>
  <c r="I1755" i="1"/>
  <c r="J1755" i="1"/>
  <c r="E1756" i="1"/>
  <c r="F1756" i="1"/>
  <c r="G1756" i="1"/>
  <c r="H1756" i="1"/>
  <c r="I1756" i="1"/>
  <c r="J1756" i="1"/>
  <c r="E1757" i="1"/>
  <c r="F1757" i="1"/>
  <c r="G1757" i="1"/>
  <c r="H1757" i="1"/>
  <c r="I1757" i="1"/>
  <c r="J1757" i="1"/>
  <c r="E1758" i="1"/>
  <c r="F1758" i="1"/>
  <c r="G1758" i="1"/>
  <c r="H1758" i="1"/>
  <c r="I1758" i="1"/>
  <c r="J1758" i="1"/>
  <c r="E1759" i="1"/>
  <c r="F1759" i="1"/>
  <c r="G1759" i="1"/>
  <c r="H1759" i="1"/>
  <c r="I1759" i="1"/>
  <c r="J1759" i="1"/>
  <c r="E1760" i="1"/>
  <c r="F1760" i="1"/>
  <c r="G1760" i="1"/>
  <c r="H1760" i="1"/>
  <c r="I1760" i="1"/>
  <c r="J1760" i="1"/>
  <c r="E1761" i="1"/>
  <c r="F1761" i="1"/>
  <c r="G1761" i="1"/>
  <c r="H1761" i="1"/>
  <c r="I1761" i="1"/>
  <c r="J1761" i="1"/>
  <c r="E1762" i="1"/>
  <c r="F1762" i="1"/>
  <c r="G1762" i="1"/>
  <c r="H1762" i="1"/>
  <c r="I1762" i="1"/>
  <c r="J1762" i="1"/>
  <c r="E1763" i="1"/>
  <c r="F1763" i="1"/>
  <c r="G1763" i="1"/>
  <c r="H1763" i="1"/>
  <c r="I1763" i="1"/>
  <c r="J1763" i="1"/>
  <c r="E1764" i="1"/>
  <c r="F1764" i="1"/>
  <c r="G1764" i="1"/>
  <c r="H1764" i="1"/>
  <c r="I1764" i="1"/>
  <c r="J1764" i="1"/>
  <c r="E1765" i="1"/>
  <c r="F1765" i="1"/>
  <c r="G1765" i="1"/>
  <c r="H1765" i="1"/>
  <c r="I1765" i="1"/>
  <c r="J1765" i="1"/>
  <c r="E1766" i="1"/>
  <c r="F1766" i="1"/>
  <c r="G1766" i="1"/>
  <c r="H1766" i="1"/>
  <c r="I1766" i="1"/>
  <c r="J1766" i="1"/>
  <c r="E1767" i="1"/>
  <c r="F1767" i="1"/>
  <c r="G1767" i="1"/>
  <c r="H1767" i="1"/>
  <c r="I1767" i="1"/>
  <c r="J1767" i="1"/>
  <c r="E1768" i="1"/>
  <c r="F1768" i="1"/>
  <c r="G1768" i="1"/>
  <c r="H1768" i="1"/>
  <c r="I1768" i="1"/>
  <c r="J1768" i="1"/>
  <c r="E1769" i="1"/>
  <c r="F1769" i="1"/>
  <c r="G1769" i="1"/>
  <c r="H1769" i="1"/>
  <c r="I1769" i="1"/>
  <c r="J1769" i="1"/>
  <c r="E1770" i="1"/>
  <c r="F1770" i="1"/>
  <c r="G1770" i="1"/>
  <c r="H1770" i="1"/>
  <c r="I1770" i="1"/>
  <c r="J1770" i="1"/>
  <c r="E1771" i="1"/>
  <c r="F1771" i="1"/>
  <c r="G1771" i="1"/>
  <c r="H1771" i="1"/>
  <c r="I1771" i="1"/>
  <c r="J1771" i="1"/>
  <c r="E1772" i="1"/>
  <c r="F1772" i="1"/>
  <c r="G1772" i="1"/>
  <c r="H1772" i="1"/>
  <c r="I1772" i="1"/>
  <c r="J1772" i="1"/>
  <c r="E1773" i="1"/>
  <c r="F1773" i="1"/>
  <c r="G1773" i="1"/>
  <c r="H1773" i="1"/>
  <c r="I1773" i="1"/>
  <c r="J1773" i="1"/>
  <c r="E1774" i="1"/>
  <c r="F1774" i="1"/>
  <c r="G1774" i="1"/>
  <c r="H1774" i="1"/>
  <c r="I1774" i="1"/>
  <c r="J1774" i="1"/>
  <c r="E1775" i="1"/>
  <c r="F1775" i="1"/>
  <c r="G1775" i="1"/>
  <c r="H1775" i="1"/>
  <c r="I1775" i="1"/>
  <c r="J1775" i="1"/>
  <c r="E1776" i="1"/>
  <c r="F1776" i="1"/>
  <c r="G1776" i="1"/>
  <c r="H1776" i="1"/>
  <c r="I1776" i="1"/>
  <c r="J1776" i="1"/>
  <c r="E1777" i="1"/>
  <c r="F1777" i="1"/>
  <c r="G1777" i="1"/>
  <c r="H1777" i="1"/>
  <c r="I1777" i="1"/>
  <c r="J1777" i="1"/>
  <c r="E1778" i="1"/>
  <c r="F1778" i="1"/>
  <c r="G1778" i="1"/>
  <c r="H1778" i="1"/>
  <c r="I1778" i="1"/>
  <c r="J1778" i="1"/>
  <c r="E1779" i="1"/>
  <c r="F1779" i="1"/>
  <c r="G1779" i="1"/>
  <c r="H1779" i="1"/>
  <c r="I1779" i="1"/>
  <c r="J1779" i="1"/>
  <c r="E1780" i="1"/>
  <c r="F1780" i="1"/>
  <c r="G1780" i="1"/>
  <c r="H1780" i="1"/>
  <c r="I1780" i="1"/>
  <c r="J1780" i="1"/>
  <c r="E1781" i="1"/>
  <c r="F1781" i="1"/>
  <c r="G1781" i="1"/>
  <c r="H1781" i="1"/>
  <c r="I1781" i="1"/>
  <c r="J1781" i="1"/>
  <c r="E1782" i="1"/>
  <c r="F1782" i="1"/>
  <c r="G1782" i="1"/>
  <c r="H1782" i="1"/>
  <c r="I1782" i="1"/>
  <c r="J1782" i="1"/>
  <c r="E1783" i="1"/>
  <c r="F1783" i="1"/>
  <c r="G1783" i="1"/>
  <c r="H1783" i="1"/>
  <c r="I1783" i="1"/>
  <c r="J1783" i="1"/>
  <c r="E1784" i="1"/>
  <c r="F1784" i="1"/>
  <c r="G1784" i="1"/>
  <c r="H1784" i="1"/>
  <c r="I1784" i="1"/>
  <c r="J1784" i="1"/>
  <c r="E1785" i="1"/>
  <c r="F1785" i="1"/>
  <c r="G1785" i="1"/>
  <c r="H1785" i="1"/>
  <c r="I1785" i="1"/>
  <c r="J1785" i="1"/>
  <c r="E1786" i="1"/>
  <c r="F1786" i="1"/>
  <c r="G1786" i="1"/>
  <c r="H1786" i="1"/>
  <c r="I1786" i="1"/>
  <c r="J1786" i="1"/>
  <c r="E1787" i="1"/>
  <c r="F1787" i="1"/>
  <c r="G1787" i="1"/>
  <c r="H1787" i="1"/>
  <c r="I1787" i="1"/>
  <c r="J1787" i="1"/>
  <c r="E1788" i="1"/>
  <c r="F1788" i="1"/>
  <c r="G1788" i="1"/>
  <c r="H1788" i="1"/>
  <c r="I1788" i="1"/>
  <c r="J1788" i="1"/>
  <c r="E1789" i="1"/>
  <c r="F1789" i="1"/>
  <c r="G1789" i="1"/>
  <c r="H1789" i="1"/>
  <c r="I1789" i="1"/>
  <c r="J1789" i="1"/>
  <c r="E1790" i="1"/>
  <c r="F1790" i="1"/>
  <c r="G1790" i="1"/>
  <c r="H1790" i="1"/>
  <c r="I1790" i="1"/>
  <c r="J1790" i="1"/>
  <c r="E1791" i="1"/>
  <c r="F1791" i="1"/>
  <c r="G1791" i="1"/>
  <c r="H1791" i="1"/>
  <c r="I1791" i="1"/>
  <c r="J1791" i="1"/>
  <c r="E1792" i="1"/>
  <c r="F1792" i="1"/>
  <c r="G1792" i="1"/>
  <c r="H1792" i="1"/>
  <c r="I1792" i="1"/>
  <c r="J1792" i="1"/>
  <c r="E1793" i="1"/>
  <c r="F1793" i="1"/>
  <c r="G1793" i="1"/>
  <c r="H1793" i="1"/>
  <c r="I1793" i="1"/>
  <c r="J1793" i="1"/>
  <c r="E1794" i="1"/>
  <c r="F1794" i="1"/>
  <c r="G1794" i="1"/>
  <c r="H1794" i="1"/>
  <c r="I1794" i="1"/>
  <c r="J1794" i="1"/>
  <c r="E1795" i="1"/>
  <c r="F1795" i="1"/>
  <c r="G1795" i="1"/>
  <c r="H1795" i="1"/>
  <c r="I1795" i="1"/>
  <c r="J1795" i="1"/>
  <c r="E1796" i="1"/>
  <c r="F1796" i="1"/>
  <c r="G1796" i="1"/>
  <c r="H1796" i="1"/>
  <c r="I1796" i="1"/>
  <c r="J1796" i="1"/>
  <c r="E1797" i="1"/>
  <c r="F1797" i="1"/>
  <c r="G1797" i="1"/>
  <c r="H1797" i="1"/>
  <c r="I1797" i="1"/>
  <c r="J1797" i="1"/>
  <c r="E1798" i="1"/>
  <c r="F1798" i="1"/>
  <c r="G1798" i="1"/>
  <c r="H1798" i="1"/>
  <c r="I1798" i="1"/>
  <c r="J1798" i="1"/>
  <c r="E1799" i="1"/>
  <c r="F1799" i="1"/>
  <c r="G1799" i="1"/>
  <c r="H1799" i="1"/>
  <c r="I1799" i="1"/>
  <c r="J1799" i="1"/>
  <c r="E1800" i="1"/>
  <c r="F1800" i="1"/>
  <c r="G1800" i="1"/>
  <c r="H1800" i="1"/>
  <c r="I1800" i="1"/>
  <c r="J1800" i="1"/>
  <c r="E1801" i="1"/>
  <c r="F1801" i="1"/>
  <c r="G1801" i="1"/>
  <c r="H1801" i="1"/>
  <c r="I1801" i="1"/>
  <c r="J1801" i="1"/>
  <c r="E1802" i="1"/>
  <c r="F1802" i="1"/>
  <c r="G1802" i="1"/>
  <c r="H1802" i="1"/>
  <c r="I1802" i="1"/>
  <c r="J1802" i="1"/>
  <c r="E1803" i="1"/>
  <c r="F1803" i="1"/>
  <c r="G1803" i="1"/>
  <c r="H1803" i="1"/>
  <c r="I1803" i="1"/>
  <c r="J1803" i="1"/>
  <c r="E1804" i="1"/>
  <c r="F1804" i="1"/>
  <c r="G1804" i="1"/>
  <c r="H1804" i="1"/>
  <c r="I1804" i="1"/>
  <c r="J1804" i="1"/>
  <c r="E1805" i="1"/>
  <c r="F1805" i="1"/>
  <c r="G1805" i="1"/>
  <c r="H1805" i="1"/>
  <c r="I1805" i="1"/>
  <c r="J1805" i="1"/>
  <c r="E1806" i="1"/>
  <c r="F1806" i="1"/>
  <c r="G1806" i="1"/>
  <c r="H1806" i="1"/>
  <c r="I1806" i="1"/>
  <c r="J1806" i="1"/>
  <c r="E1807" i="1"/>
  <c r="F1807" i="1"/>
  <c r="G1807" i="1"/>
  <c r="H1807" i="1"/>
  <c r="I1807" i="1"/>
  <c r="J1807" i="1"/>
  <c r="E1808" i="1"/>
  <c r="F1808" i="1"/>
  <c r="G1808" i="1"/>
  <c r="H1808" i="1"/>
  <c r="I1808" i="1"/>
  <c r="J1808" i="1"/>
  <c r="E1809" i="1"/>
  <c r="F1809" i="1"/>
  <c r="G1809" i="1"/>
  <c r="H1809" i="1"/>
  <c r="I1809" i="1"/>
  <c r="J1809" i="1"/>
  <c r="E1810" i="1"/>
  <c r="F1810" i="1"/>
  <c r="G1810" i="1"/>
  <c r="H1810" i="1"/>
  <c r="I1810" i="1"/>
  <c r="J1810" i="1"/>
  <c r="E1811" i="1"/>
  <c r="F1811" i="1"/>
  <c r="G1811" i="1"/>
  <c r="H1811" i="1"/>
  <c r="I1811" i="1"/>
  <c r="J1811" i="1"/>
  <c r="E1812" i="1"/>
  <c r="F1812" i="1"/>
  <c r="G1812" i="1"/>
  <c r="H1812" i="1"/>
  <c r="I1812" i="1"/>
  <c r="J1812" i="1"/>
  <c r="E1813" i="1"/>
  <c r="F1813" i="1"/>
  <c r="G1813" i="1"/>
  <c r="H1813" i="1"/>
  <c r="I1813" i="1"/>
  <c r="J1813" i="1"/>
  <c r="E1814" i="1"/>
  <c r="F1814" i="1"/>
  <c r="G1814" i="1"/>
  <c r="H1814" i="1"/>
  <c r="I1814" i="1"/>
  <c r="J1814" i="1"/>
  <c r="E1815" i="1"/>
  <c r="F1815" i="1"/>
  <c r="G1815" i="1"/>
  <c r="H1815" i="1"/>
  <c r="I1815" i="1"/>
  <c r="J1815" i="1"/>
  <c r="E1816" i="1"/>
  <c r="F1816" i="1"/>
  <c r="G1816" i="1"/>
  <c r="H1816" i="1"/>
  <c r="I1816" i="1"/>
  <c r="J1816" i="1"/>
  <c r="E1817" i="1"/>
  <c r="F1817" i="1"/>
  <c r="G1817" i="1"/>
  <c r="H1817" i="1"/>
  <c r="I1817" i="1"/>
  <c r="J1817" i="1"/>
  <c r="E1818" i="1"/>
  <c r="F1818" i="1"/>
  <c r="G1818" i="1"/>
  <c r="H1818" i="1"/>
  <c r="I1818" i="1"/>
  <c r="J1818" i="1"/>
  <c r="E1819" i="1"/>
  <c r="F1819" i="1"/>
  <c r="G1819" i="1"/>
  <c r="H1819" i="1"/>
  <c r="I1819" i="1"/>
  <c r="J1819" i="1"/>
  <c r="E1820" i="1"/>
  <c r="F1820" i="1"/>
  <c r="G1820" i="1"/>
  <c r="H1820" i="1"/>
  <c r="I1820" i="1"/>
  <c r="J1820" i="1"/>
  <c r="E1821" i="1"/>
  <c r="F1821" i="1"/>
  <c r="G1821" i="1"/>
  <c r="H1821" i="1"/>
  <c r="I1821" i="1"/>
  <c r="J1821" i="1"/>
  <c r="E1822" i="1"/>
  <c r="F1822" i="1"/>
  <c r="G1822" i="1"/>
  <c r="H1822" i="1"/>
  <c r="I1822" i="1"/>
  <c r="J1822" i="1"/>
  <c r="E1823" i="1"/>
  <c r="F1823" i="1"/>
  <c r="G1823" i="1"/>
  <c r="H1823" i="1"/>
  <c r="I1823" i="1"/>
  <c r="J1823" i="1"/>
  <c r="E1824" i="1"/>
  <c r="F1824" i="1"/>
  <c r="G1824" i="1"/>
  <c r="H1824" i="1"/>
  <c r="I1824" i="1"/>
  <c r="J1824" i="1"/>
  <c r="E1825" i="1"/>
  <c r="F1825" i="1"/>
  <c r="G1825" i="1"/>
  <c r="H1825" i="1"/>
  <c r="I1825" i="1"/>
  <c r="J1825" i="1"/>
  <c r="E1826" i="1"/>
  <c r="F1826" i="1"/>
  <c r="G1826" i="1"/>
  <c r="H1826" i="1"/>
  <c r="I1826" i="1"/>
  <c r="J1826" i="1"/>
  <c r="E1827" i="1"/>
  <c r="F1827" i="1"/>
  <c r="G1827" i="1"/>
  <c r="H1827" i="1"/>
  <c r="I1827" i="1"/>
  <c r="J1827" i="1"/>
  <c r="E1828" i="1"/>
  <c r="F1828" i="1"/>
  <c r="G1828" i="1"/>
  <c r="H1828" i="1"/>
  <c r="I1828" i="1"/>
  <c r="J1828" i="1"/>
  <c r="E1829" i="1"/>
  <c r="F1829" i="1"/>
  <c r="G1829" i="1"/>
  <c r="H1829" i="1"/>
  <c r="I1829" i="1"/>
  <c r="J1829" i="1"/>
  <c r="E1830" i="1"/>
  <c r="F1830" i="1"/>
  <c r="G1830" i="1"/>
  <c r="H1830" i="1"/>
  <c r="I1830" i="1"/>
  <c r="J1830" i="1"/>
  <c r="E1831" i="1"/>
  <c r="F1831" i="1"/>
  <c r="G1831" i="1"/>
  <c r="H1831" i="1"/>
  <c r="I1831" i="1"/>
  <c r="J1831" i="1"/>
  <c r="E1832" i="1"/>
  <c r="F1832" i="1"/>
  <c r="G1832" i="1"/>
  <c r="H1832" i="1"/>
  <c r="I1832" i="1"/>
  <c r="J1832" i="1"/>
  <c r="E1833" i="1"/>
  <c r="F1833" i="1"/>
  <c r="G1833" i="1"/>
  <c r="H1833" i="1"/>
  <c r="I1833" i="1"/>
  <c r="J1833" i="1"/>
  <c r="E1834" i="1"/>
  <c r="F1834" i="1"/>
  <c r="G1834" i="1"/>
  <c r="H1834" i="1"/>
  <c r="I1834" i="1"/>
  <c r="J1834" i="1"/>
  <c r="E1835" i="1"/>
  <c r="F1835" i="1"/>
  <c r="G1835" i="1"/>
  <c r="H1835" i="1"/>
  <c r="I1835" i="1"/>
  <c r="J1835" i="1"/>
  <c r="E1836" i="1"/>
  <c r="F1836" i="1"/>
  <c r="G1836" i="1"/>
  <c r="H1836" i="1"/>
  <c r="I1836" i="1"/>
  <c r="J1836" i="1"/>
  <c r="E1837" i="1"/>
  <c r="F1837" i="1"/>
  <c r="G1837" i="1"/>
  <c r="H1837" i="1"/>
  <c r="I1837" i="1"/>
  <c r="J1837" i="1"/>
  <c r="E1838" i="1"/>
  <c r="F1838" i="1"/>
  <c r="G1838" i="1"/>
  <c r="H1838" i="1"/>
  <c r="I1838" i="1"/>
  <c r="J1838" i="1"/>
  <c r="E1839" i="1"/>
  <c r="F1839" i="1"/>
  <c r="G1839" i="1"/>
  <c r="H1839" i="1"/>
  <c r="I1839" i="1"/>
  <c r="J1839" i="1"/>
  <c r="E1840" i="1"/>
  <c r="F1840" i="1"/>
  <c r="G1840" i="1"/>
  <c r="H1840" i="1"/>
  <c r="I1840" i="1"/>
  <c r="J1840" i="1"/>
  <c r="E1841" i="1"/>
  <c r="F1841" i="1"/>
  <c r="G1841" i="1"/>
  <c r="H1841" i="1"/>
  <c r="I1841" i="1"/>
  <c r="J1841" i="1"/>
  <c r="E1842" i="1"/>
  <c r="F1842" i="1"/>
  <c r="G1842" i="1"/>
  <c r="H1842" i="1"/>
  <c r="I1842" i="1"/>
  <c r="J1842" i="1"/>
  <c r="E1843" i="1"/>
  <c r="F1843" i="1"/>
  <c r="G1843" i="1"/>
  <c r="H1843" i="1"/>
  <c r="I1843" i="1"/>
  <c r="J1843" i="1"/>
  <c r="E1844" i="1"/>
  <c r="F1844" i="1"/>
  <c r="G1844" i="1"/>
  <c r="H1844" i="1"/>
  <c r="I1844" i="1"/>
  <c r="J1844" i="1"/>
  <c r="E1845" i="1"/>
  <c r="F1845" i="1"/>
  <c r="G1845" i="1"/>
  <c r="H1845" i="1"/>
  <c r="I1845" i="1"/>
  <c r="J1845" i="1"/>
  <c r="E1846" i="1"/>
  <c r="F1846" i="1"/>
  <c r="G1846" i="1"/>
  <c r="H1846" i="1"/>
  <c r="I1846" i="1"/>
  <c r="J1846" i="1"/>
  <c r="E1847" i="1"/>
  <c r="F1847" i="1"/>
  <c r="G1847" i="1"/>
  <c r="H1847" i="1"/>
  <c r="I1847" i="1"/>
  <c r="J1847" i="1"/>
  <c r="E1848" i="1"/>
  <c r="F1848" i="1"/>
  <c r="G1848" i="1"/>
  <c r="H1848" i="1"/>
  <c r="I1848" i="1"/>
  <c r="J1848" i="1"/>
  <c r="E1849" i="1"/>
  <c r="F1849" i="1"/>
  <c r="G1849" i="1"/>
  <c r="H1849" i="1"/>
  <c r="I1849" i="1"/>
  <c r="J1849" i="1"/>
  <c r="E1850" i="1"/>
  <c r="F1850" i="1"/>
  <c r="G1850" i="1"/>
  <c r="H1850" i="1"/>
  <c r="I1850" i="1"/>
  <c r="J1850" i="1"/>
  <c r="E1851" i="1"/>
  <c r="F1851" i="1"/>
  <c r="G1851" i="1"/>
  <c r="H1851" i="1"/>
  <c r="I1851" i="1"/>
  <c r="J1851" i="1"/>
  <c r="E1852" i="1"/>
  <c r="F1852" i="1"/>
  <c r="G1852" i="1"/>
  <c r="H1852" i="1"/>
  <c r="I1852" i="1"/>
  <c r="J1852" i="1"/>
  <c r="E1853" i="1"/>
  <c r="F1853" i="1"/>
  <c r="G1853" i="1"/>
  <c r="H1853" i="1"/>
  <c r="I1853" i="1"/>
  <c r="J1853" i="1"/>
  <c r="E1854" i="1"/>
  <c r="F1854" i="1"/>
  <c r="G1854" i="1"/>
  <c r="H1854" i="1"/>
  <c r="I1854" i="1"/>
  <c r="J1854" i="1"/>
  <c r="E1855" i="1"/>
  <c r="F1855" i="1"/>
  <c r="G1855" i="1"/>
  <c r="H1855" i="1"/>
  <c r="I1855" i="1"/>
  <c r="J1855" i="1"/>
  <c r="E1856" i="1"/>
  <c r="F1856" i="1"/>
  <c r="G1856" i="1"/>
  <c r="H1856" i="1"/>
  <c r="I1856" i="1"/>
  <c r="J1856" i="1"/>
  <c r="E1857" i="1"/>
  <c r="F1857" i="1"/>
  <c r="G1857" i="1"/>
  <c r="H1857" i="1"/>
  <c r="I1857" i="1"/>
  <c r="J1857" i="1"/>
  <c r="E1858" i="1"/>
  <c r="F1858" i="1"/>
  <c r="G1858" i="1"/>
  <c r="H1858" i="1"/>
  <c r="I1858" i="1"/>
  <c r="J1858" i="1"/>
  <c r="E1859" i="1"/>
  <c r="F1859" i="1"/>
  <c r="G1859" i="1"/>
  <c r="H1859" i="1"/>
  <c r="I1859" i="1"/>
  <c r="J1859" i="1"/>
  <c r="E1860" i="1"/>
  <c r="F1860" i="1"/>
  <c r="G1860" i="1"/>
  <c r="H1860" i="1"/>
  <c r="I1860" i="1"/>
  <c r="J1860" i="1"/>
  <c r="E1861" i="1"/>
  <c r="F1861" i="1"/>
  <c r="G1861" i="1"/>
  <c r="H1861" i="1"/>
  <c r="I1861" i="1"/>
  <c r="J1861" i="1"/>
  <c r="E1862" i="1"/>
  <c r="F1862" i="1"/>
  <c r="G1862" i="1"/>
  <c r="H1862" i="1"/>
  <c r="I1862" i="1"/>
  <c r="J1862" i="1"/>
  <c r="E1863" i="1"/>
  <c r="F1863" i="1"/>
  <c r="G1863" i="1"/>
  <c r="H1863" i="1"/>
  <c r="I1863" i="1"/>
  <c r="J1863" i="1"/>
  <c r="E1864" i="1"/>
  <c r="F1864" i="1"/>
  <c r="G1864" i="1"/>
  <c r="H1864" i="1"/>
  <c r="I1864" i="1"/>
  <c r="J1864" i="1"/>
  <c r="E1865" i="1"/>
  <c r="F1865" i="1"/>
  <c r="G1865" i="1"/>
  <c r="H1865" i="1"/>
  <c r="I1865" i="1"/>
  <c r="J1865" i="1"/>
  <c r="E1866" i="1"/>
  <c r="F1866" i="1"/>
  <c r="G1866" i="1"/>
  <c r="H1866" i="1"/>
  <c r="I1866" i="1"/>
  <c r="J1866" i="1"/>
  <c r="E1867" i="1"/>
  <c r="F1867" i="1"/>
  <c r="G1867" i="1"/>
  <c r="H1867" i="1"/>
  <c r="I1867" i="1"/>
  <c r="J1867" i="1"/>
  <c r="E1868" i="1"/>
  <c r="F1868" i="1"/>
  <c r="G1868" i="1"/>
  <c r="H1868" i="1"/>
  <c r="I1868" i="1"/>
  <c r="J1868" i="1"/>
  <c r="E1869" i="1"/>
  <c r="F1869" i="1"/>
  <c r="G1869" i="1"/>
  <c r="H1869" i="1"/>
  <c r="I1869" i="1"/>
  <c r="J1869" i="1"/>
  <c r="E1870" i="1"/>
  <c r="F1870" i="1"/>
  <c r="G1870" i="1"/>
  <c r="H1870" i="1"/>
  <c r="I1870" i="1"/>
  <c r="J1870" i="1"/>
  <c r="E1871" i="1"/>
  <c r="F1871" i="1"/>
  <c r="G1871" i="1"/>
  <c r="H1871" i="1"/>
  <c r="I1871" i="1"/>
  <c r="J1871" i="1"/>
  <c r="E1872" i="1"/>
  <c r="F1872" i="1"/>
  <c r="G1872" i="1"/>
  <c r="H1872" i="1"/>
  <c r="I1872" i="1"/>
  <c r="J1872" i="1"/>
  <c r="E1873" i="1"/>
  <c r="F1873" i="1"/>
  <c r="G1873" i="1"/>
  <c r="H1873" i="1"/>
  <c r="I1873" i="1"/>
  <c r="J1873" i="1"/>
  <c r="E1874" i="1"/>
  <c r="F1874" i="1"/>
  <c r="G1874" i="1"/>
  <c r="H1874" i="1"/>
  <c r="I1874" i="1"/>
  <c r="J1874" i="1"/>
  <c r="E1875" i="1"/>
  <c r="F1875" i="1"/>
  <c r="G1875" i="1"/>
  <c r="H1875" i="1"/>
  <c r="I1875" i="1"/>
  <c r="J1875" i="1"/>
  <c r="E1876" i="1"/>
  <c r="F1876" i="1"/>
  <c r="G1876" i="1"/>
  <c r="H1876" i="1"/>
  <c r="I1876" i="1"/>
  <c r="J1876" i="1"/>
  <c r="E1877" i="1"/>
  <c r="F1877" i="1"/>
  <c r="G1877" i="1"/>
  <c r="H1877" i="1"/>
  <c r="I1877" i="1"/>
  <c r="J1877" i="1"/>
  <c r="E1878" i="1"/>
  <c r="F1878" i="1"/>
  <c r="G1878" i="1"/>
  <c r="H1878" i="1"/>
  <c r="I1878" i="1"/>
  <c r="J1878" i="1"/>
  <c r="E1879" i="1"/>
  <c r="F1879" i="1"/>
  <c r="G1879" i="1"/>
  <c r="H1879" i="1"/>
  <c r="I1879" i="1"/>
  <c r="J1879" i="1"/>
  <c r="E1880" i="1"/>
  <c r="F1880" i="1"/>
  <c r="G1880" i="1"/>
  <c r="H1880" i="1"/>
  <c r="I1880" i="1"/>
  <c r="J1880" i="1"/>
  <c r="E1881" i="1"/>
  <c r="F1881" i="1"/>
  <c r="G1881" i="1"/>
  <c r="H1881" i="1"/>
  <c r="I1881" i="1"/>
  <c r="J1881" i="1"/>
  <c r="E1882" i="1"/>
  <c r="F1882" i="1"/>
  <c r="G1882" i="1"/>
  <c r="H1882" i="1"/>
  <c r="I1882" i="1"/>
  <c r="J1882" i="1"/>
  <c r="E1883" i="1"/>
  <c r="F1883" i="1"/>
  <c r="G1883" i="1"/>
  <c r="H1883" i="1"/>
  <c r="I1883" i="1"/>
  <c r="J1883" i="1"/>
  <c r="E1884" i="1"/>
  <c r="F1884" i="1"/>
  <c r="G1884" i="1"/>
  <c r="H1884" i="1"/>
  <c r="I1884" i="1"/>
  <c r="J1884" i="1"/>
  <c r="E1885" i="1"/>
  <c r="F1885" i="1"/>
  <c r="G1885" i="1"/>
  <c r="H1885" i="1"/>
  <c r="I1885" i="1"/>
  <c r="J1885" i="1"/>
  <c r="E1886" i="1"/>
  <c r="F1886" i="1"/>
  <c r="G1886" i="1"/>
  <c r="H1886" i="1"/>
  <c r="I1886" i="1"/>
  <c r="J1886" i="1"/>
  <c r="E1887" i="1"/>
  <c r="F1887" i="1"/>
  <c r="G1887" i="1"/>
  <c r="H1887" i="1"/>
  <c r="I1887" i="1"/>
  <c r="J1887" i="1"/>
  <c r="E1888" i="1"/>
  <c r="F1888" i="1"/>
  <c r="G1888" i="1"/>
  <c r="H1888" i="1"/>
  <c r="I1888" i="1"/>
  <c r="J1888" i="1"/>
  <c r="E1889" i="1"/>
  <c r="F1889" i="1"/>
  <c r="G1889" i="1"/>
  <c r="H1889" i="1"/>
  <c r="I1889" i="1"/>
  <c r="J1889" i="1"/>
  <c r="E1890" i="1"/>
  <c r="F1890" i="1"/>
  <c r="G1890" i="1"/>
  <c r="H1890" i="1"/>
  <c r="I1890" i="1"/>
  <c r="J1890" i="1"/>
  <c r="E1891" i="1"/>
  <c r="F1891" i="1"/>
  <c r="G1891" i="1"/>
  <c r="H1891" i="1"/>
  <c r="I1891" i="1"/>
  <c r="J1891" i="1"/>
  <c r="E1892" i="1"/>
  <c r="F1892" i="1"/>
  <c r="G1892" i="1"/>
  <c r="H1892" i="1"/>
  <c r="I1892" i="1"/>
  <c r="J1892" i="1"/>
  <c r="E1893" i="1"/>
  <c r="F1893" i="1"/>
  <c r="G1893" i="1"/>
  <c r="H1893" i="1"/>
  <c r="I1893" i="1"/>
  <c r="J1893" i="1"/>
  <c r="E1894" i="1"/>
  <c r="F1894" i="1"/>
  <c r="G1894" i="1"/>
  <c r="H1894" i="1"/>
  <c r="I1894" i="1"/>
  <c r="J1894" i="1"/>
  <c r="E1895" i="1"/>
  <c r="F1895" i="1"/>
  <c r="G1895" i="1"/>
  <c r="H1895" i="1"/>
  <c r="I1895" i="1"/>
  <c r="J1895" i="1"/>
  <c r="E1896" i="1"/>
  <c r="F1896" i="1"/>
  <c r="G1896" i="1"/>
  <c r="H1896" i="1"/>
  <c r="I1896" i="1"/>
  <c r="J1896" i="1"/>
  <c r="E1897" i="1"/>
  <c r="F1897" i="1"/>
  <c r="G1897" i="1"/>
  <c r="H1897" i="1"/>
  <c r="I1897" i="1"/>
  <c r="J1897" i="1"/>
  <c r="E1898" i="1"/>
  <c r="F1898" i="1"/>
  <c r="G1898" i="1"/>
  <c r="H1898" i="1"/>
  <c r="I1898" i="1"/>
  <c r="J1898" i="1"/>
  <c r="E1899" i="1"/>
  <c r="F1899" i="1"/>
  <c r="G1899" i="1"/>
  <c r="H1899" i="1"/>
  <c r="I1899" i="1"/>
  <c r="J1899" i="1"/>
  <c r="E1900" i="1"/>
  <c r="F1900" i="1"/>
  <c r="G1900" i="1"/>
  <c r="H1900" i="1"/>
  <c r="I1900" i="1"/>
  <c r="J1900" i="1"/>
  <c r="E1901" i="1"/>
  <c r="F1901" i="1"/>
  <c r="G1901" i="1"/>
  <c r="H1901" i="1"/>
  <c r="I1901" i="1"/>
  <c r="J1901" i="1"/>
  <c r="E1902" i="1"/>
  <c r="F1902" i="1"/>
  <c r="G1902" i="1"/>
  <c r="H1902" i="1"/>
  <c r="I1902" i="1"/>
  <c r="J1902" i="1"/>
  <c r="E1903" i="1"/>
  <c r="F1903" i="1"/>
  <c r="G1903" i="1"/>
  <c r="H1903" i="1"/>
  <c r="I1903" i="1"/>
  <c r="J1903" i="1"/>
  <c r="E1904" i="1"/>
  <c r="F1904" i="1"/>
  <c r="G1904" i="1"/>
  <c r="H1904" i="1"/>
  <c r="I1904" i="1"/>
  <c r="J1904" i="1"/>
  <c r="E1905" i="1"/>
  <c r="F1905" i="1"/>
  <c r="G1905" i="1"/>
  <c r="H1905" i="1"/>
  <c r="I1905" i="1"/>
  <c r="J1905" i="1"/>
  <c r="E1906" i="1"/>
  <c r="F1906" i="1"/>
  <c r="G1906" i="1"/>
  <c r="H1906" i="1"/>
  <c r="I1906" i="1"/>
  <c r="J1906" i="1"/>
  <c r="E1907" i="1"/>
  <c r="F1907" i="1"/>
  <c r="G1907" i="1"/>
  <c r="H1907" i="1"/>
  <c r="I1907" i="1"/>
  <c r="J1907" i="1"/>
  <c r="E1908" i="1"/>
  <c r="F1908" i="1"/>
  <c r="G1908" i="1"/>
  <c r="H1908" i="1"/>
  <c r="I1908" i="1"/>
  <c r="J1908" i="1"/>
  <c r="E1909" i="1"/>
  <c r="F1909" i="1"/>
  <c r="G1909" i="1"/>
  <c r="H1909" i="1"/>
  <c r="I1909" i="1"/>
  <c r="J1909" i="1"/>
  <c r="E1910" i="1"/>
  <c r="F1910" i="1"/>
  <c r="G1910" i="1"/>
  <c r="H1910" i="1"/>
  <c r="I1910" i="1"/>
  <c r="J1910" i="1"/>
  <c r="E1911" i="1"/>
  <c r="F1911" i="1"/>
  <c r="G1911" i="1"/>
  <c r="H1911" i="1"/>
  <c r="I1911" i="1"/>
  <c r="J1911" i="1"/>
  <c r="E1912" i="1"/>
  <c r="F1912" i="1"/>
  <c r="G1912" i="1"/>
  <c r="H1912" i="1"/>
  <c r="I1912" i="1"/>
  <c r="J1912" i="1"/>
  <c r="E1913" i="1"/>
  <c r="F1913" i="1"/>
  <c r="G1913" i="1"/>
  <c r="H1913" i="1"/>
  <c r="I1913" i="1"/>
  <c r="J1913" i="1"/>
  <c r="E1914" i="1"/>
  <c r="F1914" i="1"/>
  <c r="G1914" i="1"/>
  <c r="H1914" i="1"/>
  <c r="I1914" i="1"/>
  <c r="J1914" i="1"/>
  <c r="E1915" i="1"/>
  <c r="F1915" i="1"/>
  <c r="G1915" i="1"/>
  <c r="H1915" i="1"/>
  <c r="I1915" i="1"/>
  <c r="J1915" i="1"/>
  <c r="E1916" i="1"/>
  <c r="F1916" i="1"/>
  <c r="G1916" i="1"/>
  <c r="H1916" i="1"/>
  <c r="I1916" i="1"/>
  <c r="J1916" i="1"/>
  <c r="E1917" i="1"/>
  <c r="F1917" i="1"/>
  <c r="G1917" i="1"/>
  <c r="H1917" i="1"/>
  <c r="I1917" i="1"/>
  <c r="J1917" i="1"/>
  <c r="E1918" i="1"/>
  <c r="F1918" i="1"/>
  <c r="G1918" i="1"/>
  <c r="H1918" i="1"/>
  <c r="I1918" i="1"/>
  <c r="J1918" i="1"/>
  <c r="E1919" i="1"/>
  <c r="F1919" i="1"/>
  <c r="G1919" i="1"/>
  <c r="H1919" i="1"/>
  <c r="I1919" i="1"/>
  <c r="J1919" i="1"/>
  <c r="E1920" i="1"/>
  <c r="F1920" i="1"/>
  <c r="G1920" i="1"/>
  <c r="H1920" i="1"/>
  <c r="I1920" i="1"/>
  <c r="J1920" i="1"/>
  <c r="E1921" i="1"/>
  <c r="F1921" i="1"/>
  <c r="G1921" i="1"/>
  <c r="H1921" i="1"/>
  <c r="I1921" i="1"/>
  <c r="J1921" i="1"/>
  <c r="E1922" i="1"/>
  <c r="F1922" i="1"/>
  <c r="G1922" i="1"/>
  <c r="H1922" i="1"/>
  <c r="I1922" i="1"/>
  <c r="J1922" i="1"/>
  <c r="E1923" i="1"/>
  <c r="F1923" i="1"/>
  <c r="G1923" i="1"/>
  <c r="H1923" i="1"/>
  <c r="I1923" i="1"/>
  <c r="J1923" i="1"/>
  <c r="E1924" i="1"/>
  <c r="F1924" i="1"/>
  <c r="G1924" i="1"/>
  <c r="H1924" i="1"/>
  <c r="I1924" i="1"/>
  <c r="J1924" i="1"/>
  <c r="E1925" i="1"/>
  <c r="F1925" i="1"/>
  <c r="G1925" i="1"/>
  <c r="H1925" i="1"/>
  <c r="I1925" i="1"/>
  <c r="J1925" i="1"/>
  <c r="E1926" i="1"/>
  <c r="F1926" i="1"/>
  <c r="G1926" i="1"/>
  <c r="H1926" i="1"/>
  <c r="I1926" i="1"/>
  <c r="J1926" i="1"/>
  <c r="E1927" i="1"/>
  <c r="F1927" i="1"/>
  <c r="G1927" i="1"/>
  <c r="H1927" i="1"/>
  <c r="I1927" i="1"/>
  <c r="J1927" i="1"/>
  <c r="E1928" i="1"/>
  <c r="F1928" i="1"/>
  <c r="G1928" i="1"/>
  <c r="H1928" i="1"/>
  <c r="I1928" i="1"/>
  <c r="J1928" i="1"/>
  <c r="E1929" i="1"/>
  <c r="F1929" i="1"/>
  <c r="G1929" i="1"/>
  <c r="H1929" i="1"/>
  <c r="I1929" i="1"/>
  <c r="J1929" i="1"/>
  <c r="E1930" i="1"/>
  <c r="F1930" i="1"/>
  <c r="G1930" i="1"/>
  <c r="H1930" i="1"/>
  <c r="I1930" i="1"/>
  <c r="J1930" i="1"/>
  <c r="E1931" i="1"/>
  <c r="F1931" i="1"/>
  <c r="G1931" i="1"/>
  <c r="H1931" i="1"/>
  <c r="I1931" i="1"/>
  <c r="J1931" i="1"/>
  <c r="E1932" i="1"/>
  <c r="F1932" i="1"/>
  <c r="G1932" i="1"/>
  <c r="H1932" i="1"/>
  <c r="I1932" i="1"/>
  <c r="J1932" i="1"/>
  <c r="E1933" i="1"/>
  <c r="F1933" i="1"/>
  <c r="G1933" i="1"/>
  <c r="H1933" i="1"/>
  <c r="I1933" i="1"/>
  <c r="J1933" i="1"/>
  <c r="E1934" i="1"/>
  <c r="F1934" i="1"/>
  <c r="G1934" i="1"/>
  <c r="H1934" i="1"/>
  <c r="I1934" i="1"/>
  <c r="J1934" i="1"/>
  <c r="E1935" i="1"/>
  <c r="F1935" i="1"/>
  <c r="G1935" i="1"/>
  <c r="H1935" i="1"/>
  <c r="I1935" i="1"/>
  <c r="J1935" i="1"/>
  <c r="E1936" i="1"/>
  <c r="F1936" i="1"/>
  <c r="G1936" i="1"/>
  <c r="H1936" i="1"/>
  <c r="I1936" i="1"/>
  <c r="J1936" i="1"/>
  <c r="E1937" i="1"/>
  <c r="F1937" i="1"/>
  <c r="G1937" i="1"/>
  <c r="H1937" i="1"/>
  <c r="I1937" i="1"/>
  <c r="J1937" i="1"/>
  <c r="E1938" i="1"/>
  <c r="F1938" i="1"/>
  <c r="G1938" i="1"/>
  <c r="H1938" i="1"/>
  <c r="I1938" i="1"/>
  <c r="J1938" i="1"/>
  <c r="E1939" i="1"/>
  <c r="F1939" i="1"/>
  <c r="G1939" i="1"/>
  <c r="H1939" i="1"/>
  <c r="I1939" i="1"/>
  <c r="J1939" i="1"/>
  <c r="E1940" i="1"/>
  <c r="F1940" i="1"/>
  <c r="G1940" i="1"/>
  <c r="H1940" i="1"/>
  <c r="I1940" i="1"/>
  <c r="J1940" i="1"/>
  <c r="E1941" i="1"/>
  <c r="F1941" i="1"/>
  <c r="G1941" i="1"/>
  <c r="H1941" i="1"/>
  <c r="I1941" i="1"/>
  <c r="J1941" i="1"/>
  <c r="E1942" i="1"/>
  <c r="F1942" i="1"/>
  <c r="G1942" i="1"/>
  <c r="H1942" i="1"/>
  <c r="I1942" i="1"/>
  <c r="J1942" i="1"/>
  <c r="E1943" i="1"/>
  <c r="F1943" i="1"/>
  <c r="G1943" i="1"/>
  <c r="H1943" i="1"/>
  <c r="I1943" i="1"/>
  <c r="J1943" i="1"/>
  <c r="E1944" i="1"/>
  <c r="F1944" i="1"/>
  <c r="G1944" i="1"/>
  <c r="H1944" i="1"/>
  <c r="I1944" i="1"/>
  <c r="J1944" i="1"/>
  <c r="E1945" i="1"/>
  <c r="F1945" i="1"/>
  <c r="G1945" i="1"/>
  <c r="H1945" i="1"/>
  <c r="I1945" i="1"/>
  <c r="J1945" i="1"/>
  <c r="E1946" i="1"/>
  <c r="F1946" i="1"/>
  <c r="G1946" i="1"/>
  <c r="H1946" i="1"/>
  <c r="I1946" i="1"/>
  <c r="J1946" i="1"/>
  <c r="E1947" i="1"/>
  <c r="F1947" i="1"/>
  <c r="G1947" i="1"/>
  <c r="H1947" i="1"/>
  <c r="I1947" i="1"/>
  <c r="J1947" i="1"/>
  <c r="E1948" i="1"/>
  <c r="F1948" i="1"/>
  <c r="G1948" i="1"/>
  <c r="H1948" i="1"/>
  <c r="I1948" i="1"/>
  <c r="J1948" i="1"/>
  <c r="E1949" i="1"/>
  <c r="F1949" i="1"/>
  <c r="G1949" i="1"/>
  <c r="H1949" i="1"/>
  <c r="I1949" i="1"/>
  <c r="J1949" i="1"/>
  <c r="E1950" i="1"/>
  <c r="F1950" i="1"/>
  <c r="G1950" i="1"/>
  <c r="H1950" i="1"/>
  <c r="I1950" i="1"/>
  <c r="J1950" i="1"/>
  <c r="E1951" i="1"/>
  <c r="F1951" i="1"/>
  <c r="G1951" i="1"/>
  <c r="H1951" i="1"/>
  <c r="I1951" i="1"/>
  <c r="J1951" i="1"/>
  <c r="E1952" i="1"/>
  <c r="F1952" i="1"/>
  <c r="G1952" i="1"/>
  <c r="H1952" i="1"/>
  <c r="I1952" i="1"/>
  <c r="J1952" i="1"/>
  <c r="E1953" i="1"/>
  <c r="F1953" i="1"/>
  <c r="G1953" i="1"/>
  <c r="H1953" i="1"/>
  <c r="I1953" i="1"/>
  <c r="J1953" i="1"/>
  <c r="E1954" i="1"/>
  <c r="F1954" i="1"/>
  <c r="G1954" i="1"/>
  <c r="H1954" i="1"/>
  <c r="I1954" i="1"/>
  <c r="J1954" i="1"/>
  <c r="E1955" i="1"/>
  <c r="F1955" i="1"/>
  <c r="G1955" i="1"/>
  <c r="H1955" i="1"/>
  <c r="I1955" i="1"/>
  <c r="J1955" i="1"/>
  <c r="E1956" i="1"/>
  <c r="F1956" i="1"/>
  <c r="G1956" i="1"/>
  <c r="H1956" i="1"/>
  <c r="I1956" i="1"/>
  <c r="J1956" i="1"/>
  <c r="E1957" i="1"/>
  <c r="F1957" i="1"/>
  <c r="G1957" i="1"/>
  <c r="H1957" i="1"/>
  <c r="I1957" i="1"/>
  <c r="J1957" i="1"/>
  <c r="E1958" i="1"/>
  <c r="F1958" i="1"/>
  <c r="G1958" i="1"/>
  <c r="H1958" i="1"/>
  <c r="I1958" i="1"/>
  <c r="J1958" i="1"/>
  <c r="E1959" i="1"/>
  <c r="F1959" i="1"/>
  <c r="G1959" i="1"/>
  <c r="H1959" i="1"/>
  <c r="I1959" i="1"/>
  <c r="J1959" i="1"/>
  <c r="E1960" i="1"/>
  <c r="F1960" i="1"/>
  <c r="G1960" i="1"/>
  <c r="H1960" i="1"/>
  <c r="I1960" i="1"/>
  <c r="J1960" i="1"/>
  <c r="E1961" i="1"/>
  <c r="F1961" i="1"/>
  <c r="G1961" i="1"/>
  <c r="H1961" i="1"/>
  <c r="I1961" i="1"/>
  <c r="J1961" i="1"/>
  <c r="E1962" i="1"/>
  <c r="F1962" i="1"/>
  <c r="G1962" i="1"/>
  <c r="H1962" i="1"/>
  <c r="I1962" i="1"/>
  <c r="J1962" i="1"/>
  <c r="E1963" i="1"/>
  <c r="F1963" i="1"/>
  <c r="G1963" i="1"/>
  <c r="H1963" i="1"/>
  <c r="I1963" i="1"/>
  <c r="J1963" i="1"/>
  <c r="E1964" i="1"/>
  <c r="F1964" i="1"/>
  <c r="G1964" i="1"/>
  <c r="H1964" i="1"/>
  <c r="I1964" i="1"/>
  <c r="J1964" i="1"/>
  <c r="E1965" i="1"/>
  <c r="F1965" i="1"/>
  <c r="G1965" i="1"/>
  <c r="H1965" i="1"/>
  <c r="I1965" i="1"/>
  <c r="J1965" i="1"/>
  <c r="E1966" i="1"/>
  <c r="F1966" i="1"/>
  <c r="G1966" i="1"/>
  <c r="H1966" i="1"/>
  <c r="I1966" i="1"/>
  <c r="J1966" i="1"/>
  <c r="E1967" i="1"/>
  <c r="F1967" i="1"/>
  <c r="G1967" i="1"/>
  <c r="H1967" i="1"/>
  <c r="I1967" i="1"/>
  <c r="J1967" i="1"/>
  <c r="E1968" i="1"/>
  <c r="F1968" i="1"/>
  <c r="G1968" i="1"/>
  <c r="H1968" i="1"/>
  <c r="I1968" i="1"/>
  <c r="J1968" i="1"/>
  <c r="E1969" i="1"/>
  <c r="F1969" i="1"/>
  <c r="G1969" i="1"/>
  <c r="H1969" i="1"/>
  <c r="I1969" i="1"/>
  <c r="J1969" i="1"/>
  <c r="E1970" i="1"/>
  <c r="F1970" i="1"/>
  <c r="G1970" i="1"/>
  <c r="H1970" i="1"/>
  <c r="I1970" i="1"/>
  <c r="J1970" i="1"/>
  <c r="E1971" i="1"/>
  <c r="F1971" i="1"/>
  <c r="G1971" i="1"/>
  <c r="H1971" i="1"/>
  <c r="I1971" i="1"/>
  <c r="J1971" i="1"/>
  <c r="E1972" i="1"/>
  <c r="F1972" i="1"/>
  <c r="G1972" i="1"/>
  <c r="H1972" i="1"/>
  <c r="I1972" i="1"/>
  <c r="J1972" i="1"/>
  <c r="E1973" i="1"/>
  <c r="F1973" i="1"/>
  <c r="G1973" i="1"/>
  <c r="H1973" i="1"/>
  <c r="I1973" i="1"/>
  <c r="J1973" i="1"/>
  <c r="E1974" i="1"/>
  <c r="F1974" i="1"/>
  <c r="G1974" i="1"/>
  <c r="H1974" i="1"/>
  <c r="I1974" i="1"/>
  <c r="J1974" i="1"/>
  <c r="E1975" i="1"/>
  <c r="F1975" i="1"/>
  <c r="G1975" i="1"/>
  <c r="H1975" i="1"/>
  <c r="I1975" i="1"/>
  <c r="J1975" i="1"/>
  <c r="E1976" i="1"/>
  <c r="F1976" i="1"/>
  <c r="G1976" i="1"/>
  <c r="H1976" i="1"/>
  <c r="I1976" i="1"/>
  <c r="J1976" i="1"/>
  <c r="E1977" i="1"/>
  <c r="F1977" i="1"/>
  <c r="G1977" i="1"/>
  <c r="H1977" i="1"/>
  <c r="I1977" i="1"/>
  <c r="J1977" i="1"/>
  <c r="E1978" i="1"/>
  <c r="F1978" i="1"/>
  <c r="G1978" i="1"/>
  <c r="H1978" i="1"/>
  <c r="I1978" i="1"/>
  <c r="J1978" i="1"/>
  <c r="E1979" i="1"/>
  <c r="F1979" i="1"/>
  <c r="G1979" i="1"/>
  <c r="H1979" i="1"/>
  <c r="I1979" i="1"/>
  <c r="J1979" i="1"/>
  <c r="E1980" i="1"/>
  <c r="F1980" i="1"/>
  <c r="G1980" i="1"/>
  <c r="H1980" i="1"/>
  <c r="I1980" i="1"/>
  <c r="J1980" i="1"/>
  <c r="E1981" i="1"/>
  <c r="F1981" i="1"/>
  <c r="G1981" i="1"/>
  <c r="H1981" i="1"/>
  <c r="I1981" i="1"/>
  <c r="J1981" i="1"/>
  <c r="E1982" i="1"/>
  <c r="F1982" i="1"/>
  <c r="G1982" i="1"/>
  <c r="H1982" i="1"/>
  <c r="I1982" i="1"/>
  <c r="J1982" i="1"/>
  <c r="E1983" i="1"/>
  <c r="F1983" i="1"/>
  <c r="G1983" i="1"/>
  <c r="H1983" i="1"/>
  <c r="I1983" i="1"/>
  <c r="J1983" i="1"/>
  <c r="E1984" i="1"/>
  <c r="F1984" i="1"/>
  <c r="G1984" i="1"/>
  <c r="H1984" i="1"/>
  <c r="I1984" i="1"/>
  <c r="J1984" i="1"/>
  <c r="E1985" i="1"/>
  <c r="F1985" i="1"/>
  <c r="G1985" i="1"/>
  <c r="H1985" i="1"/>
  <c r="I1985" i="1"/>
  <c r="J1985" i="1"/>
  <c r="E1986" i="1"/>
  <c r="F1986" i="1"/>
  <c r="G1986" i="1"/>
  <c r="H1986" i="1"/>
  <c r="I1986" i="1"/>
  <c r="J1986" i="1"/>
  <c r="E1987" i="1"/>
  <c r="F1987" i="1"/>
  <c r="G1987" i="1"/>
  <c r="H1987" i="1"/>
  <c r="I1987" i="1"/>
  <c r="J1987" i="1"/>
  <c r="E1988" i="1"/>
  <c r="F1988" i="1"/>
  <c r="G1988" i="1"/>
  <c r="H1988" i="1"/>
  <c r="I1988" i="1"/>
  <c r="J1988" i="1"/>
  <c r="E1989" i="1"/>
  <c r="F1989" i="1"/>
  <c r="G1989" i="1"/>
  <c r="H1989" i="1"/>
  <c r="I1989" i="1"/>
  <c r="J1989" i="1"/>
  <c r="E1990" i="1"/>
  <c r="F1990" i="1"/>
  <c r="G1990" i="1"/>
  <c r="H1990" i="1"/>
  <c r="I1990" i="1"/>
  <c r="J1990" i="1"/>
  <c r="E1991" i="1"/>
  <c r="F1991" i="1"/>
  <c r="G1991" i="1"/>
  <c r="H1991" i="1"/>
  <c r="I1991" i="1"/>
  <c r="J1991" i="1"/>
  <c r="E1992" i="1"/>
  <c r="F1992" i="1"/>
  <c r="G1992" i="1"/>
  <c r="H1992" i="1"/>
  <c r="I1992" i="1"/>
  <c r="J1992" i="1"/>
  <c r="E1993" i="1"/>
  <c r="F1993" i="1"/>
  <c r="G1993" i="1"/>
  <c r="H1993" i="1"/>
  <c r="I1993" i="1"/>
  <c r="J1993" i="1"/>
  <c r="E1994" i="1"/>
  <c r="F1994" i="1"/>
  <c r="G1994" i="1"/>
  <c r="H1994" i="1"/>
  <c r="I1994" i="1"/>
  <c r="J1994" i="1"/>
  <c r="E1995" i="1"/>
  <c r="F1995" i="1"/>
  <c r="G1995" i="1"/>
  <c r="H1995" i="1"/>
  <c r="I1995" i="1"/>
  <c r="J1995" i="1"/>
  <c r="E1996" i="1"/>
  <c r="F1996" i="1"/>
  <c r="G1996" i="1"/>
  <c r="H1996" i="1"/>
  <c r="I1996" i="1"/>
  <c r="J1996" i="1"/>
  <c r="E1997" i="1"/>
  <c r="F1997" i="1"/>
  <c r="G1997" i="1"/>
  <c r="H1997" i="1"/>
  <c r="I1997" i="1"/>
  <c r="J1997" i="1"/>
  <c r="E1998" i="1"/>
  <c r="F1998" i="1"/>
  <c r="G1998" i="1"/>
  <c r="H1998" i="1"/>
  <c r="I1998" i="1"/>
  <c r="J1998" i="1"/>
  <c r="E1999" i="1"/>
  <c r="F1999" i="1"/>
  <c r="G1999" i="1"/>
  <c r="H1999" i="1"/>
  <c r="I1999" i="1"/>
  <c r="J1999" i="1"/>
  <c r="E2000" i="1"/>
  <c r="F2000" i="1"/>
  <c r="G2000" i="1"/>
  <c r="H2000" i="1"/>
  <c r="I2000" i="1"/>
  <c r="J2000" i="1"/>
  <c r="E2001" i="1"/>
  <c r="F2001" i="1"/>
  <c r="G2001" i="1"/>
  <c r="H2001" i="1"/>
  <c r="I2001" i="1"/>
  <c r="J2001" i="1"/>
  <c r="F2" i="1"/>
  <c r="G2" i="1"/>
  <c r="H2" i="1"/>
  <c r="I2" i="1"/>
  <c r="J2" i="1"/>
  <c r="E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4" i="3"/>
  <c r="I23" i="3"/>
  <c r="J23" i="3"/>
  <c r="K2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K4" i="3"/>
  <c r="J4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A12" i="2"/>
  <c r="A13" i="2" s="1"/>
  <c r="I3" i="3"/>
  <c r="J3" i="3"/>
  <c r="K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H3" i="3"/>
  <c r="B2" i="1" l="1"/>
  <c r="D2" i="1"/>
  <c r="D1908" i="1"/>
  <c r="D1758" i="1"/>
  <c r="D1671" i="1"/>
  <c r="D1980" i="1"/>
  <c r="D1412" i="1"/>
  <c r="D1944" i="1"/>
  <c r="D1715" i="1"/>
  <c r="D1455" i="1"/>
  <c r="D1872" i="1"/>
  <c r="D1628" i="1"/>
  <c r="D1369" i="1"/>
  <c r="D1836" i="1"/>
  <c r="D1585" i="1"/>
  <c r="D1209" i="1"/>
  <c r="D1800" i="1"/>
  <c r="D1542" i="1"/>
  <c r="D974" i="1"/>
  <c r="D1499" i="1"/>
  <c r="D703" i="1"/>
  <c r="D1986" i="1"/>
  <c r="D1950" i="1"/>
  <c r="D1914" i="1"/>
  <c r="D1878" i="1"/>
  <c r="D1842" i="1"/>
  <c r="D1806" i="1"/>
  <c r="D1765" i="1"/>
  <c r="D1722" i="1"/>
  <c r="D1679" i="1"/>
  <c r="D1635" i="1"/>
  <c r="D1592" i="1"/>
  <c r="D1549" i="1"/>
  <c r="D1506" i="1"/>
  <c r="D1463" i="1"/>
  <c r="D1419" i="1"/>
  <c r="D1376" i="1"/>
  <c r="D1245" i="1"/>
  <c r="D1017" i="1"/>
  <c r="D757" i="1"/>
  <c r="D1998" i="1"/>
  <c r="D1974" i="1"/>
  <c r="D1938" i="1"/>
  <c r="D1902" i="1"/>
  <c r="D1866" i="1"/>
  <c r="D1830" i="1"/>
  <c r="D1794" i="1"/>
  <c r="D1751" i="1"/>
  <c r="D1707" i="1"/>
  <c r="D1664" i="1"/>
  <c r="D1621" i="1"/>
  <c r="D1578" i="1"/>
  <c r="D1535" i="1"/>
  <c r="D1491" i="1"/>
  <c r="D1448" i="1"/>
  <c r="D1405" i="1"/>
  <c r="D1358" i="1"/>
  <c r="D1173" i="1"/>
  <c r="D931" i="1"/>
  <c r="D638" i="1"/>
  <c r="D1997" i="1"/>
  <c r="D1968" i="1"/>
  <c r="D1932" i="1"/>
  <c r="D1896" i="1"/>
  <c r="D1860" i="1"/>
  <c r="D1824" i="1"/>
  <c r="D1787" i="1"/>
  <c r="D1743" i="1"/>
  <c r="D1700" i="1"/>
  <c r="D1657" i="1"/>
  <c r="D1614" i="1"/>
  <c r="D1571" i="1"/>
  <c r="D1527" i="1"/>
  <c r="D1484" i="1"/>
  <c r="D1441" i="1"/>
  <c r="D1398" i="1"/>
  <c r="D1346" i="1"/>
  <c r="D1137" i="1"/>
  <c r="D888" i="1"/>
  <c r="D560" i="1"/>
  <c r="D1996" i="1"/>
  <c r="D1962" i="1"/>
  <c r="D1926" i="1"/>
  <c r="D1890" i="1"/>
  <c r="D1854" i="1"/>
  <c r="D1818" i="1"/>
  <c r="D1779" i="1"/>
  <c r="D1736" i="1"/>
  <c r="D1693" i="1"/>
  <c r="D1650" i="1"/>
  <c r="D1607" i="1"/>
  <c r="D1563" i="1"/>
  <c r="D1520" i="1"/>
  <c r="D1477" i="1"/>
  <c r="D1434" i="1"/>
  <c r="D1391" i="1"/>
  <c r="D1317" i="1"/>
  <c r="D1101" i="1"/>
  <c r="D845" i="1"/>
  <c r="D480" i="1"/>
  <c r="D1992" i="1"/>
  <c r="D1956" i="1"/>
  <c r="D1920" i="1"/>
  <c r="D1884" i="1"/>
  <c r="D1848" i="1"/>
  <c r="D1812" i="1"/>
  <c r="D1772" i="1"/>
  <c r="D1729" i="1"/>
  <c r="D1686" i="1"/>
  <c r="D1643" i="1"/>
  <c r="D1599" i="1"/>
  <c r="D1556" i="1"/>
  <c r="D1513" i="1"/>
  <c r="D1470" i="1"/>
  <c r="D1427" i="1"/>
  <c r="D1383" i="1"/>
  <c r="D1281" i="1"/>
  <c r="D1061" i="1"/>
  <c r="D801" i="1"/>
  <c r="D373" i="1"/>
  <c r="D1999" i="1"/>
  <c r="D1993" i="1"/>
  <c r="D1987" i="1"/>
  <c r="D1981" i="1"/>
  <c r="D1975" i="1"/>
  <c r="D1969" i="1"/>
  <c r="D1963" i="1"/>
  <c r="D1957" i="1"/>
  <c r="D1951" i="1"/>
  <c r="D1945" i="1"/>
  <c r="D1939" i="1"/>
  <c r="D1933" i="1"/>
  <c r="D1927" i="1"/>
  <c r="D1921" i="1"/>
  <c r="D1915" i="1"/>
  <c r="D1909" i="1"/>
  <c r="D1903" i="1"/>
  <c r="D1897" i="1"/>
  <c r="D1891" i="1"/>
  <c r="D1885" i="1"/>
  <c r="D1879" i="1"/>
  <c r="D1873" i="1"/>
  <c r="D1867" i="1"/>
  <c r="D1861" i="1"/>
  <c r="D1855" i="1"/>
  <c r="D1849" i="1"/>
  <c r="D1843" i="1"/>
  <c r="D1837" i="1"/>
  <c r="D1831" i="1"/>
  <c r="D1825" i="1"/>
  <c r="D1819" i="1"/>
  <c r="D1813" i="1"/>
  <c r="D1807" i="1"/>
  <c r="D1801" i="1"/>
  <c r="D1795" i="1"/>
  <c r="D1788" i="1"/>
  <c r="D1781" i="1"/>
  <c r="D1773" i="1"/>
  <c r="D1766" i="1"/>
  <c r="D1759" i="1"/>
  <c r="D1752" i="1"/>
  <c r="D1745" i="1"/>
  <c r="D1737" i="1"/>
  <c r="D1730" i="1"/>
  <c r="D1723" i="1"/>
  <c r="D1716" i="1"/>
  <c r="D1709" i="1"/>
  <c r="D1701" i="1"/>
  <c r="D1694" i="1"/>
  <c r="D1687" i="1"/>
  <c r="D1680" i="1"/>
  <c r="D1673" i="1"/>
  <c r="D1665" i="1"/>
  <c r="D1658" i="1"/>
  <c r="D1651" i="1"/>
  <c r="D1644" i="1"/>
  <c r="D1637" i="1"/>
  <c r="D1629" i="1"/>
  <c r="D1622" i="1"/>
  <c r="D1615" i="1"/>
  <c r="D1608" i="1"/>
  <c r="D1601" i="1"/>
  <c r="D1593" i="1"/>
  <c r="D1586" i="1"/>
  <c r="D1579" i="1"/>
  <c r="D1572" i="1"/>
  <c r="D1565" i="1"/>
  <c r="D1557" i="1"/>
  <c r="D1550" i="1"/>
  <c r="D1543" i="1"/>
  <c r="D1536" i="1"/>
  <c r="D1529" i="1"/>
  <c r="D1521" i="1"/>
  <c r="D1514" i="1"/>
  <c r="D1507" i="1"/>
  <c r="D1500" i="1"/>
  <c r="D1493" i="1"/>
  <c r="D1485" i="1"/>
  <c r="D1478" i="1"/>
  <c r="D1471" i="1"/>
  <c r="D1464" i="1"/>
  <c r="D1457" i="1"/>
  <c r="D1449" i="1"/>
  <c r="D1442" i="1"/>
  <c r="D1435" i="1"/>
  <c r="D1428" i="1"/>
  <c r="D1421" i="1"/>
  <c r="D1413" i="1"/>
  <c r="D1406" i="1"/>
  <c r="D1399" i="1"/>
  <c r="D1392" i="1"/>
  <c r="D1385" i="1"/>
  <c r="D1377" i="1"/>
  <c r="D1370" i="1"/>
  <c r="D1359" i="1"/>
  <c r="D1347" i="1"/>
  <c r="D1323" i="1"/>
  <c r="D1287" i="1"/>
  <c r="D1251" i="1"/>
  <c r="D1215" i="1"/>
  <c r="D1179" i="1"/>
  <c r="D1143" i="1"/>
  <c r="D1107" i="1"/>
  <c r="D1068" i="1"/>
  <c r="D1025" i="1"/>
  <c r="D981" i="1"/>
  <c r="D938" i="1"/>
  <c r="D895" i="1"/>
  <c r="D852" i="1"/>
  <c r="D809" i="1"/>
  <c r="D765" i="1"/>
  <c r="D714" i="1"/>
  <c r="D649" i="1"/>
  <c r="D576" i="1"/>
  <c r="D494" i="1"/>
  <c r="D414" i="1"/>
  <c r="D1991" i="1"/>
  <c r="D1985" i="1"/>
  <c r="D1979" i="1"/>
  <c r="D1973" i="1"/>
  <c r="D1967" i="1"/>
  <c r="D1961" i="1"/>
  <c r="D1955" i="1"/>
  <c r="D1949" i="1"/>
  <c r="D1943" i="1"/>
  <c r="D1937" i="1"/>
  <c r="D1931" i="1"/>
  <c r="D1925" i="1"/>
  <c r="D1919" i="1"/>
  <c r="D1913" i="1"/>
  <c r="D1907" i="1"/>
  <c r="D1901" i="1"/>
  <c r="D1895" i="1"/>
  <c r="D1889" i="1"/>
  <c r="D1883" i="1"/>
  <c r="D1877" i="1"/>
  <c r="D1871" i="1"/>
  <c r="D1865" i="1"/>
  <c r="D1859" i="1"/>
  <c r="D1853" i="1"/>
  <c r="D1847" i="1"/>
  <c r="D1841" i="1"/>
  <c r="D1835" i="1"/>
  <c r="D1829" i="1"/>
  <c r="D1823" i="1"/>
  <c r="D1817" i="1"/>
  <c r="D1811" i="1"/>
  <c r="D1805" i="1"/>
  <c r="D1799" i="1"/>
  <c r="D1793" i="1"/>
  <c r="D1785" i="1"/>
  <c r="D1778" i="1"/>
  <c r="D1771" i="1"/>
  <c r="D1764" i="1"/>
  <c r="D1757" i="1"/>
  <c r="D1749" i="1"/>
  <c r="D1742" i="1"/>
  <c r="D1735" i="1"/>
  <c r="D1728" i="1"/>
  <c r="D1721" i="1"/>
  <c r="D1713" i="1"/>
  <c r="D1706" i="1"/>
  <c r="D1699" i="1"/>
  <c r="D1692" i="1"/>
  <c r="D1685" i="1"/>
  <c r="D1677" i="1"/>
  <c r="D1670" i="1"/>
  <c r="D1663" i="1"/>
  <c r="D1656" i="1"/>
  <c r="D1649" i="1"/>
  <c r="D1641" i="1"/>
  <c r="D1634" i="1"/>
  <c r="D1627" i="1"/>
  <c r="D1620" i="1"/>
  <c r="D1613" i="1"/>
  <c r="D1605" i="1"/>
  <c r="D1598" i="1"/>
  <c r="D1591" i="1"/>
  <c r="D1584" i="1"/>
  <c r="D1577" i="1"/>
  <c r="D1569" i="1"/>
  <c r="D1562" i="1"/>
  <c r="D1555" i="1"/>
  <c r="D1548" i="1"/>
  <c r="D1541" i="1"/>
  <c r="D1533" i="1"/>
  <c r="D1526" i="1"/>
  <c r="D1519" i="1"/>
  <c r="D1512" i="1"/>
  <c r="D1505" i="1"/>
  <c r="D1497" i="1"/>
  <c r="D1490" i="1"/>
  <c r="D1483" i="1"/>
  <c r="D1476" i="1"/>
  <c r="D1469" i="1"/>
  <c r="D1461" i="1"/>
  <c r="D1454" i="1"/>
  <c r="D1447" i="1"/>
  <c r="D1440" i="1"/>
  <c r="D1433" i="1"/>
  <c r="D1425" i="1"/>
  <c r="D1418" i="1"/>
  <c r="D1411" i="1"/>
  <c r="D1404" i="1"/>
  <c r="D1397" i="1"/>
  <c r="D1389" i="1"/>
  <c r="D1382" i="1"/>
  <c r="D1375" i="1"/>
  <c r="D1367" i="1"/>
  <c r="D1357" i="1"/>
  <c r="D1345" i="1"/>
  <c r="D1311" i="1"/>
  <c r="D1275" i="1"/>
  <c r="D1239" i="1"/>
  <c r="D1203" i="1"/>
  <c r="D1167" i="1"/>
  <c r="D1131" i="1"/>
  <c r="D1095" i="1"/>
  <c r="D1053" i="1"/>
  <c r="D1010" i="1"/>
  <c r="D967" i="1"/>
  <c r="D924" i="1"/>
  <c r="D881" i="1"/>
  <c r="D837" i="1"/>
  <c r="D794" i="1"/>
  <c r="D749" i="1"/>
  <c r="D692" i="1"/>
  <c r="D629" i="1"/>
  <c r="D548" i="1"/>
  <c r="D468" i="1"/>
  <c r="D312" i="1"/>
  <c r="D1990" i="1"/>
  <c r="D1984" i="1"/>
  <c r="D1978" i="1"/>
  <c r="D1972" i="1"/>
  <c r="D1966" i="1"/>
  <c r="D1960" i="1"/>
  <c r="D1954" i="1"/>
  <c r="D1948" i="1"/>
  <c r="D1942" i="1"/>
  <c r="D1936" i="1"/>
  <c r="D1930" i="1"/>
  <c r="D1924" i="1"/>
  <c r="D1918" i="1"/>
  <c r="D1912" i="1"/>
  <c r="D1906" i="1"/>
  <c r="D1900" i="1"/>
  <c r="D1894" i="1"/>
  <c r="D1888" i="1"/>
  <c r="D1882" i="1"/>
  <c r="D1876" i="1"/>
  <c r="D1870" i="1"/>
  <c r="D1864" i="1"/>
  <c r="D1858" i="1"/>
  <c r="D1852" i="1"/>
  <c r="D1846" i="1"/>
  <c r="D1840" i="1"/>
  <c r="D1834" i="1"/>
  <c r="D1828" i="1"/>
  <c r="D1822" i="1"/>
  <c r="D1816" i="1"/>
  <c r="D1810" i="1"/>
  <c r="D1804" i="1"/>
  <c r="D1798" i="1"/>
  <c r="D1791" i="1"/>
  <c r="D1784" i="1"/>
  <c r="D1777" i="1"/>
  <c r="D1770" i="1"/>
  <c r="D1763" i="1"/>
  <c r="D1755" i="1"/>
  <c r="D1748" i="1"/>
  <c r="D1741" i="1"/>
  <c r="D1734" i="1"/>
  <c r="D1727" i="1"/>
  <c r="D1719" i="1"/>
  <c r="D1712" i="1"/>
  <c r="D1705" i="1"/>
  <c r="D1698" i="1"/>
  <c r="D1691" i="1"/>
  <c r="D1683" i="1"/>
  <c r="D1676" i="1"/>
  <c r="D1669" i="1"/>
  <c r="D1662" i="1"/>
  <c r="D1655" i="1"/>
  <c r="D1647" i="1"/>
  <c r="D1640" i="1"/>
  <c r="D1633" i="1"/>
  <c r="D1626" i="1"/>
  <c r="D1619" i="1"/>
  <c r="D1611" i="1"/>
  <c r="D1604" i="1"/>
  <c r="D1597" i="1"/>
  <c r="D1590" i="1"/>
  <c r="D1583" i="1"/>
  <c r="D1575" i="1"/>
  <c r="D1568" i="1"/>
  <c r="D1561" i="1"/>
  <c r="D1554" i="1"/>
  <c r="D1547" i="1"/>
  <c r="D1539" i="1"/>
  <c r="D1532" i="1"/>
  <c r="D1525" i="1"/>
  <c r="D1518" i="1"/>
  <c r="D1511" i="1"/>
  <c r="D1503" i="1"/>
  <c r="D1496" i="1"/>
  <c r="D1489" i="1"/>
  <c r="D1482" i="1"/>
  <c r="D1475" i="1"/>
  <c r="D1467" i="1"/>
  <c r="D1460" i="1"/>
  <c r="D1453" i="1"/>
  <c r="D1446" i="1"/>
  <c r="D1439" i="1"/>
  <c r="D1431" i="1"/>
  <c r="D1424" i="1"/>
  <c r="D1417" i="1"/>
  <c r="D1410" i="1"/>
  <c r="D1403" i="1"/>
  <c r="D1395" i="1"/>
  <c r="D1388" i="1"/>
  <c r="D1381" i="1"/>
  <c r="D1374" i="1"/>
  <c r="D1365" i="1"/>
  <c r="D1353" i="1"/>
  <c r="D1341" i="1"/>
  <c r="D1305" i="1"/>
  <c r="D1269" i="1"/>
  <c r="D1233" i="1"/>
  <c r="D1197" i="1"/>
  <c r="D1161" i="1"/>
  <c r="D1125" i="1"/>
  <c r="D1089" i="1"/>
  <c r="D1046" i="1"/>
  <c r="D1003" i="1"/>
  <c r="D960" i="1"/>
  <c r="D917" i="1"/>
  <c r="D873" i="1"/>
  <c r="D830" i="1"/>
  <c r="D787" i="1"/>
  <c r="D740" i="1"/>
  <c r="D683" i="1"/>
  <c r="D614" i="1"/>
  <c r="D534" i="1"/>
  <c r="D452" i="1"/>
  <c r="D240" i="1"/>
  <c r="D2001" i="1"/>
  <c r="D1995" i="1"/>
  <c r="D1989" i="1"/>
  <c r="D1983" i="1"/>
  <c r="D1977" i="1"/>
  <c r="D1971" i="1"/>
  <c r="D1965" i="1"/>
  <c r="D1959" i="1"/>
  <c r="D1953" i="1"/>
  <c r="D1947" i="1"/>
  <c r="D1941" i="1"/>
  <c r="D1935" i="1"/>
  <c r="D1929" i="1"/>
  <c r="D1923" i="1"/>
  <c r="D1917" i="1"/>
  <c r="D1911" i="1"/>
  <c r="D1905" i="1"/>
  <c r="D1899" i="1"/>
  <c r="D1893" i="1"/>
  <c r="D1887" i="1"/>
  <c r="D1881" i="1"/>
  <c r="D1875" i="1"/>
  <c r="D1869" i="1"/>
  <c r="D1863" i="1"/>
  <c r="D1857" i="1"/>
  <c r="D1851" i="1"/>
  <c r="D1845" i="1"/>
  <c r="D1839" i="1"/>
  <c r="D1833" i="1"/>
  <c r="D1827" i="1"/>
  <c r="D1821" i="1"/>
  <c r="D1815" i="1"/>
  <c r="D1809" i="1"/>
  <c r="D1803" i="1"/>
  <c r="D1797" i="1"/>
  <c r="D1790" i="1"/>
  <c r="D1783" i="1"/>
  <c r="D1776" i="1"/>
  <c r="D1769" i="1"/>
  <c r="D1761" i="1"/>
  <c r="D1754" i="1"/>
  <c r="D1747" i="1"/>
  <c r="D1740" i="1"/>
  <c r="D1733" i="1"/>
  <c r="D1725" i="1"/>
  <c r="D1718" i="1"/>
  <c r="D1711" i="1"/>
  <c r="D1704" i="1"/>
  <c r="D1697" i="1"/>
  <c r="D1689" i="1"/>
  <c r="D1682" i="1"/>
  <c r="D1675" i="1"/>
  <c r="D1668" i="1"/>
  <c r="D1661" i="1"/>
  <c r="D1653" i="1"/>
  <c r="D1646" i="1"/>
  <c r="D1639" i="1"/>
  <c r="D1632" i="1"/>
  <c r="D1625" i="1"/>
  <c r="D1617" i="1"/>
  <c r="D1610" i="1"/>
  <c r="D1603" i="1"/>
  <c r="D1596" i="1"/>
  <c r="D1589" i="1"/>
  <c r="D1581" i="1"/>
  <c r="D1574" i="1"/>
  <c r="D1567" i="1"/>
  <c r="D1560" i="1"/>
  <c r="D1553" i="1"/>
  <c r="D1545" i="1"/>
  <c r="D1538" i="1"/>
  <c r="D1531" i="1"/>
  <c r="D1524" i="1"/>
  <c r="D1517" i="1"/>
  <c r="D1509" i="1"/>
  <c r="D1502" i="1"/>
  <c r="D1495" i="1"/>
  <c r="D1488" i="1"/>
  <c r="D1481" i="1"/>
  <c r="D1473" i="1"/>
  <c r="D1466" i="1"/>
  <c r="D1459" i="1"/>
  <c r="D1452" i="1"/>
  <c r="D1445" i="1"/>
  <c r="D1437" i="1"/>
  <c r="D1430" i="1"/>
  <c r="D1423" i="1"/>
  <c r="D1416" i="1"/>
  <c r="D1409" i="1"/>
  <c r="D1401" i="1"/>
  <c r="D1394" i="1"/>
  <c r="D1387" i="1"/>
  <c r="D1380" i="1"/>
  <c r="D1373" i="1"/>
  <c r="D1364" i="1"/>
  <c r="D1352" i="1"/>
  <c r="D1335" i="1"/>
  <c r="D1299" i="1"/>
  <c r="D1263" i="1"/>
  <c r="D1227" i="1"/>
  <c r="D1191" i="1"/>
  <c r="D1155" i="1"/>
  <c r="D1119" i="1"/>
  <c r="D1082" i="1"/>
  <c r="D1039" i="1"/>
  <c r="D996" i="1"/>
  <c r="D953" i="1"/>
  <c r="D909" i="1"/>
  <c r="D866" i="1"/>
  <c r="D823" i="1"/>
  <c r="D780" i="1"/>
  <c r="D732" i="1"/>
  <c r="D671" i="1"/>
  <c r="D602" i="1"/>
  <c r="D522" i="1"/>
  <c r="D440" i="1"/>
  <c r="D168" i="1"/>
  <c r="D2000" i="1"/>
  <c r="D1994" i="1"/>
  <c r="D1988" i="1"/>
  <c r="D1982" i="1"/>
  <c r="D1976" i="1"/>
  <c r="D1970" i="1"/>
  <c r="D1964" i="1"/>
  <c r="D1958" i="1"/>
  <c r="D1952" i="1"/>
  <c r="D1946" i="1"/>
  <c r="D1940" i="1"/>
  <c r="D1934" i="1"/>
  <c r="D1928" i="1"/>
  <c r="D1922" i="1"/>
  <c r="D1916" i="1"/>
  <c r="D1910" i="1"/>
  <c r="D1904" i="1"/>
  <c r="D1898" i="1"/>
  <c r="D1892" i="1"/>
  <c r="D1886" i="1"/>
  <c r="D1880" i="1"/>
  <c r="D1874" i="1"/>
  <c r="D1868" i="1"/>
  <c r="D1862" i="1"/>
  <c r="D1856" i="1"/>
  <c r="D1850" i="1"/>
  <c r="D1844" i="1"/>
  <c r="D1838" i="1"/>
  <c r="D1832" i="1"/>
  <c r="D1826" i="1"/>
  <c r="D1820" i="1"/>
  <c r="D1814" i="1"/>
  <c r="D1808" i="1"/>
  <c r="D1802" i="1"/>
  <c r="D1796" i="1"/>
  <c r="D1789" i="1"/>
  <c r="D1782" i="1"/>
  <c r="D1775" i="1"/>
  <c r="D1767" i="1"/>
  <c r="D1760" i="1"/>
  <c r="D1753" i="1"/>
  <c r="D1746" i="1"/>
  <c r="D1739" i="1"/>
  <c r="D1731" i="1"/>
  <c r="D1724" i="1"/>
  <c r="D1717" i="1"/>
  <c r="D1710" i="1"/>
  <c r="D1703" i="1"/>
  <c r="D1695" i="1"/>
  <c r="D1688" i="1"/>
  <c r="D1681" i="1"/>
  <c r="D1674" i="1"/>
  <c r="D1667" i="1"/>
  <c r="D1659" i="1"/>
  <c r="D1652" i="1"/>
  <c r="D1645" i="1"/>
  <c r="D1638" i="1"/>
  <c r="D1631" i="1"/>
  <c r="D1623" i="1"/>
  <c r="D1616" i="1"/>
  <c r="D1609" i="1"/>
  <c r="D1602" i="1"/>
  <c r="D1595" i="1"/>
  <c r="D1587" i="1"/>
  <c r="D1580" i="1"/>
  <c r="D1573" i="1"/>
  <c r="D1566" i="1"/>
  <c r="D1559" i="1"/>
  <c r="D1551" i="1"/>
  <c r="D1544" i="1"/>
  <c r="D1537" i="1"/>
  <c r="D1530" i="1"/>
  <c r="D1523" i="1"/>
  <c r="D1515" i="1"/>
  <c r="D1508" i="1"/>
  <c r="D1501" i="1"/>
  <c r="D1494" i="1"/>
  <c r="D1487" i="1"/>
  <c r="D1479" i="1"/>
  <c r="D1472" i="1"/>
  <c r="D1465" i="1"/>
  <c r="D1458" i="1"/>
  <c r="D1451" i="1"/>
  <c r="D1443" i="1"/>
  <c r="D1436" i="1"/>
  <c r="D1429" i="1"/>
  <c r="D1422" i="1"/>
  <c r="D1415" i="1"/>
  <c r="D1407" i="1"/>
  <c r="D1400" i="1"/>
  <c r="D1393" i="1"/>
  <c r="D1386" i="1"/>
  <c r="D1379" i="1"/>
  <c r="D1371" i="1"/>
  <c r="D1363" i="1"/>
  <c r="D1351" i="1"/>
  <c r="D1329" i="1"/>
  <c r="D1293" i="1"/>
  <c r="D1257" i="1"/>
  <c r="D1221" i="1"/>
  <c r="D1185" i="1"/>
  <c r="D1149" i="1"/>
  <c r="D1113" i="1"/>
  <c r="D1075" i="1"/>
  <c r="D1032" i="1"/>
  <c r="D989" i="1"/>
  <c r="D945" i="1"/>
  <c r="D902" i="1"/>
  <c r="D859" i="1"/>
  <c r="D816" i="1"/>
  <c r="D773" i="1"/>
  <c r="D722" i="1"/>
  <c r="D660" i="1"/>
  <c r="D588" i="1"/>
  <c r="D506" i="1"/>
  <c r="D426" i="1"/>
  <c r="D90" i="1"/>
  <c r="D1792" i="1"/>
  <c r="D1786" i="1"/>
  <c r="D1780" i="1"/>
  <c r="D1774" i="1"/>
  <c r="D1768" i="1"/>
  <c r="D1762" i="1"/>
  <c r="D1756" i="1"/>
  <c r="D1750" i="1"/>
  <c r="D1744" i="1"/>
  <c r="D1738" i="1"/>
  <c r="D1732" i="1"/>
  <c r="D1726" i="1"/>
  <c r="D1720" i="1"/>
  <c r="D1714" i="1"/>
  <c r="D1708" i="1"/>
  <c r="D1702" i="1"/>
  <c r="D1696" i="1"/>
  <c r="D1690" i="1"/>
  <c r="D1684" i="1"/>
  <c r="D1678" i="1"/>
  <c r="D1672" i="1"/>
  <c r="D1666" i="1"/>
  <c r="D1660" i="1"/>
  <c r="D1654" i="1"/>
  <c r="D1648" i="1"/>
  <c r="D1642" i="1"/>
  <c r="D1636" i="1"/>
  <c r="D1630" i="1"/>
  <c r="D1624" i="1"/>
  <c r="D1618" i="1"/>
  <c r="D1612" i="1"/>
  <c r="D1606" i="1"/>
  <c r="D1600" i="1"/>
  <c r="D1594" i="1"/>
  <c r="D1588" i="1"/>
  <c r="D1582" i="1"/>
  <c r="D1576" i="1"/>
  <c r="D1570" i="1"/>
  <c r="D1564" i="1"/>
  <c r="D1558" i="1"/>
  <c r="D1552" i="1"/>
  <c r="D1546" i="1"/>
  <c r="D1540" i="1"/>
  <c r="D1534" i="1"/>
  <c r="D1528" i="1"/>
  <c r="D1522" i="1"/>
  <c r="D1516" i="1"/>
  <c r="D1510" i="1"/>
  <c r="D1504" i="1"/>
  <c r="D1498" i="1"/>
  <c r="D1492" i="1"/>
  <c r="D1486" i="1"/>
  <c r="D1480" i="1"/>
  <c r="D1474" i="1"/>
  <c r="D1468" i="1"/>
  <c r="D1462" i="1"/>
  <c r="D1456" i="1"/>
  <c r="D1450" i="1"/>
  <c r="D1444" i="1"/>
  <c r="D1438" i="1"/>
  <c r="D1432" i="1"/>
  <c r="D1426" i="1"/>
  <c r="D1420" i="1"/>
  <c r="D1414" i="1"/>
  <c r="D1408" i="1"/>
  <c r="D1402" i="1"/>
  <c r="D1396" i="1"/>
  <c r="D1390" i="1"/>
  <c r="D1384" i="1"/>
  <c r="D1378" i="1"/>
  <c r="D1372" i="1"/>
  <c r="D1366" i="1"/>
  <c r="D1360" i="1"/>
  <c r="D1354" i="1"/>
  <c r="D1348" i="1"/>
  <c r="D1342" i="1"/>
  <c r="D1336" i="1"/>
  <c r="D1330" i="1"/>
  <c r="D1324" i="1"/>
  <c r="D1318" i="1"/>
  <c r="D1312" i="1"/>
  <c r="D1306" i="1"/>
  <c r="D1300" i="1"/>
  <c r="D1294" i="1"/>
  <c r="D1288" i="1"/>
  <c r="D1282" i="1"/>
  <c r="D1276" i="1"/>
  <c r="D1270" i="1"/>
  <c r="D1264" i="1"/>
  <c r="D1258" i="1"/>
  <c r="D1252" i="1"/>
  <c r="D1246" i="1"/>
  <c r="D1240" i="1"/>
  <c r="D1234" i="1"/>
  <c r="D1228" i="1"/>
  <c r="D1222" i="1"/>
  <c r="D1216" i="1"/>
  <c r="D1210" i="1"/>
  <c r="D1204" i="1"/>
  <c r="D1198" i="1"/>
  <c r="D1192" i="1"/>
  <c r="D1186" i="1"/>
  <c r="D1180" i="1"/>
  <c r="D1174" i="1"/>
  <c r="D1168" i="1"/>
  <c r="D1162" i="1"/>
  <c r="D1156" i="1"/>
  <c r="D1150" i="1"/>
  <c r="D1144" i="1"/>
  <c r="D1138" i="1"/>
  <c r="D1132" i="1"/>
  <c r="D1126" i="1"/>
  <c r="D1120" i="1"/>
  <c r="D1114" i="1"/>
  <c r="D1108" i="1"/>
  <c r="D1102" i="1"/>
  <c r="D1096" i="1"/>
  <c r="D1090" i="1"/>
  <c r="D1083" i="1"/>
  <c r="D1076" i="1"/>
  <c r="D1069" i="1"/>
  <c r="D1062" i="1"/>
  <c r="D1055" i="1"/>
  <c r="D1047" i="1"/>
  <c r="D1040" i="1"/>
  <c r="D1033" i="1"/>
  <c r="D1026" i="1"/>
  <c r="D1019" i="1"/>
  <c r="D1011" i="1"/>
  <c r="D1004" i="1"/>
  <c r="D997" i="1"/>
  <c r="D990" i="1"/>
  <c r="D983" i="1"/>
  <c r="D975" i="1"/>
  <c r="D968" i="1"/>
  <c r="D961" i="1"/>
  <c r="D954" i="1"/>
  <c r="D947" i="1"/>
  <c r="D939" i="1"/>
  <c r="D932" i="1"/>
  <c r="D925" i="1"/>
  <c r="D918" i="1"/>
  <c r="D911" i="1"/>
  <c r="D903" i="1"/>
  <c r="D896" i="1"/>
  <c r="D889" i="1"/>
  <c r="D882" i="1"/>
  <c r="D875" i="1"/>
  <c r="D867" i="1"/>
  <c r="D860" i="1"/>
  <c r="D853" i="1"/>
  <c r="D846" i="1"/>
  <c r="D839" i="1"/>
  <c r="D831" i="1"/>
  <c r="D824" i="1"/>
  <c r="D817" i="1"/>
  <c r="D810" i="1"/>
  <c r="D803" i="1"/>
  <c r="D795" i="1"/>
  <c r="D788" i="1"/>
  <c r="D781" i="1"/>
  <c r="D774" i="1"/>
  <c r="D767" i="1"/>
  <c r="D758" i="1"/>
  <c r="D750" i="1"/>
  <c r="D741" i="1"/>
  <c r="D733" i="1"/>
  <c r="D725" i="1"/>
  <c r="D715" i="1"/>
  <c r="D704" i="1"/>
  <c r="D695" i="1"/>
  <c r="D684" i="1"/>
  <c r="D673" i="1"/>
  <c r="D661" i="1"/>
  <c r="D650" i="1"/>
  <c r="D641" i="1"/>
  <c r="D630" i="1"/>
  <c r="D617" i="1"/>
  <c r="D605" i="1"/>
  <c r="D589" i="1"/>
  <c r="D577" i="1"/>
  <c r="D563" i="1"/>
  <c r="D551" i="1"/>
  <c r="D535" i="1"/>
  <c r="D523" i="1"/>
  <c r="D509" i="1"/>
  <c r="D497" i="1"/>
  <c r="D481" i="1"/>
  <c r="D469" i="1"/>
  <c r="D455" i="1"/>
  <c r="D443" i="1"/>
  <c r="D427" i="1"/>
  <c r="D415" i="1"/>
  <c r="D383" i="1"/>
  <c r="D324" i="1"/>
  <c r="D252" i="1"/>
  <c r="D180" i="1"/>
  <c r="D108" i="1"/>
  <c r="D1340" i="1"/>
  <c r="D1334" i="1"/>
  <c r="D1328" i="1"/>
  <c r="D1322" i="1"/>
  <c r="D1316" i="1"/>
  <c r="D1310" i="1"/>
  <c r="D1304" i="1"/>
  <c r="D1298" i="1"/>
  <c r="D1292" i="1"/>
  <c r="D1286" i="1"/>
  <c r="D1280" i="1"/>
  <c r="D1274" i="1"/>
  <c r="D1268" i="1"/>
  <c r="D1262" i="1"/>
  <c r="D1256" i="1"/>
  <c r="D1250" i="1"/>
  <c r="D1244" i="1"/>
  <c r="D1238" i="1"/>
  <c r="D1232" i="1"/>
  <c r="D1226" i="1"/>
  <c r="D1220" i="1"/>
  <c r="D1214" i="1"/>
  <c r="D1208" i="1"/>
  <c r="D1202" i="1"/>
  <c r="D1196" i="1"/>
  <c r="D1190" i="1"/>
  <c r="D1184" i="1"/>
  <c r="D1178" i="1"/>
  <c r="D1172" i="1"/>
  <c r="D1166" i="1"/>
  <c r="D1160" i="1"/>
  <c r="D1154" i="1"/>
  <c r="D1148" i="1"/>
  <c r="D1142" i="1"/>
  <c r="D1136" i="1"/>
  <c r="D1130" i="1"/>
  <c r="D1124" i="1"/>
  <c r="D1118" i="1"/>
  <c r="D1112" i="1"/>
  <c r="D1106" i="1"/>
  <c r="D1100" i="1"/>
  <c r="D1094" i="1"/>
  <c r="D1088" i="1"/>
  <c r="D1081" i="1"/>
  <c r="D1074" i="1"/>
  <c r="D1067" i="1"/>
  <c r="D1059" i="1"/>
  <c r="D1052" i="1"/>
  <c r="D1045" i="1"/>
  <c r="D1038" i="1"/>
  <c r="D1031" i="1"/>
  <c r="D1023" i="1"/>
  <c r="D1016" i="1"/>
  <c r="D1009" i="1"/>
  <c r="D1002" i="1"/>
  <c r="D995" i="1"/>
  <c r="D987" i="1"/>
  <c r="D980" i="1"/>
  <c r="D973" i="1"/>
  <c r="D966" i="1"/>
  <c r="D959" i="1"/>
  <c r="D951" i="1"/>
  <c r="D944" i="1"/>
  <c r="D937" i="1"/>
  <c r="D930" i="1"/>
  <c r="D923" i="1"/>
  <c r="D915" i="1"/>
  <c r="D908" i="1"/>
  <c r="D901" i="1"/>
  <c r="D894" i="1"/>
  <c r="D887" i="1"/>
  <c r="D879" i="1"/>
  <c r="D872" i="1"/>
  <c r="D865" i="1"/>
  <c r="D858" i="1"/>
  <c r="D851" i="1"/>
  <c r="D843" i="1"/>
  <c r="D836" i="1"/>
  <c r="D829" i="1"/>
  <c r="D822" i="1"/>
  <c r="D815" i="1"/>
  <c r="D807" i="1"/>
  <c r="D800" i="1"/>
  <c r="D793" i="1"/>
  <c r="D786" i="1"/>
  <c r="D779" i="1"/>
  <c r="D771" i="1"/>
  <c r="D764" i="1"/>
  <c r="D756" i="1"/>
  <c r="D747" i="1"/>
  <c r="D739" i="1"/>
  <c r="D729" i="1"/>
  <c r="D721" i="1"/>
  <c r="D713" i="1"/>
  <c r="D702" i="1"/>
  <c r="D691" i="1"/>
  <c r="D679" i="1"/>
  <c r="D668" i="1"/>
  <c r="D659" i="1"/>
  <c r="D648" i="1"/>
  <c r="D637" i="1"/>
  <c r="D625" i="1"/>
  <c r="D613" i="1"/>
  <c r="D599" i="1"/>
  <c r="D587" i="1"/>
  <c r="D571" i="1"/>
  <c r="D559" i="1"/>
  <c r="D545" i="1"/>
  <c r="D533" i="1"/>
  <c r="D517" i="1"/>
  <c r="D505" i="1"/>
  <c r="D491" i="1"/>
  <c r="D479" i="1"/>
  <c r="D463" i="1"/>
  <c r="D451" i="1"/>
  <c r="D437" i="1"/>
  <c r="D425" i="1"/>
  <c r="D409" i="1"/>
  <c r="D365" i="1"/>
  <c r="D300" i="1"/>
  <c r="D228" i="1"/>
  <c r="D156" i="1"/>
  <c r="D72" i="1"/>
  <c r="D1339" i="1"/>
  <c r="D1333" i="1"/>
  <c r="D1327" i="1"/>
  <c r="D1321" i="1"/>
  <c r="D1315" i="1"/>
  <c r="D1309" i="1"/>
  <c r="D1303" i="1"/>
  <c r="D1297" i="1"/>
  <c r="D1291" i="1"/>
  <c r="D1285" i="1"/>
  <c r="D1279" i="1"/>
  <c r="D1273" i="1"/>
  <c r="D1267" i="1"/>
  <c r="D1261" i="1"/>
  <c r="D1255" i="1"/>
  <c r="D1249" i="1"/>
  <c r="D1243" i="1"/>
  <c r="D1237" i="1"/>
  <c r="D1231" i="1"/>
  <c r="D1225" i="1"/>
  <c r="D1219" i="1"/>
  <c r="D1213" i="1"/>
  <c r="D1207" i="1"/>
  <c r="D1201" i="1"/>
  <c r="D1195" i="1"/>
  <c r="D1189" i="1"/>
  <c r="D1183" i="1"/>
  <c r="D1177" i="1"/>
  <c r="D1171" i="1"/>
  <c r="D1165" i="1"/>
  <c r="D1159" i="1"/>
  <c r="D1153" i="1"/>
  <c r="D1147" i="1"/>
  <c r="D1141" i="1"/>
  <c r="D1135" i="1"/>
  <c r="D1129" i="1"/>
  <c r="D1123" i="1"/>
  <c r="D1117" i="1"/>
  <c r="D1111" i="1"/>
  <c r="D1105" i="1"/>
  <c r="D1099" i="1"/>
  <c r="D1093" i="1"/>
  <c r="D1087" i="1"/>
  <c r="D1080" i="1"/>
  <c r="D1073" i="1"/>
  <c r="D1065" i="1"/>
  <c r="D1058" i="1"/>
  <c r="D1051" i="1"/>
  <c r="D1044" i="1"/>
  <c r="D1037" i="1"/>
  <c r="D1029" i="1"/>
  <c r="D1022" i="1"/>
  <c r="D1015" i="1"/>
  <c r="D1008" i="1"/>
  <c r="D1001" i="1"/>
  <c r="D993" i="1"/>
  <c r="D986" i="1"/>
  <c r="D979" i="1"/>
  <c r="D972" i="1"/>
  <c r="D965" i="1"/>
  <c r="D957" i="1"/>
  <c r="D950" i="1"/>
  <c r="D943" i="1"/>
  <c r="D936" i="1"/>
  <c r="D929" i="1"/>
  <c r="D921" i="1"/>
  <c r="D914" i="1"/>
  <c r="D907" i="1"/>
  <c r="D900" i="1"/>
  <c r="D893" i="1"/>
  <c r="D885" i="1"/>
  <c r="D878" i="1"/>
  <c r="D871" i="1"/>
  <c r="D864" i="1"/>
  <c r="D857" i="1"/>
  <c r="D849" i="1"/>
  <c r="D842" i="1"/>
  <c r="D835" i="1"/>
  <c r="D828" i="1"/>
  <c r="D821" i="1"/>
  <c r="D813" i="1"/>
  <c r="D806" i="1"/>
  <c r="D799" i="1"/>
  <c r="D792" i="1"/>
  <c r="D785" i="1"/>
  <c r="D777" i="1"/>
  <c r="D770" i="1"/>
  <c r="D763" i="1"/>
  <c r="D755" i="1"/>
  <c r="D746" i="1"/>
  <c r="D737" i="1"/>
  <c r="D728" i="1"/>
  <c r="D720" i="1"/>
  <c r="D710" i="1"/>
  <c r="D701" i="1"/>
  <c r="D689" i="1"/>
  <c r="D678" i="1"/>
  <c r="D667" i="1"/>
  <c r="D656" i="1"/>
  <c r="D647" i="1"/>
  <c r="D635" i="1"/>
  <c r="D624" i="1"/>
  <c r="D612" i="1"/>
  <c r="D596" i="1"/>
  <c r="D584" i="1"/>
  <c r="D570" i="1"/>
  <c r="D558" i="1"/>
  <c r="D542" i="1"/>
  <c r="D530" i="1"/>
  <c r="D516" i="1"/>
  <c r="D504" i="1"/>
  <c r="D488" i="1"/>
  <c r="D476" i="1"/>
  <c r="D462" i="1"/>
  <c r="D450" i="1"/>
  <c r="D434" i="1"/>
  <c r="D422" i="1"/>
  <c r="D408" i="1"/>
  <c r="D355" i="1"/>
  <c r="D288" i="1"/>
  <c r="D216" i="1"/>
  <c r="D144" i="1"/>
  <c r="D54" i="1"/>
  <c r="D1368" i="1"/>
  <c r="D1362" i="1"/>
  <c r="D1356" i="1"/>
  <c r="D1350" i="1"/>
  <c r="D1344" i="1"/>
  <c r="D1338" i="1"/>
  <c r="D1332" i="1"/>
  <c r="D1326" i="1"/>
  <c r="D1320" i="1"/>
  <c r="D1314" i="1"/>
  <c r="D1308" i="1"/>
  <c r="D1302" i="1"/>
  <c r="D1296" i="1"/>
  <c r="D1290" i="1"/>
  <c r="D1284" i="1"/>
  <c r="D1278" i="1"/>
  <c r="D1272" i="1"/>
  <c r="D1266" i="1"/>
  <c r="D1260" i="1"/>
  <c r="D1254" i="1"/>
  <c r="D1248" i="1"/>
  <c r="D1242" i="1"/>
  <c r="D1236" i="1"/>
  <c r="D1230" i="1"/>
  <c r="D1224" i="1"/>
  <c r="D1218" i="1"/>
  <c r="D1212" i="1"/>
  <c r="D1206" i="1"/>
  <c r="D1200" i="1"/>
  <c r="D1194" i="1"/>
  <c r="D1188" i="1"/>
  <c r="D1182" i="1"/>
  <c r="D1176" i="1"/>
  <c r="D1170" i="1"/>
  <c r="D1164" i="1"/>
  <c r="D1158" i="1"/>
  <c r="D1152" i="1"/>
  <c r="D1146" i="1"/>
  <c r="D1140" i="1"/>
  <c r="D1134" i="1"/>
  <c r="D1128" i="1"/>
  <c r="D1122" i="1"/>
  <c r="D1116" i="1"/>
  <c r="D1110" i="1"/>
  <c r="D1104" i="1"/>
  <c r="D1098" i="1"/>
  <c r="D1092" i="1"/>
  <c r="D1086" i="1"/>
  <c r="D1079" i="1"/>
  <c r="D1071" i="1"/>
  <c r="D1064" i="1"/>
  <c r="D1057" i="1"/>
  <c r="D1050" i="1"/>
  <c r="D1043" i="1"/>
  <c r="D1035" i="1"/>
  <c r="D1028" i="1"/>
  <c r="D1021" i="1"/>
  <c r="D1014" i="1"/>
  <c r="D1007" i="1"/>
  <c r="D999" i="1"/>
  <c r="D992" i="1"/>
  <c r="D985" i="1"/>
  <c r="D978" i="1"/>
  <c r="D971" i="1"/>
  <c r="D963" i="1"/>
  <c r="D956" i="1"/>
  <c r="D949" i="1"/>
  <c r="D942" i="1"/>
  <c r="D935" i="1"/>
  <c r="D927" i="1"/>
  <c r="D920" i="1"/>
  <c r="D913" i="1"/>
  <c r="D906" i="1"/>
  <c r="D899" i="1"/>
  <c r="D891" i="1"/>
  <c r="D884" i="1"/>
  <c r="D877" i="1"/>
  <c r="D870" i="1"/>
  <c r="D863" i="1"/>
  <c r="D855" i="1"/>
  <c r="D848" i="1"/>
  <c r="D841" i="1"/>
  <c r="D834" i="1"/>
  <c r="D827" i="1"/>
  <c r="D819" i="1"/>
  <c r="D812" i="1"/>
  <c r="D805" i="1"/>
  <c r="D798" i="1"/>
  <c r="D791" i="1"/>
  <c r="D783" i="1"/>
  <c r="D776" i="1"/>
  <c r="D769" i="1"/>
  <c r="D762" i="1"/>
  <c r="D753" i="1"/>
  <c r="D744" i="1"/>
  <c r="D735" i="1"/>
  <c r="D727" i="1"/>
  <c r="D719" i="1"/>
  <c r="D709" i="1"/>
  <c r="D697" i="1"/>
  <c r="D686" i="1"/>
  <c r="D677" i="1"/>
  <c r="D666" i="1"/>
  <c r="D655" i="1"/>
  <c r="D643" i="1"/>
  <c r="D632" i="1"/>
  <c r="D623" i="1"/>
  <c r="D607" i="1"/>
  <c r="D595" i="1"/>
  <c r="D581" i="1"/>
  <c r="D569" i="1"/>
  <c r="D553" i="1"/>
  <c r="D541" i="1"/>
  <c r="D527" i="1"/>
  <c r="D515" i="1"/>
  <c r="D499" i="1"/>
  <c r="D487" i="1"/>
  <c r="D473" i="1"/>
  <c r="D461" i="1"/>
  <c r="D445" i="1"/>
  <c r="D433" i="1"/>
  <c r="D419" i="1"/>
  <c r="D401" i="1"/>
  <c r="D347" i="1"/>
  <c r="D276" i="1"/>
  <c r="D204" i="1"/>
  <c r="D132" i="1"/>
  <c r="D36" i="1"/>
  <c r="D1361" i="1"/>
  <c r="D1355" i="1"/>
  <c r="D1349" i="1"/>
  <c r="D1343" i="1"/>
  <c r="D1337" i="1"/>
  <c r="D1331" i="1"/>
  <c r="D1325" i="1"/>
  <c r="D1319" i="1"/>
  <c r="D1313" i="1"/>
  <c r="D1307" i="1"/>
  <c r="D1301" i="1"/>
  <c r="D1295" i="1"/>
  <c r="D1289" i="1"/>
  <c r="D1283" i="1"/>
  <c r="D1277" i="1"/>
  <c r="D1271" i="1"/>
  <c r="D1265" i="1"/>
  <c r="D1259" i="1"/>
  <c r="D1253" i="1"/>
  <c r="D1247" i="1"/>
  <c r="D1241" i="1"/>
  <c r="D1235" i="1"/>
  <c r="D1229" i="1"/>
  <c r="D1223" i="1"/>
  <c r="D1217" i="1"/>
  <c r="D1211" i="1"/>
  <c r="D1205" i="1"/>
  <c r="D1199" i="1"/>
  <c r="D1193" i="1"/>
  <c r="D1187" i="1"/>
  <c r="D1181" i="1"/>
  <c r="D1175" i="1"/>
  <c r="D1169" i="1"/>
  <c r="D1163" i="1"/>
  <c r="D1157" i="1"/>
  <c r="D1151" i="1"/>
  <c r="D1145" i="1"/>
  <c r="D1139" i="1"/>
  <c r="D1133" i="1"/>
  <c r="D1127" i="1"/>
  <c r="D1121" i="1"/>
  <c r="D1115" i="1"/>
  <c r="D1109" i="1"/>
  <c r="D1103" i="1"/>
  <c r="D1097" i="1"/>
  <c r="D1091" i="1"/>
  <c r="D1085" i="1"/>
  <c r="D1077" i="1"/>
  <c r="D1070" i="1"/>
  <c r="D1063" i="1"/>
  <c r="D1056" i="1"/>
  <c r="D1049" i="1"/>
  <c r="D1041" i="1"/>
  <c r="D1034" i="1"/>
  <c r="D1027" i="1"/>
  <c r="D1020" i="1"/>
  <c r="D1013" i="1"/>
  <c r="D1005" i="1"/>
  <c r="D998" i="1"/>
  <c r="D991" i="1"/>
  <c r="D984" i="1"/>
  <c r="D977" i="1"/>
  <c r="D969" i="1"/>
  <c r="D962" i="1"/>
  <c r="D955" i="1"/>
  <c r="D948" i="1"/>
  <c r="D941" i="1"/>
  <c r="D933" i="1"/>
  <c r="D926" i="1"/>
  <c r="D919" i="1"/>
  <c r="D912" i="1"/>
  <c r="D905" i="1"/>
  <c r="D897" i="1"/>
  <c r="D890" i="1"/>
  <c r="D883" i="1"/>
  <c r="D876" i="1"/>
  <c r="D869" i="1"/>
  <c r="D861" i="1"/>
  <c r="D854" i="1"/>
  <c r="D847" i="1"/>
  <c r="D840" i="1"/>
  <c r="D833" i="1"/>
  <c r="D825" i="1"/>
  <c r="D818" i="1"/>
  <c r="D811" i="1"/>
  <c r="D804" i="1"/>
  <c r="D797" i="1"/>
  <c r="D789" i="1"/>
  <c r="D782" i="1"/>
  <c r="D775" i="1"/>
  <c r="D768" i="1"/>
  <c r="D761" i="1"/>
  <c r="D751" i="1"/>
  <c r="D743" i="1"/>
  <c r="D734" i="1"/>
  <c r="D726" i="1"/>
  <c r="D717" i="1"/>
  <c r="D707" i="1"/>
  <c r="D696" i="1"/>
  <c r="D685" i="1"/>
  <c r="D674" i="1"/>
  <c r="D665" i="1"/>
  <c r="D653" i="1"/>
  <c r="D642" i="1"/>
  <c r="D631" i="1"/>
  <c r="D620" i="1"/>
  <c r="D606" i="1"/>
  <c r="D594" i="1"/>
  <c r="D578" i="1"/>
  <c r="D566" i="1"/>
  <c r="D552" i="1"/>
  <c r="D540" i="1"/>
  <c r="D524" i="1"/>
  <c r="D512" i="1"/>
  <c r="D498" i="1"/>
  <c r="D486" i="1"/>
  <c r="D470" i="1"/>
  <c r="D458" i="1"/>
  <c r="D444" i="1"/>
  <c r="D432" i="1"/>
  <c r="D416" i="1"/>
  <c r="D391" i="1"/>
  <c r="D336" i="1"/>
  <c r="D264" i="1"/>
  <c r="D192" i="1"/>
  <c r="D120" i="1"/>
  <c r="D18" i="1"/>
  <c r="D1084" i="1"/>
  <c r="D1078" i="1"/>
  <c r="D1072" i="1"/>
  <c r="D1066" i="1"/>
  <c r="D1060" i="1"/>
  <c r="D1054" i="1"/>
  <c r="D1048" i="1"/>
  <c r="D1042" i="1"/>
  <c r="D1036" i="1"/>
  <c r="D1030" i="1"/>
  <c r="D1024" i="1"/>
  <c r="D1018" i="1"/>
  <c r="D1012" i="1"/>
  <c r="D1006" i="1"/>
  <c r="D1000" i="1"/>
  <c r="D994" i="1"/>
  <c r="D988" i="1"/>
  <c r="D982" i="1"/>
  <c r="D976" i="1"/>
  <c r="D970" i="1"/>
  <c r="D964" i="1"/>
  <c r="D958" i="1"/>
  <c r="D952" i="1"/>
  <c r="D946" i="1"/>
  <c r="D940" i="1"/>
  <c r="D934" i="1"/>
  <c r="D928" i="1"/>
  <c r="D922" i="1"/>
  <c r="D916" i="1"/>
  <c r="D910" i="1"/>
  <c r="D904" i="1"/>
  <c r="D898" i="1"/>
  <c r="D892" i="1"/>
  <c r="D886" i="1"/>
  <c r="D880" i="1"/>
  <c r="D874" i="1"/>
  <c r="D868" i="1"/>
  <c r="D862" i="1"/>
  <c r="D856" i="1"/>
  <c r="D850" i="1"/>
  <c r="D844" i="1"/>
  <c r="D838" i="1"/>
  <c r="D832" i="1"/>
  <c r="D826" i="1"/>
  <c r="D820" i="1"/>
  <c r="D814" i="1"/>
  <c r="D808" i="1"/>
  <c r="D802" i="1"/>
  <c r="D796" i="1"/>
  <c r="D790" i="1"/>
  <c r="D784" i="1"/>
  <c r="D778" i="1"/>
  <c r="D772" i="1"/>
  <c r="D766" i="1"/>
  <c r="D759" i="1"/>
  <c r="D752" i="1"/>
  <c r="D745" i="1"/>
  <c r="D738" i="1"/>
  <c r="D731" i="1"/>
  <c r="D723" i="1"/>
  <c r="D716" i="1"/>
  <c r="D708" i="1"/>
  <c r="D698" i="1"/>
  <c r="D690" i="1"/>
  <c r="D680" i="1"/>
  <c r="D672" i="1"/>
  <c r="D662" i="1"/>
  <c r="D654" i="1"/>
  <c r="D644" i="1"/>
  <c r="D636" i="1"/>
  <c r="D626" i="1"/>
  <c r="D618" i="1"/>
  <c r="D608" i="1"/>
  <c r="D600" i="1"/>
  <c r="D590" i="1"/>
  <c r="D582" i="1"/>
  <c r="D572" i="1"/>
  <c r="D564" i="1"/>
  <c r="D554" i="1"/>
  <c r="D546" i="1"/>
  <c r="D536" i="1"/>
  <c r="D528" i="1"/>
  <c r="D518" i="1"/>
  <c r="D510" i="1"/>
  <c r="D500" i="1"/>
  <c r="D492" i="1"/>
  <c r="D482" i="1"/>
  <c r="D474" i="1"/>
  <c r="D464" i="1"/>
  <c r="D456" i="1"/>
  <c r="D446" i="1"/>
  <c r="D438" i="1"/>
  <c r="D428" i="1"/>
  <c r="D420" i="1"/>
  <c r="D410" i="1"/>
  <c r="D402" i="1"/>
  <c r="D392" i="1"/>
  <c r="D384" i="1"/>
  <c r="D374" i="1"/>
  <c r="D366" i="1"/>
  <c r="D356" i="1"/>
  <c r="D348" i="1"/>
  <c r="D337" i="1"/>
  <c r="D325" i="1"/>
  <c r="D313" i="1"/>
  <c r="D301" i="1"/>
  <c r="D289" i="1"/>
  <c r="D277" i="1"/>
  <c r="D265" i="1"/>
  <c r="D253" i="1"/>
  <c r="D241" i="1"/>
  <c r="D229" i="1"/>
  <c r="D217" i="1"/>
  <c r="D205" i="1"/>
  <c r="D193" i="1"/>
  <c r="D181" i="1"/>
  <c r="D169" i="1"/>
  <c r="D157" i="1"/>
  <c r="D145" i="1"/>
  <c r="D133" i="1"/>
  <c r="D121" i="1"/>
  <c r="D109" i="1"/>
  <c r="D91" i="1"/>
  <c r="D73" i="1"/>
  <c r="D55" i="1"/>
  <c r="D37" i="1"/>
  <c r="D19" i="1"/>
  <c r="D398" i="1"/>
  <c r="D390" i="1"/>
  <c r="D380" i="1"/>
  <c r="D372" i="1"/>
  <c r="D362" i="1"/>
  <c r="D354" i="1"/>
  <c r="D344" i="1"/>
  <c r="D335" i="1"/>
  <c r="D323" i="1"/>
  <c r="D311" i="1"/>
  <c r="D299" i="1"/>
  <c r="D287" i="1"/>
  <c r="D275" i="1"/>
  <c r="D263" i="1"/>
  <c r="D251" i="1"/>
  <c r="D239" i="1"/>
  <c r="D227" i="1"/>
  <c r="D215" i="1"/>
  <c r="D203" i="1"/>
  <c r="D191" i="1"/>
  <c r="D179" i="1"/>
  <c r="D167" i="1"/>
  <c r="D155" i="1"/>
  <c r="D143" i="1"/>
  <c r="D131" i="1"/>
  <c r="D119" i="1"/>
  <c r="D103" i="1"/>
  <c r="D85" i="1"/>
  <c r="D67" i="1"/>
  <c r="D49" i="1"/>
  <c r="D31" i="1"/>
  <c r="D13" i="1"/>
  <c r="D407" i="1"/>
  <c r="D397" i="1"/>
  <c r="D389" i="1"/>
  <c r="D379" i="1"/>
  <c r="D371" i="1"/>
  <c r="D361" i="1"/>
  <c r="D353" i="1"/>
  <c r="D343" i="1"/>
  <c r="D331" i="1"/>
  <c r="D319" i="1"/>
  <c r="D307" i="1"/>
  <c r="D295" i="1"/>
  <c r="D283" i="1"/>
  <c r="D271" i="1"/>
  <c r="D259" i="1"/>
  <c r="D247" i="1"/>
  <c r="D235" i="1"/>
  <c r="D223" i="1"/>
  <c r="D211" i="1"/>
  <c r="D199" i="1"/>
  <c r="D187" i="1"/>
  <c r="D175" i="1"/>
  <c r="D163" i="1"/>
  <c r="D151" i="1"/>
  <c r="D139" i="1"/>
  <c r="D127" i="1"/>
  <c r="D115" i="1"/>
  <c r="D102" i="1"/>
  <c r="D84" i="1"/>
  <c r="D66" i="1"/>
  <c r="D48" i="1"/>
  <c r="D30" i="1"/>
  <c r="D12" i="1"/>
  <c r="D404" i="1"/>
  <c r="D396" i="1"/>
  <c r="D386" i="1"/>
  <c r="D378" i="1"/>
  <c r="D368" i="1"/>
  <c r="D360" i="1"/>
  <c r="D350" i="1"/>
  <c r="D342" i="1"/>
  <c r="D330" i="1"/>
  <c r="D318" i="1"/>
  <c r="D306" i="1"/>
  <c r="D294" i="1"/>
  <c r="D282" i="1"/>
  <c r="D270" i="1"/>
  <c r="D258" i="1"/>
  <c r="D246" i="1"/>
  <c r="D234" i="1"/>
  <c r="D222" i="1"/>
  <c r="D210" i="1"/>
  <c r="D198" i="1"/>
  <c r="D186" i="1"/>
  <c r="D174" i="1"/>
  <c r="D162" i="1"/>
  <c r="D150" i="1"/>
  <c r="D138" i="1"/>
  <c r="D126" i="1"/>
  <c r="D114" i="1"/>
  <c r="D97" i="1"/>
  <c r="D79" i="1"/>
  <c r="D61" i="1"/>
  <c r="D43" i="1"/>
  <c r="D25" i="1"/>
  <c r="D7" i="1"/>
  <c r="D619" i="1"/>
  <c r="D611" i="1"/>
  <c r="D601" i="1"/>
  <c r="D593" i="1"/>
  <c r="D583" i="1"/>
  <c r="D575" i="1"/>
  <c r="D565" i="1"/>
  <c r="D557" i="1"/>
  <c r="D547" i="1"/>
  <c r="D539" i="1"/>
  <c r="D529" i="1"/>
  <c r="D521" i="1"/>
  <c r="D511" i="1"/>
  <c r="D503" i="1"/>
  <c r="D493" i="1"/>
  <c r="D485" i="1"/>
  <c r="D475" i="1"/>
  <c r="D467" i="1"/>
  <c r="D457" i="1"/>
  <c r="D449" i="1"/>
  <c r="D439" i="1"/>
  <c r="D431" i="1"/>
  <c r="D421" i="1"/>
  <c r="D413" i="1"/>
  <c r="D403" i="1"/>
  <c r="D395" i="1"/>
  <c r="D385" i="1"/>
  <c r="D377" i="1"/>
  <c r="D367" i="1"/>
  <c r="D359" i="1"/>
  <c r="D349" i="1"/>
  <c r="D341" i="1"/>
  <c r="D329" i="1"/>
  <c r="D317" i="1"/>
  <c r="D305" i="1"/>
  <c r="D293" i="1"/>
  <c r="D281" i="1"/>
  <c r="D269" i="1"/>
  <c r="D257" i="1"/>
  <c r="D245" i="1"/>
  <c r="D233" i="1"/>
  <c r="D221" i="1"/>
  <c r="D209" i="1"/>
  <c r="D197" i="1"/>
  <c r="D185" i="1"/>
  <c r="D173" i="1"/>
  <c r="D161" i="1"/>
  <c r="D149" i="1"/>
  <c r="D137" i="1"/>
  <c r="D125" i="1"/>
  <c r="D113" i="1"/>
  <c r="D96" i="1"/>
  <c r="D78" i="1"/>
  <c r="D60" i="1"/>
  <c r="D42" i="1"/>
  <c r="D24" i="1"/>
  <c r="D6" i="1"/>
  <c r="D338" i="1"/>
  <c r="D332" i="1"/>
  <c r="D326" i="1"/>
  <c r="D320" i="1"/>
  <c r="D314" i="1"/>
  <c r="D308" i="1"/>
  <c r="D302" i="1"/>
  <c r="D296" i="1"/>
  <c r="D290" i="1"/>
  <c r="D284" i="1"/>
  <c r="D278" i="1"/>
  <c r="D272" i="1"/>
  <c r="D266" i="1"/>
  <c r="D260" i="1"/>
  <c r="D254" i="1"/>
  <c r="D248" i="1"/>
  <c r="D242" i="1"/>
  <c r="D236" i="1"/>
  <c r="D230" i="1"/>
  <c r="D224" i="1"/>
  <c r="D218" i="1"/>
  <c r="D212" i="1"/>
  <c r="D206" i="1"/>
  <c r="D200" i="1"/>
  <c r="D194" i="1"/>
  <c r="D188" i="1"/>
  <c r="D182" i="1"/>
  <c r="D176" i="1"/>
  <c r="D170" i="1"/>
  <c r="D164" i="1"/>
  <c r="D158" i="1"/>
  <c r="D152" i="1"/>
  <c r="D146" i="1"/>
  <c r="D140" i="1"/>
  <c r="D134" i="1"/>
  <c r="D128" i="1"/>
  <c r="D122" i="1"/>
  <c r="D116" i="1"/>
  <c r="D110" i="1"/>
  <c r="D104" i="1"/>
  <c r="D98" i="1"/>
  <c r="D92" i="1"/>
  <c r="D86" i="1"/>
  <c r="D80" i="1"/>
  <c r="D74" i="1"/>
  <c r="D68" i="1"/>
  <c r="D62" i="1"/>
  <c r="D56" i="1"/>
  <c r="D50" i="1"/>
  <c r="D44" i="1"/>
  <c r="D38" i="1"/>
  <c r="D32" i="1"/>
  <c r="D26" i="1"/>
  <c r="D20" i="1"/>
  <c r="D14" i="1"/>
  <c r="D8" i="1"/>
  <c r="D107" i="1"/>
  <c r="D101" i="1"/>
  <c r="D95" i="1"/>
  <c r="D89" i="1"/>
  <c r="D83" i="1"/>
  <c r="D77" i="1"/>
  <c r="D71" i="1"/>
  <c r="D65" i="1"/>
  <c r="D59" i="1"/>
  <c r="D53" i="1"/>
  <c r="D47" i="1"/>
  <c r="D41" i="1"/>
  <c r="D35" i="1"/>
  <c r="D29" i="1"/>
  <c r="D23" i="1"/>
  <c r="D17" i="1"/>
  <c r="D11" i="1"/>
  <c r="D5" i="1"/>
  <c r="D760" i="1"/>
  <c r="D754" i="1"/>
  <c r="D748" i="1"/>
  <c r="D742" i="1"/>
  <c r="D736" i="1"/>
  <c r="D730" i="1"/>
  <c r="D724" i="1"/>
  <c r="D718" i="1"/>
  <c r="D712" i="1"/>
  <c r="D706" i="1"/>
  <c r="D700" i="1"/>
  <c r="D694" i="1"/>
  <c r="D688" i="1"/>
  <c r="D682" i="1"/>
  <c r="D676" i="1"/>
  <c r="D670" i="1"/>
  <c r="D664" i="1"/>
  <c r="D658" i="1"/>
  <c r="D652" i="1"/>
  <c r="D646" i="1"/>
  <c r="D640" i="1"/>
  <c r="D634" i="1"/>
  <c r="D628" i="1"/>
  <c r="D622" i="1"/>
  <c r="D616" i="1"/>
  <c r="D610" i="1"/>
  <c r="D604" i="1"/>
  <c r="D598" i="1"/>
  <c r="D592" i="1"/>
  <c r="D586" i="1"/>
  <c r="D580" i="1"/>
  <c r="D574" i="1"/>
  <c r="D568" i="1"/>
  <c r="D562" i="1"/>
  <c r="D556" i="1"/>
  <c r="D550" i="1"/>
  <c r="D544" i="1"/>
  <c r="D538" i="1"/>
  <c r="D532" i="1"/>
  <c r="D526" i="1"/>
  <c r="D520" i="1"/>
  <c r="D514" i="1"/>
  <c r="D508" i="1"/>
  <c r="D502" i="1"/>
  <c r="D496" i="1"/>
  <c r="D490" i="1"/>
  <c r="D484" i="1"/>
  <c r="D478" i="1"/>
  <c r="D472" i="1"/>
  <c r="D466" i="1"/>
  <c r="D460" i="1"/>
  <c r="D454" i="1"/>
  <c r="D448" i="1"/>
  <c r="D442" i="1"/>
  <c r="D436" i="1"/>
  <c r="D430" i="1"/>
  <c r="D424" i="1"/>
  <c r="D418" i="1"/>
  <c r="D412" i="1"/>
  <c r="D406" i="1"/>
  <c r="D400" i="1"/>
  <c r="D394" i="1"/>
  <c r="D388" i="1"/>
  <c r="D382" i="1"/>
  <c r="D376" i="1"/>
  <c r="D370" i="1"/>
  <c r="D364" i="1"/>
  <c r="D358" i="1"/>
  <c r="D352" i="1"/>
  <c r="D346" i="1"/>
  <c r="D340" i="1"/>
  <c r="D334" i="1"/>
  <c r="D328" i="1"/>
  <c r="D322" i="1"/>
  <c r="D316" i="1"/>
  <c r="D310" i="1"/>
  <c r="D304" i="1"/>
  <c r="D298" i="1"/>
  <c r="D292" i="1"/>
  <c r="D286" i="1"/>
  <c r="D280" i="1"/>
  <c r="D274" i="1"/>
  <c r="D268" i="1"/>
  <c r="D262" i="1"/>
  <c r="D256" i="1"/>
  <c r="D250" i="1"/>
  <c r="D244" i="1"/>
  <c r="D238" i="1"/>
  <c r="D232" i="1"/>
  <c r="D226" i="1"/>
  <c r="D220" i="1"/>
  <c r="D214" i="1"/>
  <c r="D208" i="1"/>
  <c r="D202" i="1"/>
  <c r="D196" i="1"/>
  <c r="D190" i="1"/>
  <c r="D184" i="1"/>
  <c r="D178" i="1"/>
  <c r="D172" i="1"/>
  <c r="D166" i="1"/>
  <c r="D160" i="1"/>
  <c r="D154" i="1"/>
  <c r="D148" i="1"/>
  <c r="D142" i="1"/>
  <c r="D136" i="1"/>
  <c r="D130" i="1"/>
  <c r="D124" i="1"/>
  <c r="D118" i="1"/>
  <c r="D112" i="1"/>
  <c r="D106" i="1"/>
  <c r="D100" i="1"/>
  <c r="D94" i="1"/>
  <c r="D88" i="1"/>
  <c r="D82" i="1"/>
  <c r="D76" i="1"/>
  <c r="D70" i="1"/>
  <c r="D64" i="1"/>
  <c r="D58" i="1"/>
  <c r="D52" i="1"/>
  <c r="D46" i="1"/>
  <c r="D40" i="1"/>
  <c r="D34" i="1"/>
  <c r="D28" i="1"/>
  <c r="D22" i="1"/>
  <c r="D16" i="1"/>
  <c r="D10" i="1"/>
  <c r="D4" i="1"/>
  <c r="D711" i="1"/>
  <c r="D705" i="1"/>
  <c r="D699" i="1"/>
  <c r="D693" i="1"/>
  <c r="D687" i="1"/>
  <c r="D681" i="1"/>
  <c r="D675" i="1"/>
  <c r="D669" i="1"/>
  <c r="D663" i="1"/>
  <c r="D657" i="1"/>
  <c r="D651" i="1"/>
  <c r="D645" i="1"/>
  <c r="D639" i="1"/>
  <c r="D633" i="1"/>
  <c r="D627" i="1"/>
  <c r="D621" i="1"/>
  <c r="D615" i="1"/>
  <c r="D609" i="1"/>
  <c r="D603" i="1"/>
  <c r="D597" i="1"/>
  <c r="D591" i="1"/>
  <c r="D585" i="1"/>
  <c r="D579" i="1"/>
  <c r="D573" i="1"/>
  <c r="D567" i="1"/>
  <c r="D561" i="1"/>
  <c r="D555" i="1"/>
  <c r="D549" i="1"/>
  <c r="D543" i="1"/>
  <c r="D537" i="1"/>
  <c r="D531" i="1"/>
  <c r="D525" i="1"/>
  <c r="D519" i="1"/>
  <c r="D513" i="1"/>
  <c r="D507" i="1"/>
  <c r="D501" i="1"/>
  <c r="D495" i="1"/>
  <c r="D489" i="1"/>
  <c r="D483" i="1"/>
  <c r="D477" i="1"/>
  <c r="D471" i="1"/>
  <c r="D465" i="1"/>
  <c r="D459" i="1"/>
  <c r="D453" i="1"/>
  <c r="D447" i="1"/>
  <c r="D441" i="1"/>
  <c r="D435" i="1"/>
  <c r="D429" i="1"/>
  <c r="D423" i="1"/>
  <c r="D417" i="1"/>
  <c r="D411" i="1"/>
  <c r="D405" i="1"/>
  <c r="D399" i="1"/>
  <c r="D393" i="1"/>
  <c r="D387" i="1"/>
  <c r="D381" i="1"/>
  <c r="D375" i="1"/>
  <c r="D369" i="1"/>
  <c r="D363" i="1"/>
  <c r="D357" i="1"/>
  <c r="D351" i="1"/>
  <c r="D345" i="1"/>
  <c r="D339" i="1"/>
  <c r="D333" i="1"/>
  <c r="D327" i="1"/>
  <c r="D321" i="1"/>
  <c r="D315" i="1"/>
  <c r="D309" i="1"/>
  <c r="D303" i="1"/>
  <c r="D297" i="1"/>
  <c r="D291" i="1"/>
  <c r="D285" i="1"/>
  <c r="D279" i="1"/>
  <c r="D273" i="1"/>
  <c r="D267" i="1"/>
  <c r="D261" i="1"/>
  <c r="D255" i="1"/>
  <c r="D249" i="1"/>
  <c r="D243" i="1"/>
  <c r="D237" i="1"/>
  <c r="D231" i="1"/>
  <c r="D225" i="1"/>
  <c r="D219" i="1"/>
  <c r="D213" i="1"/>
  <c r="D207" i="1"/>
  <c r="D201" i="1"/>
  <c r="D195" i="1"/>
  <c r="D189" i="1"/>
  <c r="D183" i="1"/>
  <c r="D177" i="1"/>
  <c r="D171" i="1"/>
  <c r="D165" i="1"/>
  <c r="D159" i="1"/>
  <c r="D153" i="1"/>
  <c r="D147" i="1"/>
  <c r="D141" i="1"/>
  <c r="D135" i="1"/>
  <c r="D129" i="1"/>
  <c r="D123" i="1"/>
  <c r="D117" i="1"/>
  <c r="D111" i="1"/>
  <c r="D105" i="1"/>
  <c r="D99" i="1"/>
  <c r="D93" i="1"/>
  <c r="D87" i="1"/>
  <c r="D81" i="1"/>
  <c r="D75" i="1"/>
  <c r="D69" i="1"/>
  <c r="D63" i="1"/>
  <c r="D57" i="1"/>
  <c r="D51" i="1"/>
  <c r="D45" i="1"/>
  <c r="D39" i="1"/>
  <c r="D33" i="1"/>
  <c r="D27" i="1"/>
  <c r="D21" i="1"/>
  <c r="D15" i="1"/>
  <c r="D9" i="1"/>
  <c r="D3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27F231-A910-42D2-87B9-A094E9E16A12}" keepAlive="1" name="Requête - Test_Length_Start" description="Connexion à la requête « Test_Length_Start » dans le classeur." type="5" refreshedVersion="6" background="1" saveData="1">
    <dbPr connection="Provider=Microsoft.Mashup.OleDb.1;Data Source=$Workbook$;Location=Test_Length_Start;Extended Properties=&quot;&quot;" command="SELECT * FROM [Test_Length_Start]"/>
  </connection>
  <connection id="2" xr16:uid="{FA64710B-B80E-4F10-B028-2CD5E00D13E5}" keepAlive="1" name="Requête - Test_Length_Start_Analysis" description="Connexion à la requête « Test_Length_Start_Analysis » dans le classeur." type="5" refreshedVersion="6" background="1" saveData="1">
    <dbPr connection="Provider=Microsoft.Mashup.OleDb.1;Data Source=$Workbook$;Location=Test_Length_Start_Analysis;Extended Properties=&quot;&quot;" command="SELECT * FROM [Test_Length_Start_Analysis]"/>
  </connection>
</connections>
</file>

<file path=xl/sharedStrings.xml><?xml version="1.0" encoding="utf-8"?>
<sst xmlns="http://schemas.openxmlformats.org/spreadsheetml/2006/main" count="24299" uniqueCount="22159">
  <si>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</si>
  <si>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</si>
  <si>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</si>
  <si>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</si>
  <si>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</si>
  <si>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</si>
  <si>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</si>
  <si>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</si>
  <si>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</si>
  <si>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</si>
  <si>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0-Ground_Truth</t>
  </si>
  <si>
    <t>1-Ground_Truth</t>
  </si>
  <si>
    <t>10-Ground_Truth</t>
  </si>
  <si>
    <t>11-Ground_Truth</t>
  </si>
  <si>
    <t>12-Ground_Truth</t>
  </si>
  <si>
    <t>13-Ground_Truth</t>
  </si>
  <si>
    <t>14-Ground_Truth</t>
  </si>
  <si>
    <t>15-Ground_Truth</t>
  </si>
  <si>
    <t>16-Ground_Truth</t>
  </si>
  <si>
    <t>17-Ground_Truth</t>
  </si>
  <si>
    <t>18-Ground_Truth</t>
  </si>
  <si>
    <t>19-Ground_Truth</t>
  </si>
  <si>
    <t>2-Ground_Truth</t>
  </si>
  <si>
    <t>3-Ground_Truth</t>
  </si>
  <si>
    <t>4-Ground_Truth</t>
  </si>
  <si>
    <t>5-Ground_Truth</t>
  </si>
  <si>
    <t>6-Ground_Truth</t>
  </si>
  <si>
    <t>7-Ground_Truth</t>
  </si>
  <si>
    <t>8-Ground_Truth</t>
  </si>
  <si>
    <t>9-Ground_Truth</t>
  </si>
  <si>
    <t>Image</t>
  </si>
  <si>
    <t>Angle</t>
  </si>
  <si>
    <t>longueur</t>
  </si>
  <si>
    <t>Erreur moyenne</t>
  </si>
  <si>
    <t>Erreur mediane</t>
  </si>
  <si>
    <t>Temps</t>
  </si>
  <si>
    <t>0-Camera-0,0</t>
  </si>
  <si>
    <t>0-Camera-0,05</t>
  </si>
  <si>
    <t>0-Camera-0,1</t>
  </si>
  <si>
    <t>0-Camera-0,15000000000000002</t>
  </si>
  <si>
    <t>1-Camera-0,0</t>
  </si>
  <si>
    <t>1-Camera-0,05</t>
  </si>
  <si>
    <t>1-Camera-0,1</t>
  </si>
  <si>
    <t>1-Camera-0,15000000000000002</t>
  </si>
  <si>
    <t>10-Camera-0,0</t>
  </si>
  <si>
    <t>10-Camera-0,05</t>
  </si>
  <si>
    <t>10-Camera-0,1</t>
  </si>
  <si>
    <t>10-Camera-0,15000000000000002</t>
  </si>
  <si>
    <t>11-Camera-0,0</t>
  </si>
  <si>
    <t>11-Camera-0,05</t>
  </si>
  <si>
    <t>11-Camera-0,1</t>
  </si>
  <si>
    <t>11-Camera-0,15000000000000002</t>
  </si>
  <si>
    <t>12-Camera-0,0</t>
  </si>
  <si>
    <t>12-Camera-0,05</t>
  </si>
  <si>
    <t>12-Camera-0,1</t>
  </si>
  <si>
    <t>12-Camera-0,15000000000000002</t>
  </si>
  <si>
    <t>13-Camera-0,0</t>
  </si>
  <si>
    <t>13-Camera-0,05</t>
  </si>
  <si>
    <t>13-Camera-0,1</t>
  </si>
  <si>
    <t>13-Camera-0,15000000000000002</t>
  </si>
  <si>
    <t>14-Camera-0,0</t>
  </si>
  <si>
    <t>14-Camera-0,05</t>
  </si>
  <si>
    <t>14-Camera-0,1</t>
  </si>
  <si>
    <t>14-Camera-0,15000000000000002</t>
  </si>
  <si>
    <t>15-Camera-0,0</t>
  </si>
  <si>
    <t>15-Camera-0,05</t>
  </si>
  <si>
    <t>15-Camera-0,1</t>
  </si>
  <si>
    <t>15-Camera-0,15000000000000002</t>
  </si>
  <si>
    <t>16-Camera-0,0</t>
  </si>
  <si>
    <t>16-Camera-0,05</t>
  </si>
  <si>
    <t>16-Camera-0,1</t>
  </si>
  <si>
    <t>16-Camera-0,15000000000000002</t>
  </si>
  <si>
    <t>17-Camera-0,0</t>
  </si>
  <si>
    <t>17-Camera-0,05</t>
  </si>
  <si>
    <t>17-Camera-0,1</t>
  </si>
  <si>
    <t>17-Camera-0,15000000000000002</t>
  </si>
  <si>
    <t>18-Camera-0,0</t>
  </si>
  <si>
    <t>18-Camera-0,05</t>
  </si>
  <si>
    <t>18-Camera-0,1</t>
  </si>
  <si>
    <t>18-Camera-0,15000000000000002</t>
  </si>
  <si>
    <t>19-Camera-0,0</t>
  </si>
  <si>
    <t>19-Camera-0,05</t>
  </si>
  <si>
    <t>19-Camera-0,1</t>
  </si>
  <si>
    <t>19-Camera-0,15000000000000002</t>
  </si>
  <si>
    <t>2-Camera-0,0</t>
  </si>
  <si>
    <t>2-Camera-0,05</t>
  </si>
  <si>
    <t>2-Camera-0,1</t>
  </si>
  <si>
    <t>2-Camera-0,15000000000000002</t>
  </si>
  <si>
    <t>3-Camera-0,0</t>
  </si>
  <si>
    <t>3-Camera-0,05</t>
  </si>
  <si>
    <t>3-Camera-0,1</t>
  </si>
  <si>
    <t>3-Camera-0,15000000000000002</t>
  </si>
  <si>
    <t>4-Camera-0,0</t>
  </si>
  <si>
    <t>4-Camera-0,05</t>
  </si>
  <si>
    <t>4-Camera-0,1</t>
  </si>
  <si>
    <t>4-Camera-0,15000000000000002</t>
  </si>
  <si>
    <t>5-Camera-0,0</t>
  </si>
  <si>
    <t>5-Camera-0,05</t>
  </si>
  <si>
    <t>5-Camera-0,1</t>
  </si>
  <si>
    <t>5-Camera-0,15000000000000002</t>
  </si>
  <si>
    <t>6-Camera-0,0</t>
  </si>
  <si>
    <t>6-Camera-0,05</t>
  </si>
  <si>
    <t>6-Camera-0,1</t>
  </si>
  <si>
    <t>6-Camera-0,15000000000000002</t>
  </si>
  <si>
    <t>7-Camera-0,0</t>
  </si>
  <si>
    <t>7-Camera-0,05</t>
  </si>
  <si>
    <t>7-Camera-0,1</t>
  </si>
  <si>
    <t>7-Camera-0,15000000000000002</t>
  </si>
  <si>
    <t>8-Camera-0,0</t>
  </si>
  <si>
    <t>8-Camera-0,05</t>
  </si>
  <si>
    <t>8-Camera-0,1</t>
  </si>
  <si>
    <t>8-Camera-0,15000000000000002</t>
  </si>
  <si>
    <t>9-Camera-0,0</t>
  </si>
  <si>
    <t>9-Camera-0,05</t>
  </si>
  <si>
    <t>9-Camera-0,1</t>
  </si>
  <si>
    <t>9-Camera-0,15000000000000002</t>
  </si>
  <si>
    <t>Noise level</t>
  </si>
  <si>
    <t>Colonne1</t>
  </si>
  <si>
    <t>Erreur moyenne2</t>
  </si>
  <si>
    <t>Erreur mediane3</t>
  </si>
  <si>
    <t>Étiquettes de lignes</t>
  </si>
  <si>
    <t>Total général</t>
  </si>
  <si>
    <t>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</si>
  <si>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</si>
  <si>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</si>
  <si>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</si>
  <si>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</si>
  <si>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</si>
  <si>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</si>
  <si>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</si>
  <si>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</si>
  <si>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</si>
  <si>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</si>
  <si>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</si>
  <si>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</si>
  <si>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3</t>
  </si>
  <si>
    <t>4</t>
  </si>
  <si>
    <t>5</t>
  </si>
  <si>
    <t>6</t>
  </si>
  <si>
    <t>7</t>
  </si>
  <si>
    <t>8</t>
  </si>
  <si>
    <t>9</t>
  </si>
  <si>
    <t>Moyenne de Temps</t>
  </si>
  <si>
    <t>Écartype de Erreur moyenne2</t>
  </si>
  <si>
    <t>Moyenne de Erreur moyenne</t>
  </si>
  <si>
    <t>Écartype de Erreur moyenne</t>
  </si>
  <si>
    <t>Moyenne de longueur</t>
  </si>
  <si>
    <t>configuration</t>
  </si>
  <si>
    <t>Erreur Moyenne</t>
  </si>
  <si>
    <t>Ecart type</t>
  </si>
  <si>
    <t>Niveau de bruit</t>
  </si>
  <si>
    <t>Somme de Erreur Moyenne</t>
  </si>
  <si>
    <t>Somme de Ecart type</t>
  </si>
  <si>
    <t>,</t>
  </si>
  <si>
    <t>Column11</t>
  </si>
  <si>
    <t>Column12</t>
  </si>
  <si>
    <t>45,46086674157064</t>
  </si>
  <si>
    <t>5,775648462549707</t>
  </si>
  <si>
    <t>0,022304612800170508</t>
  </si>
  <si>
    <t>0,1503595855892819</t>
  </si>
  <si>
    <t>0,01430532763229904</t>
  </si>
  <si>
    <t>0,08497437499056043</t>
  </si>
  <si>
    <t>0,17726389691651115</t>
  </si>
  <si>
    <t>0,022122251646383446</t>
  </si>
  <si>
    <t>0,18266821971598346</t>
  </si>
  <si>
    <t>36,40744071744585</t>
  </si>
  <si>
    <t>6,069952347125935</t>
  </si>
  <si>
    <t>0,036855878078448465</t>
  </si>
  <si>
    <t>0,15189514167775794</t>
  </si>
  <si>
    <t>0,012636052316219894</t>
  </si>
  <si>
    <t>0,09268965078626412</t>
  </si>
  <si>
    <t>0,18222764849671827</t>
  </si>
  <si>
    <t>0,04864725339595417</t>
  </si>
  <si>
    <t>0,23792373177372253</t>
  </si>
  <si>
    <t>44,462925907529765</t>
  </si>
  <si>
    <t>5,638380355819116</t>
  </si>
  <si>
    <t>0,032572733640348926</t>
  </si>
  <si>
    <t>0,1782602251704789</t>
  </si>
  <si>
    <t>0,02321749668233907</t>
  </si>
  <si>
    <t>0,10844150175573104</t>
  </si>
  <si>
    <t>0,17082372708766624</t>
  </si>
  <si>
    <t>0,03687568831956252</t>
  </si>
  <si>
    <t>0,35374093672051066</t>
  </si>
  <si>
    <t>52,92110518155921</t>
  </si>
  <si>
    <t>6,5612004429701045</t>
  </si>
  <si>
    <t>0,03968844100847599</t>
  </si>
  <si>
    <t>0,1570484278245163</t>
  </si>
  <si>
    <t>0,01301188530845984</t>
  </si>
  <si>
    <t>0,08281691617828021</t>
  </si>
  <si>
    <t>0,19672982370803618</t>
  </si>
  <si>
    <t>0,05933714085992605</t>
  </si>
  <si>
    <t>0,3965083365109348</t>
  </si>
  <si>
    <t>54,25044116654055</t>
  </si>
  <si>
    <t>6,128429480516029</t>
  </si>
  <si>
    <t>0,042136576099795466</t>
  </si>
  <si>
    <t>0,15402881579045896</t>
  </si>
  <si>
    <t>0,023623858046801366</t>
  </si>
  <si>
    <t>0,09534206896471677</t>
  </si>
  <si>
    <t>0,16016071077781152</t>
  </si>
  <si>
    <t>0,05302147637991964</t>
  </si>
  <si>
    <t>0,2932679929124906</t>
  </si>
  <si>
    <t>36,52770618607698</t>
  </si>
  <si>
    <t>6,1133917567591585</t>
  </si>
  <si>
    <t>0,0618071706378826</t>
  </si>
  <si>
    <t>0,1696034175653777</t>
  </si>
  <si>
    <t>0,035854227712962025</t>
  </si>
  <si>
    <t>0,13057806501901953</t>
  </si>
  <si>
    <t>0,15102697980781696</t>
  </si>
  <si>
    <t>0,06412630365540611</t>
  </si>
  <si>
    <t>0,2996674732337476</t>
  </si>
  <si>
    <t>73,08232645020288</t>
  </si>
  <si>
    <t>5,965338480265616</t>
  </si>
  <si>
    <t>0,03524309361303466</t>
  </si>
  <si>
    <t>0,16164888849065656</t>
  </si>
  <si>
    <t>0,010877679259076425</t>
  </si>
  <si>
    <t>0,11256954293698777</t>
  </si>
  <si>
    <t>0,15348612089807814</t>
  </si>
  <si>
    <t>0,05398772641484396</t>
  </si>
  <si>
    <t>0,26220047632238247</t>
  </si>
  <si>
    <t>38,74642064367768</t>
  </si>
  <si>
    <t>5,9893300173816435</t>
  </si>
  <si>
    <t>0,03715211134327815</t>
  </si>
  <si>
    <t>0,15398221291764666</t>
  </si>
  <si>
    <t>0,01738878310027936</t>
  </si>
  <si>
    <t>0,09606621294833557</t>
  </si>
  <si>
    <t>0,16327060380300165</t>
  </si>
  <si>
    <t>0,05239915749485276</t>
  </si>
  <si>
    <t>0,2880891159726984</t>
  </si>
  <si>
    <t>65,32658600471954</t>
  </si>
  <si>
    <t>5,66791876755742</t>
  </si>
  <si>
    <t>0,03659777017404454</t>
  </si>
  <si>
    <t>0,14580361329730648</t>
  </si>
  <si>
    <t>0,02079892703914408</t>
  </si>
  <si>
    <t>0,11107079187889454</t>
  </si>
  <si>
    <t>0,12827399199338865</t>
  </si>
  <si>
    <t>0,03807867071123229</t>
  </si>
  <si>
    <t>0,16191273569505818</t>
  </si>
  <si>
    <t>57,879680367934654</t>
  </si>
  <si>
    <t>5,956551220486137</t>
  </si>
  <si>
    <t>0,043483997896428435</t>
  </si>
  <si>
    <t>0,15401489390257003</t>
  </si>
  <si>
    <t>0,026424933686007682</t>
  </si>
  <si>
    <t>0,11272524732333433</t>
  </si>
  <si>
    <t>0,14733679392752477</t>
  </si>
  <si>
    <t>0,04361349259194244</t>
  </si>
  <si>
    <t>0,183312904887216</t>
  </si>
  <si>
    <t>48,71967588422102</t>
  </si>
  <si>
    <t>5,906131637493388</t>
  </si>
  <si>
    <t>0,042716291126230724</t>
  </si>
  <si>
    <t>0,14897295240217612</t>
  </si>
  <si>
    <t>0,023330186973841805</t>
  </si>
  <si>
    <t>0,09646573402064357</t>
  </si>
  <si>
    <t>0,15433181461607626</t>
  </si>
  <si>
    <t>0,056602309997114464</t>
  </si>
  <si>
    <t>0,31203301038038417</t>
  </si>
  <si>
    <t>8,183229763350258</t>
  </si>
  <si>
    <t>5,490023117806172</t>
  </si>
  <si>
    <t>0,06942388720819193</t>
  </si>
  <si>
    <t>0,20741887348172017</t>
  </si>
  <si>
    <t>0,028188515587361712</t>
  </si>
  <si>
    <t>0,1437878183892393</t>
  </si>
  <si>
    <t>0,19344017674622133</t>
  </si>
  <si>
    <t>0,0959969597628475</t>
  </si>
  <si>
    <t>0,40983220015091365</t>
  </si>
  <si>
    <t>80,97206019745374</t>
  </si>
  <si>
    <t>5,754957378043033</t>
  </si>
  <si>
    <t>0,035988840014421236</t>
  </si>
  <si>
    <t>0,1543876414314967</t>
  </si>
  <si>
    <t>0,03002629378329921</t>
  </si>
  <si>
    <t>0,09628125960946589</t>
  </si>
  <si>
    <t>0,1570263637817374</t>
  </si>
  <si>
    <t>0,027317456616448837</t>
  </si>
  <si>
    <t>0,11448711085993872</t>
  </si>
  <si>
    <t>78,67380396326944</t>
  </si>
  <si>
    <t>5,993850217268328</t>
  </si>
  <si>
    <t>0,045634896748671244</t>
  </si>
  <si>
    <t>0,15599303763547054</t>
  </si>
  <si>
    <t>0,028980759254360243</t>
  </si>
  <si>
    <t>0,11010163028100178</t>
  </si>
  <si>
    <t>0,1338674201097738</t>
  </si>
  <si>
    <t>0,04392375871803695</t>
  </si>
  <si>
    <t>0,22699307729495605</t>
  </si>
  <si>
    <t>88,05492447044001</t>
  </si>
  <si>
    <t>5,867744245525146</t>
  </si>
  <si>
    <t>0,04995046468421957</t>
  </si>
  <si>
    <t>0,15612732598322254</t>
  </si>
  <si>
    <t>0,02120567616215024</t>
  </si>
  <si>
    <t>0,10027563765362438</t>
  </si>
  <si>
    <t>0,16426138102497706</t>
  </si>
  <si>
    <t>0,06868893709205023</t>
  </si>
  <si>
    <t>0,29885296382736193</t>
  </si>
  <si>
    <t>29,249062514222356</t>
  </si>
  <si>
    <t>5,829778016701582</t>
  </si>
  <si>
    <t>0,049754135107117875</t>
  </si>
  <si>
    <t>0,16216371702111598</t>
  </si>
  <si>
    <t>0,018980296030352388</t>
  </si>
  <si>
    <t>0,12422744355954554</t>
  </si>
  <si>
    <t>0,1480086023889467</t>
  </si>
  <si>
    <t>0,060961341194327265</t>
  </si>
  <si>
    <t>0,2456435825399711</t>
  </si>
  <si>
    <t>52,14546691642424</t>
  </si>
  <si>
    <t>5,591476457564675</t>
  </si>
  <si>
    <t>0,022745449226257437</t>
  </si>
  <si>
    <t>0,15119009189121915</t>
  </si>
  <si>
    <t>0,01267187810691611</t>
  </si>
  <si>
    <t>0,09697086737716204</t>
  </si>
  <si>
    <t>0,15451780563403567</t>
  </si>
  <si>
    <t>0,02929726227618487</t>
  </si>
  <si>
    <t>0,17373776021988216</t>
  </si>
  <si>
    <t>79,75380742912965</t>
  </si>
  <si>
    <t>6,27993929148881</t>
  </si>
  <si>
    <t>0,13565575067706578</t>
  </si>
  <si>
    <t>0,24580914602785708</t>
  </si>
  <si>
    <t>0,029315307136135234</t>
  </si>
  <si>
    <t>0,21449343867682924</t>
  </si>
  <si>
    <t>0,18122350917793267</t>
  </si>
  <si>
    <t>0,17396355529920232</t>
  </si>
  <si>
    <t>0,6387504775440518</t>
  </si>
  <si>
    <t>32,23708699861355</t>
  </si>
  <si>
    <t>6,116376258757856</t>
  </si>
  <si>
    <t>0,06338490269025229</t>
  </si>
  <si>
    <t>0,1666017727761434</t>
  </si>
  <si>
    <t>0,026138316531609952</t>
  </si>
  <si>
    <t>0,13020426905701188</t>
  </si>
  <si>
    <t>0,14812401471847755</t>
  </si>
  <si>
    <t>0,07177240474213284</t>
  </si>
  <si>
    <t>0,299187284317624</t>
  </si>
  <si>
    <t>67,08915248245256</t>
  </si>
  <si>
    <t>5,990515329990889</t>
  </si>
  <si>
    <t>0,05277126810597987</t>
  </si>
  <si>
    <t>0,16012005251015202</t>
  </si>
  <si>
    <t>0,034113986976605656</t>
  </si>
  <si>
    <t>0,10522628875380655</t>
  </si>
  <si>
    <t>0,1551788153204504</t>
  </si>
  <si>
    <t>0,05695144679530036</t>
  </si>
  <si>
    <t>0,3003632031072442</t>
  </si>
  <si>
    <t>37,23501237393757</t>
  </si>
  <si>
    <t>6,1623222815510585</t>
  </si>
  <si>
    <t>0,0653237838410919</t>
  </si>
  <si>
    <t>0,18321214929729124</t>
  </si>
  <si>
    <t>0,053828819344526525</t>
  </si>
  <si>
    <t>0,12659332913362992</t>
  </si>
  <si>
    <t>0,18534632718868235</t>
  </si>
  <si>
    <t>0,0489561830884257</t>
  </si>
  <si>
    <t>0,320450693949992</t>
  </si>
  <si>
    <t>56,775991448684</t>
  </si>
  <si>
    <t>6,103235364593133</t>
  </si>
  <si>
    <t>0,069165307667673</t>
  </si>
  <si>
    <t>0,17714508464112813</t>
  </si>
  <si>
    <t>0,04570602989364365</t>
  </si>
  <si>
    <t>0,1331372195375155</t>
  </si>
  <si>
    <t>0,15528065727188659</t>
  </si>
  <si>
    <t>0,06999043250652326</t>
  </si>
  <si>
    <t>0,33037956396926776</t>
  </si>
  <si>
    <t>58,518457993987745</t>
  </si>
  <si>
    <t>5,847572527399717</t>
  </si>
  <si>
    <t>0,042993902314605856</t>
  </si>
  <si>
    <t>0,15225841021909398</t>
  </si>
  <si>
    <t>0,03678212413590702</t>
  </si>
  <si>
    <t>0,09809741834992988</t>
  </si>
  <si>
    <t>0,14160872410884545</t>
  </si>
  <si>
    <t>0,029273403364606702</t>
  </si>
  <si>
    <t>0,13004928201095114</t>
  </si>
  <si>
    <t>62,95241709386525</t>
  </si>
  <si>
    <t>6,240841018891119</t>
  </si>
  <si>
    <t>0,0448662063225569</t>
  </si>
  <si>
    <t>0,15855760491055723</t>
  </si>
  <si>
    <t>0,02879112426307735</t>
  </si>
  <si>
    <t>0,10113969139166049</t>
  </si>
  <si>
    <t>0,14844683955348215</t>
  </si>
  <si>
    <t>0,05161038456896847</t>
  </si>
  <si>
    <t>0,32243277169231466</t>
  </si>
  <si>
    <t>73,8594334697661</t>
  </si>
  <si>
    <t>6,47415255572128</t>
  </si>
  <si>
    <t>0,06838787096329728</t>
  </si>
  <si>
    <t>0,18028406898600413</t>
  </si>
  <si>
    <t>0,042426922382826276</t>
  </si>
  <si>
    <t>0,11841339361308029</t>
  </si>
  <si>
    <t>0,16943679034683556</t>
  </si>
  <si>
    <t>0,06909754753673839</t>
  </si>
  <si>
    <t>0,44894930451003706</t>
  </si>
  <si>
    <t>81,00570343967168</t>
  </si>
  <si>
    <t>6,1483180876441015</t>
  </si>
  <si>
    <t>0,06508063468940652</t>
  </si>
  <si>
    <t>0,19728925335287487</t>
  </si>
  <si>
    <t>0,04106886213116814</t>
  </si>
  <si>
    <t>0,14333849478854152</t>
  </si>
  <si>
    <t>0,1737033306716301</t>
  </si>
  <si>
    <t>0,06399959972676099</t>
  </si>
  <si>
    <t>0,392261665643464</t>
  </si>
  <si>
    <t>21,755823618048254</t>
  </si>
  <si>
    <t>5,712118236245014</t>
  </si>
  <si>
    <t>0,050584402516181064</t>
  </si>
  <si>
    <t>0,18966448239374142</t>
  </si>
  <si>
    <t>0,04516021947503883</t>
  </si>
  <si>
    <t>0,1278453131102315</t>
  </si>
  <si>
    <t>0,16818011875068503</t>
  </si>
  <si>
    <t>0,040298282709538794</t>
  </si>
  <si>
    <t>0,3400731591639332</t>
  </si>
  <si>
    <t>54,48619970826725</t>
  </si>
  <si>
    <t>6,213135138789897</t>
  </si>
  <si>
    <t>0,1010585053176272</t>
  </si>
  <si>
    <t>0,182105233605121</t>
  </si>
  <si>
    <t>0,05745988901836305</t>
  </si>
  <si>
    <t>0,14217448457267132</t>
  </si>
  <si>
    <t>0,15076845882702314</t>
  </si>
  <si>
    <t>0,1172927928040079</t>
  </si>
  <si>
    <t>0,5512999734923344</t>
  </si>
  <si>
    <t>30,803721721257773</t>
  </si>
  <si>
    <t>5,612613722722904</t>
  </si>
  <si>
    <t>0,1888981899610865</t>
  </si>
  <si>
    <t>0,3021013522552164</t>
  </si>
  <si>
    <t>0,03279537967939697</t>
  </si>
  <si>
    <t>0,19075361734452917</t>
  </si>
  <si>
    <t>0,3086520974771836</t>
  </si>
  <si>
    <t>0,2794938953143946</t>
  </si>
  <si>
    <t>1,0412842243113731</t>
  </si>
  <si>
    <t>41,253107889936594</t>
  </si>
  <si>
    <t>6,155959648543175</t>
  </si>
  <si>
    <t>0,06020722538390657</t>
  </si>
  <si>
    <t>0,16552323576253347</t>
  </si>
  <si>
    <t>0,04495928061696354</t>
  </si>
  <si>
    <t>0,12208945603660623</t>
  </si>
  <si>
    <t>0,14822619327094658</t>
  </si>
  <si>
    <t>0,05451168636211151</t>
  </si>
  <si>
    <t>0,2330070342994473</t>
  </si>
  <si>
    <t>41,65279260394335</t>
  </si>
  <si>
    <t>5,67245666925548</t>
  </si>
  <si>
    <t>0,03418277216844872</t>
  </si>
  <si>
    <t>0,18220137919659893</t>
  </si>
  <si>
    <t>0,027911783818320185</t>
  </si>
  <si>
    <t>0,10383317187985677</t>
  </si>
  <si>
    <t>0,17983555272749593</t>
  </si>
  <si>
    <t>0,03557635335899409</t>
  </si>
  <si>
    <t>0,33615763280982436</t>
  </si>
  <si>
    <t>14,788759957566258</t>
  </si>
  <si>
    <t>5,927487430114417</t>
  </si>
  <si>
    <t>0,07851139652817568</t>
  </si>
  <si>
    <t>0,17678536544631174</t>
  </si>
  <si>
    <t>0,053281463777553134</t>
  </si>
  <si>
    <t>0,1374781756033981</t>
  </si>
  <si>
    <t>0,15042757307939428</t>
  </si>
  <si>
    <t>0,07499107933054927</t>
  </si>
  <si>
    <t>0,357082129588558</t>
  </si>
  <si>
    <t>25,8772174641641</t>
  </si>
  <si>
    <t>6,40121314211489</t>
  </si>
  <si>
    <t>0,0744241497985928</t>
  </si>
  <si>
    <t>0,16731112065045045</t>
  </si>
  <si>
    <t>0,028161246833059567</t>
  </si>
  <si>
    <t>0,11809052359964312</t>
  </si>
  <si>
    <t>0,1607705962088504</t>
  </si>
  <si>
    <t>0,09948211793630209</t>
  </si>
  <si>
    <t>0,48896317912040715</t>
  </si>
  <si>
    <t>51,04645743591472</t>
  </si>
  <si>
    <t>5,694269184487902</t>
  </si>
  <si>
    <t>0,04993998147175281</t>
  </si>
  <si>
    <t>0,16375046769198634</t>
  </si>
  <si>
    <t>0,03214878362627513</t>
  </si>
  <si>
    <t>0,10876173237189371</t>
  </si>
  <si>
    <t>0,147533757205607</t>
  </si>
  <si>
    <t>0,05592145531704678</t>
  </si>
  <si>
    <t>0,30940751739640815</t>
  </si>
  <si>
    <t>54,096780699383594</t>
  </si>
  <si>
    <t>6,0798052354994185</t>
  </si>
  <si>
    <t>0,08099082600249287</t>
  </si>
  <si>
    <t>0,16566253255736413</t>
  </si>
  <si>
    <t>0,06232343057829129</t>
  </si>
  <si>
    <t>0,12396763380275957</t>
  </si>
  <si>
    <t>0,1542131905432443</t>
  </si>
  <si>
    <t>0,06874142194831559</t>
  </si>
  <si>
    <t>0,2688871115923021</t>
  </si>
  <si>
    <t>60,84900290738118</t>
  </si>
  <si>
    <t>5,834889086128843</t>
  </si>
  <si>
    <t>0,040980690843609335</t>
  </si>
  <si>
    <t>0,15023736743647392</t>
  </si>
  <si>
    <t>0,033317976130130295</t>
  </si>
  <si>
    <t>0,10091970436353195</t>
  </si>
  <si>
    <t>0,14052903514780538</t>
  </si>
  <si>
    <t>0,03407105431330077</t>
  </si>
  <si>
    <t>0,168690722942253</t>
  </si>
  <si>
    <t>24,985291187812262</t>
  </si>
  <si>
    <t>6,238981439727093</t>
  </si>
  <si>
    <t>0,079736197112089</t>
  </si>
  <si>
    <t>0,16666221089102046</t>
  </si>
  <si>
    <t>0,03994098233288475</t>
  </si>
  <si>
    <t>0,12202330995991667</t>
  </si>
  <si>
    <t>0,14953105976778772</t>
  </si>
  <si>
    <t>0,10074851916711236</t>
  </si>
  <si>
    <t>0,4894946463979672</t>
  </si>
  <si>
    <t>46,128919338085645</t>
  </si>
  <si>
    <t>6,107161743505339</t>
  </si>
  <si>
    <t>0,04508876611368479</t>
  </si>
  <si>
    <t>0,1543914841559562</t>
  </si>
  <si>
    <t>0,017730727102095185</t>
  </si>
  <si>
    <t>0,09459051620066172</t>
  </si>
  <si>
    <t>0,16252781202411287</t>
  </si>
  <si>
    <t>0,062346221453878414</t>
  </si>
  <si>
    <t>0,3308106177870402</t>
  </si>
  <si>
    <t>63,493818674493475</t>
  </si>
  <si>
    <t>6,047827767444697</t>
  </si>
  <si>
    <t>0,04662114104555181</t>
  </si>
  <si>
    <t>0,17053949962584822</t>
  </si>
  <si>
    <t>0,0371060419547011</t>
  </si>
  <si>
    <t>0,11056660397654565</t>
  </si>
  <si>
    <t>0,1617795793250993</t>
  </si>
  <si>
    <t>0,035929086823664254</t>
  </si>
  <si>
    <t>0,16632715469531115</t>
  </si>
  <si>
    <t>5,697300563417603</t>
  </si>
  <si>
    <t>6,463837434552951</t>
  </si>
  <si>
    <t>0,21181690182497898</t>
  </si>
  <si>
    <t>0,2405125063299623</t>
  </si>
  <si>
    <t>0,05683489919334424</t>
  </si>
  <si>
    <t>0,17721827993191341</t>
  </si>
  <si>
    <t>0,19621833685764398</t>
  </si>
  <si>
    <t>0,3094990437468747</t>
  </si>
  <si>
    <t>1,1827736170962357</t>
  </si>
  <si>
    <t>55,45700206291491</t>
  </si>
  <si>
    <t>6,568890411934436</t>
  </si>
  <si>
    <t>0,12748280315205643</t>
  </si>
  <si>
    <t>0,17904870014645977</t>
  </si>
  <si>
    <t>0,06115218042757925</t>
  </si>
  <si>
    <t>0,10819288711656361</t>
  </si>
  <si>
    <t>0,163188575242483</t>
  </si>
  <si>
    <t>0,16356590217296915</t>
  </si>
  <si>
    <t>0,7163242286456267</t>
  </si>
  <si>
    <t>33,882055352298025</t>
  </si>
  <si>
    <t>5,964043942561856</t>
  </si>
  <si>
    <t>0,05840090911368822</t>
  </si>
  <si>
    <t>0,18885433780299182</t>
  </si>
  <si>
    <t>0,04785158500758446</t>
  </si>
  <si>
    <t>0,12650675820907265</t>
  </si>
  <si>
    <t>0,16935585211438514</t>
  </si>
  <si>
    <t>0,04384184559857508</t>
  </si>
  <si>
    <t>0,26791871640732684</t>
  </si>
  <si>
    <t>60,44762516265464</t>
  </si>
  <si>
    <t>6,162447931891533</t>
  </si>
  <si>
    <t>0,17094204315663522</t>
  </si>
  <si>
    <t>0,23407569874739212</t>
  </si>
  <si>
    <t>0,09956817521112124</t>
  </si>
  <si>
    <t>0,18767733352565172</t>
  </si>
  <si>
    <t>0,17601425735863263</t>
  </si>
  <si>
    <t>0,18257953059834633</t>
  </si>
  <si>
    <t>0,7456815171021177</t>
  </si>
  <si>
    <t>88,42468379759106</t>
  </si>
  <si>
    <t>6,201832782733488</t>
  </si>
  <si>
    <t>0,08427727635389125</t>
  </si>
  <si>
    <t>0,2005731093415471</t>
  </si>
  <si>
    <t>0,07043549455646618</t>
  </si>
  <si>
    <t>0,15011645482443353</t>
  </si>
  <si>
    <t>0,1743612055080991</t>
  </si>
  <si>
    <t>0,06361352705188222</t>
  </si>
  <si>
    <t>0,25777379280550905</t>
  </si>
  <si>
    <t>21,083731749246013</t>
  </si>
  <si>
    <t>6,473496613261988</t>
  </si>
  <si>
    <t>0,14196054286577656</t>
  </si>
  <si>
    <t>0,20031947154141896</t>
  </si>
  <si>
    <t>0,09519303351531792</t>
  </si>
  <si>
    <t>0,15375472000933432</t>
  </si>
  <si>
    <t>0,16099754415542714</t>
  </si>
  <si>
    <t>0,13172729031612143</t>
  </si>
  <si>
    <t>0,5532025888605183</t>
  </si>
  <si>
    <t>65,34050575983025</t>
  </si>
  <si>
    <t>5,694133363199818</t>
  </si>
  <si>
    <t>0,06653057355340483</t>
  </si>
  <si>
    <t>0,16672734491169605</t>
  </si>
  <si>
    <t>0,0490980203342813</t>
  </si>
  <si>
    <t>0,11738436148649664</t>
  </si>
  <si>
    <t>0,14662564742662645</t>
  </si>
  <si>
    <t>0,06248878887517078</t>
  </si>
  <si>
    <t>0,3179132253977929</t>
  </si>
  <si>
    <t>34,46240416841506</t>
  </si>
  <si>
    <t>6,209052637186151</t>
  </si>
  <si>
    <t>0,057285252988373635</t>
  </si>
  <si>
    <t>0,19690873624688757</t>
  </si>
  <si>
    <t>0,04943300489253127</t>
  </si>
  <si>
    <t>0,11852771343917734</t>
  </si>
  <si>
    <t>0,19349092923774053</t>
  </si>
  <si>
    <t>0,04683259908031177</t>
  </si>
  <si>
    <t>0,4258488509852359</t>
  </si>
  <si>
    <t>64,67268194945684</t>
  </si>
  <si>
    <t>6,455392216457056</t>
  </si>
  <si>
    <t>0,06900215813179181</t>
  </si>
  <si>
    <t>0,19293102226943046</t>
  </si>
  <si>
    <t>0,05385009673850803</t>
  </si>
  <si>
    <t>0,14131156784977494</t>
  </si>
  <si>
    <t>0,1650521135936272</t>
  </si>
  <si>
    <t>0,055143277867229216</t>
  </si>
  <si>
    <t>0,22392364236469306</t>
  </si>
  <si>
    <t>77,61914603967651</t>
  </si>
  <si>
    <t>6,09426343740144</t>
  </si>
  <si>
    <t>0,058620531123783196</t>
  </si>
  <si>
    <t>0,17696393033305216</t>
  </si>
  <si>
    <t>0,03302259708789029</t>
  </si>
  <si>
    <t>0,11149415294916097</t>
  </si>
  <si>
    <t>0,1729149462540694</t>
  </si>
  <si>
    <t>0,06928074668782284</t>
  </si>
  <si>
    <t>0,48198231366676075</t>
  </si>
  <si>
    <t>77,98687347138407</t>
  </si>
  <si>
    <t>6,2970764750288275</t>
  </si>
  <si>
    <t>0,07110945220657147</t>
  </si>
  <si>
    <t>0,18775041295761072</t>
  </si>
  <si>
    <t>0,058133413913324564</t>
  </si>
  <si>
    <t>0,13410076451015523</t>
  </si>
  <si>
    <t>0,1532301197169282</t>
  </si>
  <si>
    <t>0,0584176637429638</t>
  </si>
  <si>
    <t>0,3078321748789076</t>
  </si>
  <si>
    <t>89,74848789027676</t>
  </si>
  <si>
    <t>5,916530422725266</t>
  </si>
  <si>
    <t>0,06417111719160755</t>
  </si>
  <si>
    <t>0,17491884182721182</t>
  </si>
  <si>
    <t>0,05315043787443209</t>
  </si>
  <si>
    <t>0,12650079878585385</t>
  </si>
  <si>
    <t>0,1579875943957047</t>
  </si>
  <si>
    <t>0,04937641470670729</t>
  </si>
  <si>
    <t>0,2047527489912854</t>
  </si>
  <si>
    <t>83,22350637724308</t>
  </si>
  <si>
    <t>6,155546836786145</t>
  </si>
  <si>
    <t>0,0933293908919955</t>
  </si>
  <si>
    <t>0,19144963061454448</t>
  </si>
  <si>
    <t>0,07695052299335606</t>
  </si>
  <si>
    <t>0,144647165436186</t>
  </si>
  <si>
    <t>0,15572541813415997</t>
  </si>
  <si>
    <t>0,07477104651701454</t>
  </si>
  <si>
    <t>0,36495321424657734</t>
  </si>
  <si>
    <t>9,143559910848676</t>
  </si>
  <si>
    <t>6,304046199057135</t>
  </si>
  <si>
    <t>0,10021387729872909</t>
  </si>
  <si>
    <t>0,24899035065092995</t>
  </si>
  <si>
    <t>0,08723993554807127</t>
  </si>
  <si>
    <t>0,18014613238669158</t>
  </si>
  <si>
    <t>0,20884065823313813</t>
  </si>
  <si>
    <t>0,07205820921172104</t>
  </si>
  <si>
    <t>0,3294694877108763</t>
  </si>
  <si>
    <t>24,859254536149372</t>
  </si>
  <si>
    <t>5,767496308431683</t>
  </si>
  <si>
    <t>0,08724130773493631</t>
  </si>
  <si>
    <t>0,2164778415313062</t>
  </si>
  <si>
    <t>0,05128874131870581</t>
  </si>
  <si>
    <t>0,16979000603642025</t>
  </si>
  <si>
    <t>0,1742844646071806</t>
  </si>
  <si>
    <t>0,1014708843286511</t>
  </si>
  <si>
    <t>0,46332183633175533</t>
  </si>
  <si>
    <t>50,56841781737922</t>
  </si>
  <si>
    <t>5,614364413506829</t>
  </si>
  <si>
    <t>0,08517765553079241</t>
  </si>
  <si>
    <t>0,20925566467237866</t>
  </si>
  <si>
    <t>0,05721727334263889</t>
  </si>
  <si>
    <t>0,15703926257321046</t>
  </si>
  <si>
    <t>0,17430366356026886</t>
  </si>
  <si>
    <t>0,08309099315244362</t>
  </si>
  <si>
    <t>0,39332344325626484</t>
  </si>
  <si>
    <t>61,06503174415087</t>
  </si>
  <si>
    <t>5,834930499038472</t>
  </si>
  <si>
    <t>0,05517707045052376</t>
  </si>
  <si>
    <t>0,16591828666730501</t>
  </si>
  <si>
    <t>0,04147748371023504</t>
  </si>
  <si>
    <t>0,10301125616846446</t>
  </si>
  <si>
    <t>0,16233909082522005</t>
  </si>
  <si>
    <t>0,04681350431397117</t>
  </si>
  <si>
    <t>0,21903291455682497</t>
  </si>
  <si>
    <t>40,17516026058763</t>
  </si>
  <si>
    <t>6,246882285009165</t>
  </si>
  <si>
    <t>0,08359078138466086</t>
  </si>
  <si>
    <t>0,1943889445593651</t>
  </si>
  <si>
    <t>0,06566896300436208</t>
  </si>
  <si>
    <t>0,14015312035524904</t>
  </si>
  <si>
    <t>0,17211373469469124</t>
  </si>
  <si>
    <t>0,06844469854975323</t>
  </si>
  <si>
    <t>0,3157076301430334</t>
  </si>
  <si>
    <t>77,05378547271135</t>
  </si>
  <si>
    <t>6,323045385821451</t>
  </si>
  <si>
    <t>0,16678378721146211</t>
  </si>
  <si>
    <t>0,29951899013832595</t>
  </si>
  <si>
    <t>0,09231814235708413</t>
  </si>
  <si>
    <t>0,1906385704608016</t>
  </si>
  <si>
    <t>0,2640300702129558</t>
  </si>
  <si>
    <t>0,19909065656024477</t>
  </si>
  <si>
    <t>0,9250322726868421</t>
  </si>
  <si>
    <t>14,286875738276626</t>
  </si>
  <si>
    <t>5,5162783098792625</t>
  </si>
  <si>
    <t>0,06743058930671679</t>
  </si>
  <si>
    <t>0,1926026073020579</t>
  </si>
  <si>
    <t>0,05905306684462981</t>
  </si>
  <si>
    <t>0,13046201245092132</t>
  </si>
  <si>
    <t>0,16495506127506476</t>
  </si>
  <si>
    <t>0,04901633322927476</t>
  </si>
  <si>
    <t>0,28764450784038836</t>
  </si>
  <si>
    <t>38,61498143670558</t>
  </si>
  <si>
    <t>5,701648438583813</t>
  </si>
  <si>
    <t>0,05868539803551511</t>
  </si>
  <si>
    <t>0,21955111785220957</t>
  </si>
  <si>
    <t>0,045044547405511615</t>
  </si>
  <si>
    <t>0,13918919399397017</t>
  </si>
  <si>
    <t>0,20798385499571487</t>
  </si>
  <si>
    <t>0,0526448366105644</t>
  </si>
  <si>
    <t>0,38846707832282495</t>
  </si>
  <si>
    <t>78,48426102077454</t>
  </si>
  <si>
    <t>6,092814997973218</t>
  </si>
  <si>
    <t>0,11962828009821677</t>
  </si>
  <si>
    <t>0,2032393304925956</t>
  </si>
  <si>
    <t>0,09498754489873953</t>
  </si>
  <si>
    <t>0,16810712996082758</t>
  </si>
  <si>
    <t>0,14147339934187514</t>
  </si>
  <si>
    <t>0,09509505990230026</t>
  </si>
  <si>
    <t>0,41706294660907545</t>
  </si>
  <si>
    <t>9,89778551771037</t>
  </si>
  <si>
    <t>6,006857910116875</t>
  </si>
  <si>
    <t>0,14532862128421056</t>
  </si>
  <si>
    <t>0,22286831637698035</t>
  </si>
  <si>
    <t>0,12487888900268557</t>
  </si>
  <si>
    <t>0,1857350656103695</t>
  </si>
  <si>
    <t>0,15895995839437205</t>
  </si>
  <si>
    <t>0,1030355733967889</t>
  </si>
  <si>
    <t>0,4565221691740541</t>
  </si>
  <si>
    <t>19,72206346869227</t>
  </si>
  <si>
    <t>6,456844884958063</t>
  </si>
  <si>
    <t>0,17278287914740964</t>
  </si>
  <si>
    <t>0,22596517362374963</t>
  </si>
  <si>
    <t>0,1335836933444627</t>
  </si>
  <si>
    <t>0,18752027597824467</t>
  </si>
  <si>
    <t>0,16503226189330972</t>
  </si>
  <si>
    <t>0,15155366226850361</t>
  </si>
  <si>
    <t>0,6885804974075659</t>
  </si>
  <si>
    <t>42,283752101508654</t>
  </si>
  <si>
    <t>6,13039155522931</t>
  </si>
  <si>
    <t>0,13820367967245137</t>
  </si>
  <si>
    <t>0,22175935478682884</t>
  </si>
  <si>
    <t>0,11340897252273982</t>
  </si>
  <si>
    <t>0,1720652883384921</t>
  </si>
  <si>
    <t>0,16709592282338778</t>
  </si>
  <si>
    <t>0,10966297760992354</t>
  </si>
  <si>
    <t>0,4895471724364473</t>
  </si>
  <si>
    <t>58,93409359793809</t>
  </si>
  <si>
    <t>5,655365818840136</t>
  </si>
  <si>
    <t>0,19717097728857583</t>
  </si>
  <si>
    <t>0,28148897305735576</t>
  </si>
  <si>
    <t>0,1643911609907746</t>
  </si>
  <si>
    <t>0,23613397476978154</t>
  </si>
  <si>
    <t>0,18946160819212263</t>
  </si>
  <si>
    <t>0,15011520817022722</t>
  </si>
  <si>
    <t>0,6243839668220608</t>
  </si>
  <si>
    <t>14,375909028945296</t>
  </si>
  <si>
    <t>5,824725828418252</t>
  </si>
  <si>
    <t>0,284688500435483</t>
  </si>
  <si>
    <t>0,28831805726217713</t>
  </si>
  <si>
    <t>0,16584582347873994</t>
  </si>
  <si>
    <t>0,25366999237807564</t>
  </si>
  <si>
    <t>0,18748734734218564</t>
  </si>
  <si>
    <t>0,2730834226519175</t>
  </si>
  <si>
    <t>1,0235936539775579</t>
  </si>
  <si>
    <t>49,744987044388</t>
  </si>
  <si>
    <t>5,529454896224326</t>
  </si>
  <si>
    <t>0,10901072761044399</t>
  </si>
  <si>
    <t>0,2021216701483048</t>
  </si>
  <si>
    <t>0,09157135167501226</t>
  </si>
  <si>
    <t>0,1511956651294688</t>
  </si>
  <si>
    <t>0,1585995957059773</t>
  </si>
  <si>
    <t>0,08660064902995819</t>
  </si>
  <si>
    <t>0,3766417741478451</t>
  </si>
  <si>
    <t>50,133899858574146</t>
  </si>
  <si>
    <t>6,260043178316884</t>
  </si>
  <si>
    <t>0,1589945098955571</t>
  </si>
  <si>
    <t>0,24727999248926139</t>
  </si>
  <si>
    <t>0,10737907350343676</t>
  </si>
  <si>
    <t>0,19340144229737916</t>
  </si>
  <si>
    <t>0,17894977813240148</t>
  </si>
  <si>
    <t>0,13961186688988333</t>
  </si>
  <si>
    <t>0,6128502037595247</t>
  </si>
  <si>
    <t>60,32236448803081</t>
  </si>
  <si>
    <t>6,185968605210002</t>
  </si>
  <si>
    <t>0,12751947414345183</t>
  </si>
  <si>
    <t>0,19006062956473282</t>
  </si>
  <si>
    <t>0,0774914495330199</t>
  </si>
  <si>
    <t>0,12963210266288602</t>
  </si>
  <si>
    <t>0,1708973450911204</t>
  </si>
  <si>
    <t>0,13645249342956356</t>
  </si>
  <si>
    <t>0,5736784301428974</t>
  </si>
  <si>
    <t>53,00794633339597</t>
  </si>
  <si>
    <t>6,037776572695231</t>
  </si>
  <si>
    <t>0,1765938693854147</t>
  </si>
  <si>
    <t>0,23876721360162909</t>
  </si>
  <si>
    <t>0,12577882940172988</t>
  </si>
  <si>
    <t>0,19467198273996325</t>
  </si>
  <si>
    <t>0,17193063892991015</t>
  </si>
  <si>
    <t>0,15426682804927516</t>
  </si>
  <si>
    <t>0,6588498830410029</t>
  </si>
  <si>
    <t>32,035137366729764</t>
  </si>
  <si>
    <t>5,924234226924243</t>
  </si>
  <si>
    <t>0,0972114707763967</t>
  </si>
  <si>
    <t>0,20200080191264816</t>
  </si>
  <si>
    <t>0,0882923208993019</t>
  </si>
  <si>
    <t>0,1580778477015948</t>
  </si>
  <si>
    <t>0,16065200362141152</t>
  </si>
  <si>
    <t>0,06430706744133237</t>
  </si>
  <si>
    <t>0,2596132076896973</t>
  </si>
  <si>
    <t>41,8733669696978</t>
  </si>
  <si>
    <t>6,517928150602568</t>
  </si>
  <si>
    <t>0,30915634827348415</t>
  </si>
  <si>
    <t>0,31900321550062893</t>
  </si>
  <si>
    <t>0,30478316414094847</t>
  </si>
  <si>
    <t>0,30570524231541507</t>
  </si>
  <si>
    <t>0,1915309794189376</t>
  </si>
  <si>
    <t>0,1789710143652721</t>
  </si>
  <si>
    <t>0,7196350555043645</t>
  </si>
  <si>
    <t>32,55201834478921</t>
  </si>
  <si>
    <t>6,054505687429204</t>
  </si>
  <si>
    <t>0,1877902220543524</t>
  </si>
  <si>
    <t>0,255231891314413</t>
  </si>
  <si>
    <t>0,14852798860672334</t>
  </si>
  <si>
    <t>0,2153237782107312</t>
  </si>
  <si>
    <t>0,17052571869905708</t>
  </si>
  <si>
    <t>0,1506529814116094</t>
  </si>
  <si>
    <t>0,6238531065562682</t>
  </si>
  <si>
    <t>78,21031871586786</t>
  </si>
  <si>
    <t>5,734647768545934</t>
  </si>
  <si>
    <t>0,1540496826688933</t>
  </si>
  <si>
    <t>0,2448497059878044</t>
  </si>
  <si>
    <t>0,11839532730507348</t>
  </si>
  <si>
    <t>0,20865564757051605</t>
  </si>
  <si>
    <t>0,17351388659728023</t>
  </si>
  <si>
    <t>0,12856616865545695</t>
  </si>
  <si>
    <t>0,4950165931910672</t>
  </si>
  <si>
    <t>44,97906459487091</t>
  </si>
  <si>
    <t>6,576048471456696</t>
  </si>
  <si>
    <t>0,14807740632800157</t>
  </si>
  <si>
    <t>0,22757088024111063</t>
  </si>
  <si>
    <t>0,11859536181517712</t>
  </si>
  <si>
    <t>0,18744791148322942</t>
  </si>
  <si>
    <t>0,16384883732099687</t>
  </si>
  <si>
    <t>0,12329033343506429</t>
  </si>
  <si>
    <t>0,5908575451163122</t>
  </si>
  <si>
    <t>71,30997226678538</t>
  </si>
  <si>
    <t>6,061175704057049</t>
  </si>
  <si>
    <t>0,11932887016601862</t>
  </si>
  <si>
    <t>0,4659101225791093</t>
  </si>
  <si>
    <t>0,07323627571163982</t>
  </si>
  <si>
    <t>0,19161582602998217</t>
  </si>
  <si>
    <t>0,5634326300858494</t>
  </si>
  <si>
    <t>0,12250076456293658</t>
  </si>
  <si>
    <t>0,5994521580234177</t>
  </si>
  <si>
    <t>24,23856556256909</t>
  </si>
  <si>
    <t>6,432841596390371</t>
  </si>
  <si>
    <t>0,30694106538298166</t>
  </si>
  <si>
    <t>0,33365618741385444</t>
  </si>
  <si>
    <t>0,25120519367204686</t>
  </si>
  <si>
    <t>0,2953266410783713</t>
  </si>
  <si>
    <t>0,23126349135465674</t>
  </si>
  <si>
    <t>0,24733989292930245</t>
  </si>
  <si>
    <t>0,9971155430062804</t>
  </si>
  <si>
    <t>61,57736698239565</t>
  </si>
  <si>
    <t>6,021177573732696</t>
  </si>
  <si>
    <t>0,25359022208616133</t>
  </si>
  <si>
    <t>0,7057316708020239</t>
  </si>
  <si>
    <t>0,15116386640565896</t>
  </si>
  <si>
    <t>0,4051364343575661</t>
  </si>
  <si>
    <t>0,7116374592831467</t>
  </si>
  <si>
    <t>0,24455139292118408</t>
  </si>
  <si>
    <t>0,9563592428149348</t>
  </si>
  <si>
    <t>78,8798276641515</t>
  </si>
  <si>
    <t>6,512772804054404</t>
  </si>
  <si>
    <t>0,14557202043070253</t>
  </si>
  <si>
    <t>0,2110030483965462</t>
  </si>
  <si>
    <t>0,09647722177548854</t>
  </si>
  <si>
    <t>0,137894364161045</t>
  </si>
  <si>
    <t>0,19438745856100342</t>
  </si>
  <si>
    <t>0,14957648143070146</t>
  </si>
  <si>
    <t>0,636321822028875</t>
  </si>
  <si>
    <t>70,63864846721793</t>
  </si>
  <si>
    <t>6,060168158654038</t>
  </si>
  <si>
    <t>0,15605323195258605</t>
  </si>
  <si>
    <t>0,2415726763767037</t>
  </si>
  <si>
    <t>0,12230101303890578</t>
  </si>
  <si>
    <t>0,19678612137388182</t>
  </si>
  <si>
    <t>0,15833367230757</t>
  </si>
  <si>
    <t>0,1283512212963196</t>
  </si>
  <si>
    <t>0,5634715825905912</t>
  </si>
  <si>
    <t>63,16853646172026</t>
  </si>
  <si>
    <t>6,252710215193214</t>
  </si>
  <si>
    <t>0,06687002078244184</t>
  </si>
  <si>
    <t>0,17012404185032018</t>
  </si>
  <si>
    <t>0,026714769532996396</t>
  </si>
  <si>
    <t>0,12259596092908154</t>
  </si>
  <si>
    <t>0,15609525327929072</t>
  </si>
  <si>
    <t>0,08749149353644214</t>
  </si>
  <si>
    <t>0,424597638429402</t>
  </si>
  <si>
    <t>83,88321633235431</t>
  </si>
  <si>
    <t>5,910566712552724</t>
  </si>
  <si>
    <t>0,03242315334050305</t>
  </si>
  <si>
    <t>0,14796890691594122</t>
  </si>
  <si>
    <t>0,026852930295757464</t>
  </si>
  <si>
    <t>0,08896063826880601</t>
  </si>
  <si>
    <t>0,15654824352309912</t>
  </si>
  <si>
    <t>0,025221329557990634</t>
  </si>
  <si>
    <t>0,134416929700532</t>
  </si>
  <si>
    <t>81,17834160763296</t>
  </si>
  <si>
    <t>6,229034750626399</t>
  </si>
  <si>
    <t>0,054816160064436695</t>
  </si>
  <si>
    <t>0,17862703856141107</t>
  </si>
  <si>
    <t>0,01386147090585324</t>
  </si>
  <si>
    <t>0,12682037050730213</t>
  </si>
  <si>
    <t>0,1597953880897025</t>
  </si>
  <si>
    <t>0,09198077696265333</t>
  </si>
  <si>
    <t>0,4391511796614906</t>
  </si>
  <si>
    <t>85,6510342177959</t>
  </si>
  <si>
    <t>5,756711296289156</t>
  </si>
  <si>
    <t>0,04493076375708804</t>
  </si>
  <si>
    <t>0,16740680361146779</t>
  </si>
  <si>
    <t>0,031351064256080266</t>
  </si>
  <si>
    <t>0,11576217433884448</t>
  </si>
  <si>
    <t>0,162149236786217</t>
  </si>
  <si>
    <t>0,03946128256126785</t>
  </si>
  <si>
    <t>0,17064263976283972</t>
  </si>
  <si>
    <t>33,47192464684559</t>
  </si>
  <si>
    <t>5,793189907686757</t>
  </si>
  <si>
    <t>0,055180364280611384</t>
  </si>
  <si>
    <t>0,1788102101142002</t>
  </si>
  <si>
    <t>0,028171745745507303</t>
  </si>
  <si>
    <t>0,13173538951411018</t>
  </si>
  <si>
    <t>0,16368887192765258</t>
  </si>
  <si>
    <t>0,059418257647910255</t>
  </si>
  <si>
    <t>0,24893297237996376</t>
  </si>
  <si>
    <t>44,513494345168304</t>
  </si>
  <si>
    <t>5,920749236997768</t>
  </si>
  <si>
    <t>0,056987345633734705</t>
  </si>
  <si>
    <t>0,18253610503390055</t>
  </si>
  <si>
    <t>0,023653546179465378</t>
  </si>
  <si>
    <t>0,13244756849372563</t>
  </si>
  <si>
    <t>0,16121626521614388</t>
  </si>
  <si>
    <t>0,08613061222620404</t>
  </si>
  <si>
    <t>0,4175107207624739</t>
  </si>
  <si>
    <t>61,13495899908057</t>
  </si>
  <si>
    <t>6,341311727018392</t>
  </si>
  <si>
    <t>0,12362417746547769</t>
  </si>
  <si>
    <t>0,27451238935802197</t>
  </si>
  <si>
    <t>0,03854713652614244</t>
  </si>
  <si>
    <t>0,177651322473775</t>
  </si>
  <si>
    <t>0,2798948970674518</t>
  </si>
  <si>
    <t>0,1646129334810792</t>
  </si>
  <si>
    <t>0,767649072828956</t>
  </si>
  <si>
    <t>55,822639240627105</t>
  </si>
  <si>
    <t>6,191450034252671</t>
  </si>
  <si>
    <t>0,055885664881568875</t>
  </si>
  <si>
    <t>0,15624606674935326</t>
  </si>
  <si>
    <t>0,021382635109513347</t>
  </si>
  <si>
    <t>0,09586827263526126</t>
  </si>
  <si>
    <t>0,1588219454052644</t>
  </si>
  <si>
    <t>0,08492426627642477</t>
  </si>
  <si>
    <t>0,42206483883983154</t>
  </si>
  <si>
    <t>46,20066995529171</t>
  </si>
  <si>
    <t>6,266253741600112</t>
  </si>
  <si>
    <t>0,04264143814384367</t>
  </si>
  <si>
    <t>0,17836102204931892</t>
  </si>
  <si>
    <t>0,023009583679974414</t>
  </si>
  <si>
    <t>0,10388923048797707</t>
  </si>
  <si>
    <t>0,2001813569940912</t>
  </si>
  <si>
    <t>0,04908745086352639</t>
  </si>
  <si>
    <t>0,27388105669993335</t>
  </si>
  <si>
    <t>87,91644606588252</t>
  </si>
  <si>
    <t>6,460717331429918</t>
  </si>
  <si>
    <t>0,0551298460717855</t>
  </si>
  <si>
    <t>0,17877719403468814</t>
  </si>
  <si>
    <t>0,015624076537484703</t>
  </si>
  <si>
    <t>0,12869141355586877</t>
  </si>
  <si>
    <t>0,158157280006083</t>
  </si>
  <si>
    <t>0,09364236366536985</t>
  </si>
  <si>
    <t>0,44551774010466827</t>
  </si>
  <si>
    <t>23,392446131642515</t>
  </si>
  <si>
    <t>6,260636332835102</t>
  </si>
  <si>
    <t>0,07800708732055175</t>
  </si>
  <si>
    <t>0,17531108344353066</t>
  </si>
  <si>
    <t>0,03051513514931809</t>
  </si>
  <si>
    <t>0,1328227855358549</t>
  </si>
  <si>
    <t>0,15443125756951698</t>
  </si>
  <si>
    <t>0,10068060772187125</t>
  </si>
  <si>
    <t>0,4490462841320731</t>
  </si>
  <si>
    <t>65,756694971452</t>
  </si>
  <si>
    <t>5,870651663233988</t>
  </si>
  <si>
    <t>0,021252267433765633</t>
  </si>
  <si>
    <t>0,1493818767865037</t>
  </si>
  <si>
    <t>0,014572978874032243</t>
  </si>
  <si>
    <t>0,08644278274486651</t>
  </si>
  <si>
    <t>0,16510030412379245</t>
  </si>
  <si>
    <t>0,02085185843694688</t>
  </si>
  <si>
    <t>0,10932938221851723</t>
  </si>
  <si>
    <t>18,873998243267273</t>
  </si>
  <si>
    <t>5,948548233747956</t>
  </si>
  <si>
    <t>0,17908171949779744</t>
  </si>
  <si>
    <t>0,2643603044695909</t>
  </si>
  <si>
    <t>0,032757677323597995</t>
  </si>
  <si>
    <t>0,19150307817867518</t>
  </si>
  <si>
    <t>0,24325832560381236</t>
  </si>
  <si>
    <t>0,2607201079641518</t>
  </si>
  <si>
    <t>0,9715621234110788</t>
  </si>
  <si>
    <t>49,74124074119795</t>
  </si>
  <si>
    <t>5,5270155533063186</t>
  </si>
  <si>
    <t>0,021887003258823336</t>
  </si>
  <si>
    <t>0,14964249265446983</t>
  </si>
  <si>
    <t>0,009983339112133137</t>
  </si>
  <si>
    <t>0,09510637562592356</t>
  </si>
  <si>
    <t>0,15288057825563242</t>
  </si>
  <si>
    <t>0,0306461045196292</t>
  </si>
  <si>
    <t>0,1637666264663343</t>
  </si>
  <si>
    <t>59,582309544235706</t>
  </si>
  <si>
    <t>5,902965656408177</t>
  </si>
  <si>
    <t>0,047945449025520864</t>
  </si>
  <si>
    <t>0,1738890476229186</t>
  </si>
  <si>
    <t>0,01756744996813884</t>
  </si>
  <si>
    <t>0,12119869277605769</t>
  </si>
  <si>
    <t>0,1655179241564265</t>
  </si>
  <si>
    <t>0,05909450675404321</t>
  </si>
  <si>
    <t>0,2615813603805538</t>
  </si>
  <si>
    <t>34,893499028221456</t>
  </si>
  <si>
    <t>6,501244979482347</t>
  </si>
  <si>
    <t>0,04600576715692442</t>
  </si>
  <si>
    <t>0,1552980176784518</t>
  </si>
  <si>
    <t>0,014017138650030365</t>
  </si>
  <si>
    <t>0,08716117338206515</t>
  </si>
  <si>
    <t>0,17993794483869524</t>
  </si>
  <si>
    <t>0,08148798314163469</t>
  </si>
  <si>
    <t>0,4348689437085517</t>
  </si>
  <si>
    <t>45,1232523185389</t>
  </si>
  <si>
    <t>5,42326823966928</t>
  </si>
  <si>
    <t>0,027385546840432637</t>
  </si>
  <si>
    <t>0,16826313526428624</t>
  </si>
  <si>
    <t>0,018887858603747594</t>
  </si>
  <si>
    <t>0,10234285831937931</t>
  </si>
  <si>
    <t>0,16779768449683496</t>
  </si>
  <si>
    <t>0,026197844213224537</t>
  </si>
  <si>
    <t>0,17650624731706135</t>
  </si>
  <si>
    <t>53,92000137975893</t>
  </si>
  <si>
    <t>5,529295881517567</t>
  </si>
  <si>
    <t>0,031879410320325915</t>
  </si>
  <si>
    <t>0,16065540253963334</t>
  </si>
  <si>
    <t>0,02175160500391557</t>
  </si>
  <si>
    <t>0,09746210837507706</t>
  </si>
  <si>
    <t>0,1672719399244197</t>
  </si>
  <si>
    <t>0,032203489268701965</t>
  </si>
  <si>
    <t>0,21232044052376958</t>
  </si>
  <si>
    <t>75,90661316329167</t>
  </si>
  <si>
    <t>5,648995563971271</t>
  </si>
  <si>
    <t>0,050670532900906694</t>
  </si>
  <si>
    <t>0,17157708164180685</t>
  </si>
  <si>
    <t>0,03134492677292878</t>
  </si>
  <si>
    <t>0,12523566975918</t>
  </si>
  <si>
    <t>0,15717230554010736</t>
  </si>
  <si>
    <t>0,0563047705947711</t>
  </si>
  <si>
    <t>0,25937944320623924</t>
  </si>
  <si>
    <t>47,1300039539329</t>
  </si>
  <si>
    <t>5,963980867007405</t>
  </si>
  <si>
    <t>0,03550370782788304</t>
  </si>
  <si>
    <t>0,15258895553456622</t>
  </si>
  <si>
    <t>0,020705268245980603</t>
  </si>
  <si>
    <t>0,09435322105225821</t>
  </si>
  <si>
    <t>0,1582842696089967</t>
  </si>
  <si>
    <t>0,0431024205254531</t>
  </si>
  <si>
    <t>0,22451084302481059</t>
  </si>
  <si>
    <t>67,60206047987357</t>
  </si>
  <si>
    <t>5,524984519300141</t>
  </si>
  <si>
    <t>0,21879160709351733</t>
  </si>
  <si>
    <t>0,35917905521856625</t>
  </si>
  <si>
    <t>0,045761960699711085</t>
  </si>
  <si>
    <t>0,19923472776602008</t>
  </si>
  <si>
    <t>0,39854623559498287</t>
  </si>
  <si>
    <t>0,29113595809801357</t>
  </si>
  <si>
    <t>1,0272384591201449</t>
  </si>
  <si>
    <t>22,842964760732052</t>
  </si>
  <si>
    <t>5,80703160295906</t>
  </si>
  <si>
    <t>0,11342095682609676</t>
  </si>
  <si>
    <t>0,20002351094037943</t>
  </si>
  <si>
    <t>0,020578267959239477</t>
  </si>
  <si>
    <t>0,13658707569574763</t>
  </si>
  <si>
    <t>0,19289208104059855</t>
  </si>
  <si>
    <t>0,17891005241628877</t>
  </si>
  <si>
    <t>0,7327633293007387</t>
  </si>
  <si>
    <t>43,25261323133292</t>
  </si>
  <si>
    <t>5,9878931357496885</t>
  </si>
  <si>
    <t>0,04348219781609444</t>
  </si>
  <si>
    <t>0,13412109729451704</t>
  </si>
  <si>
    <t>0,03218818602128383</t>
  </si>
  <si>
    <t>0,08719679246009085</t>
  </si>
  <si>
    <t>0,1500503399246196</t>
  </si>
  <si>
    <t>0,04021597224775988</t>
  </si>
  <si>
    <t>0,18530468714834694</t>
  </si>
  <si>
    <t>57,35339733899921</t>
  </si>
  <si>
    <t>5,625000049995907</t>
  </si>
  <si>
    <t>0,045399145914446715</t>
  </si>
  <si>
    <t>0,15126866935357489</t>
  </si>
  <si>
    <t>0,03302375308517061</t>
  </si>
  <si>
    <t>0,10130776206424011</t>
  </si>
  <si>
    <t>0,15221289774079985</t>
  </si>
  <si>
    <t>0,03877832129252172</t>
  </si>
  <si>
    <t>0,16130632864024508</t>
  </si>
  <si>
    <t>12,62050072857203</t>
  </si>
  <si>
    <t>6,177971670759163</t>
  </si>
  <si>
    <t>0,11641555697303418</t>
  </si>
  <si>
    <t>0,17197323803147907</t>
  </si>
  <si>
    <t>0,030475448887936046</t>
  </si>
  <si>
    <t>0,1326822285541742</t>
  </si>
  <si>
    <t>0,1481778811836526</t>
  </si>
  <si>
    <t>0,1681994890824276</t>
  </si>
  <si>
    <t>0,7103624518451461</t>
  </si>
  <si>
    <t>85,6229565398398</t>
  </si>
  <si>
    <t>5,4206453584205345</t>
  </si>
  <si>
    <t>0,016506411192871533</t>
  </si>
  <si>
    <t>0,12742664429622735</t>
  </si>
  <si>
    <t>0,011812166325777446</t>
  </si>
  <si>
    <t>0,07226094140009692</t>
  </si>
  <si>
    <t>0,14605142849694863</t>
  </si>
  <si>
    <t>0,015294668623205393</t>
  </si>
  <si>
    <t>0,21231290392097543</t>
  </si>
  <si>
    <t>51,94377752738772</t>
  </si>
  <si>
    <t>6,210277227828909</t>
  </si>
  <si>
    <t>0,06900338182313231</t>
  </si>
  <si>
    <t>0,1529281283208486</t>
  </si>
  <si>
    <t>0,03852778301703537</t>
  </si>
  <si>
    <t>0,10368640638141266</t>
  </si>
  <si>
    <t>0,15058189753583848</t>
  </si>
  <si>
    <t>0,07661843340307099</t>
  </si>
  <si>
    <t>0,484541512321116</t>
  </si>
  <si>
    <t>67,92028124933482</t>
  </si>
  <si>
    <t>5,407309169320458</t>
  </si>
  <si>
    <t>0,032973246332894134</t>
  </si>
  <si>
    <t>0,15032525238479266</t>
  </si>
  <si>
    <t>0,020061389029781197</t>
  </si>
  <si>
    <t>0,09033902652942635</t>
  </si>
  <si>
    <t>0,16142723667064313</t>
  </si>
  <si>
    <t>0,03653937251664563</t>
  </si>
  <si>
    <t>0,17240068501737976</t>
  </si>
  <si>
    <t>82,79904933008102</t>
  </si>
  <si>
    <t>5,588964854090007</t>
  </si>
  <si>
    <t>0,047670792241446686</t>
  </si>
  <si>
    <t>0,1505262036945879</t>
  </si>
  <si>
    <t>0,02442562176471385</t>
  </si>
  <si>
    <t>0,10162665957773223</t>
  </si>
  <si>
    <t>0,1571378979341045</t>
  </si>
  <si>
    <t>0,050371303801369054</t>
  </si>
  <si>
    <t>0,19692538489899727</t>
  </si>
  <si>
    <t>53,6677824195136</t>
  </si>
  <si>
    <t>6,276955432262552</t>
  </si>
  <si>
    <t>0,03633508458098676</t>
  </si>
  <si>
    <t>0,12349363214499036</t>
  </si>
  <si>
    <t>0,02502437464542194</t>
  </si>
  <si>
    <t>0,07777982177249104</t>
  </si>
  <si>
    <t>0,13958600780687835</t>
  </si>
  <si>
    <t>0,034506746305206296</t>
  </si>
  <si>
    <t>0,2060488358186438</t>
  </si>
  <si>
    <t>18,479541172428956</t>
  </si>
  <si>
    <t>5,826741538979339</t>
  </si>
  <si>
    <t>0,04914531584800317</t>
  </si>
  <si>
    <t>0,1421666026595096</t>
  </si>
  <si>
    <t>0,03430303998257779</t>
  </si>
  <si>
    <t>0,106927282359007</t>
  </si>
  <si>
    <t>0,13763626415599609</t>
  </si>
  <si>
    <t>0,04632993535944065</t>
  </si>
  <si>
    <t>0,22383612428719651</t>
  </si>
  <si>
    <t>89,93035817618959</t>
  </si>
  <si>
    <t>6,505077815020586</t>
  </si>
  <si>
    <t>0,05448383296260253</t>
  </si>
  <si>
    <t>0,654619475220447</t>
  </si>
  <si>
    <t>0,02606007440797125</t>
  </si>
  <si>
    <t>0,21445620886804934</t>
  </si>
  <si>
    <t>0,7830805664876815</t>
  </si>
  <si>
    <t>0,06977907504600113</t>
  </si>
  <si>
    <t>0,4606157553502167</t>
  </si>
  <si>
    <t>18,942971779410865</t>
  </si>
  <si>
    <t>6,2534911540642195</t>
  </si>
  <si>
    <t>0,05981359639792516</t>
  </si>
  <si>
    <t>0,14867000363323485</t>
  </si>
  <si>
    <t>0,031482333211483984</t>
  </si>
  <si>
    <t>0,10934752756329344</t>
  </si>
  <si>
    <t>0,1476757842682028</t>
  </si>
  <si>
    <t>0,06675659477562912</t>
  </si>
  <si>
    <t>0,2985763441343228</t>
  </si>
  <si>
    <t>39,14317716550621</t>
  </si>
  <si>
    <t>6,169182043078963</t>
  </si>
  <si>
    <t>0,0351726040525833</t>
  </si>
  <si>
    <t>0,13916375592709693</t>
  </si>
  <si>
    <t>0,012367737203382205</t>
  </si>
  <si>
    <t>0,08952601665190602</t>
  </si>
  <si>
    <t>0,1583460882073211</t>
  </si>
  <si>
    <t>0,04839924746953144</t>
  </si>
  <si>
    <t>0,2440959876212999</t>
  </si>
  <si>
    <t>37,08534330701027</t>
  </si>
  <si>
    <t>5,591360429764166</t>
  </si>
  <si>
    <t>0,10374681061834402</t>
  </si>
  <si>
    <t>0,21895161262924026</t>
  </si>
  <si>
    <t>0,02527070667815909</t>
  </si>
  <si>
    <t>0,13273435507249642</t>
  </si>
  <si>
    <t>0,24357434795224242</t>
  </si>
  <si>
    <t>0,163614461428022</t>
  </si>
  <si>
    <t>0,6898263300286863</t>
  </si>
  <si>
    <t>78,66464557424804</t>
  </si>
  <si>
    <t>5,968535558512193</t>
  </si>
  <si>
    <t>0,06248698996153371</t>
  </si>
  <si>
    <t>0,1667896669253873</t>
  </si>
  <si>
    <t>0,017137243404120192</t>
  </si>
  <si>
    <t>0,11632405519195918</t>
  </si>
  <si>
    <t>0,16060848105102815</t>
  </si>
  <si>
    <t>0,10339328115576386</t>
  </si>
  <si>
    <t>0,47364256332385185</t>
  </si>
  <si>
    <t>14,72070651519374</t>
  </si>
  <si>
    <t>6,134659754328535</t>
  </si>
  <si>
    <t>0,07219869698662243</t>
  </si>
  <si>
    <t>0,15032859464759987</t>
  </si>
  <si>
    <t>0,027450995116252694</t>
  </si>
  <si>
    <t>0,10316585379866908</t>
  </si>
  <si>
    <t>0,14434108126961767</t>
  </si>
  <si>
    <t>0,09943385288889496</t>
  </si>
  <si>
    <t>0,4797354986352906</t>
  </si>
  <si>
    <t>30,016792041378707</t>
  </si>
  <si>
    <t>6,156161238938573</t>
  </si>
  <si>
    <t>0,09116396151604643</t>
  </si>
  <si>
    <t>0,16231147223140005</t>
  </si>
  <si>
    <t>0,028457608777352518</t>
  </si>
  <si>
    <t>0,11875307515724755</t>
  </si>
  <si>
    <t>0,14903227263142216</t>
  </si>
  <si>
    <t>0,13493937224168412</t>
  </si>
  <si>
    <t>0,616617739293822</t>
  </si>
  <si>
    <t>47,44942131417688</t>
  </si>
  <si>
    <t>6,270818833629551</t>
  </si>
  <si>
    <t>0,03752811322425475</t>
  </si>
  <si>
    <t>0,13221666127848075</t>
  </si>
  <si>
    <t>0,023182576879831072</t>
  </si>
  <si>
    <t>0,08048812104770055</t>
  </si>
  <si>
    <t>0,15332691828101028</t>
  </si>
  <si>
    <t>0,03694161139324972</t>
  </si>
  <si>
    <t>0,20722103706678924</t>
  </si>
  <si>
    <t>77,75336522822295</t>
  </si>
  <si>
    <t>6,250175777286458</t>
  </si>
  <si>
    <t>0,04724973180306191</t>
  </si>
  <si>
    <t>0,13747193938008734</t>
  </si>
  <si>
    <t>0,027360061086111435</t>
  </si>
  <si>
    <t>0,09290536455301936</t>
  </si>
  <si>
    <t>0,14991927260895355</t>
  </si>
  <si>
    <t>0,05000243395933274</t>
  </si>
  <si>
    <t>0,23666254879470047</t>
  </si>
  <si>
    <t>47,482600982609185</t>
  </si>
  <si>
    <t>6,3761369641837895</t>
  </si>
  <si>
    <t>0,12188443112556639</t>
  </si>
  <si>
    <t>0,16768652832044875</t>
  </si>
  <si>
    <t>0,056075138492589015</t>
  </si>
  <si>
    <t>0,13091977154627216</t>
  </si>
  <si>
    <t>0,13004192530721148</t>
  </si>
  <si>
    <t>0,15709180719080987</t>
  </si>
  <si>
    <t>0,6952646463957656</t>
  </si>
  <si>
    <t>88,6699767227059</t>
  </si>
  <si>
    <t>6,2142830536663105</t>
  </si>
  <si>
    <t>0,10503423876271384</t>
  </si>
  <si>
    <t>0,17115585278917597</t>
  </si>
  <si>
    <t>0,05810416085881655</t>
  </si>
  <si>
    <t>0,135190932384252</t>
  </si>
  <si>
    <t>0,13325254954474325</t>
  </si>
  <si>
    <t>0,1289951516442091</t>
  </si>
  <si>
    <t>0,5720432861114512</t>
  </si>
  <si>
    <t>57,39669841266739</t>
  </si>
  <si>
    <t>5,442499963041515</t>
  </si>
  <si>
    <t>0,03872666137905816</t>
  </si>
  <si>
    <t>0,16576198627173955</t>
  </si>
  <si>
    <t>0,03511939192619172</t>
  </si>
  <si>
    <t>0,0994606125222226</t>
  </si>
  <si>
    <t>0,16578098105791286</t>
  </si>
  <si>
    <t>0,026334225352445968</t>
  </si>
  <si>
    <t>0,11223351934019846</t>
  </si>
  <si>
    <t>80,51016452594789</t>
  </si>
  <si>
    <t>6,579620705250015</t>
  </si>
  <si>
    <t>0,05545698324284441</t>
  </si>
  <si>
    <t>0,16345063481318622</t>
  </si>
  <si>
    <t>0,029137287806018965</t>
  </si>
  <si>
    <t>0,11370575752907103</t>
  </si>
  <si>
    <t>0,15962619809597134</t>
  </si>
  <si>
    <t>0,06423252463490607</t>
  </si>
  <si>
    <t>0,40416622205949254</t>
  </si>
  <si>
    <t>14,293879908262294</t>
  </si>
  <si>
    <t>6,050156082143625</t>
  </si>
  <si>
    <t>0,06383825245956774</t>
  </si>
  <si>
    <t>0,17903144182637507</t>
  </si>
  <si>
    <t>0,04880521514068134</t>
  </si>
  <si>
    <t>0,1162618405835445</t>
  </si>
  <si>
    <t>0,18101151536708537</t>
  </si>
  <si>
    <t>0,06013802997918605</t>
  </si>
  <si>
    <t>0,31077731578679124</t>
  </si>
  <si>
    <t>26,229783275393867</t>
  </si>
  <si>
    <t>6,029333309641354</t>
  </si>
  <si>
    <t>0,12051789405900311</t>
  </si>
  <si>
    <t>0,2701380037131541</t>
  </si>
  <si>
    <t>0,0779909371047916</t>
  </si>
  <si>
    <t>0,2019502762712594</t>
  </si>
  <si>
    <t>0,2197990051851762</t>
  </si>
  <si>
    <t>0,1184616700594032</t>
  </si>
  <si>
    <t>0,5335672312688999</t>
  </si>
  <si>
    <t>80,10684439811999</t>
  </si>
  <si>
    <t>6,087620911457388</t>
  </si>
  <si>
    <t>0,0470698089494723</t>
  </si>
  <si>
    <t>0,15506390968599665</t>
  </si>
  <si>
    <t>0,039535257176744186</t>
  </si>
  <si>
    <t>0,09244067922543861</t>
  </si>
  <si>
    <t>0,17194284845743465</t>
  </si>
  <si>
    <t>0,03366783769420778</t>
  </si>
  <si>
    <t>0,1292337350652543</t>
  </si>
  <si>
    <t>68,29151209969828</t>
  </si>
  <si>
    <t>6,068494165433025</t>
  </si>
  <si>
    <t>0,05959137142711634</t>
  </si>
  <si>
    <t>0,8846840890133245</t>
  </si>
  <si>
    <t>0,044632444763780796</t>
  </si>
  <si>
    <t>0,34280683562063813</t>
  </si>
  <si>
    <t>0,9448811316494975</t>
  </si>
  <si>
    <t>0,055282965936052995</t>
  </si>
  <si>
    <t>0,4078793430118676</t>
  </si>
  <si>
    <t>89,65212510836749</t>
  </si>
  <si>
    <t>6,116343890100347</t>
  </si>
  <si>
    <t>0,05832861752443819</t>
  </si>
  <si>
    <t>0,1697739551394328</t>
  </si>
  <si>
    <t>0,043322407139009055</t>
  </si>
  <si>
    <t>0,11439641607984241</t>
  </si>
  <si>
    <t>0,17214394651799728</t>
  </si>
  <si>
    <t>0,04963811077141398</t>
  </si>
  <si>
    <t>0,2067783199754114</t>
  </si>
  <si>
    <t>55,84540338281912</t>
  </si>
  <si>
    <t>6,2004753218997966</t>
  </si>
  <si>
    <t>0,038206551264099074</t>
  </si>
  <si>
    <t>0,14864477107480448</t>
  </si>
  <si>
    <t>0,03476765889863988</t>
  </si>
  <si>
    <t>0,0864905268096247</t>
  </si>
  <si>
    <t>0,16494004225545153</t>
  </si>
  <si>
    <t>0,02540844262957016</t>
  </si>
  <si>
    <t>0,14830701336893212</t>
  </si>
  <si>
    <t>44,095405479921624</t>
  </si>
  <si>
    <t>5,585685585138449</t>
  </si>
  <si>
    <t>0,0686210153700977</t>
  </si>
  <si>
    <t>0,16602729406080308</t>
  </si>
  <si>
    <t>0,04988111059638067</t>
  </si>
  <si>
    <t>0,11398874607063728</t>
  </si>
  <si>
    <t>0,15484282895486468</t>
  </si>
  <si>
    <t>0,06282710164692432</t>
  </si>
  <si>
    <t>0,2756625877852264</t>
  </si>
  <si>
    <t>89,64577298385419</t>
  </si>
  <si>
    <t>6,541944943812522</t>
  </si>
  <si>
    <t>0,10713453384302189</t>
  </si>
  <si>
    <t>0,21542922311806512</t>
  </si>
  <si>
    <t>0,056754053894453656</t>
  </si>
  <si>
    <t>0,1478689863733142</t>
  </si>
  <si>
    <t>0,189109100656052</t>
  </si>
  <si>
    <t>0,12766968811053225</t>
  </si>
  <si>
    <t>0,5269850452717588</t>
  </si>
  <si>
    <t>50,07438562376161</t>
  </si>
  <si>
    <t>5,98587641118786</t>
  </si>
  <si>
    <t>0,0991771533822743</t>
  </si>
  <si>
    <t>0,16506344274684406</t>
  </si>
  <si>
    <t>0,06425155463534055</t>
  </si>
  <si>
    <t>0,12362278547375352</t>
  </si>
  <si>
    <t>0,1430425347607926</t>
  </si>
  <si>
    <t>0,09908500014460872</t>
  </si>
  <si>
    <t>0,42796429682729936</t>
  </si>
  <si>
    <t>71,91483160385222</t>
  </si>
  <si>
    <t>5,497127337853048</t>
  </si>
  <si>
    <t>0,051400094904232946</t>
  </si>
  <si>
    <t>0,1619575133061367</t>
  </si>
  <si>
    <t>0,04690974499166224</t>
  </si>
  <si>
    <t>0,10887505692091638</t>
  </si>
  <si>
    <t>0,14927263876929206</t>
  </si>
  <si>
    <t>0,03489562442769893</t>
  </si>
  <si>
    <t>0,1579903523529067</t>
  </si>
  <si>
    <t>36,144293216596616</t>
  </si>
  <si>
    <t>5,46318201757608</t>
  </si>
  <si>
    <t>0,06721026546940538</t>
  </si>
  <si>
    <t>0,17891501370655563</t>
  </si>
  <si>
    <t>0,046571354192417445</t>
  </si>
  <si>
    <t>0,1221269731080897</t>
  </si>
  <si>
    <t>0,16538057135643716</t>
  </si>
  <si>
    <t>0,06821949017627509</t>
  </si>
  <si>
    <t>0,3617660978025868</t>
  </si>
  <si>
    <t>72,43680376200454</t>
  </si>
  <si>
    <t>6,028002183617671</t>
  </si>
  <si>
    <t>0,06218054315420715</t>
  </si>
  <si>
    <t>0,15874253726102325</t>
  </si>
  <si>
    <t>0,03796068706806731</t>
  </si>
  <si>
    <t>0,11748407516703999</t>
  </si>
  <si>
    <t>0,14143620868935108</t>
  </si>
  <si>
    <t>0,05630886985108051</t>
  </si>
  <si>
    <t>0,31372370048820614</t>
  </si>
  <si>
    <t>14,059111762474712</t>
  </si>
  <si>
    <t>6,468835791002986</t>
  </si>
  <si>
    <t>0,06536866854151557</t>
  </si>
  <si>
    <t>0,1631911483016027</t>
  </si>
  <si>
    <t>0,0365267928150142</t>
  </si>
  <si>
    <t>0,10374050777799813</t>
  </si>
  <si>
    <t>0,1668759106054972</t>
  </si>
  <si>
    <t>0,08306452567496375</t>
  </si>
  <si>
    <t>0,42658851310141505</t>
  </si>
  <si>
    <t>49,648112147087794</t>
  </si>
  <si>
    <t>5,993945135218383</t>
  </si>
  <si>
    <t>0,03710971499506451</t>
  </si>
  <si>
    <t>0,12674101966258466</t>
  </si>
  <si>
    <t>0,02932495927634169</t>
  </si>
  <si>
    <t>0,0834680030746558</t>
  </si>
  <si>
    <t>0,13566208187969586</t>
  </si>
  <si>
    <t>0,029657147271773657</t>
  </si>
  <si>
    <t>0,2164637186998877</t>
  </si>
  <si>
    <t>66,02510138037042</t>
  </si>
  <si>
    <t>5,455766947461528</t>
  </si>
  <si>
    <t>0,08768801934929372</t>
  </si>
  <si>
    <t>0,20579701532199973</t>
  </si>
  <si>
    <t>0,044130751506540104</t>
  </si>
  <si>
    <t>0,13751945536589832</t>
  </si>
  <si>
    <t>0,19772074009954446</t>
  </si>
  <si>
    <t>0,1098006779685038</t>
  </si>
  <si>
    <t>0,4725868884198022</t>
  </si>
  <si>
    <t>71,66776259221976</t>
  </si>
  <si>
    <t>6,188322746937847</t>
  </si>
  <si>
    <t>0,0475410009152583</t>
  </si>
  <si>
    <t>0,1488377306641537</t>
  </si>
  <si>
    <t>0,03146441326877681</t>
  </si>
  <si>
    <t>0,09700557822729322</t>
  </si>
  <si>
    <t>0,1574540808833852</t>
  </si>
  <si>
    <t>0,0472509255858593</t>
  </si>
  <si>
    <t>0,2296738328568555</t>
  </si>
  <si>
    <t>60,08612024008616</t>
  </si>
  <si>
    <t>6,165367937009147</t>
  </si>
  <si>
    <t>0,10952216260758409</t>
  </si>
  <si>
    <t>0,20703013626949884</t>
  </si>
  <si>
    <t>0,06616987251825975</t>
  </si>
  <si>
    <t>0,14800411932415605</t>
  </si>
  <si>
    <t>0,17725101181176345</t>
  </si>
  <si>
    <t>0,10741914352049174</t>
  </si>
  <si>
    <t>0,41338813287578097</t>
  </si>
  <si>
    <t>71,67001208428451</t>
  </si>
  <si>
    <t>5,542621213585994</t>
  </si>
  <si>
    <t>0,17676102559677412</t>
  </si>
  <si>
    <t>0,2828131990618108</t>
  </si>
  <si>
    <t>0,14741284698293539</t>
  </si>
  <si>
    <t>0,21183642262854285</t>
  </si>
  <si>
    <t>0,21940712267772658</t>
  </si>
  <si>
    <t>0,14253028716881544</t>
  </si>
  <si>
    <t>0,613566059574375</t>
  </si>
  <si>
    <t>60,165942305990846</t>
  </si>
  <si>
    <t>6,537862903608822</t>
  </si>
  <si>
    <t>0,14968818257938143</t>
  </si>
  <si>
    <t>0,6082799146712242</t>
  </si>
  <si>
    <t>0,11596035829329879</t>
  </si>
  <si>
    <t>0,22950739802686676</t>
  </si>
  <si>
    <t>0,7091199983361919</t>
  </si>
  <si>
    <t>0,12942023184888837</t>
  </si>
  <si>
    <t>0,5650340515141146</t>
  </si>
  <si>
    <t>17,938192886870098</t>
  </si>
  <si>
    <t>6,086116645977369</t>
  </si>
  <si>
    <t>0,0970172176598968</t>
  </si>
  <si>
    <t>0,16846452667592707</t>
  </si>
  <si>
    <t>0,06528753481551869</t>
  </si>
  <si>
    <t>0,13921993256205076</t>
  </si>
  <si>
    <t>0,12847504298979429</t>
  </si>
  <si>
    <t>0,09015133420548012</t>
  </si>
  <si>
    <t>0,39998043476585443</t>
  </si>
  <si>
    <t>31,887305054252522</t>
  </si>
  <si>
    <t>6,522991770182344</t>
  </si>
  <si>
    <t>0,29082257766269987</t>
  </si>
  <si>
    <t>0,33191731360604426</t>
  </si>
  <si>
    <t>0,13605124531449092</t>
  </si>
  <si>
    <t>0,18776099369655108</t>
  </si>
  <si>
    <t>0,3078970892016027</t>
  </si>
  <si>
    <t>0,3064110500475264</t>
  </si>
  <si>
    <t>1,0749560749274925</t>
  </si>
  <si>
    <t>33,20043829455707</t>
  </si>
  <si>
    <t>6,058898596756727</t>
  </si>
  <si>
    <t>0,10379355269574297</t>
  </si>
  <si>
    <t>0,1841659355858398</t>
  </si>
  <si>
    <t>0,08220028564028693</t>
  </si>
  <si>
    <t>0,15141137648378397</t>
  </si>
  <si>
    <t>0,13789879553324905</t>
  </si>
  <si>
    <t>0,0840933316794888</t>
  </si>
  <si>
    <t>0,3920456118715288</t>
  </si>
  <si>
    <t>62,8577941365381</t>
  </si>
  <si>
    <t>6,527786832657292</t>
  </si>
  <si>
    <t>0,1719625969875884</t>
  </si>
  <si>
    <t>0,6030968222153548</t>
  </si>
  <si>
    <t>0,1241629313435776</t>
  </si>
  <si>
    <t>0,29462803927494974</t>
  </si>
  <si>
    <t>0,6734676520641014</t>
  </si>
  <si>
    <t>0,1494876718665439</t>
  </si>
  <si>
    <t>0,5861778347046332</t>
  </si>
  <si>
    <t>20,761858398247902</t>
  </si>
  <si>
    <t>6,365024328622959</t>
  </si>
  <si>
    <t>0,10657783383487274</t>
  </si>
  <si>
    <t>0,1959650540267738</t>
  </si>
  <si>
    <t>0,09731857060836863</t>
  </si>
  <si>
    <t>0,15707704873566758</t>
  </si>
  <si>
    <t>0,16115752603028582</t>
  </si>
  <si>
    <t>0,07507736881817274</t>
  </si>
  <si>
    <t>0,36708198156971716</t>
  </si>
  <si>
    <t>76,76404465760528</t>
  </si>
  <si>
    <t>5,7674295463941325</t>
  </si>
  <si>
    <t>0,07378751016507984</t>
  </si>
  <si>
    <t>0,1738938594435109</t>
  </si>
  <si>
    <t>0,06258655361835816</t>
  </si>
  <si>
    <t>0,11579707695891539</t>
  </si>
  <si>
    <t>0,16350724581905343</t>
  </si>
  <si>
    <t>0,059201250170788776</t>
  </si>
  <si>
    <t>0,3073038353423656</t>
  </si>
  <si>
    <t>78,52327931578608</t>
  </si>
  <si>
    <t>5,9432332156806105</t>
  </si>
  <si>
    <t>0,12006365706737233</t>
  </si>
  <si>
    <t>0,23755342184756437</t>
  </si>
  <si>
    <t>0,09505072752513288</t>
  </si>
  <si>
    <t>0,16235361241872925</t>
  </si>
  <si>
    <t>0,19872966253556998</t>
  </si>
  <si>
    <t>0,10446814693575363</t>
  </si>
  <si>
    <t>0,4697738863263406</t>
  </si>
  <si>
    <t>36,93578232814663</t>
  </si>
  <si>
    <t>5,910344521202243</t>
  </si>
  <si>
    <t>0,16320978146141968</t>
  </si>
  <si>
    <t>0,22364783010979983</t>
  </si>
  <si>
    <t>0,15685790718848647</t>
  </si>
  <si>
    <t>0,20232419355666237</t>
  </si>
  <si>
    <t>0,1336455242843011</t>
  </si>
  <si>
    <t>0,10192502879747914</t>
  </si>
  <si>
    <t>0,4079013732448911</t>
  </si>
  <si>
    <t>44,04618575904808</t>
  </si>
  <si>
    <t>5,693309418077132</t>
  </si>
  <si>
    <t>0,12140662637961212</t>
  </si>
  <si>
    <t>0,18914577379440248</t>
  </si>
  <si>
    <t>0,09073385498410762</t>
  </si>
  <si>
    <t>0,15279049425577898</t>
  </si>
  <si>
    <t>0,1366652725232555</t>
  </si>
  <si>
    <t>0,09769581249351408</t>
  </si>
  <si>
    <t>0,3950260716032302</t>
  </si>
  <si>
    <t>36,64890156874762</t>
  </si>
  <si>
    <t>6,276827658171388</t>
  </si>
  <si>
    <t>0,12264247892211934</t>
  </si>
  <si>
    <t>0,20024450431449806</t>
  </si>
  <si>
    <t>0,10680528321675127</t>
  </si>
  <si>
    <t>0,15425617444273243</t>
  </si>
  <si>
    <t>0,15160280523446015</t>
  </si>
  <si>
    <t>0,09063124299347255</t>
  </si>
  <si>
    <t>0,4816854068247131</t>
  </si>
  <si>
    <t>70,49880935620298</t>
  </si>
  <si>
    <t>5,785195277455739</t>
  </si>
  <si>
    <t>0,15557321291443124</t>
  </si>
  <si>
    <t>0,23475761594698813</t>
  </si>
  <si>
    <t>0,09262765375619915</t>
  </si>
  <si>
    <t>0,179207423112354</t>
  </si>
  <si>
    <t>0,18442130088311945</t>
  </si>
  <si>
    <t>0,15729902847745153</t>
  </si>
  <si>
    <t>0,65829016458381</t>
  </si>
  <si>
    <t>20,688262046604706</t>
  </si>
  <si>
    <t>6,027465181452647</t>
  </si>
  <si>
    <t>0,15864146972226936</t>
  </si>
  <si>
    <t>0,21344026139289207</t>
  </si>
  <si>
    <t>0,11495439596989654</t>
  </si>
  <si>
    <t>0,1706347811642383</t>
  </si>
  <si>
    <t>0,15438918393016132</t>
  </si>
  <si>
    <t>0,13557424656380757</t>
  </si>
  <si>
    <t>0,6389327805549795</t>
  </si>
  <si>
    <t>65,86868077275328</t>
  </si>
  <si>
    <t>6,10200403691265</t>
  </si>
  <si>
    <t>0,10568671039735021</t>
  </si>
  <si>
    <t>0,2007220359290947</t>
  </si>
  <si>
    <t>0,0730645222217563</t>
  </si>
  <si>
    <t>0,1552912106408202</t>
  </si>
  <si>
    <t>0,16083703640908031</t>
  </si>
  <si>
    <t>0,09002540982054147</t>
  </si>
  <si>
    <t>0,3787429004365022</t>
  </si>
  <si>
    <t>32,98576142823046</t>
  </si>
  <si>
    <t>5,675448965707939</t>
  </si>
  <si>
    <t>0,08843261434648263</t>
  </si>
  <si>
    <t>0,17284011016638684</t>
  </si>
  <si>
    <t>0,07342134711922796</t>
  </si>
  <si>
    <t>0,14473839907864788</t>
  </si>
  <si>
    <t>0,12503057763547654</t>
  </si>
  <si>
    <t>0,0669070795858406</t>
  </si>
  <si>
    <t>0,28617897929023084</t>
  </si>
  <si>
    <t>54,51745044737111</t>
  </si>
  <si>
    <t>5,401140359506404</t>
  </si>
  <si>
    <t>0,08831380674494031</t>
  </si>
  <si>
    <t>0,2222003991252466</t>
  </si>
  <si>
    <t>0,0659272109324712</t>
  </si>
  <si>
    <t>0,15367852176903424</t>
  </si>
  <si>
    <t>0,18970571335903103</t>
  </si>
  <si>
    <t>0,0780427951239053</t>
  </si>
  <si>
    <t>0,3487782409455083</t>
  </si>
  <si>
    <t>42,681889075812165</t>
  </si>
  <si>
    <t>6,290028998237782</t>
  </si>
  <si>
    <t>0,1501767969271209</t>
  </si>
  <si>
    <t>0,2203914591427529</t>
  </si>
  <si>
    <t>0,09439525947126853</t>
  </si>
  <si>
    <t>0,177531227824018</t>
  </si>
  <si>
    <t>0,15899880050926815</t>
  </si>
  <si>
    <t>0,14538350224656227</t>
  </si>
  <si>
    <t>0,5502903764130982</t>
  </si>
  <si>
    <t>62,61895490382649</t>
  </si>
  <si>
    <t>5,444732999030315</t>
  </si>
  <si>
    <t>0,12008647109361094</t>
  </si>
  <si>
    <t>0,26253989913115505</t>
  </si>
  <si>
    <t>0,10548795808602855</t>
  </si>
  <si>
    <t>0,2029436039111984</t>
  </si>
  <si>
    <t>0,1979616534851796</t>
  </si>
  <si>
    <t>0,08596401226152457</t>
  </si>
  <si>
    <t>0,34622355395302923</t>
  </si>
  <si>
    <t>45,631511913891984</t>
  </si>
  <si>
    <t>5,805211036839177</t>
  </si>
  <si>
    <t>0,09901600400556167</t>
  </si>
  <si>
    <t>0,19460636660207928</t>
  </si>
  <si>
    <t>0,0701916925769941</t>
  </si>
  <si>
    <t>0,14606292551485256</t>
  </si>
  <si>
    <t>0,1627159497248415</t>
  </si>
  <si>
    <t>0,09618349812981014</t>
  </si>
  <si>
    <t>0,45485376611647693</t>
  </si>
  <si>
    <t>66,05680558428668</t>
  </si>
  <si>
    <t>5,678898760994795</t>
  </si>
  <si>
    <t>0,14862238986715412</t>
  </si>
  <si>
    <t>0,2707635457960232</t>
  </si>
  <si>
    <t>0,10374391068812436</t>
  </si>
  <si>
    <t>0,20570218574991875</t>
  </si>
  <si>
    <t>0,2189149613967889</t>
  </si>
  <si>
    <t>0,1265706133132444</t>
  </si>
  <si>
    <t>0,5019338870832332</t>
  </si>
  <si>
    <t>64,54038428489558</t>
  </si>
  <si>
    <t>6,232109662884465</t>
  </si>
  <si>
    <t>0,1223041475881159</t>
  </si>
  <si>
    <t>0,18997325691415498</t>
  </si>
  <si>
    <t>0,09185194469252841</t>
  </si>
  <si>
    <t>0,1459995671170959</t>
  </si>
  <si>
    <t>0,15588928288611414</t>
  </si>
  <si>
    <t>0,10164002498109304</t>
  </si>
  <si>
    <t>0,41571387144470523</t>
  </si>
  <si>
    <t>66,62313712288562</t>
  </si>
  <si>
    <t>5,872723440054473</t>
  </si>
  <si>
    <t>0,17639096781847824</t>
  </si>
  <si>
    <t>0,2754534638994529</t>
  </si>
  <si>
    <t>0,11846226849731598</t>
  </si>
  <si>
    <t>0,21527177849753817</t>
  </si>
  <si>
    <t>0,21232964238443774</t>
  </si>
  <si>
    <t>0,15237877197741456</t>
  </si>
  <si>
    <t>0,6612307802537781</t>
  </si>
  <si>
    <t>49,43997369190532</t>
  </si>
  <si>
    <t>6,469509749820579</t>
  </si>
  <si>
    <t>0,15355507071679458</t>
  </si>
  <si>
    <t>0,2129604561309099</t>
  </si>
  <si>
    <t>0,09508928635888764</t>
  </si>
  <si>
    <t>0,17051411116043758</t>
  </si>
  <si>
    <t>0,166328411147752</t>
  </si>
  <si>
    <t>0,16019646872495716</t>
  </si>
  <si>
    <t>0,6165721603041261</t>
  </si>
  <si>
    <t>70,61975474612754</t>
  </si>
  <si>
    <t>5,786246902335192</t>
  </si>
  <si>
    <t>0,1669370576182216</t>
  </si>
  <si>
    <t>0,23198452187100013</t>
  </si>
  <si>
    <t>0,11500542825573992</t>
  </si>
  <si>
    <t>0,18001664868807016</t>
  </si>
  <si>
    <t>0,17817299494192293</t>
  </si>
  <si>
    <t>0,14225815263054453</t>
  </si>
  <si>
    <t>0,5307988990266896</t>
  </si>
  <si>
    <t>69,02639174113372</t>
  </si>
  <si>
    <t>5,712704817222726</t>
  </si>
  <si>
    <t>0,14719214532851443</t>
  </si>
  <si>
    <t>0,21218058289769906</t>
  </si>
  <si>
    <t>0,08526042028962366</t>
  </si>
  <si>
    <t>0,1379678745921865</t>
  </si>
  <si>
    <t>0,20029545885681296</t>
  </si>
  <si>
    <t>0,15394866881065725</t>
  </si>
  <si>
    <t>0,6495536618504444</t>
  </si>
  <si>
    <t>26,749200588930307</t>
  </si>
  <si>
    <t>6,313003098125523</t>
  </si>
  <si>
    <t>0,117258292288827</t>
  </si>
  <si>
    <t>0,22380974530203454</t>
  </si>
  <si>
    <t>0,1070588978469212</t>
  </si>
  <si>
    <t>0,16494078801689824</t>
  </si>
  <si>
    <t>0,19292549273596368</t>
  </si>
  <si>
    <t>0,0803590848314204</t>
  </si>
  <si>
    <t>0,33733444074158664</t>
  </si>
  <si>
    <t>64,17119079604554</t>
  </si>
  <si>
    <t>6,4710527666642506</t>
  </si>
  <si>
    <t>0,11429279819467698</t>
  </si>
  <si>
    <t>0,20042837263849167</t>
  </si>
  <si>
    <t>0,09587134460620934</t>
  </si>
  <si>
    <t>0,14947506694203216</t>
  </si>
  <si>
    <t>0,16514390301347093</t>
  </si>
  <si>
    <t>0,08612562430400471</t>
  </si>
  <si>
    <t>0,35647846275299155</t>
  </si>
  <si>
    <t>85,20372224324214</t>
  </si>
  <si>
    <t>5,689145096561854</t>
  </si>
  <si>
    <t>0,17215923182233636</t>
  </si>
  <si>
    <t>0,26686660253100736</t>
  </si>
  <si>
    <t>0,12773999899180788</t>
  </si>
  <si>
    <t>0,2128214160595866</t>
  </si>
  <si>
    <t>0,19438197104434662</t>
  </si>
  <si>
    <t>0,13828677413803522</t>
  </si>
  <si>
    <t>0,5677955219780751</t>
  </si>
  <si>
    <t>31,000638888981957</t>
  </si>
  <si>
    <t>5,477546766067141</t>
  </si>
  <si>
    <t>0,09377228057238851</t>
  </si>
  <si>
    <t>0,19652926904477735</t>
  </si>
  <si>
    <t>0,08673366586082014</t>
  </si>
  <si>
    <t>0,14149175181907783</t>
  </si>
  <si>
    <t>0,17063086652849727</t>
  </si>
  <si>
    <t>0,0600722226486514</t>
  </si>
  <si>
    <t>0,23606903479583458</t>
  </si>
  <si>
    <t>77,88967412080017</t>
  </si>
  <si>
    <t>5,5300010955084495</t>
  </si>
  <si>
    <t>0,3023907776843344</t>
  </si>
  <si>
    <t>0,38978756112751434</t>
  </si>
  <si>
    <t>0,23492200192489443</t>
  </si>
  <si>
    <t>0,3359026466028992</t>
  </si>
  <si>
    <t>0,29564348913832356</t>
  </si>
  <si>
    <t>0,26044901864018766</t>
  </si>
  <si>
    <t>0,9818955619231174</t>
  </si>
  <si>
    <t>44,09589415814215</t>
  </si>
  <si>
    <t>6,235450891193793</t>
  </si>
  <si>
    <t>0,1426434757009932</t>
  </si>
  <si>
    <t>0,24225196431364374</t>
  </si>
  <si>
    <t>0,10607111490198418</t>
  </si>
  <si>
    <t>0,17199295137663267</t>
  </si>
  <si>
    <t>0,19313419927932296</t>
  </si>
  <si>
    <t>0,1269936207623829</t>
  </si>
  <si>
    <t>0,5300854026961005</t>
  </si>
  <si>
    <t>62,862208298338174</t>
  </si>
  <si>
    <t>5,953511303543336</t>
  </si>
  <si>
    <t>0,1519024199307744</t>
  </si>
  <si>
    <t>0,19398806074005087</t>
  </si>
  <si>
    <t>0,1311052844201598</t>
  </si>
  <si>
    <t>0,159775539660053</t>
  </si>
  <si>
    <t>0,14338117113611065</t>
  </si>
  <si>
    <t>0,11036012124003988</t>
  </si>
  <si>
    <t>0,4476374516258619</t>
  </si>
  <si>
    <t>46,1669089144202</t>
  </si>
  <si>
    <t>6,08207653119512</t>
  </si>
  <si>
    <t>0,14565469090729116</t>
  </si>
  <si>
    <t>0,2737188007165044</t>
  </si>
  <si>
    <t>0,10757927301899875</t>
  </si>
  <si>
    <t>0,21169094972157376</t>
  </si>
  <si>
    <t>0,2046210676272208</t>
  </si>
  <si>
    <t>0,13327250444053965</t>
  </si>
  <si>
    <t>0,5784268093899722</t>
  </si>
  <si>
    <t>10,553934836557552</t>
  </si>
  <si>
    <t>6,086074932149931</t>
  </si>
  <si>
    <t>0,27367412203382346</t>
  </si>
  <si>
    <t>0,3179243250334036</t>
  </si>
  <si>
    <t>0,20965326415288346</t>
  </si>
  <si>
    <t>0,2653437564525759</t>
  </si>
  <si>
    <t>0,22615364125927945</t>
  </si>
  <si>
    <t>0,2200090493151143</t>
  </si>
  <si>
    <t>0,7747291120840976</t>
  </si>
  <si>
    <t>19,524530036408784</t>
  </si>
  <si>
    <t>5,556508116341645</t>
  </si>
  <si>
    <t>0,08760705913646967</t>
  </si>
  <si>
    <t>0,17266127317346017</t>
  </si>
  <si>
    <t>0,0771432375606319</t>
  </si>
  <si>
    <t>0,1330418323008133</t>
  </si>
  <si>
    <t>0,1348745942833467</t>
  </si>
  <si>
    <t>0,06327307733642562</t>
  </si>
  <si>
    <t>0,2776741272032167</t>
  </si>
  <si>
    <t>31,781828807821924</t>
  </si>
  <si>
    <t>5,927073381923131</t>
  </si>
  <si>
    <t>0,1765747695476643</t>
  </si>
  <si>
    <t>0,2937742534162689</t>
  </si>
  <si>
    <t>0,12909938131794324</t>
  </si>
  <si>
    <t>0,23036609909762296</t>
  </si>
  <si>
    <t>0,22845048602060347</t>
  </si>
  <si>
    <t>0,15326104296681944</t>
  </si>
  <si>
    <t>0,5979524685063123</t>
  </si>
  <si>
    <t>58,34948637657779</t>
  </si>
  <si>
    <t>5,789174534659206</t>
  </si>
  <si>
    <t>0,16081595688327194</t>
  </si>
  <si>
    <t>0,22340249274509688</t>
  </si>
  <si>
    <t>0,08315389410128946</t>
  </si>
  <si>
    <t>0,1638095242597286</t>
  </si>
  <si>
    <t>0,19016398182240382</t>
  </si>
  <si>
    <t>0,17468383751406608</t>
  </si>
  <si>
    <t>0,6865657125036856</t>
  </si>
  <si>
    <t>38,55406878612629</t>
  </si>
  <si>
    <t>6,517700833359174</t>
  </si>
  <si>
    <t>0,16644916941836152</t>
  </si>
  <si>
    <t>0,309901827985348</t>
  </si>
  <si>
    <t>0,10046223881207944</t>
  </si>
  <si>
    <t>0,2521825238756984</t>
  </si>
  <si>
    <t>0,23716272297039442</t>
  </si>
  <si>
    <t>0,17060117563788424</t>
  </si>
  <si>
    <t>0,7460107109096208</t>
  </si>
  <si>
    <t>32,688768826991314</t>
  </si>
  <si>
    <t>5,634235899899665</t>
  </si>
  <si>
    <t>0,033626714901749115</t>
  </si>
  <si>
    <t>0,14518731133223262</t>
  </si>
  <si>
    <t>0,025027010470158997</t>
  </si>
  <si>
    <t>0,08936984769224386</t>
  </si>
  <si>
    <t>0,1545131651270479</t>
  </si>
  <si>
    <t>0,03247164179615496</t>
  </si>
  <si>
    <t>0,1769980176042643</t>
  </si>
  <si>
    <t>55,371131493755314</t>
  </si>
  <si>
    <t>6,210450771278024</t>
  </si>
  <si>
    <t>0,29269052606651713</t>
  </si>
  <si>
    <t>0,26724808058432153</t>
  </si>
  <si>
    <t>0,04767281147609749</t>
  </si>
  <si>
    <t>0,17740791119293675</t>
  </si>
  <si>
    <t>0,24713439663490086</t>
  </si>
  <si>
    <t>0,39964238279009245</t>
  </si>
  <si>
    <t>1,442686241826363</t>
  </si>
  <si>
    <t>28,607133910681767</t>
  </si>
  <si>
    <t>6,486002740928595</t>
  </si>
  <si>
    <t>0,20269619611908163</t>
  </si>
  <si>
    <t>0,23053532985554184</t>
  </si>
  <si>
    <t>0,03569475222336428</t>
  </si>
  <si>
    <t>0,1639671548861762</t>
  </si>
  <si>
    <t>0,20324146915187044</t>
  </si>
  <si>
    <t>0,3012748657442803</t>
  </si>
  <si>
    <t>1,1080193041823303</t>
  </si>
  <si>
    <t>42,21855002960303</t>
  </si>
  <si>
    <t>6,291031974431755</t>
  </si>
  <si>
    <t>0,034717150684783434</t>
  </si>
  <si>
    <t>0,13780233043255063</t>
  </si>
  <si>
    <t>0,012947333978877007</t>
  </si>
  <si>
    <t>0,08876603063713981</t>
  </si>
  <si>
    <t>0,1568622908722711</t>
  </si>
  <si>
    <t>0,05340026382042723</t>
  </si>
  <si>
    <t>0,2692896666898136</t>
  </si>
  <si>
    <t>25,763691421995766</t>
  </si>
  <si>
    <t>6,0963905025307525</t>
  </si>
  <si>
    <t>0,07038568403636783</t>
  </si>
  <si>
    <t>0,1494114996418294</t>
  </si>
  <si>
    <t>0,0258036720194253</t>
  </si>
  <si>
    <t>0,1072829514263978</t>
  </si>
  <si>
    <t>0,14653423365366636</t>
  </si>
  <si>
    <t>0,10174081641646167</t>
  </si>
  <si>
    <t>0,49651525707479555</t>
  </si>
  <si>
    <t>81,72517624503168</t>
  </si>
  <si>
    <t>6,288271480876301</t>
  </si>
  <si>
    <t>0,0447287252167653</t>
  </si>
  <si>
    <t>0,13836987337182904</t>
  </si>
  <si>
    <t>0,014658752813876855</t>
  </si>
  <si>
    <t>0,09543361258525535</t>
  </si>
  <si>
    <t>0,14728145057688077</t>
  </si>
  <si>
    <t>0,0691783502252256</t>
  </si>
  <si>
    <t>0,3206316840149386</t>
  </si>
  <si>
    <t>62,71568703969948</t>
  </si>
  <si>
    <t>5,545851920097812</t>
  </si>
  <si>
    <t>0,019535110523428982</t>
  </si>
  <si>
    <t>0,11783507565065145</t>
  </si>
  <si>
    <t>0,013677515775983893</t>
  </si>
  <si>
    <t>0,07035393246225194</t>
  </si>
  <si>
    <t>0,13069406623817684</t>
  </si>
  <si>
    <t>0,018000934996097572</t>
  </si>
  <si>
    <t>0,21546299087072346</t>
  </si>
  <si>
    <t>22,94232641337077</t>
  </si>
  <si>
    <t>5,724156001712626</t>
  </si>
  <si>
    <t>0,05663203886047898</t>
  </si>
  <si>
    <t>0,15393991878683794</t>
  </si>
  <si>
    <t>0,029472558506651973</t>
  </si>
  <si>
    <t>0,10531827097462593</t>
  </si>
  <si>
    <t>0,14828841469806284</t>
  </si>
  <si>
    <t>0,07735573416393407</t>
  </si>
  <si>
    <t>0,4015641246507831</t>
  </si>
  <si>
    <t>45,86108246354712</t>
  </si>
  <si>
    <t>5,794368083209106</t>
  </si>
  <si>
    <t>0,03903694856178626</t>
  </si>
  <si>
    <t>0,13951114058484126</t>
  </si>
  <si>
    <t>0,026387523872935685</t>
  </si>
  <si>
    <t>0,09021005818053535</t>
  </si>
  <si>
    <t>0,15013226567537793</t>
  </si>
  <si>
    <t>0,03905913372470447</t>
  </si>
  <si>
    <t>0,17753000471198407</t>
  </si>
  <si>
    <t>5,453069636032676</t>
  </si>
  <si>
    <t>5,8445380832369125</t>
  </si>
  <si>
    <t>0,0685946309728764</t>
  </si>
  <si>
    <t>0,17473738181345697</t>
  </si>
  <si>
    <t>0,01643795290876437</t>
  </si>
  <si>
    <t>0,11589589638388156</t>
  </si>
  <si>
    <t>0,1771040480022853</t>
  </si>
  <si>
    <t>0,11491506012009381</t>
  </si>
  <si>
    <t>0,5298066738826985</t>
  </si>
  <si>
    <t>84,08162741796114</t>
  </si>
  <si>
    <t>6,147313545200739</t>
  </si>
  <si>
    <t>0,14985402533180664</t>
  </si>
  <si>
    <t>0,43874639322312126</t>
  </si>
  <si>
    <t>0,02276112493462172</t>
  </si>
  <si>
    <t>0,33836431492872715</t>
  </si>
  <si>
    <t>0,37432132590075357</t>
  </si>
  <si>
    <t>0,23681421837278804</t>
  </si>
  <si>
    <t>1,0256697330707463</t>
  </si>
  <si>
    <t>63,807899359847056</t>
  </si>
  <si>
    <t>6,540504315220491</t>
  </si>
  <si>
    <t>0,07136031772790515</t>
  </si>
  <si>
    <t>0,15844312399306265</t>
  </si>
  <si>
    <t>0,04123178267195576</t>
  </si>
  <si>
    <t>0,12470753110855566</t>
  </si>
  <si>
    <t>0,14177136806701487</t>
  </si>
  <si>
    <t>0,06927342819848417</t>
  </si>
  <si>
    <t>0,2713668377952338</t>
  </si>
  <si>
    <t>72,17174504444546</t>
  </si>
  <si>
    <t>6,470788993683155</t>
  </si>
  <si>
    <t>0,16927324628883153</t>
  </si>
  <si>
    <t>0,2951544873294463</t>
  </si>
  <si>
    <t>0,04054383986182843</t>
  </si>
  <si>
    <t>0,16636131225503362</t>
  </si>
  <si>
    <t>0,29198280911776764</t>
  </si>
  <si>
    <t>0,27350630650064434</t>
  </si>
  <si>
    <t>1,2090484856705093</t>
  </si>
  <si>
    <t>80,78223145093742</t>
  </si>
  <si>
    <t>5,942218083325023</t>
  </si>
  <si>
    <t>0,19648898915747431</t>
  </si>
  <si>
    <t>0,41955360559360766</t>
  </si>
  <si>
    <t>0,03587094648316122</t>
  </si>
  <si>
    <t>0,298318358282263</t>
  </si>
  <si>
    <t>0,37686592632115234</t>
  </si>
  <si>
    <t>0,2743335337353516</t>
  </si>
  <si>
    <t>1,089002614003289</t>
  </si>
  <si>
    <t>16,492550231514173</t>
  </si>
  <si>
    <t>5,9172436356008795</t>
  </si>
  <si>
    <t>0,19924005567968386</t>
  </si>
  <si>
    <t>0,2303885697775393</t>
  </si>
  <si>
    <t>0,05941498583535179</t>
  </si>
  <si>
    <t>0,1608232022107437</t>
  </si>
  <si>
    <t>0,20529697519977896</t>
  </si>
  <si>
    <t>0,27305155070720105</t>
  </si>
  <si>
    <t>1,028933126613062</t>
  </si>
  <si>
    <t>20,059190878344918</t>
  </si>
  <si>
    <t>5,675284406782005</t>
  </si>
  <si>
    <t>0,05323625953276292</t>
  </si>
  <si>
    <t>0,18168083849851768</t>
  </si>
  <si>
    <t>0,021567792579316382</t>
  </si>
  <si>
    <t>0,11463324017012531</t>
  </si>
  <si>
    <t>0,17743141675982022</t>
  </si>
  <si>
    <t>0,07047902364849691</t>
  </si>
  <si>
    <t>0,3602339662995612</t>
  </si>
  <si>
    <t>30,267386687743794</t>
  </si>
  <si>
    <t>5,411498624998107</t>
  </si>
  <si>
    <t>0,04771169837607005</t>
  </si>
  <si>
    <t>0,16914769538755847</t>
  </si>
  <si>
    <t>0,012641640919796134</t>
  </si>
  <si>
    <t>0,11009216344449758</t>
  </si>
  <si>
    <t>0,17636121130388696</t>
  </si>
  <si>
    <t>0,07389980986000455</t>
  </si>
  <si>
    <t>0,3501972489927078</t>
  </si>
  <si>
    <t>33,805921602664135</t>
  </si>
  <si>
    <t>6,035786440895131</t>
  </si>
  <si>
    <t>0,04417909153797676</t>
  </si>
  <si>
    <t>0,14239003386437252</t>
  </si>
  <si>
    <t>0,029522707742132445</t>
  </si>
  <si>
    <t>0,0944321315702625</t>
  </si>
  <si>
    <t>0,15527267760202373</t>
  </si>
  <si>
    <t>0,04304898180938642</t>
  </si>
  <si>
    <t>0,21683917761057678</t>
  </si>
  <si>
    <t>37,40003155631997</t>
  </si>
  <si>
    <t>5,837965092132773</t>
  </si>
  <si>
    <t>0,031167552072647115</t>
  </si>
  <si>
    <t>0,13385611943340536</t>
  </si>
  <si>
    <t>0,022561255043286724</t>
  </si>
  <si>
    <t>0,08284426052914229</t>
  </si>
  <si>
    <t>0,14983327935844587</t>
  </si>
  <si>
    <t>0,030613633860397577</t>
  </si>
  <si>
    <t>0,16895541576807613</t>
  </si>
  <si>
    <t>70,97526289298227</t>
  </si>
  <si>
    <t>6,554187146892669</t>
  </si>
  <si>
    <t>0,06383721248591186</t>
  </si>
  <si>
    <t>0,14956752704890677</t>
  </si>
  <si>
    <t>0,010708755340779256</t>
  </si>
  <si>
    <t>0,10337114780298123</t>
  </si>
  <si>
    <t>0,15461122892843238</t>
  </si>
  <si>
    <t>0,1089215981912122</t>
  </si>
  <si>
    <t>0,46584017954333623</t>
  </si>
  <si>
    <t>31,14456684626911</t>
  </si>
  <si>
    <t>5,506564338949653</t>
  </si>
  <si>
    <t>0,06582546522207024</t>
  </si>
  <si>
    <t>0,16185543472595817</t>
  </si>
  <si>
    <t>0,014706535026179374</t>
  </si>
  <si>
    <t>0,11293037822754945</t>
  </si>
  <si>
    <t>0,15298497772966427</t>
  </si>
  <si>
    <t>0,1093889458286969</t>
  </si>
  <si>
    <t>0,4668786360813127</t>
  </si>
  <si>
    <t>33,72896385364815</t>
  </si>
  <si>
    <t>5,4653888408060185</t>
  </si>
  <si>
    <t>0,023220794476292297</t>
  </si>
  <si>
    <t>0,12433969121261028</t>
  </si>
  <si>
    <t>0,012224452708919972</t>
  </si>
  <si>
    <t>0,08429725237580539</t>
  </si>
  <si>
    <t>0,12681315800801443</t>
  </si>
  <si>
    <t>0,02947234082675832</t>
  </si>
  <si>
    <t>0,141617559716815</t>
  </si>
  <si>
    <t>19,868999519495887</t>
  </si>
  <si>
    <t>5,6032557580046705</t>
  </si>
  <si>
    <t>0,014179415966474877</t>
  </si>
  <si>
    <t>0,10082570728104903</t>
  </si>
  <si>
    <t>0,009499760266562633</t>
  </si>
  <si>
    <t>0,0610616112193952</t>
  </si>
  <si>
    <t>0,10363857689887154</t>
  </si>
  <si>
    <t>0,012467284581751937</t>
  </si>
  <si>
    <t>0,057462002609795594</t>
  </si>
  <si>
    <t>24,228238094565786</t>
  </si>
  <si>
    <t>6,101950571693852</t>
  </si>
  <si>
    <t>0,04653110722569349</t>
  </si>
  <si>
    <t>0,11233039665201361</t>
  </si>
  <si>
    <t>0,029864587837285645</t>
  </si>
  <si>
    <t>0,08802892048427927</t>
  </si>
  <si>
    <t>0,09158676483016806</t>
  </si>
  <si>
    <t>0,049657550997676735</t>
  </si>
  <si>
    <t>0,2544320258574379</t>
  </si>
  <si>
    <t>20,511801261991486</t>
  </si>
  <si>
    <t>5,60770097487473</t>
  </si>
  <si>
    <t>0,020832542638933645</t>
  </si>
  <si>
    <t>0,1017670212987379</t>
  </si>
  <si>
    <t>0,016842367201935726</t>
  </si>
  <si>
    <t>0,0615086799838834</t>
  </si>
  <si>
    <t>0,10304490726267085</t>
  </si>
  <si>
    <t>0,015562217204454965</t>
  </si>
  <si>
    <t>0,06153778557783636</t>
  </si>
  <si>
    <t>19,977568219118524</t>
  </si>
  <si>
    <t>5,6941254001521635</t>
  </si>
  <si>
    <t>0,022247709967962798</t>
  </si>
  <si>
    <t>0,10274003607967436</t>
  </si>
  <si>
    <t>0,01459237724612728</t>
  </si>
  <si>
    <t>0,06714706637308215</t>
  </si>
  <si>
    <t>0,10322475577760626</t>
  </si>
  <si>
    <t>0,022184161257308262</t>
  </si>
  <si>
    <t>0,11015269774480359</t>
  </si>
  <si>
    <t>34,485933590551824</t>
  </si>
  <si>
    <t>5,9494849605121916</t>
  </si>
  <si>
    <t>0,03367829154670744</t>
  </si>
  <si>
    <t>0,1059051585203356</t>
  </si>
  <si>
    <t>0,018800573413993157</t>
  </si>
  <si>
    <t>0,0805128419220246</t>
  </si>
  <si>
    <t>0,09266166257390117</t>
  </si>
  <si>
    <t>0,042779894960513355</t>
  </si>
  <si>
    <t>0,20993021319145286</t>
  </si>
  <si>
    <t>29,27010219310834</t>
  </si>
  <si>
    <t>5,997062666052431</t>
  </si>
  <si>
    <t>0,020766862518275093</t>
  </si>
  <si>
    <t>0,09023041880094279</t>
  </si>
  <si>
    <t>0,013042263794776637</t>
  </si>
  <si>
    <t>0,06398491960063685</t>
  </si>
  <si>
    <t>0,08755156920843818</t>
  </si>
  <si>
    <t>0,0209995622742876</t>
  </si>
  <si>
    <t>0,09832093362037492</t>
  </si>
  <si>
    <t>30,6990562402844</t>
  </si>
  <si>
    <t>5,954850458796695</t>
  </si>
  <si>
    <t>0,028159771725190817</t>
  </si>
  <si>
    <t>0,09856303653990202</t>
  </si>
  <si>
    <t>0,012204933017214162</t>
  </si>
  <si>
    <t>0,07569785995073894</t>
  </si>
  <si>
    <t>0,08896246311727161</t>
  </si>
  <si>
    <t>0,037954582091553786</t>
  </si>
  <si>
    <t>0,17701775626971297</t>
  </si>
  <si>
    <t>19,300952633458525</t>
  </si>
  <si>
    <t>5,409014413210326</t>
  </si>
  <si>
    <t>0,09363859960828391</t>
  </si>
  <si>
    <t>0,16217172359030205</t>
  </si>
  <si>
    <t>0,03665037225880272</t>
  </si>
  <si>
    <t>0,12172144091068504</t>
  </si>
  <si>
    <t>0,14789374947954947</t>
  </si>
  <si>
    <t>0,11366519854985598</t>
  </si>
  <si>
    <t>0,43999383394201347</t>
  </si>
  <si>
    <t>31,424796270550036</t>
  </si>
  <si>
    <t>5,922722448588057</t>
  </si>
  <si>
    <t>0,02185227730430657</t>
  </si>
  <si>
    <t>0,09131201739282854</t>
  </si>
  <si>
    <t>0,017494573425777808</t>
  </si>
  <si>
    <t>0,06034720664097437</t>
  </si>
  <si>
    <t>0,08910224843642675</t>
  </si>
  <si>
    <t>0,01620143981339907</t>
  </si>
  <si>
    <t>0,07257818502202841</t>
  </si>
  <si>
    <t>12,747544396314725</t>
  </si>
  <si>
    <t>5,575888775772607</t>
  </si>
  <si>
    <t>0,019642715942340443</t>
  </si>
  <si>
    <t>0,10221157724628938</t>
  </si>
  <si>
    <t>0,014119103270305487</t>
  </si>
  <si>
    <t>0,06544639727214337</t>
  </si>
  <si>
    <t>0,1043132040885653</t>
  </si>
  <si>
    <t>0,01768495979974314</t>
  </si>
  <si>
    <t>0,08632047496836981</t>
  </si>
  <si>
    <t>10,412382436318103</t>
  </si>
  <si>
    <t>5,808282876471854</t>
  </si>
  <si>
    <t>0,040797440196733495</t>
  </si>
  <si>
    <t>0,09420548531957756</t>
  </si>
  <si>
    <t>0,026185229278208093</t>
  </si>
  <si>
    <t>0,07986672638518291</t>
  </si>
  <si>
    <t>0,0747162576002034</t>
  </si>
  <si>
    <t>0,03998901682812298</t>
  </si>
  <si>
    <t>0,158818882598165</t>
  </si>
  <si>
    <t>3,6479713948380423</t>
  </si>
  <si>
    <t>5,41683251055878</t>
  </si>
  <si>
    <t>0,03491415121413302</t>
  </si>
  <si>
    <t>0,13900838452944492</t>
  </si>
  <si>
    <t>0,021933726720965926</t>
  </si>
  <si>
    <t>0,09391807540112668</t>
  </si>
  <si>
    <t>0,14187908024048443</t>
  </si>
  <si>
    <t>0,03463142951632672</t>
  </si>
  <si>
    <t>0,15083582402302312</t>
  </si>
  <si>
    <t>61,22883156175096</t>
  </si>
  <si>
    <t>5,852368991568491</t>
  </si>
  <si>
    <t>0,12544138230372248</t>
  </si>
  <si>
    <t>0,1597850359487582</t>
  </si>
  <si>
    <t>0,046060722784339765</t>
  </si>
  <si>
    <t>0,12128491772822766</t>
  </si>
  <si>
    <t>0,13759392667530398</t>
  </si>
  <si>
    <t>0,16865155167848508</t>
  </si>
  <si>
    <t>0,6892449845980227</t>
  </si>
  <si>
    <t>10,835089099210991</t>
  </si>
  <si>
    <t>5,50190640902525</t>
  </si>
  <si>
    <t>0,03811829574427012</t>
  </si>
  <si>
    <t>0,1073898311486921</t>
  </si>
  <si>
    <t>0,014743066074972007</t>
  </si>
  <si>
    <t>0,08753149863422127</t>
  </si>
  <si>
    <t>0,09721425521041847</t>
  </si>
  <si>
    <t>0,04515137603396417</t>
  </si>
  <si>
    <t>0,16597403245279677</t>
  </si>
  <si>
    <t>11,270275922517646</t>
  </si>
  <si>
    <t>5,529520540471566</t>
  </si>
  <si>
    <t>0,03376066241217866</t>
  </si>
  <si>
    <t>0,1086246725039742</t>
  </si>
  <si>
    <t>0,022267026067547678</t>
  </si>
  <si>
    <t>0,07803675906226332</t>
  </si>
  <si>
    <t>0,10332718556544428</t>
  </si>
  <si>
    <t>0,031493707256560144</t>
  </si>
  <si>
    <t>0,12851638412091237</t>
  </si>
  <si>
    <t>27,451157453491195</t>
  </si>
  <si>
    <t>5,964029744384211</t>
  </si>
  <si>
    <t>0,03317306800277001</t>
  </si>
  <si>
    <t>0,10285663043153861</t>
  </si>
  <si>
    <t>0,014244609951433791</t>
  </si>
  <si>
    <t>0,07911911717896442</t>
  </si>
  <si>
    <t>0,08996738035074944</t>
  </si>
  <si>
    <t>0,042634059811964116</t>
  </si>
  <si>
    <t>0,2047894942413428</t>
  </si>
  <si>
    <t>23,74064703612514</t>
  </si>
  <si>
    <t>5,634840626674951</t>
  </si>
  <si>
    <t>0,016705162383439564</t>
  </si>
  <si>
    <t>0,10249682886519416</t>
  </si>
  <si>
    <t>0,009747773541995783</t>
  </si>
  <si>
    <t>0,06914869809366098</t>
  </si>
  <si>
    <t>0,10262494340108044</t>
  </si>
  <si>
    <t>0,01868758767737588</t>
  </si>
  <si>
    <t>0,0940696145041156</t>
  </si>
  <si>
    <t>25,89489391513778</t>
  </si>
  <si>
    <t>5,804076532015137</t>
  </si>
  <si>
    <t>0,028636051446185085</t>
  </si>
  <si>
    <t>0,09645196088347692</t>
  </si>
  <si>
    <t>0,021096997951963632</t>
  </si>
  <si>
    <t>0,07041734938555012</t>
  </si>
  <si>
    <t>0,08737978833748565</t>
  </si>
  <si>
    <t>0,02603503942149361</t>
  </si>
  <si>
    <t>0,12545890734498003</t>
  </si>
  <si>
    <t>27,928626138163857</t>
  </si>
  <si>
    <t>5,7075758276350355</t>
  </si>
  <si>
    <t>0,04697987245673124</t>
  </si>
  <si>
    <t>0,12355543745033538</t>
  </si>
  <si>
    <t>0,02876724747299409</t>
  </si>
  <si>
    <t>0,09456761421824769</t>
  </si>
  <si>
    <t>0,10770881746845437</t>
  </si>
  <si>
    <t>0,04882186302824387</t>
  </si>
  <si>
    <t>0,19939062075533634</t>
  </si>
  <si>
    <t>59,997918342292955</t>
  </si>
  <si>
    <t>6,011878292462472</t>
  </si>
  <si>
    <t>0,07109737483186859</t>
  </si>
  <si>
    <t>0,14066831865591567</t>
  </si>
  <si>
    <t>0,027100563840817868</t>
  </si>
  <si>
    <t>0,10546742111340845</t>
  </si>
  <si>
    <t>0,12391615487480101</t>
  </si>
  <si>
    <t>0,08983256525194463</t>
  </si>
  <si>
    <t>0,40734745597663014</t>
  </si>
  <si>
    <t>13,637297182162381</t>
  </si>
  <si>
    <t>5,715993949911707</t>
  </si>
  <si>
    <t>0,04506634466129072</t>
  </si>
  <si>
    <t>0,09857291548345533</t>
  </si>
  <si>
    <t>0,03603677678969008</t>
  </si>
  <si>
    <t>0,0853315283300754</t>
  </si>
  <si>
    <t>0,07391991012300365</t>
  </si>
  <si>
    <t>0,034451585562956334</t>
  </si>
  <si>
    <t>0,13957941673451177</t>
  </si>
  <si>
    <t>22,861636008590647</t>
  </si>
  <si>
    <t>6,013743173842523</t>
  </si>
  <si>
    <t>0,06396321436227008</t>
  </si>
  <si>
    <t>0,11139900903466121</t>
  </si>
  <si>
    <t>0,0437327189995171</t>
  </si>
  <si>
    <t>0,09910039958067907</t>
  </si>
  <si>
    <t>0,07531409460906452</t>
  </si>
  <si>
    <t>0,05764365259677688</t>
  </si>
  <si>
    <t>0,24588842411147874</t>
  </si>
  <si>
    <t>21,13190427400014</t>
  </si>
  <si>
    <t>5,713999618412083</t>
  </si>
  <si>
    <t>0,03971455750582844</t>
  </si>
  <si>
    <t>0,12417027876920969</t>
  </si>
  <si>
    <t>0,024182926125581254</t>
  </si>
  <si>
    <t>0,08850738094670962</t>
  </si>
  <si>
    <t>0,11320716807067524</t>
  </si>
  <si>
    <t>0,04356617837905866</t>
  </si>
  <si>
    <t>0,20611814243979298</t>
  </si>
  <si>
    <t>14,959678071835887</t>
  </si>
  <si>
    <t>5,400459815558723</t>
  </si>
  <si>
    <t>0,02284928091562541</t>
  </si>
  <si>
    <t>0,11927473009571703</t>
  </si>
  <si>
    <t>0,019493108415193902</t>
  </si>
  <si>
    <t>0,06860642030186744</t>
  </si>
  <si>
    <t>0,13495227425310502</t>
  </si>
  <si>
    <t>0,016919062249924278</t>
  </si>
  <si>
    <t>0,07998407678985324</t>
  </si>
  <si>
    <t>18,56493437551438</t>
  </si>
  <si>
    <t>5,8341793966898114</t>
  </si>
  <si>
    <t>0,04138201750390364</t>
  </si>
  <si>
    <t>0,10414758722434736</t>
  </si>
  <si>
    <t>0,03103635365249767</t>
  </si>
  <si>
    <t>0,08646556759345304</t>
  </si>
  <si>
    <t>0,0835990439360366</t>
  </si>
  <si>
    <t>0,03369776907110531</t>
  </si>
  <si>
    <t>0,13540492362617845</t>
  </si>
  <si>
    <t>57,8609371280129</t>
  </si>
  <si>
    <t>5,706182563870781</t>
  </si>
  <si>
    <t>0,06957209923157644</t>
  </si>
  <si>
    <t>0,16472195688089078</t>
  </si>
  <si>
    <t>0,043825245526656946</t>
  </si>
  <si>
    <t>0,1142782923559036</t>
  </si>
  <si>
    <t>0,15081873734899445</t>
  </si>
  <si>
    <t>0,07200137300560233</t>
  </si>
  <si>
    <t>0,4245610853784284</t>
  </si>
  <si>
    <t>17,517583520715945</t>
  </si>
  <si>
    <t>5,655196926536371</t>
  </si>
  <si>
    <t>0,044641680184913456</t>
  </si>
  <si>
    <t>0,12694527585355075</t>
  </si>
  <si>
    <t>0,03816970423338681</t>
  </si>
  <si>
    <t>0,09783310625716096</t>
  </si>
  <si>
    <t>0,10138230681995086</t>
  </si>
  <si>
    <t>0,03394067229646128</t>
  </si>
  <si>
    <t>0,14393138498651895</t>
  </si>
  <si>
    <t>45,932008462732746</t>
  </si>
  <si>
    <t>5,879977953267715</t>
  </si>
  <si>
    <t>0,04614353110960157</t>
  </si>
  <si>
    <t>0,10920930181905114</t>
  </si>
  <si>
    <t>0,03601077262052479</t>
  </si>
  <si>
    <t>0,08465643506261167</t>
  </si>
  <si>
    <t>0,09098713066818036</t>
  </si>
  <si>
    <t>0,03909842802054267</t>
  </si>
  <si>
    <t>0,18654405936165505</t>
  </si>
  <si>
    <t>28,08019990604403</t>
  </si>
  <si>
    <t>5,832799638029572</t>
  </si>
  <si>
    <t>0,03398308090493312</t>
  </si>
  <si>
    <t>0,09833389698447026</t>
  </si>
  <si>
    <t>0,028329785248163396</t>
  </si>
  <si>
    <t>0,07338500454544664</t>
  </si>
  <si>
    <t>0,08217688905923543</t>
  </si>
  <si>
    <t>0,025256291186782544</t>
  </si>
  <si>
    <t>0,11434582220171681</t>
  </si>
  <si>
    <t>43,01918183945659</t>
  </si>
  <si>
    <t>6,185514364161494</t>
  </si>
  <si>
    <t>0,06622759580026003</t>
  </si>
  <si>
    <t>0,125686926750685</t>
  </si>
  <si>
    <t>0,04557802975099974</t>
  </si>
  <si>
    <t>0,10860106204514092</t>
  </si>
  <si>
    <t>0,09359494567008207</t>
  </si>
  <si>
    <t>0,05857732551436527</t>
  </si>
  <si>
    <t>0,3642913994839343</t>
  </si>
  <si>
    <t>24,163774153914922</t>
  </si>
  <si>
    <t>5,495957241909568</t>
  </si>
  <si>
    <t>0,02155797826939725</t>
  </si>
  <si>
    <t>0,11750009191968717</t>
  </si>
  <si>
    <t>0,01716187281101166</t>
  </si>
  <si>
    <t>0,0725698406284423</t>
  </si>
  <si>
    <t>0,12158654425598098</t>
  </si>
  <si>
    <t>0,016851190841325112</t>
  </si>
  <si>
    <t>0,08287303860249794</t>
  </si>
  <si>
    <t>62,15238280051965</t>
  </si>
  <si>
    <t>5,834702138609678</t>
  </si>
  <si>
    <t>0,08226022462639981</t>
  </si>
  <si>
    <t>0,12747035059451775</t>
  </si>
  <si>
    <t>0,04809709887428666</t>
  </si>
  <si>
    <t>0,09218288601482524</t>
  </si>
  <si>
    <t>0,10313164247472194</t>
  </si>
  <si>
    <t>0,09885105796571729</t>
  </si>
  <si>
    <t>0,44710679288811267</t>
  </si>
  <si>
    <t>11,791062165596733</t>
  </si>
  <si>
    <t>5,627137049003593</t>
  </si>
  <si>
    <t>0,100846813856701</t>
  </si>
  <si>
    <t>0,20590740476794206</t>
  </si>
  <si>
    <t>0,053170781693311506</t>
  </si>
  <si>
    <t>0,13916712606452095</t>
  </si>
  <si>
    <t>0,18655282003383306</t>
  </si>
  <si>
    <t>0,12029017105263796</t>
  </si>
  <si>
    <t>0,5292432077565371</t>
  </si>
  <si>
    <t>22,574137382601677</t>
  </si>
  <si>
    <t>5,839902657589113</t>
  </si>
  <si>
    <t>0,10299680675146826</t>
  </si>
  <si>
    <t>0,13339287602949015</t>
  </si>
  <si>
    <t>0,047502002615454626</t>
  </si>
  <si>
    <t>0,10139265709066916</t>
  </si>
  <si>
    <t>0,11002314442070071</t>
  </si>
  <si>
    <t>0,12179278179073796</t>
  </si>
  <si>
    <t>0,47450371832636207</t>
  </si>
  <si>
    <t>22,9232804418369</t>
  </si>
  <si>
    <t>6,0185723348757225</t>
  </si>
  <si>
    <t>0,06680052330881378</t>
  </si>
  <si>
    <t>0,1170460973259814</t>
  </si>
  <si>
    <t>0,04631707175297897</t>
  </si>
  <si>
    <t>0,10161232258273248</t>
  </si>
  <si>
    <t>0,08709909591578675</t>
  </si>
  <si>
    <t>0,05753601687373516</t>
  </si>
  <si>
    <t>0,2305081782394451</t>
  </si>
  <si>
    <t>24,347866956201244</t>
  </si>
  <si>
    <t>5,640754277121884</t>
  </si>
  <si>
    <t>0,042053725738926344</t>
  </si>
  <si>
    <t>0,1411976352550683</t>
  </si>
  <si>
    <t>0,027570120459636305</t>
  </si>
  <si>
    <t>0,09426783160191299</t>
  </si>
  <si>
    <t>0,13297962509859446</t>
  </si>
  <si>
    <t>0,05898843597063495</t>
  </si>
  <si>
    <t>0,441327680415365</t>
  </si>
  <si>
    <t>35,33649402786184</t>
  </si>
  <si>
    <t>6,026952150731444</t>
  </si>
  <si>
    <t>0,06073936627131076</t>
  </si>
  <si>
    <t>0,1319928821457971</t>
  </si>
  <si>
    <t>0,03848082129105741</t>
  </si>
  <si>
    <t>0,09963970599693295</t>
  </si>
  <si>
    <t>0,108344820970364</t>
  </si>
  <si>
    <t>0,071474376078374</t>
  </si>
  <si>
    <t>0,3682322204470829</t>
  </si>
  <si>
    <t>31,29448133007706</t>
  </si>
  <si>
    <t>5,838810605679782</t>
  </si>
  <si>
    <t>0,05454087925789453</t>
  </si>
  <si>
    <t>0,12447376516946862</t>
  </si>
  <si>
    <t>0,04117783851917747</t>
  </si>
  <si>
    <t>0,09322753699742961</t>
  </si>
  <si>
    <t>0,09973354188032167</t>
  </si>
  <si>
    <t>0,05360599555137767</t>
  </si>
  <si>
    <t>0,39533240208671666</t>
  </si>
  <si>
    <t>57,39312447717483</t>
  </si>
  <si>
    <t>5,82340825597539</t>
  </si>
  <si>
    <t>0,091940652781789</t>
  </si>
  <si>
    <t>0,14252407603765177</t>
  </si>
  <si>
    <t>0,0704477967455536</t>
  </si>
  <si>
    <t>0,12429184708197204</t>
  </si>
  <si>
    <t>0,09894959998305748</t>
  </si>
  <si>
    <t>0,08071585282835764</t>
  </si>
  <si>
    <t>0,36803741408192936</t>
  </si>
  <si>
    <t>40,360904688208315</t>
  </si>
  <si>
    <t>5,9135077281373105</t>
  </si>
  <si>
    <t>0,07286912885666978</t>
  </si>
  <si>
    <t>0,16082987737652107</t>
  </si>
  <si>
    <t>0,06087390405847286</t>
  </si>
  <si>
    <t>0,12699407328187806</t>
  </si>
  <si>
    <t>0,1229810981165652</t>
  </si>
  <si>
    <t>0,058565653640120896</t>
  </si>
  <si>
    <t>0,2588970531293639</t>
  </si>
  <si>
    <t>53,151917701523104</t>
  </si>
  <si>
    <t>6,009397799834649</t>
  </si>
  <si>
    <t>0,09101272684245379</t>
  </si>
  <si>
    <t>0,18518947321889076</t>
  </si>
  <si>
    <t>0,0730602801222296</t>
  </si>
  <si>
    <t>0,14785643341901955</t>
  </si>
  <si>
    <t>0,13816876008818307</t>
  </si>
  <si>
    <t>0,07934091559345378</t>
  </si>
  <si>
    <t>0,4950140193490934</t>
  </si>
  <si>
    <t>44,30384902378041</t>
  </si>
  <si>
    <t>6,0269522979415076</t>
  </si>
  <si>
    <t>0,13228466237665265</t>
  </si>
  <si>
    <t>0,32015247918141304</t>
  </si>
  <si>
    <t>0,1090432217368799</t>
  </si>
  <si>
    <t>0,15258308795973008</t>
  </si>
  <si>
    <t>0,3888428132743483</t>
  </si>
  <si>
    <t>0,10741115567536115</t>
  </si>
  <si>
    <t>0,4589512386964203</t>
  </si>
  <si>
    <t>62,944523473345704</t>
  </si>
  <si>
    <t>6,138947203718475</t>
  </si>
  <si>
    <t>0,1234142132195358</t>
  </si>
  <si>
    <t>0,15839518399960614</t>
  </si>
  <si>
    <t>0,05247385621957633</t>
  </si>
  <si>
    <t>0,11125976807343965</t>
  </si>
  <si>
    <t>0,1342143787436468</t>
  </si>
  <si>
    <t>0,16080583966080847</t>
  </si>
  <si>
    <t>0,6846610982528767</t>
  </si>
  <si>
    <t>35,89806748927677</t>
  </si>
  <si>
    <t>5,700346349048631</t>
  </si>
  <si>
    <t>0,04253882098501426</t>
  </si>
  <si>
    <t>0,12074584534479052</t>
  </si>
  <si>
    <t>0,031475253873058814</t>
  </si>
  <si>
    <t>0,08191164952034179</t>
  </si>
  <si>
    <t>0,11575986354604455</t>
  </si>
  <si>
    <t>0,04766745053960647</t>
  </si>
  <si>
    <t>0,39193001481513734</t>
  </si>
  <si>
    <t>25,373925528992874</t>
  </si>
  <si>
    <t>5,898527194896401</t>
  </si>
  <si>
    <t>0,15162817641881995</t>
  </si>
  <si>
    <t>0,17757640901481211</t>
  </si>
  <si>
    <t>0,11007838559953226</t>
  </si>
  <si>
    <t>0,14779253956245586</t>
  </si>
  <si>
    <t>0,12588964747021375</t>
  </si>
  <si>
    <t>0,13829717174700332</t>
  </si>
  <si>
    <t>0,5635177626211942</t>
  </si>
  <si>
    <t>24,552392049336376</t>
  </si>
  <si>
    <t>5,703985321363535</t>
  </si>
  <si>
    <t>0,04682173387919519</t>
  </si>
  <si>
    <t>0,11976122713428104</t>
  </si>
  <si>
    <t>0,037040743490431204</t>
  </si>
  <si>
    <t>0,09033796031640645</t>
  </si>
  <si>
    <t>0,09785264720762567</t>
  </si>
  <si>
    <t>0,042040776149351866</t>
  </si>
  <si>
    <t>0,2078477566332593</t>
  </si>
  <si>
    <t>73,10481394401938</t>
  </si>
  <si>
    <t>6,534452697336465</t>
  </si>
  <si>
    <t>0,18299744706300325</t>
  </si>
  <si>
    <t>0,18666036973475503</t>
  </si>
  <si>
    <t>0,12419442304137641</t>
  </si>
  <si>
    <t>0,15134222491333443</t>
  </si>
  <si>
    <t>0,13509649317511446</t>
  </si>
  <si>
    <t>0,1683762252857377</t>
  </si>
  <si>
    <t>0,6512183485606297</t>
  </si>
  <si>
    <t>52,1481736629099</t>
  </si>
  <si>
    <t>5,65955124221862</t>
  </si>
  <si>
    <t>0,08224375980677925</t>
  </si>
  <si>
    <t>0,1733962232569957</t>
  </si>
  <si>
    <t>0,0486211538917647</t>
  </si>
  <si>
    <t>0,12850707070991882</t>
  </si>
  <si>
    <t>0,14845572463385387</t>
  </si>
  <si>
    <t>0,08303397885548176</t>
  </si>
  <si>
    <t>0,38880164334742323</t>
  </si>
  <si>
    <t>34,743115315261704</t>
  </si>
  <si>
    <t>5,703619020615558</t>
  </si>
  <si>
    <t>0,0760909010512597</t>
  </si>
  <si>
    <t>0,14926333713709308</t>
  </si>
  <si>
    <t>0,06479896251491708</t>
  </si>
  <si>
    <t>0,10762902212739942</t>
  </si>
  <si>
    <t>0,11400155364594816</t>
  </si>
  <si>
    <t>0,06629006713378431</t>
  </si>
  <si>
    <t>0,45574379170405865</t>
  </si>
  <si>
    <t>18,13460483109852</t>
  </si>
  <si>
    <t>5,406919197001196</t>
  </si>
  <si>
    <t>0,06777970176880521</t>
  </si>
  <si>
    <t>0,17349706568573678</t>
  </si>
  <si>
    <t>0,05932118198016688</t>
  </si>
  <si>
    <t>0,12433843985913062</t>
  </si>
  <si>
    <t>0,16168518544969737</t>
  </si>
  <si>
    <t>0,04619776727123574</t>
  </si>
  <si>
    <t>0,22958087358211596</t>
  </si>
  <si>
    <t>36,85021007697926</t>
  </si>
  <si>
    <t>6,116697763345978</t>
  </si>
  <si>
    <t>0,07299365372371794</t>
  </si>
  <si>
    <t>0,11538773566553462</t>
  </si>
  <si>
    <t>0,054012082425078635</t>
  </si>
  <si>
    <t>0,1045534764091583</t>
  </si>
  <si>
    <t>0,06949530743037445</t>
  </si>
  <si>
    <t>0,0626820466201683</t>
  </si>
  <si>
    <t>0,294273035357055</t>
  </si>
  <si>
    <t>40,940875501601965</t>
  </si>
  <si>
    <t>5,473725610393425</t>
  </si>
  <si>
    <t>0,10950067976811388</t>
  </si>
  <si>
    <t>0,2313094459452413</t>
  </si>
  <si>
    <t>0,09398703487637329</t>
  </si>
  <si>
    <t>0,16979839557569776</t>
  </si>
  <si>
    <t>0,18656893130686636</t>
  </si>
  <si>
    <t>0,07971317316036504</t>
  </si>
  <si>
    <t>0,3752593653305193</t>
  </si>
  <si>
    <t>48,581279618013745</t>
  </si>
  <si>
    <t>6,543839501017061</t>
  </si>
  <si>
    <t>0,058316611340818315</t>
  </si>
  <si>
    <t>0,6434236483625663</t>
  </si>
  <si>
    <t>0,04119929896037114</t>
  </si>
  <si>
    <t>0,209114970106488</t>
  </si>
  <si>
    <t>0,7435005543834241</t>
  </si>
  <si>
    <t>0,05348314554386386</t>
  </si>
  <si>
    <t>0,3433137567647804</t>
  </si>
  <si>
    <t>7,840322063536804</t>
  </si>
  <si>
    <t>6,022815703370758</t>
  </si>
  <si>
    <t>0,1554110129474909</t>
  </si>
  <si>
    <t>0,1813757203849994</t>
  </si>
  <si>
    <t>0,09413110219419386</t>
  </si>
  <si>
    <t>0,14416635732276015</t>
  </si>
  <si>
    <t>0,13732813030647203</t>
  </si>
  <si>
    <t>0,1512838498177723</t>
  </si>
  <si>
    <t>0,5838249873828709</t>
  </si>
  <si>
    <t>40,55897021679111</t>
  </si>
  <si>
    <t>6,242989643113688</t>
  </si>
  <si>
    <t>0,19907473914083124</t>
  </si>
  <si>
    <t>0,19194789505739768</t>
  </si>
  <si>
    <t>0,1678795590922899</t>
  </si>
  <si>
    <t>0,16930575928771607</t>
  </si>
  <si>
    <t>0,12462947857453618</t>
  </si>
  <si>
    <t>0,15241643753950748</t>
  </si>
  <si>
    <t>0,5950636390878826</t>
  </si>
  <si>
    <t>69,29688360804697</t>
  </si>
  <si>
    <t>5,908012093988197</t>
  </si>
  <si>
    <t>0,08414084425501901</t>
  </si>
  <si>
    <t>0,14853250026942788</t>
  </si>
  <si>
    <t>0,05296685725148885</t>
  </si>
  <si>
    <t>0,11838901010947331</t>
  </si>
  <si>
    <t>0,11529775576184885</t>
  </si>
  <si>
    <t>0,07865987901158578</t>
  </si>
  <si>
    <t>0,3735848029418445</t>
  </si>
  <si>
    <t>8,800423588036987</t>
  </si>
  <si>
    <t>6,171629550015145</t>
  </si>
  <si>
    <t>0,10490479012730568</t>
  </si>
  <si>
    <t>0,16679951350882857</t>
  </si>
  <si>
    <t>0,09202427243471481</t>
  </si>
  <si>
    <t>0,14967539952163672</t>
  </si>
  <si>
    <t>0,10828735560884048</t>
  </si>
  <si>
    <t>0,07228989849371363</t>
  </si>
  <si>
    <t>0,33144522894783635</t>
  </si>
  <si>
    <t>67,70619973615979</t>
  </si>
  <si>
    <t>6,05514992949742</t>
  </si>
  <si>
    <t>0,07094040081010777</t>
  </si>
  <si>
    <t>0,1499133615461903</t>
  </si>
  <si>
    <t>0,06052883995647278</t>
  </si>
  <si>
    <t>0,11255105321493203</t>
  </si>
  <si>
    <t>0,12209948464408825</t>
  </si>
  <si>
    <t>0,05531256660736328</t>
  </si>
  <si>
    <t>0,30834052413017976</t>
  </si>
  <si>
    <t>51,15830410416958</t>
  </si>
  <si>
    <t>5,895067699150618</t>
  </si>
  <si>
    <t>0,08225415676665418</t>
  </si>
  <si>
    <t>0,11577697333383381</t>
  </si>
  <si>
    <t>0,07370599975838288</t>
  </si>
  <si>
    <t>0,10497111802812525</t>
  </si>
  <si>
    <t>0,07409729701790434</t>
  </si>
  <si>
    <t>0,06268851405456254</t>
  </si>
  <si>
    <t>0,3089740759456931</t>
  </si>
  <si>
    <t>13,212614549724126</t>
  </si>
  <si>
    <t>5,736152784053278</t>
  </si>
  <si>
    <t>0,10258124562703391</t>
  </si>
  <si>
    <t>0,15448384521109532</t>
  </si>
  <si>
    <t>0,08770633902031327</t>
  </si>
  <si>
    <t>0,13865733552030893</t>
  </si>
  <si>
    <t>0,09583724653273891</t>
  </si>
  <si>
    <t>0,07636498714060594</t>
  </si>
  <si>
    <t>0,36518790822709113</t>
  </si>
  <si>
    <t>46,283645506814274</t>
  </si>
  <si>
    <t>5,82252960669393</t>
  </si>
  <si>
    <t>0,23115262525222208</t>
  </si>
  <si>
    <t>0,2758570857655329</t>
  </si>
  <si>
    <t>0,16270856312316978</t>
  </si>
  <si>
    <t>0,18916273741012213</t>
  </si>
  <si>
    <t>0,22328244548020598</t>
  </si>
  <si>
    <t>0,1807688788890508</t>
  </si>
  <si>
    <t>0,6904508727335548</t>
  </si>
  <si>
    <t>80,85138973683272</t>
  </si>
  <si>
    <t>6,089602307443856</t>
  </si>
  <si>
    <t>0,12802240896392103</t>
  </si>
  <si>
    <t>0,23777411593492914</t>
  </si>
  <si>
    <t>0,10850517541051047</t>
  </si>
  <si>
    <t>0,1616703563561549</t>
  </si>
  <si>
    <t>0,20739880855282142</t>
  </si>
  <si>
    <t>0,09100981940628576</t>
  </si>
  <si>
    <t>0,3752496536018241</t>
  </si>
  <si>
    <t>61,72073983180671</t>
  </si>
  <si>
    <t>6,417635518078654</t>
  </si>
  <si>
    <t>0,14103953230327024</t>
  </si>
  <si>
    <t>0,17442887793390846</t>
  </si>
  <si>
    <t>0,12194030982098852</t>
  </si>
  <si>
    <t>0,15778010165663747</t>
  </si>
  <si>
    <t>0,1081502158297382</t>
  </si>
  <si>
    <t>0,10658778825806366</t>
  </si>
  <si>
    <t>0,4988957931801961</t>
  </si>
  <si>
    <t>42,909142703098865</t>
  </si>
  <si>
    <t>6,105693912420239</t>
  </si>
  <si>
    <t>0,08468812689535204</t>
  </si>
  <si>
    <t>0,12051260602401961</t>
  </si>
  <si>
    <t>0,07178842013354654</t>
  </si>
  <si>
    <t>0,11356021885981549</t>
  </si>
  <si>
    <t>0,0701517918894055</t>
  </si>
  <si>
    <t>0,06396986951144502</t>
  </si>
  <si>
    <t>0,258871842612374</t>
  </si>
  <si>
    <t>40,76198874558707</t>
  </si>
  <si>
    <t>5,92880832896968</t>
  </si>
  <si>
    <t>0,18917032891099952</t>
  </si>
  <si>
    <t>0,2766224951684013</t>
  </si>
  <si>
    <t>0,07017327005643348</t>
  </si>
  <si>
    <t>0,1499506629155704</t>
  </si>
  <si>
    <t>0,2846998905906632</t>
  </si>
  <si>
    <t>0,24926788714345102</t>
  </si>
  <si>
    <t>0,9714726722736413</t>
  </si>
  <si>
    <t>12,734607071041868</t>
  </si>
  <si>
    <t>5,688825271319812</t>
  </si>
  <si>
    <t>0,05932660988040064</t>
  </si>
  <si>
    <t>0,1678311616409457</t>
  </si>
  <si>
    <t>0,047847720088333774</t>
  </si>
  <si>
    <t>0,12033655036665267</t>
  </si>
  <si>
    <t>0,14662822052511984</t>
  </si>
  <si>
    <t>0,04900131905393542</t>
  </si>
  <si>
    <t>0,2684774404448844</t>
  </si>
  <si>
    <t>49,21335956457092</t>
  </si>
  <si>
    <t>5,920067427612144</t>
  </si>
  <si>
    <t>0,10780402037498786</t>
  </si>
  <si>
    <t>0,1685586913968648</t>
  </si>
  <si>
    <t>0,0825667151443929</t>
  </si>
  <si>
    <t>0,12956058042744129</t>
  </si>
  <si>
    <t>0,11723758143005678</t>
  </si>
  <si>
    <t>0,08782138399630256</t>
  </si>
  <si>
    <t>0,4079896505659727</t>
  </si>
  <si>
    <t>74,21662442302565</t>
  </si>
  <si>
    <t>6,441895995013313</t>
  </si>
  <si>
    <t>0,19585879240962753</t>
  </si>
  <si>
    <t>0,21155812889538853</t>
  </si>
  <si>
    <t>0,17346494491089007</t>
  </si>
  <si>
    <t>0,1883943784971316</t>
  </si>
  <si>
    <t>0,1268868530771869</t>
  </si>
  <si>
    <t>0,1357553488402051</t>
  </si>
  <si>
    <t>0,5311584002744132</t>
  </si>
  <si>
    <t>26,963489235751034</t>
  </si>
  <si>
    <t>6,164631055698952</t>
  </si>
  <si>
    <t>0,17822946080637997</t>
  </si>
  <si>
    <t>0,27402082704276737</t>
  </si>
  <si>
    <t>0,1242172020512884</t>
  </si>
  <si>
    <t>0,20780442388990167</t>
  </si>
  <si>
    <t>0,21841880071025052</t>
  </si>
  <si>
    <t>0,16197861194965985</t>
  </si>
  <si>
    <t>0,6593995160816893</t>
  </si>
  <si>
    <t>82,51420024594256</t>
  </si>
  <si>
    <t>5,909297612412004</t>
  </si>
  <si>
    <t>0,10420148588568588</t>
  </si>
  <si>
    <t>0,13656443181714972</t>
  </si>
  <si>
    <t>0,08110439503422738</t>
  </si>
  <si>
    <t>0,12384008529879281</t>
  </si>
  <si>
    <t>0,0817364635846396</t>
  </si>
  <si>
    <t>0,08708315565230565</t>
  </si>
  <si>
    <t>0,38161193966337636</t>
  </si>
  <si>
    <t>48,18714647810902</t>
  </si>
  <si>
    <t>5,886975700576751</t>
  </si>
  <si>
    <t>0,07035622364585241</t>
  </si>
  <si>
    <t>0,13591378932578588</t>
  </si>
  <si>
    <t>0,06642628131266085</t>
  </si>
  <si>
    <t>0,11351770711360795</t>
  </si>
  <si>
    <t>0,10220576375941118</t>
  </si>
  <si>
    <t>0,043143542801368825</t>
  </si>
  <si>
    <t>0,16703771851573887</t>
  </si>
  <si>
    <t>69,93718040761306</t>
  </si>
  <si>
    <t>5,968686752737326</t>
  </si>
  <si>
    <t>0,07099251332907658</t>
  </si>
  <si>
    <t>0,1207946438318211</t>
  </si>
  <si>
    <t>0,06051388211770192</t>
  </si>
  <si>
    <t>0,10311742599512667</t>
  </si>
  <si>
    <t>0,08024613830108286</t>
  </si>
  <si>
    <t>0,057516897602221395</t>
  </si>
  <si>
    <t>0,368191528938304</t>
  </si>
  <si>
    <t>48,2129909109682</t>
  </si>
  <si>
    <t>5,978909237905153</t>
  </si>
  <si>
    <t>0,11415572992294638</t>
  </si>
  <si>
    <t>0,16543800920282248</t>
  </si>
  <si>
    <t>0,08754087934529903</t>
  </si>
  <si>
    <t>0,1413739040066288</t>
  </si>
  <si>
    <t>0,10584758471260265</t>
  </si>
  <si>
    <t>0,09535423560573969</t>
  </si>
  <si>
    <t>0,39171708190870624</t>
  </si>
  <si>
    <t>40,183291618644596</t>
  </si>
  <si>
    <t>5,6798027137840466</t>
  </si>
  <si>
    <t>0,12370080422329251</t>
  </si>
  <si>
    <t>0,17144708099299033</t>
  </si>
  <si>
    <t>0,09665931594420525</t>
  </si>
  <si>
    <t>0,14520757305279644</t>
  </si>
  <si>
    <t>0,10935802596860993</t>
  </si>
  <si>
    <t>0,1038744897952624</t>
  </si>
  <si>
    <t>0,43268256042490133</t>
  </si>
  <si>
    <t>53,53992205000214</t>
  </si>
  <si>
    <t>5,445520257489291</t>
  </si>
  <si>
    <t>0,1264314024936858</t>
  </si>
  <si>
    <t>0,19790254304929308</t>
  </si>
  <si>
    <t>0,07142801092443671</t>
  </si>
  <si>
    <t>0,14891504052060367</t>
  </si>
  <si>
    <t>0,17205044704809538</t>
  </si>
  <si>
    <t>0,12638291214557867</t>
  </si>
  <si>
    <t>0,4497982055622154</t>
  </si>
  <si>
    <t>26,958011390287506</t>
  </si>
  <si>
    <t>6,356208590185061</t>
  </si>
  <si>
    <t>0,10777160553562484</t>
  </si>
  <si>
    <t>0,13702654380257243</t>
  </si>
  <si>
    <t>0,08757979730251866</t>
  </si>
  <si>
    <t>0,12373367567017739</t>
  </si>
  <si>
    <t>0,08445565873708867</t>
  </si>
  <si>
    <t>0,08782632240058882</t>
  </si>
  <si>
    <t>0,39606240959009</t>
  </si>
  <si>
    <t>36,13405236146948</t>
  </si>
  <si>
    <t>5,889944931190245</t>
  </si>
  <si>
    <t>0,13906957541510329</t>
  </si>
  <si>
    <t>0,20074846414132966</t>
  </si>
  <si>
    <t>0,11348448026832808</t>
  </si>
  <si>
    <t>0,1799147631499518</t>
  </si>
  <si>
    <t>0,13215758578589254</t>
  </si>
  <si>
    <t>0,10550887220317462</t>
  </si>
  <si>
    <t>0,3713243247037852</t>
  </si>
  <si>
    <t>29,127511940243966</t>
  </si>
  <si>
    <t>6,371248517823386</t>
  </si>
  <si>
    <t>0,14576756249021586</t>
  </si>
  <si>
    <t>0,17256521402485536</t>
  </si>
  <si>
    <t>0,11659816558551178</t>
  </si>
  <si>
    <t>0,15254703767309055</t>
  </si>
  <si>
    <t>0,10097275920998727</t>
  </si>
  <si>
    <t>0,11340965927128492</t>
  </si>
  <si>
    <t>0,42458998940178205</t>
  </si>
  <si>
    <t>26,35767340770715</t>
  </si>
  <si>
    <t>5,694642017730782</t>
  </si>
  <si>
    <t>0,022070877273494275</t>
  </si>
  <si>
    <t>0,10488547038419774</t>
  </si>
  <si>
    <t>0,01602561855599864</t>
  </si>
  <si>
    <t>0,07197496824001275</t>
  </si>
  <si>
    <t>0,10550658511159686</t>
  </si>
  <si>
    <t>0,021644366168962963</t>
  </si>
  <si>
    <t>0,1088157316261422</t>
  </si>
  <si>
    <t>24,97051403113076</t>
  </si>
  <si>
    <t>5,8885941511571485</t>
  </si>
  <si>
    <t>0,022411248705147647</t>
  </si>
  <si>
    <t>0,09838632620711774</t>
  </si>
  <si>
    <t>0,01027115588530595</t>
  </si>
  <si>
    <t>0,07326789379764212</t>
  </si>
  <si>
    <t>0,09180817742892976</t>
  </si>
  <si>
    <t>0,02561745248164948</t>
  </si>
  <si>
    <t>0,1117967901111388</t>
  </si>
  <si>
    <t>43,438498690698836</t>
  </si>
  <si>
    <t>6,286225538042284</t>
  </si>
  <si>
    <t>0,07900733380016511</t>
  </si>
  <si>
    <t>0,13912426315872953</t>
  </si>
  <si>
    <t>0,028072877735279674</t>
  </si>
  <si>
    <t>0,09224347709132452</t>
  </si>
  <si>
    <t>0,1386747692330999</t>
  </si>
  <si>
    <t>0,11949119059531446</t>
  </si>
  <si>
    <t>0,5406068154112578</t>
  </si>
  <si>
    <t>21,94688910297824</t>
  </si>
  <si>
    <t>5,746735855435136</t>
  </si>
  <si>
    <t>0,028864822158560757</t>
  </si>
  <si>
    <t>0,10694900954713966</t>
  </si>
  <si>
    <t>0,017700123182291617</t>
  </si>
  <si>
    <t>0,07760014498543938</t>
  </si>
  <si>
    <t>0,10131527873805146</t>
  </si>
  <si>
    <t>0,0297647581533059</t>
  </si>
  <si>
    <t>0,13070492805076014</t>
  </si>
  <si>
    <t>88,36997005544397</t>
  </si>
  <si>
    <t>6,196710089275072</t>
  </si>
  <si>
    <t>0,05306854729706958</t>
  </si>
  <si>
    <t>0,12796543708946115</t>
  </si>
  <si>
    <t>0,01928803593171079</t>
  </si>
  <si>
    <t>0,08695208598455875</t>
  </si>
  <si>
    <t>0,12936973961661216</t>
  </si>
  <si>
    <t>0,07757137366883446</t>
  </si>
  <si>
    <t>0,3617243792140603</t>
  </si>
  <si>
    <t>14,26595001589943</t>
  </si>
  <si>
    <t>5,607916623764275</t>
  </si>
  <si>
    <t>0,01851144347376707</t>
  </si>
  <si>
    <t>0,09815969808702629</t>
  </si>
  <si>
    <t>0,013111055160613084</t>
  </si>
  <si>
    <t>0,06139271326851945</t>
  </si>
  <si>
    <t>0,09872665623767263</t>
  </si>
  <si>
    <t>0,015322638780913706</t>
  </si>
  <si>
    <t>0,06460006077304843</t>
  </si>
  <si>
    <t>23,136932243460627</t>
  </si>
  <si>
    <t>5,823775150687678</t>
  </si>
  <si>
    <t>0,017451131122693878</t>
  </si>
  <si>
    <t>0,0893395205751025</t>
  </si>
  <si>
    <t>0,011351907325183576</t>
  </si>
  <si>
    <t>0,061211634643202874</t>
  </si>
  <si>
    <t>0,08734585926099893</t>
  </si>
  <si>
    <t>0,016179211145864663</t>
  </si>
  <si>
    <t>0,07503452368847058</t>
  </si>
  <si>
    <t>45,754025673949144</t>
  </si>
  <si>
    <t>6,058060765254905</t>
  </si>
  <si>
    <t>0,04260784095782385</t>
  </si>
  <si>
    <t>0,10500507315855159</t>
  </si>
  <si>
    <t>0,022914187670226915</t>
  </si>
  <si>
    <t>0,08221332188934191</t>
  </si>
  <si>
    <t>0,09198163154302673</t>
  </si>
  <si>
    <t>0,05324169024051111</t>
  </si>
  <si>
    <t>0,25970753178489664</t>
  </si>
  <si>
    <t>16,12063940408283</t>
  </si>
  <si>
    <t>5,62480520258859</t>
  </si>
  <si>
    <t>0,015743179753388466</t>
  </si>
  <si>
    <t>0,10208126063903157</t>
  </si>
  <si>
    <t>0,01118369394993982</t>
  </si>
  <si>
    <t>0,0613421724018116</t>
  </si>
  <si>
    <t>0,10440413032189956</t>
  </si>
  <si>
    <t>0,013394984793545603</t>
  </si>
  <si>
    <t>0,04936817443320809</t>
  </si>
  <si>
    <t>29,153544072882262</t>
  </si>
  <si>
    <t>5,818088719815453</t>
  </si>
  <si>
    <t>0,022083422803213522</t>
  </si>
  <si>
    <t>0,09547445759432029</t>
  </si>
  <si>
    <t>0,0139498931820769</t>
  </si>
  <si>
    <t>0,06830560481302193</t>
  </si>
  <si>
    <t>0,09038487845284361</t>
  </si>
  <si>
    <t>0,0209106057427247</t>
  </si>
  <si>
    <t>0,12527952403504775</t>
  </si>
  <si>
    <t>28,5760341994576</t>
  </si>
  <si>
    <t>6,038321868089372</t>
  </si>
  <si>
    <t>0,030334273779487633</t>
  </si>
  <si>
    <t>0,0972914442469824</t>
  </si>
  <si>
    <t>0,02097280905576849</t>
  </si>
  <si>
    <t>0,07197016674272311</t>
  </si>
  <si>
    <t>0,0955612220616534</t>
  </si>
  <si>
    <t>0,02786204362759465</t>
  </si>
  <si>
    <t>0,130138065848137</t>
  </si>
  <si>
    <t>18,05364176572322</t>
  </si>
  <si>
    <t>5,62937017713711</t>
  </si>
  <si>
    <t>0,013989721832079152</t>
  </si>
  <si>
    <t>0,10064557250685581</t>
  </si>
  <si>
    <t>0,011009525856706712</t>
  </si>
  <si>
    <t>0,060501247472250844</t>
  </si>
  <si>
    <t>0,10431228529033605</t>
  </si>
  <si>
    <t>0,010961951092109979</t>
  </si>
  <si>
    <t>0,04899567735673627</t>
  </si>
  <si>
    <t>39,270982994149875</t>
  </si>
  <si>
    <t>5,69479170821764</t>
  </si>
  <si>
    <t>0,028259719759515748</t>
  </si>
  <si>
    <t>0,11243507358495468</t>
  </si>
  <si>
    <t>0,01340594667932974</t>
  </si>
  <si>
    <t>0,08087923312253371</t>
  </si>
  <si>
    <t>0,11008129639654246</t>
  </si>
  <si>
    <t>0,03498703414476601</t>
  </si>
  <si>
    <t>0,1573091399525764</t>
  </si>
  <si>
    <t>26,725823921434845</t>
  </si>
  <si>
    <t>5,896713157569391</t>
  </si>
  <si>
    <t>0,01918306757275559</t>
  </si>
  <si>
    <t>0,09200521426526481</t>
  </si>
  <si>
    <t>0,007528478506180687</t>
  </si>
  <si>
    <t>0,067982189097335</t>
  </si>
  <si>
    <t>0,08636585357050622</t>
  </si>
  <si>
    <t>0,026457792383523686</t>
  </si>
  <si>
    <t>0,12757135931994001</t>
  </si>
  <si>
    <t>67,27129343326494</t>
  </si>
  <si>
    <t>5,968652065881721</t>
  </si>
  <si>
    <t>0,08374714886058233</t>
  </si>
  <si>
    <t>0,13110752898664135</t>
  </si>
  <si>
    <t>0,038594857139701594</t>
  </si>
  <si>
    <t>0,09415705005706679</t>
  </si>
  <si>
    <t>0,1150823896124095</t>
  </si>
  <si>
    <t>0,1135254451943267</t>
  </si>
  <si>
    <t>0,5016700814561186</t>
  </si>
  <si>
    <t>20,830921554228453</t>
  </si>
  <si>
    <t>5,834031037166795</t>
  </si>
  <si>
    <t>0,025671814559094112</t>
  </si>
  <si>
    <t>0,09460937194654738</t>
  </si>
  <si>
    <t>0,013308138777741152</t>
  </si>
  <si>
    <t>0,0711676704424321</t>
  </si>
  <si>
    <t>0,08719942255340739</t>
  </si>
  <si>
    <t>0,02708280392152103</t>
  </si>
  <si>
    <t>0,10668207818232923</t>
  </si>
  <si>
    <t>58,06505232926787</t>
  </si>
  <si>
    <t>5,6760409993007634</t>
  </si>
  <si>
    <t>0,04761073237835734</t>
  </si>
  <si>
    <t>0,12908639659245763</t>
  </si>
  <si>
    <t>0,022956093107619306</t>
  </si>
  <si>
    <t>0,102396807868823</t>
  </si>
  <si>
    <t>0,11260956213989237</t>
  </si>
  <si>
    <t>0,05226834850598994</t>
  </si>
  <si>
    <t>0,18660229764527117</t>
  </si>
  <si>
    <t>28,123478882858837</t>
  </si>
  <si>
    <t>5,7482879076316715</t>
  </si>
  <si>
    <t>0,024015093527285588</t>
  </si>
  <si>
    <t>0,09801344557150851</t>
  </si>
  <si>
    <t>0,015902536515445986</t>
  </si>
  <si>
    <t>0,07241953860511488</t>
  </si>
  <si>
    <t>0,09114089094721138</t>
  </si>
  <si>
    <t>0,02417805623670948</t>
  </si>
  <si>
    <t>0,16176309345312137</t>
  </si>
  <si>
    <t>26,66578684818278</t>
  </si>
  <si>
    <t>5,8336102278080295</t>
  </si>
  <si>
    <t>0,018618854194222476</t>
  </si>
  <si>
    <t>0,09294833070733761</t>
  </si>
  <si>
    <t>0,014385590934782316</t>
  </si>
  <si>
    <t>0,06432800865465867</t>
  </si>
  <si>
    <t>0,08907975846727179</t>
  </si>
  <si>
    <t>0,016753552449473044</t>
  </si>
  <si>
    <t>0,08755763117043276</t>
  </si>
  <si>
    <t>30,061483531078473</t>
  </si>
  <si>
    <t>5,646777372074666</t>
  </si>
  <si>
    <t>0,03146200566070192</t>
  </si>
  <si>
    <t>0,11028805554090847</t>
  </si>
  <si>
    <t>0,016526291062972376</t>
  </si>
  <si>
    <t>0,07848574619087073</t>
  </si>
  <si>
    <t>0,1033541062034883</t>
  </si>
  <si>
    <t>0,03494557557050726</t>
  </si>
  <si>
    <t>0,15722256500497903</t>
  </si>
  <si>
    <t>52,48107841531784</t>
  </si>
  <si>
    <t>5,439489818285066</t>
  </si>
  <si>
    <t>0,015818314364838836</t>
  </si>
  <si>
    <t>0,11359192274685978</t>
  </si>
  <si>
    <t>0,00915491567499379</t>
  </si>
  <si>
    <t>0,06132845080429285</t>
  </si>
  <si>
    <t>0,13677944632577763</t>
  </si>
  <si>
    <t>0,015547995133183173</t>
  </si>
  <si>
    <t>0,05911252903680538</t>
  </si>
  <si>
    <t>23,512474333517787</t>
  </si>
  <si>
    <t>6,143418916897502</t>
  </si>
  <si>
    <t>0,039561238580601205</t>
  </si>
  <si>
    <t>0,0958804164280981</t>
  </si>
  <si>
    <t>0,017677494880725134</t>
  </si>
  <si>
    <t>0,06756192987971182</t>
  </si>
  <si>
    <t>0,0970100839068528</t>
  </si>
  <si>
    <t>0,05006882098482676</t>
  </si>
  <si>
    <t>0,24318241894457632</t>
  </si>
  <si>
    <t>23,885410990945548</t>
  </si>
  <si>
    <t>5,900585408889828</t>
  </si>
  <si>
    <t>0,03061514812559498</t>
  </si>
  <si>
    <t>0,0889665210878745</t>
  </si>
  <si>
    <t>0,01653142389485701</t>
  </si>
  <si>
    <t>0,06256626781816402</t>
  </si>
  <si>
    <t>0,09019825370346352</t>
  </si>
  <si>
    <t>0,03654402846389439</t>
  </si>
  <si>
    <t>0,17729000857664973</t>
  </si>
  <si>
    <t>51,5134954646344</t>
  </si>
  <si>
    <t>6,094572708713325</t>
  </si>
  <si>
    <t>0,03953278035160882</t>
  </si>
  <si>
    <t>0,09128347893174109</t>
  </si>
  <si>
    <t>0,021452496865187298</t>
  </si>
  <si>
    <t>0,07084665209892688</t>
  </si>
  <si>
    <t>0,08260857151758089</t>
  </si>
  <si>
    <t>0,042144235366521704</t>
  </si>
  <si>
    <t>0,16175352756813924</t>
  </si>
  <si>
    <t>33,657927997783965</t>
  </si>
  <si>
    <t>5,673478733867786</t>
  </si>
  <si>
    <t>0,049009490667170086</t>
  </si>
  <si>
    <t>0,13278931740269787</t>
  </si>
  <si>
    <t>0,01843477365889245</t>
  </si>
  <si>
    <t>0,09276789186375518</t>
  </si>
  <si>
    <t>0,1317060623782996</t>
  </si>
  <si>
    <t>0,07185561070679053</t>
  </si>
  <si>
    <t>0,3416299302894308</t>
  </si>
  <si>
    <t>30,8285564680188</t>
  </si>
  <si>
    <t>5,641266438348775</t>
  </si>
  <si>
    <t>0,03299063592100843</t>
  </si>
  <si>
    <t>0,1076792088177082</t>
  </si>
  <si>
    <t>0,022316925337736902</t>
  </si>
  <si>
    <t>0,07079897749124665</t>
  </si>
  <si>
    <t>0,11070343344845365</t>
  </si>
  <si>
    <t>0,035073785360920345</t>
  </si>
  <si>
    <t>0,17724204748391792</t>
  </si>
  <si>
    <t>62,60996544562082</t>
  </si>
  <si>
    <t>5,603147019144752</t>
  </si>
  <si>
    <t>0,015762907739886423</t>
  </si>
  <si>
    <t>0,10259099376634737</t>
  </si>
  <si>
    <t>0,01096253656286988</t>
  </si>
  <si>
    <t>0,05833352178493628</t>
  </si>
  <si>
    <t>0,11828502413446604</t>
  </si>
  <si>
    <t>0,013609117048736808</t>
  </si>
  <si>
    <t>0,05621460379016355</t>
  </si>
  <si>
    <t>50,33818354102591</t>
  </si>
  <si>
    <t>6,067176584751703</t>
  </si>
  <si>
    <t>0,064468770544222</t>
  </si>
  <si>
    <t>0,11566384154034463</t>
  </si>
  <si>
    <t>0,029483857023086167</t>
  </si>
  <si>
    <t>0,09314142350946612</t>
  </si>
  <si>
    <t>0,09702263810656071</t>
  </si>
  <si>
    <t>0,08095791915381767</t>
  </si>
  <si>
    <t>0,3669716063854002</t>
  </si>
  <si>
    <t>62,190771490105966</t>
  </si>
  <si>
    <t>5,781673461753875</t>
  </si>
  <si>
    <t>0,029997216400724006</t>
  </si>
  <si>
    <t>0,09035084310156556</t>
  </si>
  <si>
    <t>0,022222384598146176</t>
  </si>
  <si>
    <t>0,06000557165527045</t>
  </si>
  <si>
    <t>0,09085500053041573</t>
  </si>
  <si>
    <t>0,027722784447051844</t>
  </si>
  <si>
    <t>0,12735633905324956</t>
  </si>
  <si>
    <t>49,54877426214406</t>
  </si>
  <si>
    <t>5,645838314922353</t>
  </si>
  <si>
    <t>0,025291522479360697</t>
  </si>
  <si>
    <t>0,10006785001754254</t>
  </si>
  <si>
    <t>0,0177057221503085</t>
  </si>
  <si>
    <t>0,06288318138075469</t>
  </si>
  <si>
    <t>0,10884905905602238</t>
  </si>
  <si>
    <t>0,02188091044839637</t>
  </si>
  <si>
    <t>0,08267012458975928</t>
  </si>
  <si>
    <t>22,799023091031742</t>
  </si>
  <si>
    <t>5,840082774485772</t>
  </si>
  <si>
    <t>0,03404834138337396</t>
  </si>
  <si>
    <t>0,09345579774014436</t>
  </si>
  <si>
    <t>0,011272333735263117</t>
  </si>
  <si>
    <t>0,06697208503362322</t>
  </si>
  <si>
    <t>0,09300653307130072</t>
  </si>
  <si>
    <t>0,047933987073155916</t>
  </si>
  <si>
    <t>0,22978922265017096</t>
  </si>
  <si>
    <t>40,19813257060408</t>
  </si>
  <si>
    <t>6,318195555897948</t>
  </si>
  <si>
    <t>0,11225444269061348</t>
  </si>
  <si>
    <t>0,14212317291107016</t>
  </si>
  <si>
    <t>0,03652865029370615</t>
  </si>
  <si>
    <t>0,10456428889714312</t>
  </si>
  <si>
    <t>0,11592343944032177</t>
  </si>
  <si>
    <t>0,160005053930671</t>
  </si>
  <si>
    <t>0,6815617947736905</t>
  </si>
  <si>
    <t>48,57945573019336</t>
  </si>
  <si>
    <t>6,133046031280516</t>
  </si>
  <si>
    <t>0,03207720274185921</t>
  </si>
  <si>
    <t>0,09593560407420505</t>
  </si>
  <si>
    <t>0,018723185310076856</t>
  </si>
  <si>
    <t>0,06594475141419387</t>
  </si>
  <si>
    <t>0,10001760637023704</t>
  </si>
  <si>
    <t>0,036407481788869454</t>
  </si>
  <si>
    <t>0,21580899533304615</t>
  </si>
  <si>
    <t>18,899067508182473</t>
  </si>
  <si>
    <t>5,466523111281976</t>
  </si>
  <si>
    <t>0,032339975622250494</t>
  </si>
  <si>
    <t>0,11523649562143322</t>
  </si>
  <si>
    <t>0,01618854946992805</t>
  </si>
  <si>
    <t>0,07360598194075323</t>
  </si>
  <si>
    <t>0,12547982258810597</t>
  </si>
  <si>
    <t>0,03457935727626085</t>
  </si>
  <si>
    <t>0,14086826202338626</t>
  </si>
  <si>
    <t>46,45373910537914</t>
  </si>
  <si>
    <t>5,472232699298403</t>
  </si>
  <si>
    <t>0,03822697702176209</t>
  </si>
  <si>
    <t>0,13070408249888657</t>
  </si>
  <si>
    <t>0,01750771295720924</t>
  </si>
  <si>
    <t>0,09070405345311222</t>
  </si>
  <si>
    <t>0,13573258950622666</t>
  </si>
  <si>
    <t>0,042301797706957814</t>
  </si>
  <si>
    <t>0,1738713314454326</t>
  </si>
  <si>
    <t>58,8466645070388</t>
  </si>
  <si>
    <t>5,582306090618156</t>
  </si>
  <si>
    <t>0,024404569988439727</t>
  </si>
  <si>
    <t>0,09908480600134774</t>
  </si>
  <si>
    <t>0,020186847085582046</t>
  </si>
  <si>
    <t>0,06090683522963256</t>
  </si>
  <si>
    <t>0,10767301241705982</t>
  </si>
  <si>
    <t>0,019070479297572194</t>
  </si>
  <si>
    <t>0,0870249306550967</t>
  </si>
  <si>
    <t>68,60276901128675</t>
  </si>
  <si>
    <t>6,3409262203619585</t>
  </si>
  <si>
    <t>0,027856445881461044</t>
  </si>
  <si>
    <t>0,09672356994175468</t>
  </si>
  <si>
    <t>0,009556484675827816</t>
  </si>
  <si>
    <t>0,06445482080804396</t>
  </si>
  <si>
    <t>0,10794684515718234</t>
  </si>
  <si>
    <t>0,04669277577182281</t>
  </si>
  <si>
    <t>0,30237443045555057</t>
  </si>
  <si>
    <t>38,20900087207203</t>
  </si>
  <si>
    <t>5,726724356285319</t>
  </si>
  <si>
    <t>0,02776061637409826</t>
  </si>
  <si>
    <t>0,09870191799390897</t>
  </si>
  <si>
    <t>0,01758612512583492</t>
  </si>
  <si>
    <t>0,06704227692029538</t>
  </si>
  <si>
    <t>0,10117626707552733</t>
  </si>
  <si>
    <t>0,02625863741890483</t>
  </si>
  <si>
    <t>0,11935849685869711</t>
  </si>
  <si>
    <t>3,217847131132768</t>
  </si>
  <si>
    <t>6,09785306565896</t>
  </si>
  <si>
    <t>0,05940657164607113</t>
  </si>
  <si>
    <t>0,11211007316390001</t>
  </si>
  <si>
    <t>0,016999916728473022</t>
  </si>
  <si>
    <t>0,08298999454231223</t>
  </si>
  <si>
    <t>0,1027562097003349</t>
  </si>
  <si>
    <t>0,09768722362827399</t>
  </si>
  <si>
    <t>0,4561796449826068</t>
  </si>
  <si>
    <t>81,55726442904844</t>
  </si>
  <si>
    <t>5,763217845943205</t>
  </si>
  <si>
    <t>0,07582783366558975</t>
  </si>
  <si>
    <t>0,14417146306135414</t>
  </si>
  <si>
    <t>0,03242968263670644</t>
  </si>
  <si>
    <t>0,10191703676135652</t>
  </si>
  <si>
    <t>0,13017930874988273</t>
  </si>
  <si>
    <t>0,10286853724774232</t>
  </si>
  <si>
    <t>0,4715198103017336</t>
  </si>
  <si>
    <t>60,482502698979545</t>
  </si>
  <si>
    <t>5,603744558141376</t>
  </si>
  <si>
    <t>0,05101936894454794</t>
  </si>
  <si>
    <t>0,13465169929378382</t>
  </si>
  <si>
    <t>0,042941131106255165</t>
  </si>
  <si>
    <t>0,09567571712680623</t>
  </si>
  <si>
    <t>0,1260826805870465</t>
  </si>
  <si>
    <t>0,038234635803123244</t>
  </si>
  <si>
    <t>0,22597561853130835</t>
  </si>
  <si>
    <t>12,674378484994671</t>
  </si>
  <si>
    <t>5,912114158400036</t>
  </si>
  <si>
    <t>0,05183603650573195</t>
  </si>
  <si>
    <t>0,10972906558313664</t>
  </si>
  <si>
    <t>0,04393804749836753</t>
  </si>
  <si>
    <t>0,08198313140068245</t>
  </si>
  <si>
    <t>0,09334425629105192</t>
  </si>
  <si>
    <t>0,03937232619585079</t>
  </si>
  <si>
    <t>0,18591724531522205</t>
  </si>
  <si>
    <t>17,59836262677781</t>
  </si>
  <si>
    <t>6,106883059791276</t>
  </si>
  <si>
    <t>0,08769550501032972</t>
  </si>
  <si>
    <t>0,12442475939525798</t>
  </si>
  <si>
    <t>0,06685983675400628</t>
  </si>
  <si>
    <t>0,11252509644710698</t>
  </si>
  <si>
    <t>0,07535310641030796</t>
  </si>
  <si>
    <t>0,07439580055476</t>
  </si>
  <si>
    <t>0,3555489381783278</t>
  </si>
  <si>
    <t>62,06809586733728</t>
  </si>
  <si>
    <t>6,172003462365276</t>
  </si>
  <si>
    <t>0,14308611155817108</t>
  </si>
  <si>
    <t>0,2069440442522589</t>
  </si>
  <si>
    <t>0,07437457907236372</t>
  </si>
  <si>
    <t>0,15665657896125545</t>
  </si>
  <si>
    <t>0,16208070348877282</t>
  </si>
  <si>
    <t>0,1529222891541968</t>
  </si>
  <si>
    <t>0,5713868917024167</t>
  </si>
  <si>
    <t>51,909124298863986</t>
  </si>
  <si>
    <t>5,879020292039007</t>
  </si>
  <si>
    <t>0,06486542621327968</t>
  </si>
  <si>
    <t>0,12356738171569259</t>
  </si>
  <si>
    <t>0,049070095673991045</t>
  </si>
  <si>
    <t>0,1056170997731809</t>
  </si>
  <si>
    <t>0,09310142986927165</t>
  </si>
  <si>
    <t>0,054091555660428746</t>
  </si>
  <si>
    <t>0,23260454824656032</t>
  </si>
  <si>
    <t>55,35803951509428</t>
  </si>
  <si>
    <t>6,050889188805506</t>
  </si>
  <si>
    <t>0,04851005700066385</t>
  </si>
  <si>
    <t>0,1091133598543673</t>
  </si>
  <si>
    <t>0,022247339043394175</t>
  </si>
  <si>
    <t>0,0869087287198649</t>
  </si>
  <si>
    <t>0,08681170536667485</t>
  </si>
  <si>
    <t>0,061063327613798374</t>
  </si>
  <si>
    <t>0,2847991061607087</t>
  </si>
  <si>
    <t>21,183598472975117</t>
  </si>
  <si>
    <t>5,776721938721747</t>
  </si>
  <si>
    <t>0,13163469149702567</t>
  </si>
  <si>
    <t>0,20935924913827075</t>
  </si>
  <si>
    <t>0,07574317428502284</t>
  </si>
  <si>
    <t>0,13580756793938767</t>
  </si>
  <si>
    <t>0,2012010617544571</t>
  </si>
  <si>
    <t>0,15397208019339506</t>
  </si>
  <si>
    <t>0,6963087578798636</t>
  </si>
  <si>
    <t>16,03215612733466</t>
  </si>
  <si>
    <t>6,346749610130145</t>
  </si>
  <si>
    <t>0,13582145117586983</t>
  </si>
  <si>
    <t>0,15726655892376495</t>
  </si>
  <si>
    <t>0,057992807256307344</t>
  </si>
  <si>
    <t>0,1315189737674181</t>
  </si>
  <si>
    <t>0,11776465365458269</t>
  </si>
  <si>
    <t>0,16435689692617084</t>
  </si>
  <si>
    <t>0,6909111569680558</t>
  </si>
  <si>
    <t>18,15802555153557</t>
  </si>
  <si>
    <t>5,534528378108462</t>
  </si>
  <si>
    <t>0,11257755417586401</t>
  </si>
  <si>
    <t>0,21948783129999447</t>
  </si>
  <si>
    <t>0,04938972980017686</t>
  </si>
  <si>
    <t>0,12704335201957487</t>
  </si>
  <si>
    <t>0,2406896143278228</t>
  </si>
  <si>
    <t>0,1488315255669667</t>
  </si>
  <si>
    <t>0,6515268063022128</t>
  </si>
  <si>
    <t>45,616569104614456</t>
  </si>
  <si>
    <t>5,698453015874665</t>
  </si>
  <si>
    <t>0,046069065187336646</t>
  </si>
  <si>
    <t>0,11179671645646592</t>
  </si>
  <si>
    <t>0,03261682248304252</t>
  </si>
  <si>
    <t>0,08894170070949378</t>
  </si>
  <si>
    <t>0,0946368437213456</t>
  </si>
  <si>
    <t>0,04092569437982915</t>
  </si>
  <si>
    <t>0,1569305754970514</t>
  </si>
  <si>
    <t>61,345248662234745</t>
  </si>
  <si>
    <t>5,426398053722782</t>
  </si>
  <si>
    <t>0,1045124877663829</t>
  </si>
  <si>
    <t>0,18892406435524772</t>
  </si>
  <si>
    <t>0,056047992297231716</t>
  </si>
  <si>
    <t>0,13181198855439072</t>
  </si>
  <si>
    <t>0,1745669064630243</t>
  </si>
  <si>
    <t>0,11591765066364754</t>
  </si>
  <si>
    <t>0,46851564710530114</t>
  </si>
  <si>
    <t>40,970207628323564</t>
  </si>
  <si>
    <t>6,299251150497388</t>
  </si>
  <si>
    <t>0,08211782048866656</t>
  </si>
  <si>
    <t>0,12911813883784296</t>
  </si>
  <si>
    <t>0,05822625424270492</t>
  </si>
  <si>
    <t>0,10200614621118913</t>
  </si>
  <si>
    <t>0,1055481983092435</t>
  </si>
  <si>
    <t>0,07875201615610804</t>
  </si>
  <si>
    <t>0,3869465169398467</t>
  </si>
  <si>
    <t>17,85516204747964</t>
  </si>
  <si>
    <t>6,400979852923467</t>
  </si>
  <si>
    <t>0,06730259218524992</t>
  </si>
  <si>
    <t>0,12142224615676535</t>
  </si>
  <si>
    <t>0,052982713570964055</t>
  </si>
  <si>
    <t>0,09735819181909339</t>
  </si>
  <si>
    <t>0,1058563709828319</t>
  </si>
  <si>
    <t>0,05425508794942592</t>
  </si>
  <si>
    <t>0,3139217980901727</t>
  </si>
  <si>
    <t>42,215089353582925</t>
  </si>
  <si>
    <t>6,476935441813534</t>
  </si>
  <si>
    <t>0,11879384418775696</t>
  </si>
  <si>
    <t>0,1489353040665429</t>
  </si>
  <si>
    <t>0,06327804217933838</t>
  </si>
  <si>
    <t>0,12074715219633994</t>
  </si>
  <si>
    <t>0,10692411970625346</t>
  </si>
  <si>
    <t>0,14510107813602333</t>
  </si>
  <si>
    <t>0,6632025264124637</t>
  </si>
  <si>
    <t>19,64946917747329</t>
  </si>
  <si>
    <t>5,6881513799040055</t>
  </si>
  <si>
    <t>0,08031592998895883</t>
  </si>
  <si>
    <t>0,15834334189542734</t>
  </si>
  <si>
    <t>0,0415865128151091</t>
  </si>
  <si>
    <t>0,11968102793003545</t>
  </si>
  <si>
    <t>0,14089885353798554</t>
  </si>
  <si>
    <t>0,09260436407001296</t>
  </si>
  <si>
    <t>0,43472172413525584</t>
  </si>
  <si>
    <t>28,720082654835004</t>
  </si>
  <si>
    <t>5,519839316214267</t>
  </si>
  <si>
    <t>0,05542714942469932</t>
  </si>
  <si>
    <t>0,14167362443693773</t>
  </si>
  <si>
    <t>0,03548850368637506</t>
  </si>
  <si>
    <t>0,0903974404664663</t>
  </si>
  <si>
    <t>0,14765781964564392</t>
  </si>
  <si>
    <t>0,06096015933952256</t>
  </si>
  <si>
    <t>0,31476412246545254</t>
  </si>
  <si>
    <t>24,081458559586654</t>
  </si>
  <si>
    <t>5,705599660807598</t>
  </si>
  <si>
    <t>0,04652801273847685</t>
  </si>
  <si>
    <t>0,11471527072536153</t>
  </si>
  <si>
    <t>0,026751684266742147</t>
  </si>
  <si>
    <t>0,0908443949302421</t>
  </si>
  <si>
    <t>0,09716224918863832</t>
  </si>
  <si>
    <t>0,050766616375621715</t>
  </si>
  <si>
    <t>0,24195979751442603</t>
  </si>
  <si>
    <t>61,75849416223363</t>
  </si>
  <si>
    <t>6,4434531959728085</t>
  </si>
  <si>
    <t>0,07417403329182402</t>
  </si>
  <si>
    <t>0,11338586135283449</t>
  </si>
  <si>
    <t>0,04113282143658073</t>
  </si>
  <si>
    <t>0,08309524445298422</t>
  </si>
  <si>
    <t>0,0924239136319756</t>
  </si>
  <si>
    <t>0,08569762554932628</t>
  </si>
  <si>
    <t>0,3606412951813206</t>
  </si>
  <si>
    <t>31,4703037104493</t>
  </si>
  <si>
    <t>6,076778890293633</t>
  </si>
  <si>
    <t>0,045645302709897306</t>
  </si>
  <si>
    <t>0,09755191962526749</t>
  </si>
  <si>
    <t>0,034977796130415933</t>
  </si>
  <si>
    <t>0,07185095123505206</t>
  </si>
  <si>
    <t>0,08371319800842188</t>
  </si>
  <si>
    <t>0,043179398953494534</t>
  </si>
  <si>
    <t>0,22936205917468802</t>
  </si>
  <si>
    <t>72,19475305416087</t>
  </si>
  <si>
    <t>5,75153590312621</t>
  </si>
  <si>
    <t>0,06727313235063523</t>
  </si>
  <si>
    <t>0,13050859368877002</t>
  </si>
  <si>
    <t>0,04882011841305653</t>
  </si>
  <si>
    <t>0,11078243923317194</t>
  </si>
  <si>
    <t>0,09584378607104273</t>
  </si>
  <si>
    <t>0,05759845047017059</t>
  </si>
  <si>
    <t>0,2699353714252246</t>
  </si>
  <si>
    <t>76,36429267890142</t>
  </si>
  <si>
    <t>6,225603062446628</t>
  </si>
  <si>
    <t>0,08571112462486073</t>
  </si>
  <si>
    <t>0,14000563541144007</t>
  </si>
  <si>
    <t>0,06979543131700996</t>
  </si>
  <si>
    <t>0,1157590919590798</t>
  </si>
  <si>
    <t>0,10093376750942246</t>
  </si>
  <si>
    <t>0,0684248608760914</t>
  </si>
  <si>
    <t>0,2908502278098756</t>
  </si>
  <si>
    <t>17,609485513142282</t>
  </si>
  <si>
    <t>6,0850101353927055</t>
  </si>
  <si>
    <t>0,15205158152422213</t>
  </si>
  <si>
    <t>0,19162064779743043</t>
  </si>
  <si>
    <t>0,1244264713920872</t>
  </si>
  <si>
    <t>0,15906075622577953</t>
  </si>
  <si>
    <t>0,12546999295668462</t>
  </si>
  <si>
    <t>0,1153475613053148</t>
  </si>
  <si>
    <t>0,4647877841536445</t>
  </si>
  <si>
    <t>19,211164592023444</t>
  </si>
  <si>
    <t>5,6288460023105635</t>
  </si>
  <si>
    <t>0,23244133164986047</t>
  </si>
  <si>
    <t>0,4881492518751665</t>
  </si>
  <si>
    <t>0,1090408084649045</t>
  </si>
  <si>
    <t>0,22691757653468433</t>
  </si>
  <si>
    <t>0,5314967541921772</t>
  </si>
  <si>
    <t>0,2939804099271259</t>
  </si>
  <si>
    <t>1,190139346855459</t>
  </si>
  <si>
    <t>29,031270588576074</t>
  </si>
  <si>
    <t>6,329283092921654</t>
  </si>
  <si>
    <t>0,08957906815215677</t>
  </si>
  <si>
    <t>0,12689919324807536</t>
  </si>
  <si>
    <t>0,0668927441289647</t>
  </si>
  <si>
    <t>0,10553863923799256</t>
  </si>
  <si>
    <t>0,08297980936490332</t>
  </si>
  <si>
    <t>0,07779224989799609</t>
  </si>
  <si>
    <t>0,37270316812032434</t>
  </si>
  <si>
    <t>47,47220986544041</t>
  </si>
  <si>
    <t>5,47641023447252</t>
  </si>
  <si>
    <t>0,06576708057637938</t>
  </si>
  <si>
    <t>0,1489707150570758</t>
  </si>
  <si>
    <t>0,05820184802669012</t>
  </si>
  <si>
    <t>0,1079132948260304</t>
  </si>
  <si>
    <t>0,13486535958803872</t>
  </si>
  <si>
    <t>0,04417576236448265</t>
  </si>
  <si>
    <t>0,16630421744026888</t>
  </si>
  <si>
    <t>59,624567886068995</t>
  </si>
  <si>
    <t>5,599842028323263</t>
  </si>
  <si>
    <t>0,06600072279184874</t>
  </si>
  <si>
    <t>0,13625661337238218</t>
  </si>
  <si>
    <t>0,06428256810084698</t>
  </si>
  <si>
    <t>0,10350040777213831</t>
  </si>
  <si>
    <t>0,11453313806860474</t>
  </si>
  <si>
    <t>0,04081892603294159</t>
  </si>
  <si>
    <t>0,2719985021261995</t>
  </si>
  <si>
    <t>41,14644342738801</t>
  </si>
  <si>
    <t>6,556568378950299</t>
  </si>
  <si>
    <t>0,1547234456329503</t>
  </si>
  <si>
    <t>0,16433352125550835</t>
  </si>
  <si>
    <t>0,08877393681540541</t>
  </si>
  <si>
    <t>0,13499568103828558</t>
  </si>
  <si>
    <t>0,11819683990912468</t>
  </si>
  <si>
    <t>0,17404776896300606</t>
  </si>
  <si>
    <t>0,7610680045468352</t>
  </si>
  <si>
    <t>8,584412423511383</t>
  </si>
  <si>
    <t>6,143736563843131</t>
  </si>
  <si>
    <t>0,09483036291392864</t>
  </si>
  <si>
    <t>0,15679488231335245</t>
  </si>
  <si>
    <t>0,07309797792900338</t>
  </si>
  <si>
    <t>0,1325927146634254</t>
  </si>
  <si>
    <t>0,10865646227622693</t>
  </si>
  <si>
    <t>0,07672954527657187</t>
  </si>
  <si>
    <t>0,3845260536343252</t>
  </si>
  <si>
    <t>86,66682757122487</t>
  </si>
  <si>
    <t>5,415549018867477</t>
  </si>
  <si>
    <t>0,07572714343051236</t>
  </si>
  <si>
    <t>0,14562228908989341</t>
  </si>
  <si>
    <t>0,0645827049629317</t>
  </si>
  <si>
    <t>0,12174949206724155</t>
  </si>
  <si>
    <t>0,11115114318981398</t>
  </si>
  <si>
    <t>0,054441151177262746</t>
  </si>
  <si>
    <t>0,2188399576815095</t>
  </si>
  <si>
    <t>27,6567954815981</t>
  </si>
  <si>
    <t>5,789159975262508</t>
  </si>
  <si>
    <t>0,10075714417366735</t>
  </si>
  <si>
    <t>0,14006849167257673</t>
  </si>
  <si>
    <t>0,09146137301146284</t>
  </si>
  <si>
    <t>0,12835834000663837</t>
  </si>
  <si>
    <t>0,07920579556824181</t>
  </si>
  <si>
    <t>0,06871079855131335</t>
  </si>
  <si>
    <t>0,31088773265070224</t>
  </si>
  <si>
    <t>77,75636496502864</t>
  </si>
  <si>
    <t>6,279135100441799</t>
  </si>
  <si>
    <t>0,09460127653217648</t>
  </si>
  <si>
    <t>0,14536589943985598</t>
  </si>
  <si>
    <t>0,08249914682169229</t>
  </si>
  <si>
    <t>0,12489471755998269</t>
  </si>
  <si>
    <t>0,1085259869289948</t>
  </si>
  <si>
    <t>0,0699706521797275</t>
  </si>
  <si>
    <t>0,28155882243632313</t>
  </si>
  <si>
    <t>37,13060015050051</t>
  </si>
  <si>
    <t>5,904635468582348</t>
  </si>
  <si>
    <t>0,05019350293844766</t>
  </si>
  <si>
    <t>0,12385579579566613</t>
  </si>
  <si>
    <t>0,040742998220487</t>
  </si>
  <si>
    <t>0,08420471598973167</t>
  </si>
  <si>
    <t>0,1205624657672649</t>
  </si>
  <si>
    <t>0,04330837115576199</t>
  </si>
  <si>
    <t>0,3299175672363041</t>
  </si>
  <si>
    <t>41,37239187260334</t>
  </si>
  <si>
    <t>6,159723122825798</t>
  </si>
  <si>
    <t>0,11896761573240743</t>
  </si>
  <si>
    <t>0,14761443818122447</t>
  </si>
  <si>
    <t>0,06684778912738906</t>
  </si>
  <si>
    <t>0,11275248007263429</t>
  </si>
  <si>
    <t>0,11285594809000113</t>
  </si>
  <si>
    <t>0,12805305122304683</t>
  </si>
  <si>
    <t>0,5019549446241404</t>
  </si>
  <si>
    <t>42,47763383231123</t>
  </si>
  <si>
    <t>6,024944339791524</t>
  </si>
  <si>
    <t>0,09720873813412517</t>
  </si>
  <si>
    <t>0,19273835936511186</t>
  </si>
  <si>
    <t>0,054434975851735</t>
  </si>
  <si>
    <t>0,1282100092195474</t>
  </si>
  <si>
    <t>0,18050220815620607</t>
  </si>
  <si>
    <t>0,0995464137425226</t>
  </si>
  <si>
    <t>0,4856824777712332</t>
  </si>
  <si>
    <t>51,43992013049906</t>
  </si>
  <si>
    <t>5,848871175784297</t>
  </si>
  <si>
    <t>0,060034093974444105</t>
  </si>
  <si>
    <t>0,12249265570102688</t>
  </si>
  <si>
    <t>0,05683385140597124</t>
  </si>
  <si>
    <t>0,0947396058928913</t>
  </si>
  <si>
    <t>0,0959098146193585</t>
  </si>
  <si>
    <t>0,0403805309927131</t>
  </si>
  <si>
    <t>0,2887316582577486</t>
  </si>
  <si>
    <t>42,49076980084201</t>
  </si>
  <si>
    <t>5,552732305586952</t>
  </si>
  <si>
    <t>0,14678674358792548</t>
  </si>
  <si>
    <t>0,23361959632835616</t>
  </si>
  <si>
    <t>0,10490516141738107</t>
  </si>
  <si>
    <t>0,1572311573502348</t>
  </si>
  <si>
    <t>0,19229921884561954</t>
  </si>
  <si>
    <t>0,14226004506523973</t>
  </si>
  <si>
    <t>0,6586822132754564</t>
  </si>
  <si>
    <t>79,02863001289106</t>
  </si>
  <si>
    <t>5,849522686420505</t>
  </si>
  <si>
    <t>0,07447800296260092</t>
  </si>
  <si>
    <t>0,13305509426278944</t>
  </si>
  <si>
    <t>0,05171302041087959</t>
  </si>
  <si>
    <t>0,11246892740670389</t>
  </si>
  <si>
    <t>0,09220683320071016</t>
  </si>
  <si>
    <t>0,06623758778388808</t>
  </si>
  <si>
    <t>0,3580626906866843</t>
  </si>
  <si>
    <t>63,00551106653485</t>
  </si>
  <si>
    <t>6,087459257270543</t>
  </si>
  <si>
    <t>0,07919989946178897</t>
  </si>
  <si>
    <t>0,13667944863609743</t>
  </si>
  <si>
    <t>0,05987704770007096</t>
  </si>
  <si>
    <t>0,11502267614893105</t>
  </si>
  <si>
    <t>0,10810781415274916</t>
  </si>
  <si>
    <t>0,06017604941545415</t>
  </si>
  <si>
    <t>0,2338000335909486</t>
  </si>
  <si>
    <t>89,88110012449468</t>
  </si>
  <si>
    <t>5,447443647661948</t>
  </si>
  <si>
    <t>0,11788121225152774</t>
  </si>
  <si>
    <t>0,18352790698100735</t>
  </si>
  <si>
    <t>0,08551782485713007</t>
  </si>
  <si>
    <t>0,13894956365102917</t>
  </si>
  <si>
    <t>0,1531512175386305</t>
  </si>
  <si>
    <t>0,1024165083077147</t>
  </si>
  <si>
    <t>0,4207701756218228</t>
  </si>
  <si>
    <t>43,2456696896839</t>
  </si>
  <si>
    <t>6,546080268685634</t>
  </si>
  <si>
    <t>0,1634764312580753</t>
  </si>
  <si>
    <t>0,18504572688453153</t>
  </si>
  <si>
    <t>0,1247386209211897</t>
  </si>
  <si>
    <t>0,15556841540275695</t>
  </si>
  <si>
    <t>0,1337007494669716</t>
  </si>
  <si>
    <t>0,1549016849361931</t>
  </si>
  <si>
    <t>0,7082702759646787</t>
  </si>
  <si>
    <t>58,47873057498364</t>
  </si>
  <si>
    <t>6,345797402134265</t>
  </si>
  <si>
    <t>0,13667985767278604</t>
  </si>
  <si>
    <t>0,17597420760608717</t>
  </si>
  <si>
    <t>0,10399046650767356</t>
  </si>
  <si>
    <t>0,13521998958347559</t>
  </si>
  <si>
    <t>0,143276388241138</t>
  </si>
  <si>
    <t>0,11470419163551322</t>
  </si>
  <si>
    <t>0,478254777688193</t>
  </si>
  <si>
    <t>30,141254732911843</t>
  </si>
  <si>
    <t>5,960568616530999</t>
  </si>
  <si>
    <t>0,17658893507636958</t>
  </si>
  <si>
    <t>0,1885308075772889</t>
  </si>
  <si>
    <t>0,12576733641741197</t>
  </si>
  <si>
    <t>0,1483717384332025</t>
  </si>
  <si>
    <t>0,13681967411050358</t>
  </si>
  <si>
    <t>0,1533277783195607</t>
  </si>
  <si>
    <t>0,5660979107617459</t>
  </si>
  <si>
    <t>29,59085078065805</t>
  </si>
  <si>
    <t>6,039746811435249</t>
  </si>
  <si>
    <t>0,0622606068519827</t>
  </si>
  <si>
    <t>0,09770686382758594</t>
  </si>
  <si>
    <t>0,056013998678799415</t>
  </si>
  <si>
    <t>0,088584319251623</t>
  </si>
  <si>
    <t>0,06593843936333552</t>
  </si>
  <si>
    <t>0,04417425437096533</t>
  </si>
  <si>
    <t>0,21847943607123269</t>
  </si>
  <si>
    <t>10,517193403995046</t>
  </si>
  <si>
    <t>6,57705990392483</t>
  </si>
  <si>
    <t>0,19698120743414535</t>
  </si>
  <si>
    <t>0,8307395960469818</t>
  </si>
  <si>
    <t>0,16690614809657084</t>
  </si>
  <si>
    <t>0,28946534794540907</t>
  </si>
  <si>
    <t>0,9198965186105892</t>
  </si>
  <si>
    <t>0,14443703914806247</t>
  </si>
  <si>
    <t>0,5497562783518057</t>
  </si>
  <si>
    <t>61,5504412339952</t>
  </si>
  <si>
    <t>6,1665009352886715</t>
  </si>
  <si>
    <t>0,1659092307302469</t>
  </si>
  <si>
    <t>0,19727024819682545</t>
  </si>
  <si>
    <t>0,11792208720395195</t>
  </si>
  <si>
    <t>0,15937958727903512</t>
  </si>
  <si>
    <t>0,13339631806049548</t>
  </si>
  <si>
    <t>0,14432504657187964</t>
  </si>
  <si>
    <t>0,5617561796525231</t>
  </si>
  <si>
    <t>62,35850119503687</t>
  </si>
  <si>
    <t>6,409877169358926</t>
  </si>
  <si>
    <t>0,16750556942142575</t>
  </si>
  <si>
    <t>0,19143646651955992</t>
  </si>
  <si>
    <t>0,12976015341081135</t>
  </si>
  <si>
    <t>0,15895737447941805</t>
  </si>
  <si>
    <t>0,1310031311126562</t>
  </si>
  <si>
    <t>0,13302809763661047</t>
  </si>
  <si>
    <t>0,5298439246374285</t>
  </si>
  <si>
    <t>76,83827816768635</t>
  </si>
  <si>
    <t>6,404478453731138</t>
  </si>
  <si>
    <t>0,13082246740636147</t>
  </si>
  <si>
    <t>0,15603789531405227</t>
  </si>
  <si>
    <t>0,09204701873873355</t>
  </si>
  <si>
    <t>0,12437058286327116</t>
  </si>
  <si>
    <t>0,11870677546488131</t>
  </si>
  <si>
    <t>0,1255523984752287</t>
  </si>
  <si>
    <t>0,4933812214633903</t>
  </si>
  <si>
    <t>36,13084687374919</t>
  </si>
  <si>
    <t>6,599415863018287</t>
  </si>
  <si>
    <t>0,12194023558094413</t>
  </si>
  <si>
    <t>0,15993815382486012</t>
  </si>
  <si>
    <t>0,09281423339954847</t>
  </si>
  <si>
    <t>0,12675807443187104</t>
  </si>
  <si>
    <t>0,1278687727945322</t>
  </si>
  <si>
    <t>0,10329119449717296</t>
  </si>
  <si>
    <t>0,43359269003073175</t>
  </si>
  <si>
    <t>41,19369588019639</t>
  </si>
  <si>
    <t>6,049667333312141</t>
  </si>
  <si>
    <t>0,12364538900397483</t>
  </si>
  <si>
    <t>0,16979773699891693</t>
  </si>
  <si>
    <t>0,11295628427335533</t>
  </si>
  <si>
    <t>0,14597565962522357</t>
  </si>
  <si>
    <t>0,11846460164355607</t>
  </si>
  <si>
    <t>0,08499277068236567</t>
  </si>
  <si>
    <t>0,3915723447529234</t>
  </si>
  <si>
    <t>51,40386263759184</t>
  </si>
  <si>
    <t>6,245261515059992</t>
  </si>
  <si>
    <t>0,19311047912834872</t>
  </si>
  <si>
    <t>0,24594018497277242</t>
  </si>
  <si>
    <t>0,13611851301735126</t>
  </si>
  <si>
    <t>0,1984135580160418</t>
  </si>
  <si>
    <t>0,17368716163973832</t>
  </si>
  <si>
    <t>0,18186576516234626</t>
  </si>
  <si>
    <t>0,8306219814557216</t>
  </si>
  <si>
    <t>58,47446872957269</t>
  </si>
  <si>
    <t>6,050565595743754</t>
  </si>
  <si>
    <t>0,1379729261057275</t>
  </si>
  <si>
    <t>0,23295323554841732</t>
  </si>
  <si>
    <t>0,11002747563918988</t>
  </si>
  <si>
    <t>0,1607178341223635</t>
  </si>
  <si>
    <t>0,21260586213623342</t>
  </si>
  <si>
    <t>0,11586769114786927</t>
  </si>
  <si>
    <t>0,4695310799840358</t>
  </si>
  <si>
    <t>66,79918948693147</t>
  </si>
  <si>
    <t>6,3082773914862145</t>
  </si>
  <si>
    <t>0,20766212705818132</t>
  </si>
  <si>
    <t>0,2529875051288416</t>
  </si>
  <si>
    <t>0,1648372562783334</t>
  </si>
  <si>
    <t>0,21308578813904588</t>
  </si>
  <si>
    <t>0,16211976758720073</t>
  </si>
  <si>
    <t>0,161161869501755</t>
  </si>
  <si>
    <t>0,5861577994387033</t>
  </si>
  <si>
    <t>36,726733514514066</t>
  </si>
  <si>
    <t>5,624637668255222</t>
  </si>
  <si>
    <t>0,11044086184151011</t>
  </si>
  <si>
    <t>0,1434099586379551</t>
  </si>
  <si>
    <t>0,1039679549810083</t>
  </si>
  <si>
    <t>0,13684280295459028</t>
  </si>
  <si>
    <t>0,0786308292432917</t>
  </si>
  <si>
    <t>0,07313107996697607</t>
  </si>
  <si>
    <t>0,32430732391406564</t>
  </si>
  <si>
    <t>15,572719552141121</t>
  </si>
  <si>
    <t>6,404557913050905</t>
  </si>
  <si>
    <t>0,06178674169715626</t>
  </si>
  <si>
    <t>0,12579130238877606</t>
  </si>
  <si>
    <t>0,04784151538767259</t>
  </si>
  <si>
    <t>0,10260442629076363</t>
  </si>
  <si>
    <t>0,10416753993018744</t>
  </si>
  <si>
    <t>0,049017414396811725</t>
  </si>
  <si>
    <t>0,26918501983386495</t>
  </si>
  <si>
    <t>73,08128378169897</t>
  </si>
  <si>
    <t>6,347589741030977</t>
  </si>
  <si>
    <t>0,17342289332686328</t>
  </si>
  <si>
    <t>0,8314214609008383</t>
  </si>
  <si>
    <t>0,1362226584938523</t>
  </si>
  <si>
    <t>0,30825559219522364</t>
  </si>
  <si>
    <t>0,8983485506297216</t>
  </si>
  <si>
    <t>0,14053077231198807</t>
  </si>
  <si>
    <t>0,5877607839132611</t>
  </si>
  <si>
    <t>83,06668244835133</t>
  </si>
  <si>
    <t>5,828162152831599</t>
  </si>
  <si>
    <t>0,14699356282293338</t>
  </si>
  <si>
    <t>0,16732005755913879</t>
  </si>
  <si>
    <t>0,11846358386304193</t>
  </si>
  <si>
    <t>0,149570763594587</t>
  </si>
  <si>
    <t>0,1005959054811666</t>
  </si>
  <si>
    <t>0,1150162862078744</t>
  </si>
  <si>
    <t>0,5114419222857676</t>
  </si>
  <si>
    <t>31,47640312271965</t>
  </si>
  <si>
    <t>6,293542309967153</t>
  </si>
  <si>
    <t>0,07885231477365055</t>
  </si>
  <si>
    <t>0,11700112030694455</t>
  </si>
  <si>
    <t>0,06923734998782655</t>
  </si>
  <si>
    <t>0,10946099908339987</t>
  </si>
  <si>
    <t>0,07247220601813031</t>
  </si>
  <si>
    <t>0,05766183265595209</t>
  </si>
  <si>
    <t>0,2549376959132435</t>
  </si>
  <si>
    <t>50,91684873053294</t>
  </si>
  <si>
    <t>6,498738729501129</t>
  </si>
  <si>
    <t>0,1576946241533503</t>
  </si>
  <si>
    <t>0,18335447353057216</t>
  </si>
  <si>
    <t>0,08990624079866755</t>
  </si>
  <si>
    <t>0,14040225692853642</t>
  </si>
  <si>
    <t>0,13986368044208164</t>
  </si>
  <si>
    <t>0,16160747911075146</t>
  </si>
  <si>
    <t>0,645107801681997</t>
  </si>
  <si>
    <t>36,078289804157635</t>
  </si>
  <si>
    <t>6,199199207447157</t>
  </si>
  <si>
    <t>0,10710775254040077</t>
  </si>
  <si>
    <t>0,1407102664142912</t>
  </si>
  <si>
    <t>0,08365458003301823</t>
  </si>
  <si>
    <t>0,12093060211857275</t>
  </si>
  <si>
    <t>0,09702842584781637</t>
  </si>
  <si>
    <t>0,08924621781069339</t>
  </si>
  <si>
    <t>0,3758891289983748</t>
  </si>
  <si>
    <t>33,03420449312006</t>
  </si>
  <si>
    <t>6,2316433086823855</t>
  </si>
  <si>
    <t>0,1421121930133555</t>
  </si>
  <si>
    <t>0,16853397199822379</t>
  </si>
  <si>
    <t>0,12642671007726933</t>
  </si>
  <si>
    <t>0,15709735114432932</t>
  </si>
  <si>
    <t>0,09494777002437592</t>
  </si>
  <si>
    <t>0,1078245152873474</t>
  </si>
  <si>
    <t>0,5693970968682789</t>
  </si>
  <si>
    <t>75,7335590564821</t>
  </si>
  <si>
    <t>5,894337821159243</t>
  </si>
  <si>
    <t>0,0370453511035718</t>
  </si>
  <si>
    <t>0,08970131837346408</t>
  </si>
  <si>
    <t>0,028112405533093306</t>
  </si>
  <si>
    <t>0,06326751935306918</t>
  </si>
  <si>
    <t>0,0881346916313452</t>
  </si>
  <si>
    <t>0,03336112232363857</t>
  </si>
  <si>
    <t>0,14961321343009182</t>
  </si>
  <si>
    <t>25,819678129159644</t>
  </si>
  <si>
    <t>6,025536557347746</t>
  </si>
  <si>
    <t>0,029654000915089716</t>
  </si>
  <si>
    <t>0,08707533547031106</t>
  </si>
  <si>
    <t>0,016371005780525152</t>
  </si>
  <si>
    <t>0,06143925939857849</t>
  </si>
  <si>
    <t>0,0877401709339229</t>
  </si>
  <si>
    <t>0,03490356897514809</t>
  </si>
  <si>
    <t>0,16762474213963818</t>
  </si>
  <si>
    <t>76,7980483543364</t>
  </si>
  <si>
    <t>5,5334108785409235</t>
  </si>
  <si>
    <t>0,04523121081065404</t>
  </si>
  <si>
    <t>0,1238743175781761</t>
  </si>
  <si>
    <t>0,020472636422728126</t>
  </si>
  <si>
    <t>0,0815649922570468</t>
  </si>
  <si>
    <t>0,12953406142639137</t>
  </si>
  <si>
    <t>0,05721331504139945</t>
  </si>
  <si>
    <t>0,2529054313790785</t>
  </si>
  <si>
    <t>13,78740595606897</t>
  </si>
  <si>
    <t>6,0888161636696445</t>
  </si>
  <si>
    <t>0,04956410918781928</t>
  </si>
  <si>
    <t>0,10427325608007584</t>
  </si>
  <si>
    <t>0,017085332729550474</t>
  </si>
  <si>
    <t>0,07841954326305448</t>
  </si>
  <si>
    <t>0,09446232511934953</t>
  </si>
  <si>
    <t>0,07736619721072557</t>
  </si>
  <si>
    <t>0,37381691456953564</t>
  </si>
  <si>
    <t>25,297400846966205</t>
  </si>
  <si>
    <t>5,630063199920588</t>
  </si>
  <si>
    <t>0,014362315893434192</t>
  </si>
  <si>
    <t>0,08850978200287703</t>
  </si>
  <si>
    <t>0,007126575668906475</t>
  </si>
  <si>
    <t>0,05666315676336327</t>
  </si>
  <si>
    <t>0,09286329228247295</t>
  </si>
  <si>
    <t>0,017445608781264572</t>
  </si>
  <si>
    <t>0,210662395168411</t>
  </si>
  <si>
    <t>86,38958697434357</t>
  </si>
  <si>
    <t>6,163388044446762</t>
  </si>
  <si>
    <t>0,1923374519598234</t>
  </si>
  <si>
    <t>0,1962273194232151</t>
  </si>
  <si>
    <t>0,04439137002646875</t>
  </si>
  <si>
    <t>0,1447313282777405</t>
  </si>
  <si>
    <t>0,16945530285325286</t>
  </si>
  <si>
    <t>0,23177095811130066</t>
  </si>
  <si>
    <t>0,8023483066449318</t>
  </si>
  <si>
    <t>46,76196638917084</t>
  </si>
  <si>
    <t>6,007409248819122</t>
  </si>
  <si>
    <t>0,04946791262862343</t>
  </si>
  <si>
    <t>0,10844609935041788</t>
  </si>
  <si>
    <t>0,033204504175851086</t>
  </si>
  <si>
    <t>0,09413031113864068</t>
  </si>
  <si>
    <t>0,07912342225872973</t>
  </si>
  <si>
    <t>0,046439618319417696</t>
  </si>
  <si>
    <t>0,2041368894267306</t>
  </si>
  <si>
    <t>76,02440123114067</t>
  </si>
  <si>
    <t>6,438422963365473</t>
  </si>
  <si>
    <t>0,037999267183057635</t>
  </si>
  <si>
    <t>0,7091960155070186</t>
  </si>
  <si>
    <t>0,016249471171384956</t>
  </si>
  <si>
    <t>0,17161918387736724</t>
  </si>
  <si>
    <t>0,8678261623937126</t>
  </si>
  <si>
    <t>0,0509140204303894</t>
  </si>
  <si>
    <t>0,25158959776325973</t>
  </si>
  <si>
    <t>7,885803989056218</t>
  </si>
  <si>
    <t>5,588911865072391</t>
  </si>
  <si>
    <t>0,022145344216063702</t>
  </si>
  <si>
    <t>0,09556397090670819</t>
  </si>
  <si>
    <t>0,01569837933036733</t>
  </si>
  <si>
    <t>0,06206863230983318</t>
  </si>
  <si>
    <t>0,10032898383870259</t>
  </si>
  <si>
    <t>0,02225051254509089</t>
  </si>
  <si>
    <t>0,21869818907803912</t>
  </si>
  <si>
    <t>18,33245843831203</t>
  </si>
  <si>
    <t>5,5049349424293235</t>
  </si>
  <si>
    <t>0,08279639918293025</t>
  </si>
  <si>
    <t>0,20256625258917377</t>
  </si>
  <si>
    <t>0,023944794872988263</t>
  </si>
  <si>
    <t>0,1205919273956362</t>
  </si>
  <si>
    <t>0,2355952063818926</t>
  </si>
  <si>
    <t>0,12671651590236171</t>
  </si>
  <si>
    <t>0,5551281324301901</t>
  </si>
  <si>
    <t>49,22876805936885</t>
  </si>
  <si>
    <t>5,623345805437773</t>
  </si>
  <si>
    <t>0,026497475654508836</t>
  </si>
  <si>
    <t>0,10133647130959708</t>
  </si>
  <si>
    <t>0,019773852785773857</t>
  </si>
  <si>
    <t>0,06659773153643096</t>
  </si>
  <si>
    <t>0,104938610715495</t>
  </si>
  <si>
    <t>0,0239810896010534</t>
  </si>
  <si>
    <t>0,11128270348587667</t>
  </si>
  <si>
    <t>34,14198351638144</t>
  </si>
  <si>
    <t>5,501050091845592</t>
  </si>
  <si>
    <t>0,03586626754310364</t>
  </si>
  <si>
    <t>0,12110952011953259</t>
  </si>
  <si>
    <t>0,023449906608051158</t>
  </si>
  <si>
    <t>0,08247369040678273</t>
  </si>
  <si>
    <t>0,12105595372356025</t>
  </si>
  <si>
    <t>0,035195793813277615</t>
  </si>
  <si>
    <t>0,16406734577305437</t>
  </si>
  <si>
    <t>22,309071626939318</t>
  </si>
  <si>
    <t>5,864033552532486</t>
  </si>
  <si>
    <t>0,04669304950655996</t>
  </si>
  <si>
    <t>0,10492865216184813</t>
  </si>
  <si>
    <t>0,027902213255968644</t>
  </si>
  <si>
    <t>0,08475366995133726</t>
  </si>
  <si>
    <t>0,08908459703014886</t>
  </si>
  <si>
    <t>0,04937255403230799</t>
  </si>
  <si>
    <t>0,23167623816944066</t>
  </si>
  <si>
    <t>51,15602706579056</t>
  </si>
  <si>
    <t>5,853596107961229</t>
  </si>
  <si>
    <t>0,0213336897018036</t>
  </si>
  <si>
    <t>0,08707655584866117</t>
  </si>
  <si>
    <t>0,013256303414090679</t>
  </si>
  <si>
    <t>0,05592273615924574</t>
  </si>
  <si>
    <t>0,09280405647272255</t>
  </si>
  <si>
    <t>0,01984066378206898</t>
  </si>
  <si>
    <t>0,08768661157642954</t>
  </si>
  <si>
    <t>25,413313815757366</t>
  </si>
  <si>
    <t>5,928613277575623</t>
  </si>
  <si>
    <t>0,027468887483092452</t>
  </si>
  <si>
    <t>0,09846968442966948</t>
  </si>
  <si>
    <t>0,00818910437971928</t>
  </si>
  <si>
    <t>0,06964744143317947</t>
  </si>
  <si>
    <t>0,1049973337983522</t>
  </si>
  <si>
    <t>0,043130239961144866</t>
  </si>
  <si>
    <t>0,21592263257385852</t>
  </si>
  <si>
    <t>38,09286627433931</t>
  </si>
  <si>
    <t>5,844597033051806</t>
  </si>
  <si>
    <t>0,014874176917871525</t>
  </si>
  <si>
    <t>0,08650976106054993</t>
  </si>
  <si>
    <t>0,009369830943632178</t>
  </si>
  <si>
    <t>0,05622568879485812</t>
  </si>
  <si>
    <t>0,09591014190565066</t>
  </si>
  <si>
    <t>0,01855739622579934</t>
  </si>
  <si>
    <t>0,21642234601851898</t>
  </si>
  <si>
    <t>20,811679528715782</t>
  </si>
  <si>
    <t>5,955769672518414</t>
  </si>
  <si>
    <t>0,038829760637171244</t>
  </si>
  <si>
    <t>0,10191522284156744</t>
  </si>
  <si>
    <t>0,012151400157067834</t>
  </si>
  <si>
    <t>0,07740233004352282</t>
  </si>
  <si>
    <t>0,09306650464308691</t>
  </si>
  <si>
    <t>0,06157205582373209</t>
  </si>
  <si>
    <t>0,2977163787679824</t>
  </si>
  <si>
    <t>31,650199007478555</t>
  </si>
  <si>
    <t>5,420147523941026</t>
  </si>
  <si>
    <t>0,046145129684371886</t>
  </si>
  <si>
    <t>0,13293380061454987</t>
  </si>
  <si>
    <t>0,021217200299769576</t>
  </si>
  <si>
    <t>0,09112441844712348</t>
  </si>
  <si>
    <t>0,14036674937823757</t>
  </si>
  <si>
    <t>0,05497321213232225</t>
  </si>
  <si>
    <t>0,25774188260262243</t>
  </si>
  <si>
    <t>46,34655173969044</t>
  </si>
  <si>
    <t>6,455478336420656</t>
  </si>
  <si>
    <t>0,031773276382776376</t>
  </si>
  <si>
    <t>0,6069415926084637</t>
  </si>
  <si>
    <t>0,018472831833417115</t>
  </si>
  <si>
    <t>0,14275851881415091</t>
  </si>
  <si>
    <t>0,7857250717528237</t>
  </si>
  <si>
    <t>0,03591683074463054</t>
  </si>
  <si>
    <t>0,21325355520770248</t>
  </si>
  <si>
    <t>11,15898826371395</t>
  </si>
  <si>
    <t>5,970580382004479</t>
  </si>
  <si>
    <t>0,041458504673708554</t>
  </si>
  <si>
    <t>0,09552080370623908</t>
  </si>
  <si>
    <t>0,017401894581508648</t>
  </si>
  <si>
    <t>0,06792657253626759</t>
  </si>
  <si>
    <t>0,0940505171070442</t>
  </si>
  <si>
    <t>0,05423641842805632</t>
  </si>
  <si>
    <t>0,2697921973351865</t>
  </si>
  <si>
    <t>6,95346040930669</t>
  </si>
  <si>
    <t>5,561269444589965</t>
  </si>
  <si>
    <t>0,02621436501701994</t>
  </si>
  <si>
    <t>0,12841011889107048</t>
  </si>
  <si>
    <t>0,0125778924941122</t>
  </si>
  <si>
    <t>0,07771040686497747</t>
  </si>
  <si>
    <t>0,14180544163209338</t>
  </si>
  <si>
    <t>0,02865198560674219</t>
  </si>
  <si>
    <t>0,1123018795053029</t>
  </si>
  <si>
    <t>36,99879315338616</t>
  </si>
  <si>
    <t>6,220864808365293</t>
  </si>
  <si>
    <t>0,20289326113441133</t>
  </si>
  <si>
    <t>0,21631441611200647</t>
  </si>
  <si>
    <t>0,026815911171701796</t>
  </si>
  <si>
    <t>0,1618736649234443</t>
  </si>
  <si>
    <t>0,18345784541067964</t>
  </si>
  <si>
    <t>0,2837836219549549</t>
  </si>
  <si>
    <t>0,9986624324653427</t>
  </si>
  <si>
    <t>28,367274737410597</t>
  </si>
  <si>
    <t>5,878553482405019</t>
  </si>
  <si>
    <t>0,027765232041298625</t>
  </si>
  <si>
    <t>0,1052785206913814</t>
  </si>
  <si>
    <t>0,019422084177815723</t>
  </si>
  <si>
    <t>0,06584524686266328</t>
  </si>
  <si>
    <t>0,11946914624105756</t>
  </si>
  <si>
    <t>0,02413318775145732</t>
  </si>
  <si>
    <t>0,10037179534427144</t>
  </si>
  <si>
    <t>4,530416677490218</t>
  </si>
  <si>
    <t>6,117976137070412</t>
  </si>
  <si>
    <t>0,04498736085982768</t>
  </si>
  <si>
    <t>0,11435073784249407</t>
  </si>
  <si>
    <t>0,03221751228420987</t>
  </si>
  <si>
    <t>0,08540371237117503</t>
  </si>
  <si>
    <t>0,10678428746086673</t>
  </si>
  <si>
    <t>0,04308986895716734</t>
  </si>
  <si>
    <t>0,20335510159323436</t>
  </si>
  <si>
    <t>31,193217159758852</t>
  </si>
  <si>
    <t>5,931923740181088</t>
  </si>
  <si>
    <t>0,03414164104259938</t>
  </si>
  <si>
    <t>0,1093441136843494</t>
  </si>
  <si>
    <t>0,021627434764590812</t>
  </si>
  <si>
    <t>0,0743733084595096</t>
  </si>
  <si>
    <t>0,11768705291631086</t>
  </si>
  <si>
    <t>0,032136148871665465</t>
  </si>
  <si>
    <t>0,12519475899085025</t>
  </si>
  <si>
    <t>11,280973953752024</t>
  </si>
  <si>
    <t>6,5260243366045385</t>
  </si>
  <si>
    <t>0,0886765911455191</t>
  </si>
  <si>
    <t>0,6528815990341942</t>
  </si>
  <si>
    <t>0,0189179412709957</t>
  </si>
  <si>
    <t>0,17502485830124093</t>
  </si>
  <si>
    <t>0,7972132956226197</t>
  </si>
  <si>
    <t>0,16558694551253644</t>
  </si>
  <si>
    <t>0,7922939397111589</t>
  </si>
  <si>
    <t>11,199059492729708</t>
  </si>
  <si>
    <t>6,057178526381098</t>
  </si>
  <si>
    <t>0,034316777493169075</t>
  </si>
  <si>
    <t>0,11358025010597056</t>
  </si>
  <si>
    <t>0,0121819709847178</t>
  </si>
  <si>
    <t>0,07550686611332903</t>
  </si>
  <si>
    <t>0,12121673122075749</t>
  </si>
  <si>
    <t>0,04953467714542863</t>
  </si>
  <si>
    <t>0,23799325173062286</t>
  </si>
  <si>
    <t>13,73456112230211</t>
  </si>
  <si>
    <t>5,697590088505151</t>
  </si>
  <si>
    <t>0,02406831197701873</t>
  </si>
  <si>
    <t>0,1142739488581611</t>
  </si>
  <si>
    <t>0,015806035209608615</t>
  </si>
  <si>
    <t>0,06980796734855686</t>
  </si>
  <si>
    <t>0,1266391324941456</t>
  </si>
  <si>
    <t>0,02246624340574005</t>
  </si>
  <si>
    <t>0,10335258526060664</t>
  </si>
  <si>
    <t>27,812821724836336</t>
  </si>
  <si>
    <t>5,4713786431705325</t>
  </si>
  <si>
    <t>0,10719240479345657</t>
  </si>
  <si>
    <t>0,5045367338667031</t>
  </si>
  <si>
    <t>0,04708753215361</t>
  </si>
  <si>
    <t>0,1734926763704846</t>
  </si>
  <si>
    <t>0,6328387888950886</t>
  </si>
  <si>
    <t>0,14279072977575047</t>
  </si>
  <si>
    <t>0,6130583130423396</t>
  </si>
  <si>
    <t>57,56519861270539</t>
  </si>
  <si>
    <t>6,400096485573527</t>
  </si>
  <si>
    <t>0,0610534699287101</t>
  </si>
  <si>
    <t>0,8299808778138474</t>
  </si>
  <si>
    <t>0,03551441875431517</t>
  </si>
  <si>
    <t>0,28349973958241714</t>
  </si>
  <si>
    <t>0,9341038812604286</t>
  </si>
  <si>
    <t>0,07330068674467703</t>
  </si>
  <si>
    <t>0,3726737106026484</t>
  </si>
  <si>
    <t>25,766152600003842</t>
  </si>
  <si>
    <t>5,501942600771698</t>
  </si>
  <si>
    <t>0,03775975409507803</t>
  </si>
  <si>
    <t>0,12419812597587337</t>
  </si>
  <si>
    <t>0,016796379281400306</t>
  </si>
  <si>
    <t>0,08136723404997183</t>
  </si>
  <si>
    <t>0,13164472046831005</t>
  </si>
  <si>
    <t>0,044341824847204725</t>
  </si>
  <si>
    <t>0,17556863772123715</t>
  </si>
  <si>
    <t>18,49978795857835</t>
  </si>
  <si>
    <t>5,537299173896809</t>
  </si>
  <si>
    <t>0,02435731656812994</t>
  </si>
  <si>
    <t>0,12618702109662278</t>
  </si>
  <si>
    <t>0,010481807579837035</t>
  </si>
  <si>
    <t>0,07443976849642259</t>
  </si>
  <si>
    <t>0,14160381285649692</t>
  </si>
  <si>
    <t>0,02660397371652697</t>
  </si>
  <si>
    <t>0,10986288953773658</t>
  </si>
  <si>
    <t>11,977703636337935</t>
  </si>
  <si>
    <t>6,287722769787641</t>
  </si>
  <si>
    <t>0,06885024879732646</t>
  </si>
  <si>
    <t>0,15549507546114572</t>
  </si>
  <si>
    <t>0,031453985553975675</t>
  </si>
  <si>
    <t>0,11229013283247158</t>
  </si>
  <si>
    <t>0,14775410276234002</t>
  </si>
  <si>
    <t>0,08697719657712916</t>
  </si>
  <si>
    <t>0,4125155980238608</t>
  </si>
  <si>
    <t>80,54991456808635</t>
  </si>
  <si>
    <t>6,210736563632684</t>
  </si>
  <si>
    <t>0,045513510254605025</t>
  </si>
  <si>
    <t>0,1360561245284348</t>
  </si>
  <si>
    <t>0,017014141587949096</t>
  </si>
  <si>
    <t>0,09756973667700469</t>
  </si>
  <si>
    <t>0,13932065470560523</t>
  </si>
  <si>
    <t>0,0648568141755056</t>
  </si>
  <si>
    <t>0,2978005581991234</t>
  </si>
  <si>
    <t>13,028725298040836</t>
  </si>
  <si>
    <t>5,560899184571881</t>
  </si>
  <si>
    <t>0,062066937059947924</t>
  </si>
  <si>
    <t>0,17331907446590117</t>
  </si>
  <si>
    <t>0,018625577541994124</t>
  </si>
  <si>
    <t>0,11277762295151351</t>
  </si>
  <si>
    <t>0,1769577894152632</t>
  </si>
  <si>
    <t>0,09587223330732396</t>
  </si>
  <si>
    <t>0,4417045227494401</t>
  </si>
  <si>
    <t>8,287396144777235</t>
  </si>
  <si>
    <t>6,1493134779362855</t>
  </si>
  <si>
    <t>0,04696884924994001</t>
  </si>
  <si>
    <t>0,1337082718563565</t>
  </si>
  <si>
    <t>0,026369859430147954</t>
  </si>
  <si>
    <t>0,09224184851825956</t>
  </si>
  <si>
    <t>0,13607625953795657</t>
  </si>
  <si>
    <t>0,053821200014492504</t>
  </si>
  <si>
    <t>0,2650683630698534</t>
  </si>
  <si>
    <t>5,8365083950659224</t>
  </si>
  <si>
    <t>5,538052962127578</t>
  </si>
  <si>
    <t>0,02699192289699325</t>
  </si>
  <si>
    <t>0,13321695987859955</t>
  </si>
  <si>
    <t>0,015875315093123798</t>
  </si>
  <si>
    <t>0,07912874762011704</t>
  </si>
  <si>
    <t>0,14929585366168713</t>
  </si>
  <si>
    <t>0,03319277266949703</t>
  </si>
  <si>
    <t>0,16099969478383055</t>
  </si>
  <si>
    <t>24,87789048669722</t>
  </si>
  <si>
    <t>5,522983749738584</t>
  </si>
  <si>
    <t>0,029718030705321717</t>
  </si>
  <si>
    <t>0,12923895727159393</t>
  </si>
  <si>
    <t>0,020444468719786425</t>
  </si>
  <si>
    <t>0,07840760208177075</t>
  </si>
  <si>
    <t>0,14302620494466378</t>
  </si>
  <si>
    <t>0,030352532572512726</t>
  </si>
  <si>
    <t>0,15109846542420005</t>
  </si>
  <si>
    <t>49,04042409386523</t>
  </si>
  <si>
    <t>5,532467406102228</t>
  </si>
  <si>
    <t>0,0183666317470861</t>
  </si>
  <si>
    <t>0,11760126306673062</t>
  </si>
  <si>
    <t>0,00992747148822856</t>
  </si>
  <si>
    <t>0,06940123270903302</t>
  </si>
  <si>
    <t>0,13149284414770515</t>
  </si>
  <si>
    <t>0,02411477235393367</t>
  </si>
  <si>
    <t>0,21331363769968648</t>
  </si>
  <si>
    <t>10,902050258946328</t>
  </si>
  <si>
    <t>6,041572698917791</t>
  </si>
  <si>
    <t>0,0793005864429745</t>
  </si>
  <si>
    <t>0,1572747035784369</t>
  </si>
  <si>
    <t>0,025594734015397688</t>
  </si>
  <si>
    <t>0,10824738283303978</t>
  </si>
  <si>
    <t>0,1475787391605772</t>
  </si>
  <si>
    <t>0,11740833734054455</t>
  </si>
  <si>
    <t>0,5289695513509615</t>
  </si>
  <si>
    <t>14,786929250706688</t>
  </si>
  <si>
    <t>6,251617187748077</t>
  </si>
  <si>
    <t>0,06112925798551679</t>
  </si>
  <si>
    <t>0,1364815281608877</t>
  </si>
  <si>
    <t>0,044795234412356645</t>
  </si>
  <si>
    <t>0,10264468612174793</t>
  </si>
  <si>
    <t>0,12138074022337286</t>
  </si>
  <si>
    <t>0,054068611159582745</t>
  </si>
  <si>
    <t>0,24569410325860042</t>
  </si>
  <si>
    <t>68,08706795919683</t>
  </si>
  <si>
    <t>6,592181187882508</t>
  </si>
  <si>
    <t>0,13681076694679944</t>
  </si>
  <si>
    <t>0,20577597904328715</t>
  </si>
  <si>
    <t>0,07156549411019186</t>
  </si>
  <si>
    <t>0,13748552361405855</t>
  </si>
  <si>
    <t>0,19136581838488229</t>
  </si>
  <si>
    <t>0,15296163054304338</t>
  </si>
  <si>
    <t>0,563775740519163</t>
  </si>
  <si>
    <t>66,10641045715101</t>
  </si>
  <si>
    <t>6,210823434303624</t>
  </si>
  <si>
    <t>0,06890662167306168</t>
  </si>
  <si>
    <t>0,167556600667269</t>
  </si>
  <si>
    <t>0,048078251336985026</t>
  </si>
  <si>
    <t>0,12205258465776624</t>
  </si>
  <si>
    <t>0,14009100041326888</t>
  </si>
  <si>
    <t>0,06527644082115482</t>
  </si>
  <si>
    <t>0,2893383435053876</t>
  </si>
  <si>
    <t>30,085785308247335</t>
  </si>
  <si>
    <t>6,1150453533951294</t>
  </si>
  <si>
    <t>0,08943680486246121</t>
  </si>
  <si>
    <t>0,1464920924675388</t>
  </si>
  <si>
    <t>0,04650855696150542</t>
  </si>
  <si>
    <t>0,10762503411446828</t>
  </si>
  <si>
    <t>0,12327190078400978</t>
  </si>
  <si>
    <t>0,10997270710925902</t>
  </si>
  <si>
    <t>0,4998217037386358</t>
  </si>
  <si>
    <t>13,964515485829017</t>
  </si>
  <si>
    <t>6,251782372584245</t>
  </si>
  <si>
    <t>0,12031624686423095</t>
  </si>
  <si>
    <t>0,20614513016255412</t>
  </si>
  <si>
    <t>0,029033693232648032</t>
  </si>
  <si>
    <t>0,15052925189216965</t>
  </si>
  <si>
    <t>0,18177901320985104</t>
  </si>
  <si>
    <t>0,161597960960845</t>
  </si>
  <si>
    <t>0,6492682766450698</t>
  </si>
  <si>
    <t>28,542087502104444</t>
  </si>
  <si>
    <t>5,479357738190917</t>
  </si>
  <si>
    <t>0,04769778786357406</t>
  </si>
  <si>
    <t>0,13696515725076855</t>
  </si>
  <si>
    <t>0,0443796878065538</t>
  </si>
  <si>
    <t>0,08754191530591682</t>
  </si>
  <si>
    <t>0,13511421258836795</t>
  </si>
  <si>
    <t>0,029674019576566332</t>
  </si>
  <si>
    <t>0,13369656520749898</t>
  </si>
  <si>
    <t>24,49721822413787</t>
  </si>
  <si>
    <t>6,077590184624845</t>
  </si>
  <si>
    <t>0,127084804156608</t>
  </si>
  <si>
    <t>0,18925962072627056</t>
  </si>
  <si>
    <t>0,05821444178562618</t>
  </si>
  <si>
    <t>0,13556519287726077</t>
  </si>
  <si>
    <t>0,16331076773070763</t>
  </si>
  <si>
    <t>0,14440135593680456</t>
  </si>
  <si>
    <t>0,544804337456314</t>
  </si>
  <si>
    <t>18,42537433550373</t>
  </si>
  <si>
    <t>6,460394989990658</t>
  </si>
  <si>
    <t>0,1809899433607926</t>
  </si>
  <si>
    <t>0,2187053206706414</t>
  </si>
  <si>
    <t>0,09078212361319196</t>
  </si>
  <si>
    <t>0,15477299279881276</t>
  </si>
  <si>
    <t>0,19006102759003907</t>
  </si>
  <si>
    <t>0,1910819353792315</t>
  </si>
  <si>
    <t>0,6838375772157704</t>
  </si>
  <si>
    <t>51,69820325138396</t>
  </si>
  <si>
    <t>5,5563961414405245</t>
  </si>
  <si>
    <t>0,030616067456939428</t>
  </si>
  <si>
    <t>0,14222695335347588</t>
  </si>
  <si>
    <t>0,01841035260395397</t>
  </si>
  <si>
    <t>0,08529129345485142</t>
  </si>
  <si>
    <t>0,1469840960846951</t>
  </si>
  <si>
    <t>0,04266778171795563</t>
  </si>
  <si>
    <t>0,3571239262453729</t>
  </si>
  <si>
    <t>47,11831803642925</t>
  </si>
  <si>
    <t>5,631283770204362</t>
  </si>
  <si>
    <t>0,06251453341103343</t>
  </si>
  <si>
    <t>0,1714937637234435</t>
  </si>
  <si>
    <t>0,03204476182443637</t>
  </si>
  <si>
    <t>0,1185625955915636</t>
  </si>
  <si>
    <t>0,15847591782315112</t>
  </si>
  <si>
    <t>0,07402686303416112</t>
  </si>
  <si>
    <t>0,3326662997181528</t>
  </si>
  <si>
    <t>30,397077025698334</t>
  </si>
  <si>
    <t>5,484694282766085</t>
  </si>
  <si>
    <t>0,03701929965269016</t>
  </si>
  <si>
    <t>0,13217335844136252</t>
  </si>
  <si>
    <t>0,03517535526243788</t>
  </si>
  <si>
    <t>0,07862646263968044</t>
  </si>
  <si>
    <t>0,13127393461097436</t>
  </si>
  <si>
    <t>0,022574021824513422</t>
  </si>
  <si>
    <t>0,08477337783319283</t>
  </si>
  <si>
    <t>27,323679912369045</t>
  </si>
  <si>
    <t>5,761893632217406</t>
  </si>
  <si>
    <t>0,08820026084943501</t>
  </si>
  <si>
    <t>0,19085948758697033</t>
  </si>
  <si>
    <t>0,06526136205913691</t>
  </si>
  <si>
    <t>0,13582878001029786</t>
  </si>
  <si>
    <t>0,1600175898912373</t>
  </si>
  <si>
    <t>0,08085958414880476</t>
  </si>
  <si>
    <t>0,3679053696272998</t>
  </si>
  <si>
    <t>27,74885242226424</t>
  </si>
  <si>
    <t>5,879548341039634</t>
  </si>
  <si>
    <t>0,05478152992644862</t>
  </si>
  <si>
    <t>0,1382721017326643</t>
  </si>
  <si>
    <t>0,04874755141801252</t>
  </si>
  <si>
    <t>0,10499332343072668</t>
  </si>
  <si>
    <t>0,12175347361676112</t>
  </si>
  <si>
    <t>0,03846824255526818</t>
  </si>
  <si>
    <t>0,14721908196719471</t>
  </si>
  <si>
    <t>55,944150395967036</t>
  </si>
  <si>
    <t>5,56362224363107</t>
  </si>
  <si>
    <t>0,05436912990222117</t>
  </si>
  <si>
    <t>0,1565124050970862</t>
  </si>
  <si>
    <t>0,038937789510155946</t>
  </si>
  <si>
    <t>0,11518763901703172</t>
  </si>
  <si>
    <t>0,1424269006668251</t>
  </si>
  <si>
    <t>0,04669325912945759</t>
  </si>
  <si>
    <t>0,1950362364962444</t>
  </si>
  <si>
    <t>76,45058727944678</t>
  </si>
  <si>
    <t>5,992953233663705</t>
  </si>
  <si>
    <t>0,04894533628718241</t>
  </si>
  <si>
    <t>0,13890257022784727</t>
  </si>
  <si>
    <t>0,035564670438816705</t>
  </si>
  <si>
    <t>0,0984238115649458</t>
  </si>
  <si>
    <t>0,12614745887250775</t>
  </si>
  <si>
    <t>0,052198430360042854</t>
  </si>
  <si>
    <t>0,4008595175172825</t>
  </si>
  <si>
    <t>42,056267636087796</t>
  </si>
  <si>
    <t>6,0923636549214635</t>
  </si>
  <si>
    <t>0,04652703316756158</t>
  </si>
  <si>
    <t>0,1316264310824075</t>
  </si>
  <si>
    <t>0,026134276761731592</t>
  </si>
  <si>
    <t>0,09623581117255373</t>
  </si>
  <si>
    <t>0,12325669368108985</t>
  </si>
  <si>
    <t>0,05045270081106443</t>
  </si>
  <si>
    <t>0,3113834655463159</t>
  </si>
  <si>
    <t>32,25052656464672</t>
  </si>
  <si>
    <t>5,762241656016944</t>
  </si>
  <si>
    <t>0,06714503633052638</t>
  </si>
  <si>
    <t>0,13859011302294924</t>
  </si>
  <si>
    <t>0,04061216965604089</t>
  </si>
  <si>
    <t>0,10057440123350186</t>
  </si>
  <si>
    <t>0,12850267109954308</t>
  </si>
  <si>
    <t>0,06643417160082304</t>
  </si>
  <si>
    <t>0,28842352333886384</t>
  </si>
  <si>
    <t>7,515269482064024</t>
  </si>
  <si>
    <t>5,822299527979623</t>
  </si>
  <si>
    <t>0,04217096920355872</t>
  </si>
  <si>
    <t>0,11427871588849994</t>
  </si>
  <si>
    <t>0,039343956618785855</t>
  </si>
  <si>
    <t>0,07794012867304964</t>
  </si>
  <si>
    <t>0,10775713824347798</t>
  </si>
  <si>
    <t>0,027716930777423765</t>
  </si>
  <si>
    <t>0,14874994230274052</t>
  </si>
  <si>
    <t>32,45482419133704</t>
  </si>
  <si>
    <t>6,053066277447869</t>
  </si>
  <si>
    <t>0,05660375241681931</t>
  </si>
  <si>
    <t>0,1336945038370399</t>
  </si>
  <si>
    <t>0,04017064843306882</t>
  </si>
  <si>
    <t>0,09967121518046251</t>
  </si>
  <si>
    <t>0,11675868784728675</t>
  </si>
  <si>
    <t>0,05365845805072721</t>
  </si>
  <si>
    <t>0,3130109600106731</t>
  </si>
  <si>
    <t>34,38937854206872</t>
  </si>
  <si>
    <t>6,165641281759107</t>
  </si>
  <si>
    <t>0,04957594524533892</t>
  </si>
  <si>
    <t>0,1256021062467299</t>
  </si>
  <si>
    <t>0,03862637160255684</t>
  </si>
  <si>
    <t>0,09165905225650703</t>
  </si>
  <si>
    <t>0,11598474158864293</t>
  </si>
  <si>
    <t>0,04031662288107249</t>
  </si>
  <si>
    <t>0,23783329580083643</t>
  </si>
  <si>
    <t>57,643155168897835</t>
  </si>
  <si>
    <t>6,236215449397934</t>
  </si>
  <si>
    <t>0,13728945175692445</t>
  </si>
  <si>
    <t>0,19780753024264824</t>
  </si>
  <si>
    <t>0,07495687452465014</t>
  </si>
  <si>
    <t>0,1525631892235645</t>
  </si>
  <si>
    <t>0,15298497981658102</t>
  </si>
  <si>
    <t>0,14203121809962685</t>
  </si>
  <si>
    <t>0,5520075948477482</t>
  </si>
  <si>
    <t>21,152490815383782</t>
  </si>
  <si>
    <t>5,877651358159576</t>
  </si>
  <si>
    <t>0,1232648023652518</t>
  </si>
  <si>
    <t>0,21513749234709922</t>
  </si>
  <si>
    <t>0,10050080972602236</t>
  </si>
  <si>
    <t>0,16933548367560824</t>
  </si>
  <si>
    <t>0,1636616375196993</t>
  </si>
  <si>
    <t>0,093070467053321</t>
  </si>
  <si>
    <t>0,39002887412299553</t>
  </si>
  <si>
    <t>33,24932169872618</t>
  </si>
  <si>
    <t>6,081326868691378</t>
  </si>
  <si>
    <t>0,16738691077298298</t>
  </si>
  <si>
    <t>0,31447077688042063</t>
  </si>
  <si>
    <t>0,10773231268246206</t>
  </si>
  <si>
    <t>0,19794109063887544</t>
  </si>
  <si>
    <t>0,2761841205119048</t>
  </si>
  <si>
    <t>0,16258789202685578</t>
  </si>
  <si>
    <t>0,730893108532675</t>
  </si>
  <si>
    <t>52,57262437761233</t>
  </si>
  <si>
    <t>6,293320166322653</t>
  </si>
  <si>
    <t>0,11426241949029439</t>
  </si>
  <si>
    <t>0,18814013778103583</t>
  </si>
  <si>
    <t>0,07086032223522043</t>
  </si>
  <si>
    <t>0,1407662275129532</t>
  </si>
  <si>
    <t>0,1609838753455333</t>
  </si>
  <si>
    <t>0,1098542996058414</t>
  </si>
  <si>
    <t>0,46858448120532353</t>
  </si>
  <si>
    <t>30,36912318030754</t>
  </si>
  <si>
    <t>6,033843320212258</t>
  </si>
  <si>
    <t>0,13353642480439984</t>
  </si>
  <si>
    <t>0,19022965462708352</t>
  </si>
  <si>
    <t>0,08566308992172156</t>
  </si>
  <si>
    <t>0,15102499904064365</t>
  </si>
  <si>
    <t>0,13533555790550053</t>
  </si>
  <si>
    <t>0,12121036543794791</t>
  </si>
  <si>
    <t>0,46352932874581954</t>
  </si>
  <si>
    <t>32,270176178510454</t>
  </si>
  <si>
    <t>5,936967903086774</t>
  </si>
  <si>
    <t>0,14018417658699478</t>
  </si>
  <si>
    <t>1,1842389458010951</t>
  </si>
  <si>
    <t>0,1094234709804568</t>
  </si>
  <si>
    <t>0,845251871892454</t>
  </si>
  <si>
    <t>1,1301426418993155</t>
  </si>
  <si>
    <t>0,11567481270267979</t>
  </si>
  <si>
    <t>0,4461681111834628</t>
  </si>
  <si>
    <t>13,309495078448586</t>
  </si>
  <si>
    <t>6,003893282162748</t>
  </si>
  <si>
    <t>0,1408572484244521</t>
  </si>
  <si>
    <t>0,23452326135802823</t>
  </si>
  <si>
    <t>0,08906868646168747</t>
  </si>
  <si>
    <t>0,17828327341574526</t>
  </si>
  <si>
    <t>0,18718434789409136</t>
  </si>
  <si>
    <t>0,1397616231594672</t>
  </si>
  <si>
    <t>0,6526070673612882</t>
  </si>
  <si>
    <t>14,36005156658705</t>
  </si>
  <si>
    <t>6,008493770219246</t>
  </si>
  <si>
    <t>0,14677535659396895</t>
  </si>
  <si>
    <t>0,21153376001341553</t>
  </si>
  <si>
    <t>0,10613840889633613</t>
  </si>
  <si>
    <t>0,16532045778894827</t>
  </si>
  <si>
    <t>0,15605892022728857</t>
  </si>
  <si>
    <t>0,13389286811772202</t>
  </si>
  <si>
    <t>0,5575033237818494</t>
  </si>
  <si>
    <t>5,9980992454577695</t>
  </si>
  <si>
    <t>6,015191986520649</t>
  </si>
  <si>
    <t>0,11601137809690502</t>
  </si>
  <si>
    <t>0,16676808937981144</t>
  </si>
  <si>
    <t>0,08081717760549852</t>
  </si>
  <si>
    <t>0,14099273797835005</t>
  </si>
  <si>
    <t>0,11367940116868706</t>
  </si>
  <si>
    <t>0,10071947466995053</t>
  </si>
  <si>
    <t>0,4011683792593567</t>
  </si>
  <si>
    <t>20,69425662569078</t>
  </si>
  <si>
    <t>5,821559047239277</t>
  </si>
  <si>
    <t>0,07084020069543134</t>
  </si>
  <si>
    <t>0,155642161356273</t>
  </si>
  <si>
    <t>0,06288119668727761</t>
  </si>
  <si>
    <t>0,12448243273135093</t>
  </si>
  <si>
    <t>0,12744321633190078</t>
  </si>
  <si>
    <t>0,053308435950814456</t>
  </si>
  <si>
    <t>0,2912942587777222</t>
  </si>
  <si>
    <t>12,6008536508768</t>
  </si>
  <si>
    <t>6,205320303312791</t>
  </si>
  <si>
    <t>0,15066699267937245</t>
  </si>
  <si>
    <t>0,1875155254551544</t>
  </si>
  <si>
    <t>0,05901375372679313</t>
  </si>
  <si>
    <t>0,13446623986137304</t>
  </si>
  <si>
    <t>0,1568926072074199</t>
  </si>
  <si>
    <t>0,1888953387878853</t>
  </si>
  <si>
    <t>0,7601511112259678</t>
  </si>
  <si>
    <t>83,74295252952273</t>
  </si>
  <si>
    <t>6,365927230082138</t>
  </si>
  <si>
    <t>0,07572754828953117</t>
  </si>
  <si>
    <t>0,7464690966224341</t>
  </si>
  <si>
    <t>0,0600360793385968</t>
  </si>
  <si>
    <t>0,18743422950988456</t>
  </si>
  <si>
    <t>0,8877015814564196</t>
  </si>
  <si>
    <t>0,06322744884741771</t>
  </si>
  <si>
    <t>0,4007049635464131</t>
  </si>
  <si>
    <t>26,692824716107857</t>
  </si>
  <si>
    <t>5,584726500032899</t>
  </si>
  <si>
    <t>0,07895666027670702</t>
  </si>
  <si>
    <t>0,17755648037513685</t>
  </si>
  <si>
    <t>0,07150305757733663</t>
  </si>
  <si>
    <t>0,126376962959768</t>
  </si>
  <si>
    <t>0,14808374262296775</t>
  </si>
  <si>
    <t>0,05751026775581231</t>
  </si>
  <si>
    <t>0,28155862507224116</t>
  </si>
  <si>
    <t>21,12842172729922</t>
  </si>
  <si>
    <t>6,546026187006764</t>
  </si>
  <si>
    <t>0,15803077675469113</t>
  </si>
  <si>
    <t>0,20404574996044197</t>
  </si>
  <si>
    <t>0,08362589127314776</t>
  </si>
  <si>
    <t>0,15476807810712584</t>
  </si>
  <si>
    <t>0,15481896288183689</t>
  </si>
  <si>
    <t>0,17095373630662142</t>
  </si>
  <si>
    <t>0,7094901825609192</t>
  </si>
  <si>
    <t>21,002736356713328</t>
  </si>
  <si>
    <t>6,281570695906904</t>
  </si>
  <si>
    <t>0,16490758854913845</t>
  </si>
  <si>
    <t>0,6753628597814263</t>
  </si>
  <si>
    <t>0,14107762096532883</t>
  </si>
  <si>
    <t>0,2711641390411884</t>
  </si>
  <si>
    <t>0,7412724294980029</t>
  </si>
  <si>
    <t>0,11698326403423173</t>
  </si>
  <si>
    <t>0,47490979214858586</t>
  </si>
  <si>
    <t>67,52498575578403</t>
  </si>
  <si>
    <t>6,318266878007812</t>
  </si>
  <si>
    <t>0,18703434850119222</t>
  </si>
  <si>
    <t>0,7020560833539703</t>
  </si>
  <si>
    <t>0,12887259587258718</t>
  </si>
  <si>
    <t>0,20692166023743636</t>
  </si>
  <si>
    <t>0,8190455134662478</t>
  </si>
  <si>
    <t>0,1718420369143367</t>
  </si>
  <si>
    <t>0,6687879378911094</t>
  </si>
  <si>
    <t>79,75204777041468</t>
  </si>
  <si>
    <t>5,483093625292353</t>
  </si>
  <si>
    <t>0,13693762927399633</t>
  </si>
  <si>
    <t>0,2572833417284605</t>
  </si>
  <si>
    <t>0,10465837365142742</t>
  </si>
  <si>
    <t>0,17353464303272004</t>
  </si>
  <si>
    <t>0,23467722748179365</t>
  </si>
  <si>
    <t>0,11123035320258941</t>
  </si>
  <si>
    <t>0,5245897263218005</t>
  </si>
  <si>
    <t>20,606064839513945</t>
  </si>
  <si>
    <t>6,188012686158801</t>
  </si>
  <si>
    <t>0,08444047251196679</t>
  </si>
  <si>
    <t>0,17680061792939492</t>
  </si>
  <si>
    <t>0,05436850346223838</t>
  </si>
  <si>
    <t>0,1257264119034443</t>
  </si>
  <si>
    <t>0,16331126556077238</t>
  </si>
  <si>
    <t>0,08671594721608522</t>
  </si>
  <si>
    <t>0,4071811321676827</t>
  </si>
  <si>
    <t>19,491591287961086</t>
  </si>
  <si>
    <t>6,309731530701112</t>
  </si>
  <si>
    <t>0,13592132599960016</t>
  </si>
  <si>
    <t>0,1932492999579327</t>
  </si>
  <si>
    <t>0,09479536220730356</t>
  </si>
  <si>
    <t>0,1584312210262312</t>
  </si>
  <si>
    <t>0,14401423198598418</t>
  </si>
  <si>
    <t>0,11991281497333663</t>
  </si>
  <si>
    <t>0,45747685205277056</t>
  </si>
  <si>
    <t>34,890027728260755</t>
  </si>
  <si>
    <t>5,421220691828402</t>
  </si>
  <si>
    <t>0,1065685171997087</t>
  </si>
  <si>
    <t>0,25141113894901335</t>
  </si>
  <si>
    <t>0,07523825133358779</t>
  </si>
  <si>
    <t>0,16582549537716285</t>
  </si>
  <si>
    <t>0,231373885367486</t>
  </si>
  <si>
    <t>0,10356489749156716</t>
  </si>
  <si>
    <t>0,5491601931097643</t>
  </si>
  <si>
    <t>29,156552450411457</t>
  </si>
  <si>
    <t>5,694297834709227</t>
  </si>
  <si>
    <t>0,1476890399982039</t>
  </si>
  <si>
    <t>0,25811941789596593</t>
  </si>
  <si>
    <t>0,12188049329417362</t>
  </si>
  <si>
    <t>0,18804154206008922</t>
  </si>
  <si>
    <t>0,21663777387845726</t>
  </si>
  <si>
    <t>0,10920189714993282</t>
  </si>
  <si>
    <t>0,45626430697988857</t>
  </si>
  <si>
    <t>20,245141079547075</t>
  </si>
  <si>
    <t>5,96802876440689</t>
  </si>
  <si>
    <t>0,13803620737177402</t>
  </si>
  <si>
    <t>0,2587737957639722</t>
  </si>
  <si>
    <t>0,05104125191067642</t>
  </si>
  <si>
    <t>0,16889372401243058</t>
  </si>
  <si>
    <t>0,24086440321636346</t>
  </si>
  <si>
    <t>0,18181417394413688</t>
  </si>
  <si>
    <t>0,7502524114535889</t>
  </si>
  <si>
    <t>71,63432896806067</t>
  </si>
  <si>
    <t>6,1944196489118974</t>
  </si>
  <si>
    <t>0,16497571857713192</t>
  </si>
  <si>
    <t>0,19853814572701442</t>
  </si>
  <si>
    <t>0,12685204421271568</t>
  </si>
  <si>
    <t>0,15801017566344816</t>
  </si>
  <si>
    <t>0,14815596542463955</t>
  </si>
  <si>
    <t>0,13477530355899928</t>
  </si>
  <si>
    <t>0,5495353585149083</t>
  </si>
  <si>
    <t>14,20361700716832</t>
  </si>
  <si>
    <t>5,680973776770704</t>
  </si>
  <si>
    <t>0,11075294223652518</t>
  </si>
  <si>
    <t>0,17760580869210235</t>
  </si>
  <si>
    <t>0,1028750967275956</t>
  </si>
  <si>
    <t>0,15575109111537344</t>
  </si>
  <si>
    <t>0,1130689293094673</t>
  </si>
  <si>
    <t>0,06784045589636321</t>
  </si>
  <si>
    <t>0,2739664239962757</t>
  </si>
  <si>
    <t>84,76129539032632</t>
  </si>
  <si>
    <t>6,371831683824813</t>
  </si>
  <si>
    <t>0,12045355221622707</t>
  </si>
  <si>
    <t>0,6106285058636277</t>
  </si>
  <si>
    <t>0,10063147056621843</t>
  </si>
  <si>
    <t>0,19533994603783034</t>
  </si>
  <si>
    <t>0,7331853085129092</t>
  </si>
  <si>
    <t>0,09158908560229129</t>
  </si>
  <si>
    <t>0,39988090937847387</t>
  </si>
  <si>
    <t>87,96107895149044</t>
  </si>
  <si>
    <t>6,079988567749867</t>
  </si>
  <si>
    <t>0,18493195025474002</t>
  </si>
  <si>
    <t>0,22246966949980615</t>
  </si>
  <si>
    <t>0,14994686390428452</t>
  </si>
  <si>
    <t>0,19178262214597466</t>
  </si>
  <si>
    <t>0,15356193855133926</t>
  </si>
  <si>
    <t>0,14124197263484992</t>
  </si>
  <si>
    <t>0,4782636629676845</t>
  </si>
  <si>
    <t>50,636059786897</t>
  </si>
  <si>
    <t>6,50299802216783</t>
  </si>
  <si>
    <t>0,16211299800730083</t>
  </si>
  <si>
    <t>0,2666306082397071</t>
  </si>
  <si>
    <t>0,13808217146855745</t>
  </si>
  <si>
    <t>0,22580992199309352</t>
  </si>
  <si>
    <t>0,18150713120300832</t>
  </si>
  <si>
    <t>0,11858355023892449</t>
  </si>
  <si>
    <t>0,47472530955114756</t>
  </si>
  <si>
    <t>43,949993238800594</t>
  </si>
  <si>
    <t>6,331834806863083</t>
  </si>
  <si>
    <t>0,10970410447670173</t>
  </si>
  <si>
    <t>0,15649537333596614</t>
  </si>
  <si>
    <t>0,08210314287011128</t>
  </si>
  <si>
    <t>0,1332751875176836</t>
  </si>
  <si>
    <t>0,11112062752280945</t>
  </si>
  <si>
    <t>0,1023418877702659</t>
  </si>
  <si>
    <t>0,48369930614673673</t>
  </si>
  <si>
    <t>16,11899473956625</t>
  </si>
  <si>
    <t>6,528253528923829</t>
  </si>
  <si>
    <t>0,12438105758761914</t>
  </si>
  <si>
    <t>0,23210220278568272</t>
  </si>
  <si>
    <t>0,08562858311240915</t>
  </si>
  <si>
    <t>0,16863635005307057</t>
  </si>
  <si>
    <t>0,19345814460475913</t>
  </si>
  <si>
    <t>0,11259377974813538</t>
  </si>
  <si>
    <t>0,4785576685393527</t>
  </si>
  <si>
    <t>34,777258782548714</t>
  </si>
  <si>
    <t>5,929647851452635</t>
  </si>
  <si>
    <t>0,20660874928484543</t>
  </si>
  <si>
    <t>0,26078063250966316</t>
  </si>
  <si>
    <t>0,17131084088940723</t>
  </si>
  <si>
    <t>0,2304494487342083</t>
  </si>
  <si>
    <t>0,1674033797956072</t>
  </si>
  <si>
    <t>0,14916011923390832</t>
  </si>
  <si>
    <t>0,5748988375362669</t>
  </si>
  <si>
    <t>21,092788310370516</t>
  </si>
  <si>
    <t>6,097445197160332</t>
  </si>
  <si>
    <t>0,16384926451029175</t>
  </si>
  <si>
    <t>0,2014799548698235</t>
  </si>
  <si>
    <t>0,09377010899178503</t>
  </si>
  <si>
    <t>0,1572451801682633</t>
  </si>
  <si>
    <t>0,14979001665361932</t>
  </si>
  <si>
    <t>0,17335740010791856</t>
  </si>
  <si>
    <t>0,7562236372975336</t>
  </si>
  <si>
    <t>34,00569047492349</t>
  </si>
  <si>
    <t>6,015691164830105</t>
  </si>
  <si>
    <t>0,1198485402169595</t>
  </si>
  <si>
    <t>0,17074116587850702</t>
  </si>
  <si>
    <t>0,07356549786452035</t>
  </si>
  <si>
    <t>0,13357218237830276</t>
  </si>
  <si>
    <t>0,13328754666652043</t>
  </si>
  <si>
    <t>0,13193827631429164</t>
  </si>
  <si>
    <t>0,6058620557578949</t>
  </si>
  <si>
    <t>21,377210663073015</t>
  </si>
  <si>
    <t>5,926375341071216</t>
  </si>
  <si>
    <t>0,09119053710796533</t>
  </si>
  <si>
    <t>0,1545363243370833</t>
  </si>
  <si>
    <t>0,07342724267298789</t>
  </si>
  <si>
    <t>0,13522664566229142</t>
  </si>
  <si>
    <t>0,10686407780033345</t>
  </si>
  <si>
    <t>0,07145076723168889</t>
  </si>
  <si>
    <t>0,3062553544489725</t>
  </si>
  <si>
    <t>9,190973908672953</t>
  </si>
  <si>
    <t>5,4775240991197816</t>
  </si>
  <si>
    <t>0,13380296185920557</t>
  </si>
  <si>
    <t>0,2512760781942848</t>
  </si>
  <si>
    <t>0,11044040449176823</t>
  </si>
  <si>
    <t>0,18799690934623775</t>
  </si>
  <si>
    <t>0,19616691465340128</t>
  </si>
  <si>
    <t>0,1025706120567349</t>
  </si>
  <si>
    <t>0,37531031862537645</t>
  </si>
  <si>
    <t>52,21405305462049</t>
  </si>
  <si>
    <t>5,977502566995319</t>
  </si>
  <si>
    <t>0,15632304915252043</t>
  </si>
  <si>
    <t>0,2487765825672802</t>
  </si>
  <si>
    <t>0,11026550622446649</t>
  </si>
  <si>
    <t>0,19238176817986374</t>
  </si>
  <si>
    <t>0,19180539510277572</t>
  </si>
  <si>
    <t>0,1377022361232017</t>
  </si>
  <si>
    <t>0,5023759543291213</t>
  </si>
  <si>
    <t>17,054462772824355</t>
  </si>
  <si>
    <t>5,668317541169515</t>
  </si>
  <si>
    <t>0,12403486453709735</t>
  </si>
  <si>
    <t>0,30354694964946477</t>
  </si>
  <si>
    <t>0,08462775369814861</t>
  </si>
  <si>
    <t>0,1874664349853995</t>
  </si>
  <si>
    <t>0,29560291572954966</t>
  </si>
  <si>
    <t>0,1153081355600471</t>
  </si>
  <si>
    <t>0,49087968658216397</t>
  </si>
  <si>
    <t>55,113368063686856</t>
  </si>
  <si>
    <t>5,765260658570801</t>
  </si>
  <si>
    <t>0,09474726444448306</t>
  </si>
  <si>
    <t>0,1670692227126787</t>
  </si>
  <si>
    <t>0,061070677419470684</t>
  </si>
  <si>
    <t>0,12254410365017243</t>
  </si>
  <si>
    <t>0,1510870984051464</t>
  </si>
  <si>
    <t>0,09505297059029516</t>
  </si>
  <si>
    <t>0,47233869959884733</t>
  </si>
  <si>
    <t>62,95556523845621</t>
  </si>
  <si>
    <t>6,32364834653857</t>
  </si>
  <si>
    <t>0,1554913241342048</t>
  </si>
  <si>
    <t>0,20079840488969655</t>
  </si>
  <si>
    <t>0,11478843357700236</t>
  </si>
  <si>
    <t>0,16447547153442713</t>
  </si>
  <si>
    <t>0,14592177598742384</t>
  </si>
  <si>
    <t>0,1346160203509755</t>
  </si>
  <si>
    <t>0,5514733824151669</t>
  </si>
  <si>
    <t>26,057719732870062</t>
  </si>
  <si>
    <t>6,013246219137007</t>
  </si>
  <si>
    <t>0,10363724985123647</t>
  </si>
  <si>
    <t>0,17427826700318777</t>
  </si>
  <si>
    <t>0,07299845486684148</t>
  </si>
  <si>
    <t>0,13780469845411936</t>
  </si>
  <si>
    <t>0,13439092113872997</t>
  </si>
  <si>
    <t>0,09596188874966383</t>
  </si>
  <si>
    <t>0,4426907126751168</t>
  </si>
  <si>
    <t>47,389823667388406</t>
  </si>
  <si>
    <t>5,848262820885153</t>
  </si>
  <si>
    <t>0,09870604667141405</t>
  </si>
  <si>
    <t>0,17520956342880806</t>
  </si>
  <si>
    <t>0,08666793206114683</t>
  </si>
  <si>
    <t>0,14048043509883357</t>
  </si>
  <si>
    <t>0,13602353977284762</t>
  </si>
  <si>
    <t>0,0706309023246287</t>
  </si>
  <si>
    <t>0,3432812008898185</t>
  </si>
  <si>
    <t>15,557722145323293</t>
  </si>
  <si>
    <t>6,015470242974964</t>
  </si>
  <si>
    <t>0,05175649515726221</t>
  </si>
  <si>
    <t>0,12915778832872618</t>
  </si>
  <si>
    <t>0,013228252418552333</t>
  </si>
  <si>
    <t>0,08977303812595275</t>
  </si>
  <si>
    <t>0,1290133622855606</t>
  </si>
  <si>
    <t>0,08734410283368657</t>
  </si>
  <si>
    <t>0,4091173474011573</t>
  </si>
  <si>
    <t>17,734921815636422</t>
  </si>
  <si>
    <t>5,81699483654037</t>
  </si>
  <si>
    <t>0,02082688152909871</t>
  </si>
  <si>
    <t>0,10747106145226462</t>
  </si>
  <si>
    <t>0,012222318852881692</t>
  </si>
  <si>
    <t>0,06532402010301724</t>
  </si>
  <si>
    <t>0,12267031743937862</t>
  </si>
  <si>
    <t>0,021468745605512887</t>
  </si>
  <si>
    <t>0,10651689520309555</t>
  </si>
  <si>
    <t>28,52712725335563</t>
  </si>
  <si>
    <t>5,547177381362074</t>
  </si>
  <si>
    <t>0,01750378515612555</t>
  </si>
  <si>
    <t>0,12318298157423617</t>
  </si>
  <si>
    <t>0,012234981919672708</t>
  </si>
  <si>
    <t>0,06759568880845493</t>
  </si>
  <si>
    <t>0,14310403387326942</t>
  </si>
  <si>
    <t>0,014896879346382742</t>
  </si>
  <si>
    <t>0,06180662982423301</t>
  </si>
  <si>
    <t>15,256219024296538</t>
  </si>
  <si>
    <t>5,535568128600488</t>
  </si>
  <si>
    <t>0,024481334555864393</t>
  </si>
  <si>
    <t>0,1311503885439695</t>
  </si>
  <si>
    <t>0,011386668415787273</t>
  </si>
  <si>
    <t>0,07844852794467363</t>
  </si>
  <si>
    <t>0,1478575492671337</t>
  </si>
  <si>
    <t>0,032186542825379305</t>
  </si>
  <si>
    <t>0,14969089571932542</t>
  </si>
  <si>
    <t>42,325166471307234</t>
  </si>
  <si>
    <t>5,6577381750041384</t>
  </si>
  <si>
    <t>0,029033982142275292</t>
  </si>
  <si>
    <t>0,1188036809769314</t>
  </si>
  <si>
    <t>0,018876995436529896</t>
  </si>
  <si>
    <t>0,07454577860189361</t>
  </si>
  <si>
    <t>0,12921192895417638</t>
  </si>
  <si>
    <t>0,027905826788637452</t>
  </si>
  <si>
    <t>0,11270229993698234</t>
  </si>
  <si>
    <t>10,077379547250837</t>
  </si>
  <si>
    <t>6,282336954143766</t>
  </si>
  <si>
    <t>0,06033748121834259</t>
  </si>
  <si>
    <t>0,9179528740110644</t>
  </si>
  <si>
    <t>0,013382194450612787</t>
  </si>
  <si>
    <t>0,3321221556038435</t>
  </si>
  <si>
    <t>1,014509851310782</t>
  </si>
  <si>
    <t>0,12784869948186903</t>
  </si>
  <si>
    <t>0,7226744844941153</t>
  </si>
  <si>
    <t>51,38080411586669</t>
  </si>
  <si>
    <t>5,993444198536242</t>
  </si>
  <si>
    <t>0,023708698854035645</t>
  </si>
  <si>
    <t>0,11022748575389095</t>
  </si>
  <si>
    <t>0,00720314552495227</t>
  </si>
  <si>
    <t>0,06814074435152122</t>
  </si>
  <si>
    <t>0,12975099709661123</t>
  </si>
  <si>
    <t>0,040894516772868886</t>
  </si>
  <si>
    <t>0,21423650678830836</t>
  </si>
  <si>
    <t>25,743095118013027</t>
  </si>
  <si>
    <t>5,493777830604481</t>
  </si>
  <si>
    <t>0,024050446258078947</t>
  </si>
  <si>
    <t>0,12824114593648064</t>
  </si>
  <si>
    <t>0,011746342093571144</t>
  </si>
  <si>
    <t>0,0734741100607321</t>
  </si>
  <si>
    <t>0,14560574329708828</t>
  </si>
  <si>
    <t>0,02564874278473509</t>
  </si>
  <si>
    <t>0,10235424308015362</t>
  </si>
  <si>
    <t>15,14375111325183</t>
  </si>
  <si>
    <t>5,919776305741525</t>
  </si>
  <si>
    <t>0,048982719619684964</t>
  </si>
  <si>
    <t>0,12704851346197676</t>
  </si>
  <si>
    <t>0,019502072038207283</t>
  </si>
  <si>
    <t>0,08831821118070443</t>
  </si>
  <si>
    <t>0,1263684262472498</t>
  </si>
  <si>
    <t>0,07399313011589241</t>
  </si>
  <si>
    <t>0,359923044254514</t>
  </si>
  <si>
    <t>27,6511315040027</t>
  </si>
  <si>
    <t>5,761851868534435</t>
  </si>
  <si>
    <t>0,02127588622344564</t>
  </si>
  <si>
    <t>0,10798935573331656</t>
  </si>
  <si>
    <t>0,013743701166825956</t>
  </si>
  <si>
    <t>0,06471801014613218</t>
  </si>
  <si>
    <t>0,12123695292657663</t>
  </si>
  <si>
    <t>0,02054069987558868</t>
  </si>
  <si>
    <t>0,08897086574128295</t>
  </si>
  <si>
    <t>41,851498928078186</t>
  </si>
  <si>
    <t>6,206192234641546</t>
  </si>
  <si>
    <t>0,05285144246992735</t>
  </si>
  <si>
    <t>0,13147952107439692</t>
  </si>
  <si>
    <t>0,025016132190659117</t>
  </si>
  <si>
    <t>0,08565702355818004</t>
  </si>
  <si>
    <t>0,13207700484104462</t>
  </si>
  <si>
    <t>0,07772447577746314</t>
  </si>
  <si>
    <t>0,3863634903249414</t>
  </si>
  <si>
    <t>33,449143031031696</t>
  </si>
  <si>
    <t>5,971330510089442</t>
  </si>
  <si>
    <t>0,06416752804162151</t>
  </si>
  <si>
    <t>0,4439886223428996</t>
  </si>
  <si>
    <t>0,017796351359448924</t>
  </si>
  <si>
    <t>0,18898111387626437</t>
  </si>
  <si>
    <t>0,5479599537175468</t>
  </si>
  <si>
    <t>0,09411435543761182</t>
  </si>
  <si>
    <t>0,43968709780984294</t>
  </si>
  <si>
    <t>37,36363698631064</t>
  </si>
  <si>
    <t>5,896946389101047</t>
  </si>
  <si>
    <t>0,029826076000716652</t>
  </si>
  <si>
    <t>0,1063770195899069</t>
  </si>
  <si>
    <t>0,015368630855772308</t>
  </si>
  <si>
    <t>0,07186951531495471</t>
  </si>
  <si>
    <t>0,11414049713296648</t>
  </si>
  <si>
    <t>0,03126979327527723</t>
  </si>
  <si>
    <t>0,21400481801614193</t>
  </si>
  <si>
    <t>37,885797840397636</t>
  </si>
  <si>
    <t>5,637466536485111</t>
  </si>
  <si>
    <t>0,043157050587670116</t>
  </si>
  <si>
    <t>0,11906761739072425</t>
  </si>
  <si>
    <t>0,012780248861976642</t>
  </si>
  <si>
    <t>0,0832817848924762</t>
  </si>
  <si>
    <t>0,12285710725046048</t>
  </si>
  <si>
    <t>0,05818913409247629</t>
  </si>
  <si>
    <t>0,2307907743616063</t>
  </si>
  <si>
    <t>13,133984650320889</t>
  </si>
  <si>
    <t>5,635810473071893</t>
  </si>
  <si>
    <t>0,031810738708699056</t>
  </si>
  <si>
    <t>0,12550825053005635</t>
  </si>
  <si>
    <t>0,017673976249754537</t>
  </si>
  <si>
    <t>0,07916670884626308</t>
  </si>
  <si>
    <t>0,13474112467010305</t>
  </si>
  <si>
    <t>0,03910817949892221</t>
  </si>
  <si>
    <t>0,19232174679184333</t>
  </si>
  <si>
    <t>32,71010700804777</t>
  </si>
  <si>
    <t>6,075302873071075</t>
  </si>
  <si>
    <t>0,03269835771493048</t>
  </si>
  <si>
    <t>0,11051998344455764</t>
  </si>
  <si>
    <t>0,00972178439457044</t>
  </si>
  <si>
    <t>0,07427510033432778</t>
  </si>
  <si>
    <t>0,11665233917419708</t>
  </si>
  <si>
    <t>0,05083257470472406</t>
  </si>
  <si>
    <t>0,24437662872610755</t>
  </si>
  <si>
    <t>12,351354079414936</t>
  </si>
  <si>
    <t>5,8580093473530725</t>
  </si>
  <si>
    <t>0,023380534245746747</t>
  </si>
  <si>
    <t>0,7195479054946512</t>
  </si>
  <si>
    <t>0,014519576982840014</t>
  </si>
  <si>
    <t>0,2088058272272404</t>
  </si>
  <si>
    <t>0,8554736364896877</t>
  </si>
  <si>
    <t>0,025341094120250644</t>
  </si>
  <si>
    <t>0,19023731050110498</t>
  </si>
  <si>
    <t>7,273889786454258</t>
  </si>
  <si>
    <t>5,894650170353768</t>
  </si>
  <si>
    <t>0,034359333903281046</t>
  </si>
  <si>
    <t>0,11709786630530197</t>
  </si>
  <si>
    <t>0,012937837830749995</t>
  </si>
  <si>
    <t>0,07861607613253338</t>
  </si>
  <si>
    <t>0,12269751672507016</t>
  </si>
  <si>
    <t>0,04701881698491279</t>
  </si>
  <si>
    <t>0,22250594757676992</t>
  </si>
  <si>
    <t>70,75820546562306</t>
  </si>
  <si>
    <t>5,698008579639355</t>
  </si>
  <si>
    <t>0,026965740217789934</t>
  </si>
  <si>
    <t>0,1195422543156336</t>
  </si>
  <si>
    <t>0,0195875330097088</t>
  </si>
  <si>
    <t>0,07694305615562247</t>
  </si>
  <si>
    <t>0,12493719330742427</t>
  </si>
  <si>
    <t>0,02429131404589779</t>
  </si>
  <si>
    <t>0,2148226431209441</t>
  </si>
  <si>
    <t>79,44860469960965</t>
  </si>
  <si>
    <t>5,619863736478161</t>
  </si>
  <si>
    <t>0,04978863787240691</t>
  </si>
  <si>
    <t>0,14992259500030164</t>
  </si>
  <si>
    <t>0,014555957481782168</t>
  </si>
  <si>
    <t>0,10896627620001453</t>
  </si>
  <si>
    <t>0,14294342656200573</t>
  </si>
  <si>
    <t>0,0709719190660053</t>
  </si>
  <si>
    <t>0,3511457760837504</t>
  </si>
  <si>
    <t>50,68547991044513</t>
  </si>
  <si>
    <t>5,776263509106206</t>
  </si>
  <si>
    <t>0,04687500406733677</t>
  </si>
  <si>
    <t>0,12018626681523029</t>
  </si>
  <si>
    <t>0,01326440063168722</t>
  </si>
  <si>
    <t>0,087468587082292</t>
  </si>
  <si>
    <t>0,11244412737630875</t>
  </si>
  <si>
    <t>0,07776370886195942</t>
  </si>
  <si>
    <t>0,369580141757876</t>
  </si>
  <si>
    <t>17,13474891655511</t>
  </si>
  <si>
    <t>5,78956330304079</t>
  </si>
  <si>
    <t>0,04442290214365794</t>
  </si>
  <si>
    <t>0,10372510219856347</t>
  </si>
  <si>
    <t>0,02231445251465855</t>
  </si>
  <si>
    <t>0,08282213586271855</t>
  </si>
  <si>
    <t>0,08093854514028892</t>
  </si>
  <si>
    <t>0,05388980013271552</t>
  </si>
  <si>
    <t>0,2313107756057152</t>
  </si>
  <si>
    <t>33,974004519378674</t>
  </si>
  <si>
    <t>5,5120964600676166</t>
  </si>
  <si>
    <t>0,0467352865283476</t>
  </si>
  <si>
    <t>0,12061544596743283</t>
  </si>
  <si>
    <t>0,03151544039680798</t>
  </si>
  <si>
    <t>0,09283507390254826</t>
  </si>
  <si>
    <t>0,10889974013374043</t>
  </si>
  <si>
    <t>0,041029901019030375</t>
  </si>
  <si>
    <t>0,17120809637556514</t>
  </si>
  <si>
    <t>54,298023027530014</t>
  </si>
  <si>
    <t>6,266741537969678</t>
  </si>
  <si>
    <t>0,04822627131574215</t>
  </si>
  <si>
    <t>0,10987397926725219</t>
  </si>
  <si>
    <t>0,022586541311856605</t>
  </si>
  <si>
    <t>0,07895174567390942</t>
  </si>
  <si>
    <t>0,09857666407842075</t>
  </si>
  <si>
    <t>0,07514118434086012</t>
  </si>
  <si>
    <t>0,3966954215408766</t>
  </si>
  <si>
    <t>39,08061340587529</t>
  </si>
  <si>
    <t>5,770436161497802</t>
  </si>
  <si>
    <t>0,03501742045748288</t>
  </si>
  <si>
    <t>0,0959838177145966</t>
  </si>
  <si>
    <t>0,01682289959750733</t>
  </si>
  <si>
    <t>0,07246349988901163</t>
  </si>
  <si>
    <t>0,07975375326376759</t>
  </si>
  <si>
    <t>0,04307919116403538</t>
  </si>
  <si>
    <t>0,21602399222170882</t>
  </si>
  <si>
    <t>34,841082146659744</t>
  </si>
  <si>
    <t>5,830869418447617</t>
  </si>
  <si>
    <t>0,05017080651095354</t>
  </si>
  <si>
    <t>0,11605863423232565</t>
  </si>
  <si>
    <t>0,011973139381439592</t>
  </si>
  <si>
    <t>0,09154572004695966</t>
  </si>
  <si>
    <t>0,10050530475119866</t>
  </si>
  <si>
    <t>0,06984633008039937</t>
  </si>
  <si>
    <t>0,33256316674232855</t>
  </si>
  <si>
    <t>82,53278784923945</t>
  </si>
  <si>
    <t>5,993237835480872</t>
  </si>
  <si>
    <t>0,09348245016880653</t>
  </si>
  <si>
    <t>0,1288750513100542</t>
  </si>
  <si>
    <t>0,04830287245829584</t>
  </si>
  <si>
    <t>0,11007674587397048</t>
  </si>
  <si>
    <t>0,09804553602679053</t>
  </si>
  <si>
    <t>0,1087030656587841</t>
  </si>
  <si>
    <t>0,4689018911197711</t>
  </si>
  <si>
    <t>64,58106107875176</t>
  </si>
  <si>
    <t>6,385805250059356</t>
  </si>
  <si>
    <t>0,16931826346151885</t>
  </si>
  <si>
    <t>0,1875393270212196</t>
  </si>
  <si>
    <t>0,05186003378348738</t>
  </si>
  <si>
    <t>0,13966998805597486</t>
  </si>
  <si>
    <t>0,16778121620874095</t>
  </si>
  <si>
    <t>0,23969849309180472</t>
  </si>
  <si>
    <t>0,9488391646724179</t>
  </si>
  <si>
    <t>84,44016741537295</t>
  </si>
  <si>
    <t>5,679434821799321</t>
  </si>
  <si>
    <t>0,0816357244052767</t>
  </si>
  <si>
    <t>0,13240162224395902</t>
  </si>
  <si>
    <t>0,02428759235723995</t>
  </si>
  <si>
    <t>0,09934172210137168</t>
  </si>
  <si>
    <t>0,11375920695846072</t>
  </si>
  <si>
    <t>0,11223780779619494</t>
  </si>
  <si>
    <t>0,4506541382407514</t>
  </si>
  <si>
    <t>14,250768114774003</t>
  </si>
  <si>
    <t>5,711132618433081</t>
  </si>
  <si>
    <t>0,1063942785420576</t>
  </si>
  <si>
    <t>0,17267799835267136</t>
  </si>
  <si>
    <t>0,035548711118172406</t>
  </si>
  <si>
    <t>0,11591395768847931</t>
  </si>
  <si>
    <t>0,17481419262225026</t>
  </si>
  <si>
    <t>0,14442017589419578</t>
  </si>
  <si>
    <t>0,5920729137294949</t>
  </si>
  <si>
    <t>83,82512851918275</t>
  </si>
  <si>
    <t>6,2569348260753985</t>
  </si>
  <si>
    <t>0,038824158241461904</t>
  </si>
  <si>
    <t>0,09388733154225401</t>
  </si>
  <si>
    <t>0,02027404985907829</t>
  </si>
  <si>
    <t>0,06812024642516436</t>
  </si>
  <si>
    <t>0,07723049270043694</t>
  </si>
  <si>
    <t>0,05196956338329946</t>
  </si>
  <si>
    <t>0,28583970098474454</t>
  </si>
  <si>
    <t>66,98836863648872</t>
  </si>
  <si>
    <t>6,001558447230388</t>
  </si>
  <si>
    <t>0,08202716367527327</t>
  </si>
  <si>
    <t>0,14220669576312972</t>
  </si>
  <si>
    <t>0,031241533875590113</t>
  </si>
  <si>
    <t>0,1077319923809213</t>
  </si>
  <si>
    <t>0,1243169079448905</t>
  </si>
  <si>
    <t>0,11703528158559831</t>
  </si>
  <si>
    <t>0,5463013196270449</t>
  </si>
  <si>
    <t>55,06973095189659</t>
  </si>
  <si>
    <t>5,828455487918647</t>
  </si>
  <si>
    <t>0,04553287393543274</t>
  </si>
  <si>
    <t>0,10455558852861126</t>
  </si>
  <si>
    <t>0,026418282741798367</t>
  </si>
  <si>
    <t>0,07914212901412612</t>
  </si>
  <si>
    <t>0,08602276503918374</t>
  </si>
  <si>
    <t>0,05400863504646457</t>
  </si>
  <si>
    <t>0,2641624898053257</t>
  </si>
  <si>
    <t>39,51769442516038</t>
  </si>
  <si>
    <t>5,651448624430229</t>
  </si>
  <si>
    <t>0,034111456306813684</t>
  </si>
  <si>
    <t>0,09582824645120679</t>
  </si>
  <si>
    <t>0,023380290118119283</t>
  </si>
  <si>
    <t>0,07228392024660804</t>
  </si>
  <si>
    <t>0,08260765200620632</t>
  </si>
  <si>
    <t>0,030865465022448427</t>
  </si>
  <si>
    <t>0,13290367519224347</t>
  </si>
  <si>
    <t>83,93880750887986</t>
  </si>
  <si>
    <t>6,1973093574747695</t>
  </si>
  <si>
    <t>0,10717841099101587</t>
  </si>
  <si>
    <t>0,14859858253954036</t>
  </si>
  <si>
    <t>0,021111115248676947</t>
  </si>
  <si>
    <t>0,11448483323641274</t>
  </si>
  <si>
    <t>0,12566870709567424</t>
  </si>
  <si>
    <t>0,1521500094569717</t>
  </si>
  <si>
    <t>0,624302325076814</t>
  </si>
  <si>
    <t>12,902849357054999</t>
  </si>
  <si>
    <t>5,533733075757266</t>
  </si>
  <si>
    <t>0,1272793990009133</t>
  </si>
  <si>
    <t>0,29217397765722614</t>
  </si>
  <si>
    <t>0,01947083891876454</t>
  </si>
  <si>
    <t>0,16119157237067222</t>
  </si>
  <si>
    <t>0,3429526272398108</t>
  </si>
  <si>
    <t>0,19725251337288713</t>
  </si>
  <si>
    <t>0,7731232080918695</t>
  </si>
  <si>
    <t>67,11068370865055</t>
  </si>
  <si>
    <t>5,801777820214952</t>
  </si>
  <si>
    <t>0,04333687120764158</t>
  </si>
  <si>
    <t>0,11151654598787913</t>
  </si>
  <si>
    <t>0,01698416671615167</t>
  </si>
  <si>
    <t>0,0925209451912191</t>
  </si>
  <si>
    <t>0,09212927942580296</t>
  </si>
  <si>
    <t>0,05282229981050433</t>
  </si>
  <si>
    <t>0,24140441901228663</t>
  </si>
  <si>
    <t>62,1474188027693</t>
  </si>
  <si>
    <t>5,400324093474636</t>
  </si>
  <si>
    <t>0,0275748788250075</t>
  </si>
  <si>
    <t>0,12044242754365042</t>
  </si>
  <si>
    <t>0,015966913288358243</t>
  </si>
  <si>
    <t>0,07216866316202436</t>
  </si>
  <si>
    <t>0,13402383149373387</t>
  </si>
  <si>
    <t>0,030536631064718316</t>
  </si>
  <si>
    <t>0,16492002741188858</t>
  </si>
  <si>
    <t>35,86925133414871</t>
  </si>
  <si>
    <t>5,518611999101552</t>
  </si>
  <si>
    <t>0,024771115668434526</t>
  </si>
  <si>
    <t>0,10894125483378185</t>
  </si>
  <si>
    <t>0,01681849857663336</t>
  </si>
  <si>
    <t>0,07017121255223213</t>
  </si>
  <si>
    <t>0,1123187661880665</t>
  </si>
  <si>
    <t>0,023086210101637545</t>
  </si>
  <si>
    <t>0,09910556269242847</t>
  </si>
  <si>
    <t>49,26558116700356</t>
  </si>
  <si>
    <t>5,901876412982985</t>
  </si>
  <si>
    <t>0,051177997082560725</t>
  </si>
  <si>
    <t>0,10121758927506663</t>
  </si>
  <si>
    <t>0,028618049599761816</t>
  </si>
  <si>
    <t>0,0789378452834606</t>
  </si>
  <si>
    <t>0,08289665627993373</t>
  </si>
  <si>
    <t>0,06051484225043395</t>
  </si>
  <si>
    <t>0,2895832433047852</t>
  </si>
  <si>
    <t>67,04187641979784</t>
  </si>
  <si>
    <t>6,237450471762441</t>
  </si>
  <si>
    <t>0,09428925917563295</t>
  </si>
  <si>
    <t>0,13562977538069054</t>
  </si>
  <si>
    <t>0,059303183165213075</t>
  </si>
  <si>
    <t>0,11402523849410398</t>
  </si>
  <si>
    <t>0,08949224352458157</t>
  </si>
  <si>
    <t>0,09896995099551949</t>
  </si>
  <si>
    <t>0,4566287024896353</t>
  </si>
  <si>
    <t>22,96633520449405</t>
  </si>
  <si>
    <t>5,504624791019492</t>
  </si>
  <si>
    <t>0,08077333370007556</t>
  </si>
  <si>
    <t>0,16913438595191524</t>
  </si>
  <si>
    <t>0,047948613923843225</t>
  </si>
  <si>
    <t>0,11046808518693588</t>
  </si>
  <si>
    <t>0,1756871779663997</t>
  </si>
  <si>
    <t>0,09506551145891341</t>
  </si>
  <si>
    <t>0,45662707769544864</t>
  </si>
  <si>
    <t>62,520567259609514</t>
  </si>
  <si>
    <t>6,092194245128305</t>
  </si>
  <si>
    <t>0,048254106590334314</t>
  </si>
  <si>
    <t>0,104987459324821</t>
  </si>
  <si>
    <t>0,03839206591211832</t>
  </si>
  <si>
    <t>0,08416318367361944</t>
  </si>
  <si>
    <t>0,08117406702447773</t>
  </si>
  <si>
    <t>0,03914414873375191</t>
  </si>
  <si>
    <t>0,29677385970583603</t>
  </si>
  <si>
    <t>46,08903691293423</t>
  </si>
  <si>
    <t>5,834058310594946</t>
  </si>
  <si>
    <t>0,039545644286820274</t>
  </si>
  <si>
    <t>0,09424370000972804</t>
  </si>
  <si>
    <t>0,02883033960118398</t>
  </si>
  <si>
    <t>0,07647634392554725</t>
  </si>
  <si>
    <t>0,075408970575164</t>
  </si>
  <si>
    <t>0,033379244902522136</t>
  </si>
  <si>
    <t>0,14880121891811623</t>
  </si>
  <si>
    <t>72,70954230839968</t>
  </si>
  <si>
    <t>5,614823100439583</t>
  </si>
  <si>
    <t>0,04620945517225309</t>
  </si>
  <si>
    <t>0,12222155468038964</t>
  </si>
  <si>
    <t>0,03597299343558126</t>
  </si>
  <si>
    <t>0,09173850880500387</t>
  </si>
  <si>
    <t>0,1076639509850871</t>
  </si>
  <si>
    <t>0,04017034996024892</t>
  </si>
  <si>
    <t>0,29370222031478177</t>
  </si>
  <si>
    <t>48,96988708792248</t>
  </si>
  <si>
    <t>5,820225458140599</t>
  </si>
  <si>
    <t>0,05232149128191559</t>
  </si>
  <si>
    <t>0,10261669231805186</t>
  </si>
  <si>
    <t>0,0428503413567342</t>
  </si>
  <si>
    <t>0,09076330837336447</t>
  </si>
  <si>
    <t>0,06657430543594037</t>
  </si>
  <si>
    <t>0,04008018569637606</t>
  </si>
  <si>
    <t>0,17275336010545334</t>
  </si>
  <si>
    <t>43,63095910530111</t>
  </si>
  <si>
    <t>5,476072746994862</t>
  </si>
  <si>
    <t>0,03596846482932784</t>
  </si>
  <si>
    <t>0,11715943547661113</t>
  </si>
  <si>
    <t>0,025668734359736593</t>
  </si>
  <si>
    <t>0,08321026570760245</t>
  </si>
  <si>
    <t>0,11221533138464823</t>
  </si>
  <si>
    <t>0,03008949985327191</t>
  </si>
  <si>
    <t>0,12811057758608127</t>
  </si>
  <si>
    <t>85,84094633748559</t>
  </si>
  <si>
    <t>6,289977933764399</t>
  </si>
  <si>
    <t>0,058500939466078206</t>
  </si>
  <si>
    <t>0,10844149001510349</t>
  </si>
  <si>
    <t>0,025138577843196473</t>
  </si>
  <si>
    <t>0,08811484229643432</t>
  </si>
  <si>
    <t>0,07917913485361053</t>
  </si>
  <si>
    <t>0,08094216668458332</t>
  </si>
  <si>
    <t>0,4151371363376784</t>
  </si>
  <si>
    <t>50,59422965737734</t>
  </si>
  <si>
    <t>6,181216621180468</t>
  </si>
  <si>
    <t>0,06302033651012105</t>
  </si>
  <si>
    <t>0,10852806743051759</t>
  </si>
  <si>
    <t>0,05624933683346286</t>
  </si>
  <si>
    <t>0,09344365542288971</t>
  </si>
  <si>
    <t>0,07267799826930153</t>
  </si>
  <si>
    <t>0,04592235065588393</t>
  </si>
  <si>
    <t>0,20597781045756627</t>
  </si>
  <si>
    <t>86,52734217795391</t>
  </si>
  <si>
    <t>5,950096143616363</t>
  </si>
  <si>
    <t>0,06686861334883669</t>
  </si>
  <si>
    <t>0,1163974120588912</t>
  </si>
  <si>
    <t>0,0527362855398882</t>
  </si>
  <si>
    <t>0,10501708129840981</t>
  </si>
  <si>
    <t>0,07161664328202805</t>
  </si>
  <si>
    <t>0,057353030337346865</t>
  </si>
  <si>
    <t>0,246294355058858</t>
  </si>
  <si>
    <t>67,2605823304516</t>
  </si>
  <si>
    <t>5,564862740543503</t>
  </si>
  <si>
    <t>0,02575320733148022</t>
  </si>
  <si>
    <t>0,1004984955241536</t>
  </si>
  <si>
    <t>0,018600419515263027</t>
  </si>
  <si>
    <t>0,07039662993818513</t>
  </si>
  <si>
    <t>0,09143687903763446</t>
  </si>
  <si>
    <t>0,023984852481516238</t>
  </si>
  <si>
    <t>0,2191294552144093</t>
  </si>
  <si>
    <t>60,6961932596413</t>
  </si>
  <si>
    <t>5,483479600257631</t>
  </si>
  <si>
    <t>0,057358198283091535</t>
  </si>
  <si>
    <t>0,13427913875854694</t>
  </si>
  <si>
    <t>0,050660241114259236</t>
  </si>
  <si>
    <t>0,10145135154644959</t>
  </si>
  <si>
    <t>0,11778924663400502</t>
  </si>
  <si>
    <t>0,037303771933035405</t>
  </si>
  <si>
    <t>0,13992831166336595</t>
  </si>
  <si>
    <t>31,044964279509387</t>
  </si>
  <si>
    <t>5,642434471878759</t>
  </si>
  <si>
    <t>0,051066819497011015</t>
  </si>
  <si>
    <t>0,11896526553290299</t>
  </si>
  <si>
    <t>0,03188605235036951</t>
  </si>
  <si>
    <t>0,09017399529536932</t>
  </si>
  <si>
    <t>0,1008973407313275</t>
  </si>
  <si>
    <t>0,05170373977639701</t>
  </si>
  <si>
    <t>0,2295810067611986</t>
  </si>
  <si>
    <t>76,0155466529251</t>
  </si>
  <si>
    <t>5,603895031070843</t>
  </si>
  <si>
    <t>0,0420978480768233</t>
  </si>
  <si>
    <t>0,10097618392992297</t>
  </si>
  <si>
    <t>0,030228480460983507</t>
  </si>
  <si>
    <t>0,08209272891861225</t>
  </si>
  <si>
    <t>0,07804078566311104</t>
  </si>
  <si>
    <t>0,036360555001292365</t>
  </si>
  <si>
    <t>0,21532453343201777</t>
  </si>
  <si>
    <t>72,47617465413988</t>
  </si>
  <si>
    <t>5,96681770091753</t>
  </si>
  <si>
    <t>0,10315941043478011</t>
  </si>
  <si>
    <t>0,14218818154335383</t>
  </si>
  <si>
    <t>0,06925557680083133</t>
  </si>
  <si>
    <t>0,11175916033067163</t>
  </si>
  <si>
    <t>0,10290425764346768</t>
  </si>
  <si>
    <t>0,10182405111539752</t>
  </si>
  <si>
    <t>0,43790052370405824</t>
  </si>
  <si>
    <t>35,764552474130724</t>
  </si>
  <si>
    <t>5,678734950097674</t>
  </si>
  <si>
    <t>0,08215223430998453</t>
  </si>
  <si>
    <t>0,17579847853965433</t>
  </si>
  <si>
    <t>0,037205092596311364</t>
  </si>
  <si>
    <t>0,12084501509504986</t>
  </si>
  <si>
    <t>0,1729895986988682</t>
  </si>
  <si>
    <t>0,0947992298326906</t>
  </si>
  <si>
    <t>0,37746236668168165</t>
  </si>
  <si>
    <t>66,2348633901788</t>
  </si>
  <si>
    <t>5,7341286568685605</t>
  </si>
  <si>
    <t>0,12193025583413783</t>
  </si>
  <si>
    <t>0,19434306498470955</t>
  </si>
  <si>
    <t>0,06020005381287927</t>
  </si>
  <si>
    <t>0,1344217227478387</t>
  </si>
  <si>
    <t>0,16976588687268643</t>
  </si>
  <si>
    <t>0,13672704754825568</t>
  </si>
  <si>
    <t>0,5065868321437204</t>
  </si>
  <si>
    <t>33,0856089157689</t>
  </si>
  <si>
    <t>5,665212405633636</t>
  </si>
  <si>
    <t>0,03734615263060396</t>
  </si>
  <si>
    <t>0,0968198824136809</t>
  </si>
  <si>
    <t>0,033762390967808316</t>
  </si>
  <si>
    <t>0,07037272734690005</t>
  </si>
  <si>
    <t>0,07988795907497788</t>
  </si>
  <si>
    <t>0,02641702380704056</t>
  </si>
  <si>
    <t>0,1265704042204528</t>
  </si>
  <si>
    <t>48,79569407320373</t>
  </si>
  <si>
    <t>5,621743210360837</t>
  </si>
  <si>
    <t>0,028327353859299936</t>
  </si>
  <si>
    <t>0,09920967938052633</t>
  </si>
  <si>
    <t>0,022346495950696064</t>
  </si>
  <si>
    <t>0,07152421099571679</t>
  </si>
  <si>
    <t>0,08976701414341441</t>
  </si>
  <si>
    <t>0,02322351624506508</t>
  </si>
  <si>
    <t>0,09562442014512465</t>
  </si>
  <si>
    <t>41,74108997032263</t>
  </si>
  <si>
    <t>5,607611901307908</t>
  </si>
  <si>
    <t>0,036554558143790106</t>
  </si>
  <si>
    <t>0,10450488463924747</t>
  </si>
  <si>
    <t>0,030389782268183473</t>
  </si>
  <si>
    <t>0,07514941941604988</t>
  </si>
  <si>
    <t>0,09147214306016409</t>
  </si>
  <si>
    <t>0,02727326169107575</t>
  </si>
  <si>
    <t>0,12257080304456273</t>
  </si>
  <si>
    <t>66,91497863862207</t>
  </si>
  <si>
    <t>5,700761568250792</t>
  </si>
  <si>
    <t>0,07334040217930536</t>
  </si>
  <si>
    <t>0,15264290889217477</t>
  </si>
  <si>
    <t>0,06378997815282665</t>
  </si>
  <si>
    <t>0,11399823818949266</t>
  </si>
  <si>
    <t>0,1322174824486931</t>
  </si>
  <si>
    <t>0,05200586903940964</t>
  </si>
  <si>
    <t>0,31716079675259273</t>
  </si>
  <si>
    <t>49,40837248126649</t>
  </si>
  <si>
    <t>5,685668375243677</t>
  </si>
  <si>
    <t>0,09217476772983127</t>
  </si>
  <si>
    <t>0,14689199402200587</t>
  </si>
  <si>
    <t>0,08756421722078334</t>
  </si>
  <si>
    <t>0,12793064977779622</t>
  </si>
  <si>
    <t>0,09059012472642773</t>
  </si>
  <si>
    <t>0,058034643740645084</t>
  </si>
  <si>
    <t>0,22641472844902522</t>
  </si>
  <si>
    <t>50,42891447497068</t>
  </si>
  <si>
    <t>6,288087676090523</t>
  </si>
  <si>
    <t>0,09000435830638182</t>
  </si>
  <si>
    <t>0,13759669460909157</t>
  </si>
  <si>
    <t>0,06926374637011762</t>
  </si>
  <si>
    <t>0,12530795965201658</t>
  </si>
  <si>
    <t>0,08005422701691667</t>
  </si>
  <si>
    <t>0,07074293362996084</t>
  </si>
  <si>
    <t>0,38985981633572764</t>
  </si>
  <si>
    <t>9,13220759280167</t>
  </si>
  <si>
    <t>6,472503475607096</t>
  </si>
  <si>
    <t>0,16989906353428072</t>
  </si>
  <si>
    <t>0,18022005073354846</t>
  </si>
  <si>
    <t>0,11471784775987709</t>
  </si>
  <si>
    <t>0,1561181821504433</t>
  </si>
  <si>
    <t>0,12172231501221269</t>
  </si>
  <si>
    <t>0,16004213405546633</t>
  </si>
  <si>
    <t>0,6387883874778885</t>
  </si>
  <si>
    <t>66,59311675810929</t>
  </si>
  <si>
    <t>6,469115823120683</t>
  </si>
  <si>
    <t>0,08008966147615677</t>
  </si>
  <si>
    <t>0,12302287087436885</t>
  </si>
  <si>
    <t>0,055378439512836636</t>
  </si>
  <si>
    <t>0,10854685277306625</t>
  </si>
  <si>
    <t>0,08049523857295675</t>
  </si>
  <si>
    <t>0,07551892903762253</t>
  </si>
  <si>
    <t>0,3880302036953569</t>
  </si>
  <si>
    <t>67,90446689254145</t>
  </si>
  <si>
    <t>5,485523195728912</t>
  </si>
  <si>
    <t>0,06958102802039938</t>
  </si>
  <si>
    <t>0,20943314146238584</t>
  </si>
  <si>
    <t>0,05818542754505288</t>
  </si>
  <si>
    <t>0,12396972180152649</t>
  </si>
  <si>
    <t>0,23113994892562614</t>
  </si>
  <si>
    <t>0,051431926954552044</t>
  </si>
  <si>
    <t>0,328095728187527</t>
  </si>
  <si>
    <t>72,11512762961814</t>
  </si>
  <si>
    <t>6,014617422824614</t>
  </si>
  <si>
    <t>0,09501351953833391</t>
  </si>
  <si>
    <t>0,1376849206425598</t>
  </si>
  <si>
    <t>0,06703550396000864</t>
  </si>
  <si>
    <t>0,11087043811782647</t>
  </si>
  <si>
    <t>0,10644837012664915</t>
  </si>
  <si>
    <t>0,08650903953255237</t>
  </si>
  <si>
    <t>0,4420943968609965</t>
  </si>
  <si>
    <t>66,43345880752648</t>
  </si>
  <si>
    <t>5,813716032939455</t>
  </si>
  <si>
    <t>0,05041968858762643</t>
  </si>
  <si>
    <t>0,11748165988705493</t>
  </si>
  <si>
    <t>0,04466943425322858</t>
  </si>
  <si>
    <t>0,09293014548070949</t>
  </si>
  <si>
    <t>0,0905656744572039</t>
  </si>
  <si>
    <t>0,03736896572243588</t>
  </si>
  <si>
    <t>0,25397980248651786</t>
  </si>
  <si>
    <t>18,492752112044386</t>
  </si>
  <si>
    <t>6,383721267647149</t>
  </si>
  <si>
    <t>0,1363303436155615</t>
  </si>
  <si>
    <t>0,16593481971622298</t>
  </si>
  <si>
    <t>0,08179671383769373</t>
  </si>
  <si>
    <t>0,13707425288837938</t>
  </si>
  <si>
    <t>0,11277354054899183</t>
  </si>
  <si>
    <t>0,1452811693422431</t>
  </si>
  <si>
    <t>0,6206134655061883</t>
  </si>
  <si>
    <t>70,73945459764441</t>
  </si>
  <si>
    <t>5,680734396294363</t>
  </si>
  <si>
    <t>0,1044434879160504</t>
  </si>
  <si>
    <t>0,1687680359433686</t>
  </si>
  <si>
    <t>0,06392563787186233</t>
  </si>
  <si>
    <t>0,12627392073814758</t>
  </si>
  <si>
    <t>0,14487335065959817</t>
  </si>
  <si>
    <t>0,1054852789673824</t>
  </si>
  <si>
    <t>0,45977630442649925</t>
  </si>
  <si>
    <t>70,99477842672016</t>
  </si>
  <si>
    <t>5,974795794984401</t>
  </si>
  <si>
    <t>0,06460023505211716</t>
  </si>
  <si>
    <t>0,12778226147241284</t>
  </si>
  <si>
    <t>0,04960236756431928</t>
  </si>
  <si>
    <t>0,10032302682605501</t>
  </si>
  <si>
    <t>0,09614515503499109</t>
  </si>
  <si>
    <t>0,05426086496232553</t>
  </si>
  <si>
    <t>0,3290290427409698</t>
  </si>
  <si>
    <t>15,346220257110648</t>
  </si>
  <si>
    <t>5,904396816795563</t>
  </si>
  <si>
    <t>0,06923865706071614</t>
  </si>
  <si>
    <t>0,5638742363784208</t>
  </si>
  <si>
    <t>0,04985377664866558</t>
  </si>
  <si>
    <t>0,17861442726944005</t>
  </si>
  <si>
    <t>0,6685621717646787</t>
  </si>
  <si>
    <t>0,05831055444964033</t>
  </si>
  <si>
    <t>0,3017322988614209</t>
  </si>
  <si>
    <t>51,96109844911307</t>
  </si>
  <si>
    <t>5,589406257733332</t>
  </si>
  <si>
    <t>0,061793404314534776</t>
  </si>
  <si>
    <t>0,10994192515721453</t>
  </si>
  <si>
    <t>0,052427718620081505</t>
  </si>
  <si>
    <t>0,09281229105157787</t>
  </si>
  <si>
    <t>0,07400725162123085</t>
  </si>
  <si>
    <t>0,04667521315723952</t>
  </si>
  <si>
    <t>0,21865362926645332</t>
  </si>
  <si>
    <t>47,81137949190102</t>
  </si>
  <si>
    <t>6,082615005022084</t>
  </si>
  <si>
    <t>0,06505492612918996</t>
  </si>
  <si>
    <t>0,13559466151850333</t>
  </si>
  <si>
    <t>0,03737902480308919</t>
  </si>
  <si>
    <t>0,1064315451725837</t>
  </si>
  <si>
    <t>0,10769985661910561</t>
  </si>
  <si>
    <t>0,06954035924544455</t>
  </si>
  <si>
    <t>0,3435239032189937</t>
  </si>
  <si>
    <t>45,94527837669441</t>
  </si>
  <si>
    <t>6,586107741307498</t>
  </si>
  <si>
    <t>0,0989997303584251</t>
  </si>
  <si>
    <t>0,13443470708701735</t>
  </si>
  <si>
    <t>0,0721764946797283</t>
  </si>
  <si>
    <t>0,10822436047379075</t>
  </si>
  <si>
    <t>0,09413246631382306</t>
  </si>
  <si>
    <t>0,08987903575399883</t>
  </si>
  <si>
    <t>0,4051643701181614</t>
  </si>
  <si>
    <t>66,66806677410344</t>
  </si>
  <si>
    <t>5,535645633858243</t>
  </si>
  <si>
    <t>0,0822719374630255</t>
  </si>
  <si>
    <t>0,14034023603879628</t>
  </si>
  <si>
    <t>0,07404548177873031</t>
  </si>
  <si>
    <t>0,1211236152058721</t>
  </si>
  <si>
    <t>0,09148130646837487</t>
  </si>
  <si>
    <t>0,05684580351587354</t>
  </si>
  <si>
    <t>0,23681382423329678</t>
  </si>
  <si>
    <t>66,49282685388161</t>
  </si>
  <si>
    <t>5,863450779256743</t>
  </si>
  <si>
    <t>0,061230473752738844</t>
  </si>
  <si>
    <t>0,13456115495189103</t>
  </si>
  <si>
    <t>0,03814727758183647</t>
  </si>
  <si>
    <t>0,10339189976607326</t>
  </si>
  <si>
    <t>0,11373225378030083</t>
  </si>
  <si>
    <t>0,05643540043774442</t>
  </si>
  <si>
    <t>0,3098194493679962</t>
  </si>
  <si>
    <t>70,2126333346658</t>
  </si>
  <si>
    <t>6,130873148656737</t>
  </si>
  <si>
    <t>0,07733067684240444</t>
  </si>
  <si>
    <t>0,12923814918594495</t>
  </si>
  <si>
    <t>0,05210907668947272</t>
  </si>
  <si>
    <t>0,11272419231686269</t>
  </si>
  <si>
    <t>0,08429766112457575</t>
  </si>
  <si>
    <t>0,06858674191875451</t>
  </si>
  <si>
    <t>0,29034031770823726</t>
  </si>
  <si>
    <t>20,637089137553595</t>
  </si>
  <si>
    <t>5,631350455186594</t>
  </si>
  <si>
    <t>0,17613339114953033</t>
  </si>
  <si>
    <t>0,27134864414279875</t>
  </si>
  <si>
    <t>0,11476045170408053</t>
  </si>
  <si>
    <t>0,18724763405890682</t>
  </si>
  <si>
    <t>0,24825455166676585</t>
  </si>
  <si>
    <t>0,17050054199976095</t>
  </si>
  <si>
    <t>0,6302711522927255</t>
  </si>
  <si>
    <t>31,02247599340003</t>
  </si>
  <si>
    <t>5,679802899999321</t>
  </si>
  <si>
    <t>0,0899310229848561</t>
  </si>
  <si>
    <t>0,15047177030074635</t>
  </si>
  <si>
    <t>0,08387151801379147</t>
  </si>
  <si>
    <t>0,1352290324698962</t>
  </si>
  <si>
    <t>0,09354686259861798</t>
  </si>
  <si>
    <t>0,06258538356864383</t>
  </si>
  <si>
    <t>0,24497611744534808</t>
  </si>
  <si>
    <t>44,40859770336375</t>
  </si>
  <si>
    <t>6,11044472701734</t>
  </si>
  <si>
    <t>0,1344507585618368</t>
  </si>
  <si>
    <t>0,1742524537361073</t>
  </si>
  <si>
    <t>0,10559806705494326</t>
  </si>
  <si>
    <t>0,14892920106948448</t>
  </si>
  <si>
    <t>0,11318624619127339</t>
  </si>
  <si>
    <t>0,1071054770783185</t>
  </si>
  <si>
    <t>0,4055162625270767</t>
  </si>
  <si>
    <t>9,08594269527497</t>
  </si>
  <si>
    <t>5,522270252158009</t>
  </si>
  <si>
    <t>0,10442063676547156</t>
  </si>
  <si>
    <t>0,6318711354213592</t>
  </si>
  <si>
    <t>0,08580493651807497</t>
  </si>
  <si>
    <t>0,24363150802114164</t>
  </si>
  <si>
    <t>0,7113004220652492</t>
  </si>
  <si>
    <t>0,08475973690317419</t>
  </si>
  <si>
    <t>0,4790583151163095</t>
  </si>
  <si>
    <t>20,336092477819605</t>
  </si>
  <si>
    <t>6,279110256442126</t>
  </si>
  <si>
    <t>0,14798788782199124</t>
  </si>
  <si>
    <t>0,6169394524763104</t>
  </si>
  <si>
    <t>0,10209553746604386</t>
  </si>
  <si>
    <t>0,2923012810545468</t>
  </si>
  <si>
    <t>0,6555277888724684</t>
  </si>
  <si>
    <t>0,15433932835773745</t>
  </si>
  <si>
    <t>0,7558320562442814</t>
  </si>
  <si>
    <t>70,91609013350838</t>
  </si>
  <si>
    <t>6,55994160855371</t>
  </si>
  <si>
    <t>0,24038006231506742</t>
  </si>
  <si>
    <t>1,0086206877293153</t>
  </si>
  <si>
    <t>0,14982426096971907</t>
  </si>
  <si>
    <t>0,5225534727672071</t>
  </si>
  <si>
    <t>0,9523968653642824</t>
  </si>
  <si>
    <t>0,23355924707808615</t>
  </si>
  <si>
    <t>1,0150135391611235</t>
  </si>
  <si>
    <t>41,10938435497448</t>
  </si>
  <si>
    <t>6,389956209160058</t>
  </si>
  <si>
    <t>0,12350479879868369</t>
  </si>
  <si>
    <t>0,16300877300179525</t>
  </si>
  <si>
    <t>0,09178940463452501</t>
  </si>
  <si>
    <t>0,13832495634437414</t>
  </si>
  <si>
    <t>0,10804197519909675</t>
  </si>
  <si>
    <t>0,11018617452464732</t>
  </si>
  <si>
    <t>0,46450157882186077</t>
  </si>
  <si>
    <t>20,335509842854826</t>
  </si>
  <si>
    <t>6,117808292625097</t>
  </si>
  <si>
    <t>0,1493366460132836</t>
  </si>
  <si>
    <t>0,20028875260783216</t>
  </si>
  <si>
    <t>0,12524663310974354</t>
  </si>
  <si>
    <t>0,16441513319554724</t>
  </si>
  <si>
    <t>0,1382553380664265</t>
  </si>
  <si>
    <t>0,10862185201609979</t>
  </si>
  <si>
    <t>0,4348879782468339</t>
  </si>
  <si>
    <t>59,03909155936483</t>
  </si>
  <si>
    <t>5,916130366772603</t>
  </si>
  <si>
    <t>0,08060092800462332</t>
  </si>
  <si>
    <t>0,1479656808523688</t>
  </si>
  <si>
    <t>0,05372752451249188</t>
  </si>
  <si>
    <t>0,11414417456468265</t>
  </si>
  <si>
    <t>0,10995936404804887</t>
  </si>
  <si>
    <t>0,0770028275875652</t>
  </si>
  <si>
    <t>0,3300342214926903</t>
  </si>
  <si>
    <t>46,91469370170684</t>
  </si>
  <si>
    <t>6,57952574757154</t>
  </si>
  <si>
    <t>0,1129125750464103</t>
  </si>
  <si>
    <t>0,8114460702613591</t>
  </si>
  <si>
    <t>0,08642110239517203</t>
  </si>
  <si>
    <t>0,33404127577144294</t>
  </si>
  <si>
    <t>0,8763182235305182</t>
  </si>
  <si>
    <t>0,09652632168626367</t>
  </si>
  <si>
    <t>0,4292466974152303</t>
  </si>
  <si>
    <t>53,24739148570489</t>
  </si>
  <si>
    <t>5,475557187630931</t>
  </si>
  <si>
    <t>0,11706325669771923</t>
  </si>
  <si>
    <t>0,2126000017784816</t>
  </si>
  <si>
    <t>0,09576328049756519</t>
  </si>
  <si>
    <t>0,14975680889506238</t>
  </si>
  <si>
    <t>0,1865187784905981</t>
  </si>
  <si>
    <t>0,09746261651951928</t>
  </si>
  <si>
    <t>0,4480423369501152</t>
  </si>
  <si>
    <t>73,10591832838313</t>
  </si>
  <si>
    <t>6,515619683919985</t>
  </si>
  <si>
    <t>0,1292632247931122</t>
  </si>
  <si>
    <t>0,18376509275585967</t>
  </si>
  <si>
    <t>0,09811040494077307</t>
  </si>
  <si>
    <t>0,14927701289921924</t>
  </si>
  <si>
    <t>0,12687081281878418</t>
  </si>
  <si>
    <t>0,11453480387679767</t>
  </si>
  <si>
    <t>0,5339309551105833</t>
  </si>
  <si>
    <t>80,84897336169892</t>
  </si>
  <si>
    <t>5,612367550533444</t>
  </si>
  <si>
    <t>0,12903922254680697</t>
  </si>
  <si>
    <t>0,22370823273860038</t>
  </si>
  <si>
    <t>0,08921256034200845</t>
  </si>
  <si>
    <t>0,1639611643167308</t>
  </si>
  <si>
    <t>0,19351557091881025</t>
  </si>
  <si>
    <t>0,11967003746914666</t>
  </si>
  <si>
    <t>0,5087719208273129</t>
  </si>
  <si>
    <t>34,6975734421566</t>
  </si>
  <si>
    <t>5,904504721821895</t>
  </si>
  <si>
    <t>0,13666707640741718</t>
  </si>
  <si>
    <t>0,16426274482671988</t>
  </si>
  <si>
    <t>0,07301234372939427</t>
  </si>
  <si>
    <t>0,13901423174482272</t>
  </si>
  <si>
    <t>0,11100067222844602</t>
  </si>
  <si>
    <t>0,14052090761099925</t>
  </si>
  <si>
    <t>0,6281734405429776</t>
  </si>
  <si>
    <t>33,376398263892895</t>
  </si>
  <si>
    <t>6,350698259149943</t>
  </si>
  <si>
    <t>0,1412290386837938</t>
  </si>
  <si>
    <t>0,16432478484236562</t>
  </si>
  <si>
    <t>0,1131380762289813</t>
  </si>
  <si>
    <t>0,14853176829849704</t>
  </si>
  <si>
    <t>0,10273144454041848</t>
  </si>
  <si>
    <t>0,1129736353717085</t>
  </si>
  <si>
    <t>0,49384375644617456</t>
  </si>
  <si>
    <t>42,72482481022345</t>
  </si>
  <si>
    <t>6,476955065495001</t>
  </si>
  <si>
    <t>0,1961334200908836</t>
  </si>
  <si>
    <t>0,24378469175796072</t>
  </si>
  <si>
    <t>0,18377132979771274</t>
  </si>
  <si>
    <t>0,22248592844411935</t>
  </si>
  <si>
    <t>0,1435227169916909</t>
  </si>
  <si>
    <t>0,1363870775958088</t>
  </si>
  <si>
    <t>0,6316792706571832</t>
  </si>
  <si>
    <t>87,89114465531247</t>
  </si>
  <si>
    <t>5,810239057789993</t>
  </si>
  <si>
    <t>0,16311899231355823</t>
  </si>
  <si>
    <t>0,23035080339152125</t>
  </si>
  <si>
    <t>0,1380771451340862</t>
  </si>
  <si>
    <t>0,18405571953466665</t>
  </si>
  <si>
    <t>0,17923905526929618</t>
  </si>
  <si>
    <t>0,12210296721065284</t>
  </si>
  <si>
    <t>0,49944743999071034</t>
  </si>
  <si>
    <t>36,2321755659206</t>
  </si>
  <si>
    <t>5,97502780969401</t>
  </si>
  <si>
    <t>0,10110228488048102</t>
  </si>
  <si>
    <t>0,1438898278111133</t>
  </si>
  <si>
    <t>0,07653774220272458</t>
  </si>
  <si>
    <t>0,11736659515188533</t>
  </si>
  <si>
    <t>0,09905285621710946</t>
  </si>
  <si>
    <t>0,08480160161911703</t>
  </si>
  <si>
    <t>0,39748850300447497</t>
  </si>
  <si>
    <t>37,21823377677916</t>
  </si>
  <si>
    <t>6,351953224250392</t>
  </si>
  <si>
    <t>0,21267970065660138</t>
  </si>
  <si>
    <t>0,2578244493362291</t>
  </si>
  <si>
    <t>0,17162858025712824</t>
  </si>
  <si>
    <t>0,20025156673879324</t>
  </si>
  <si>
    <t>0,2064693434031899</t>
  </si>
  <si>
    <t>0,16452084913629303</t>
  </si>
  <si>
    <t>0,6768237049186405</t>
  </si>
  <si>
    <t>25,378985758794304</t>
  </si>
  <si>
    <t>6,10962669824122</t>
  </si>
  <si>
    <t>0,16313646311931995</t>
  </si>
  <si>
    <t>0,23044703785386014</t>
  </si>
  <si>
    <t>0,11046573136307783</t>
  </si>
  <si>
    <t>0,15819561118885433</t>
  </si>
  <si>
    <t>0,21070094361125297</t>
  </si>
  <si>
    <t>0,15298656823630993</t>
  </si>
  <si>
    <t>0,6890468606195328</t>
  </si>
  <si>
    <t>68,94370582466622</t>
  </si>
  <si>
    <t>5,892600321093486</t>
  </si>
  <si>
    <t>0,12789541264231602</t>
  </si>
  <si>
    <t>0,19004946691931474</t>
  </si>
  <si>
    <t>0,10540012148989776</t>
  </si>
  <si>
    <t>0,16138155383451672</t>
  </si>
  <si>
    <t>0,12279995560320557</t>
  </si>
  <si>
    <t>0,09669781891433953</t>
  </si>
  <si>
    <t>0,3592871167211061</t>
  </si>
  <si>
    <t>54,81686673124345</t>
  </si>
  <si>
    <t>6,47693152968825</t>
  </si>
  <si>
    <t>0,11180308612605547</t>
  </si>
  <si>
    <t>0,20683445967330344</t>
  </si>
  <si>
    <t>0,07194188404136376</t>
  </si>
  <si>
    <t>0,13739553270291752</t>
  </si>
  <si>
    <t>0,18666328087863143</t>
  </si>
  <si>
    <t>0,10446584059689178</t>
  </si>
  <si>
    <t>0,4290297641040731</t>
  </si>
  <si>
    <t>59,273398678249116</t>
  </si>
  <si>
    <t>6,106120853232412</t>
  </si>
  <si>
    <t>0,04847185526649842</t>
  </si>
  <si>
    <t>0,10895941180795217</t>
  </si>
  <si>
    <t>0,019580832798148</t>
  </si>
  <si>
    <t>0,08214971485618017</t>
  </si>
  <si>
    <t>0,0940421705893493</t>
  </si>
  <si>
    <t>0,07251268776919588</t>
  </si>
  <si>
    <t>0,37090212623811697</t>
  </si>
  <si>
    <t>58,463770157634116</t>
  </si>
  <si>
    <t>5,859899399634064</t>
  </si>
  <si>
    <t>0,04633886359425847</t>
  </si>
  <si>
    <t>0,09808403352965724</t>
  </si>
  <si>
    <t>0,026550154685400035</t>
  </si>
  <si>
    <t>0,0844792795541198</t>
  </si>
  <si>
    <t>0,07400075818761977</t>
  </si>
  <si>
    <t>0,04701225201378836</t>
  </si>
  <si>
    <t>0,19084731122931642</t>
  </si>
  <si>
    <t>50,79070934839121</t>
  </si>
  <si>
    <t>6,0994336088222765</t>
  </si>
  <si>
    <t>0,04348113619742628</t>
  </si>
  <si>
    <t>0,10051792388064662</t>
  </si>
  <si>
    <t>0,017805399268391454</t>
  </si>
  <si>
    <t>0,07743886316278036</t>
  </si>
  <si>
    <t>0,08365095012242582</t>
  </si>
  <si>
    <t>0,06329178479078965</t>
  </si>
  <si>
    <t>0,3239452568596394</t>
  </si>
  <si>
    <t>32,98820508619379</t>
  </si>
  <si>
    <t>5,43802091178768</t>
  </si>
  <si>
    <t>0,05839775041212777</t>
  </si>
  <si>
    <t>0,1335283662879505</t>
  </si>
  <si>
    <t>0,025812985926444085</t>
  </si>
  <si>
    <t>0,09750370176810967</t>
  </si>
  <si>
    <t>0,12584546242281158</t>
  </si>
  <si>
    <t>0,06858072755984436</t>
  </si>
  <si>
    <t>0,28855367351343303</t>
  </si>
  <si>
    <t>31,639084015146974</t>
  </si>
  <si>
    <t>5,456036286372806</t>
  </si>
  <si>
    <t>0,03292681615908547</t>
  </si>
  <si>
    <t>0,10673310770371826</t>
  </si>
  <si>
    <t>0,025219829984611933</t>
  </si>
  <si>
    <t>0,07517203563872066</t>
  </si>
  <si>
    <t>0,10066752315073733</t>
  </si>
  <si>
    <t>0,027865201322782123</t>
  </si>
  <si>
    <t>0,1138927852052183</t>
  </si>
  <si>
    <t>75,3251559994414</t>
  </si>
  <si>
    <t>6,142655754370795</t>
  </si>
  <si>
    <t>0,04146769644486902</t>
  </si>
  <si>
    <t>0,10192740671865577</t>
  </si>
  <si>
    <t>0,02237296982098617</t>
  </si>
  <si>
    <t>0,08230573493909077</t>
  </si>
  <si>
    <t>0,08381344513598438</t>
  </si>
  <si>
    <t>0,0433260296344781</t>
  </si>
  <si>
    <t>0,17547645006067178</t>
  </si>
  <si>
    <t>39,64984030861304</t>
  </si>
  <si>
    <t>5,549659588220214</t>
  </si>
  <si>
    <t>0,056398810845279826</t>
  </si>
  <si>
    <t>0,11191128933701708</t>
  </si>
  <si>
    <t>0,03033956193492908</t>
  </si>
  <si>
    <t>0,09664266827539764</t>
  </si>
  <si>
    <t>0,0831955990180163</t>
  </si>
  <si>
    <t>0,062369170897628286</t>
  </si>
  <si>
    <t>0,2751644304722155</t>
  </si>
  <si>
    <t>46,271973613746155</t>
  </si>
  <si>
    <t>5,800701706191093</t>
  </si>
  <si>
    <t>0,026609307916958792</t>
  </si>
  <si>
    <t>0,0943637755656771</t>
  </si>
  <si>
    <t>0,01780828774372041</t>
  </si>
  <si>
    <t>0,06933693350779213</t>
  </si>
  <si>
    <t>0,08180866375833351</t>
  </si>
  <si>
    <t>0,025410590925580522</t>
  </si>
  <si>
    <t>0,11558192770214057</t>
  </si>
  <si>
    <t>20,38716327118323</t>
  </si>
  <si>
    <t>5,435335618970881</t>
  </si>
  <si>
    <t>0,03777309731120755</t>
  </si>
  <si>
    <t>0,14276177728224962</t>
  </si>
  <si>
    <t>0,01116562445055298</t>
  </si>
  <si>
    <t>0,08858330547592098</t>
  </si>
  <si>
    <t>0,16455753956220776</t>
  </si>
  <si>
    <t>0,05654140169004504</t>
  </si>
  <si>
    <t>0,26399984411091965</t>
  </si>
  <si>
    <t>71,75186585527356</t>
  </si>
  <si>
    <t>5,733605873335604</t>
  </si>
  <si>
    <t>0,06316593694167799</t>
  </si>
  <si>
    <t>0,11939354509762336</t>
  </si>
  <si>
    <t>0,029921851874710692</t>
  </si>
  <si>
    <t>0,09284479951679891</t>
  </si>
  <si>
    <t>0,09408948418676351</t>
  </si>
  <si>
    <t>0,08038896036505372</t>
  </si>
  <si>
    <t>0,3706664633014971</t>
  </si>
  <si>
    <t>46,3530365455595</t>
  </si>
  <si>
    <t>5,552357576141307</t>
  </si>
  <si>
    <t>0,026155708201400358</t>
  </si>
  <si>
    <t>0,102971698485295</t>
  </si>
  <si>
    <t>0,012074584902642014</t>
  </si>
  <si>
    <t>0,07195473233147917</t>
  </si>
  <si>
    <t>0,1002936436985894</t>
  </si>
  <si>
    <t>0,03304549621954414</t>
  </si>
  <si>
    <t>0,21376971437049702</t>
  </si>
  <si>
    <t>68,05794104616814</t>
  </si>
  <si>
    <t>5,5869937695740095</t>
  </si>
  <si>
    <t>0,022436906452753876</t>
  </si>
  <si>
    <t>0,10098637643092366</t>
  </si>
  <si>
    <t>0,012562903052523581</t>
  </si>
  <si>
    <t>0,06625565926538876</t>
  </si>
  <si>
    <t>0,09869440566751563</t>
  </si>
  <si>
    <t>0,026019908997462104</t>
  </si>
  <si>
    <t>0,13024201717523012</t>
  </si>
  <si>
    <t>89,92020898237054</t>
  </si>
  <si>
    <t>6,192348920706998</t>
  </si>
  <si>
    <t>0,04063322528442807</t>
  </si>
  <si>
    <t>0,09562874299525438</t>
  </si>
  <si>
    <t>0,023603245210955907</t>
  </si>
  <si>
    <t>0,07666113550708087</t>
  </si>
  <si>
    <t>0,07460978323151131</t>
  </si>
  <si>
    <t>0,049050741825177234</t>
  </si>
  <si>
    <t>0,27256678082159735</t>
  </si>
  <si>
    <t>34,04467684512582</t>
  </si>
  <si>
    <t>6,045767663593785</t>
  </si>
  <si>
    <t>0,04742265693670459</t>
  </si>
  <si>
    <t>0,09598633948243104</t>
  </si>
  <si>
    <t>0,034602111280548555</t>
  </si>
  <si>
    <t>0,0814356459642473</t>
  </si>
  <si>
    <t>0,07148710749088204</t>
  </si>
  <si>
    <t>0,04192192761863626</t>
  </si>
  <si>
    <t>0,16821422645371348</t>
  </si>
  <si>
    <t>40,29052098326959</t>
  </si>
  <si>
    <t>6,003283076165739</t>
  </si>
  <si>
    <t>0,04260149788925756</t>
  </si>
  <si>
    <t>0,10092248295044057</t>
  </si>
  <si>
    <t>0,018373555906894122</t>
  </si>
  <si>
    <t>0,0804861177568455</t>
  </si>
  <si>
    <t>0,08042166321888926</t>
  </si>
  <si>
    <t>0,055882508865796175</t>
  </si>
  <si>
    <t>0,27052704853545423</t>
  </si>
  <si>
    <t>84,90022928274954</t>
  </si>
  <si>
    <t>6,315486267534034</t>
  </si>
  <si>
    <t>0,0472479925984186</t>
  </si>
  <si>
    <t>0,09581078623114717</t>
  </si>
  <si>
    <t>0,029790802135958493</t>
  </si>
  <si>
    <t>0,07722722349191632</t>
  </si>
  <si>
    <t>0,0753152965486194</t>
  </si>
  <si>
    <t>0,056738712755089245</t>
  </si>
  <si>
    <t>0,32071960782503545</t>
  </si>
  <si>
    <t>42,314577355397404</t>
  </si>
  <si>
    <t>5,877037896736031</t>
  </si>
  <si>
    <t>0,03921853833564196</t>
  </si>
  <si>
    <t>0,1020750621655632</t>
  </si>
  <si>
    <t>0,020181290093183438</t>
  </si>
  <si>
    <t>0,07846326868217829</t>
  </si>
  <si>
    <t>0,08509638368240403</t>
  </si>
  <si>
    <t>0,048230195605456314</t>
  </si>
  <si>
    <t>0,22987819886414532</t>
  </si>
  <si>
    <t>29,245254028656344</t>
  </si>
  <si>
    <t>5,534293719718561</t>
  </si>
  <si>
    <t>0,04558662134968484</t>
  </si>
  <si>
    <t>0,1665307056081293</t>
  </si>
  <si>
    <t>0,017189984600617284</t>
  </si>
  <si>
    <t>0,10190963925883709</t>
  </si>
  <si>
    <t>0,1903152532986151</t>
  </si>
  <si>
    <t>0,07126291362767148</t>
  </si>
  <si>
    <t>0,3626704750587419</t>
  </si>
  <si>
    <t>82,82485723367567</t>
  </si>
  <si>
    <t>6,449225695625836</t>
  </si>
  <si>
    <t>0,1074331160277069</t>
  </si>
  <si>
    <t>0,13942205874468488</t>
  </si>
  <si>
    <t>0,019211944956866144</t>
  </si>
  <si>
    <t>0,10756282809360233</t>
  </si>
  <si>
    <t>0,11925902413699078</t>
  </si>
  <si>
    <t>0,15625605675723192</t>
  </si>
  <si>
    <t>0,6441615696191295</t>
  </si>
  <si>
    <t>34,727406849238626</t>
  </si>
  <si>
    <t>6,004726930370731</t>
  </si>
  <si>
    <t>0,030765941801249606</t>
  </si>
  <si>
    <t>0,23311280345006977</t>
  </si>
  <si>
    <t>0,009982459483869823</t>
  </si>
  <si>
    <t>0,09989686100741309</t>
  </si>
  <si>
    <t>0,32098592365783846</t>
  </si>
  <si>
    <t>0,04807812053986032</t>
  </si>
  <si>
    <t>0,28863592754182676</t>
  </si>
  <si>
    <t>59,57593046205448</t>
  </si>
  <si>
    <t>6,229048988039315</t>
  </si>
  <si>
    <t>0,0643704911625786</t>
  </si>
  <si>
    <t>0,12479923922271988</t>
  </si>
  <si>
    <t>0,015869947923388934</t>
  </si>
  <si>
    <t>0,09508676851403836</t>
  </si>
  <si>
    <t>0,11518360393288272</t>
  </si>
  <si>
    <t>0,10587651333693467</t>
  </si>
  <si>
    <t>0,49056334562975673</t>
  </si>
  <si>
    <t>17,518173318133368</t>
  </si>
  <si>
    <t>5,692728245626993</t>
  </si>
  <si>
    <t>0,0949119808860022</t>
  </si>
  <si>
    <t>1,0623899717589456</t>
  </si>
  <si>
    <t>0,036119977734478094</t>
  </si>
  <si>
    <t>0,5889613371798326</t>
  </si>
  <si>
    <t>1,072780313586261</t>
  </si>
  <si>
    <t>0,13173211266218665</t>
  </si>
  <si>
    <t>0,6253355631918017</t>
  </si>
  <si>
    <t>76,15710015145494</t>
  </si>
  <si>
    <t>5,464117435866703</t>
  </si>
  <si>
    <t>0,02514608813473408</t>
  </si>
  <si>
    <t>0,10551070005057821</t>
  </si>
  <si>
    <t>0,019304020458492475</t>
  </si>
  <si>
    <t>0,06647174544933002</t>
  </si>
  <si>
    <t>0,11198564820417455</t>
  </si>
  <si>
    <t>0,021206501424215863</t>
  </si>
  <si>
    <t>0,09308616586576497</t>
  </si>
  <si>
    <t>41,61388220295207</t>
  </si>
  <si>
    <t>5,709496739045027</t>
  </si>
  <si>
    <t>0,09239414641488847</t>
  </si>
  <si>
    <t>0,15023344876271919</t>
  </si>
  <si>
    <t>0,03363138009535023</t>
  </si>
  <si>
    <t>0,11358920708485387</t>
  </si>
  <si>
    <t>0,12550230863464246</t>
  </si>
  <si>
    <t>0,12375079359455639</t>
  </si>
  <si>
    <t>0,5040813722393382</t>
  </si>
  <si>
    <t>55,87837115366277</t>
  </si>
  <si>
    <t>5,615502974562581</t>
  </si>
  <si>
    <t>0,048465970121233784</t>
  </si>
  <si>
    <t>0,11461508661599738</t>
  </si>
  <si>
    <t>0,031479362169272496</t>
  </si>
  <si>
    <t>0,09029067173051677</t>
  </si>
  <si>
    <t>0,09578766556823122</t>
  </si>
  <si>
    <t>0,048311864812268034</t>
  </si>
  <si>
    <t>0,22285830005581314</t>
  </si>
  <si>
    <t>54,17798273412122</t>
  </si>
  <si>
    <t>5,462483110705956</t>
  </si>
  <si>
    <t>0,23556240593560895</t>
  </si>
  <si>
    <t>0,3914272211904775</t>
  </si>
  <si>
    <t>0,049278213096022046</t>
  </si>
  <si>
    <t>0,1859301413187992</t>
  </si>
  <si>
    <t>0,47062157868807986</t>
  </si>
  <si>
    <t>0,29593384170583475</t>
  </si>
  <si>
    <t>1,0205231007495885</t>
  </si>
  <si>
    <t>74,07028712256357</t>
  </si>
  <si>
    <t>6,180165546512421</t>
  </si>
  <si>
    <t>0,04281815020722795</t>
  </si>
  <si>
    <t>0,09938947205570071</t>
  </si>
  <si>
    <t>0,03210737045757705</t>
  </si>
  <si>
    <t>0,08067958495391722</t>
  </si>
  <si>
    <t>0,07643980990908061</t>
  </si>
  <si>
    <t>0,03884262640961876</t>
  </si>
  <si>
    <t>0,30336505503259414</t>
  </si>
  <si>
    <t>63,547561627610854</t>
  </si>
  <si>
    <t>5,9436320326804895</t>
  </si>
  <si>
    <t>0,035880272077642605</t>
  </si>
  <si>
    <t>0,10916456353675086</t>
  </si>
  <si>
    <t>0,016838566850591756</t>
  </si>
  <si>
    <t>0,08334293544799562</t>
  </si>
  <si>
    <t>0,09950190298294985</t>
  </si>
  <si>
    <t>0,04737688703216212</t>
  </si>
  <si>
    <t>0,24496825149829116</t>
  </si>
  <si>
    <t>46,0085376036826</t>
  </si>
  <si>
    <t>5,983441757332676</t>
  </si>
  <si>
    <t>0,07710132661392134</t>
  </si>
  <si>
    <t>0,1440121932493582</t>
  </si>
  <si>
    <t>0,017518126469040378</t>
  </si>
  <si>
    <t>0,10265884467898873</t>
  </si>
  <si>
    <t>0,13161260743536343</t>
  </si>
  <si>
    <t>0,12382700390849105</t>
  </si>
  <si>
    <t>0,5519549986937967</t>
  </si>
  <si>
    <t>59,31042621811853</t>
  </si>
  <si>
    <t>5,762186751047474</t>
  </si>
  <si>
    <t>0,032696023198606386</t>
  </si>
  <si>
    <t>0,10892652971779689</t>
  </si>
  <si>
    <t>0,01731118145643997</t>
  </si>
  <si>
    <t>0,08022708873046969</t>
  </si>
  <si>
    <t>0,1021090126272833</t>
  </si>
  <si>
    <t>0,040118277597702555</t>
  </si>
  <si>
    <t>0,19757623091907242</t>
  </si>
  <si>
    <t>41,957148520092815</t>
  </si>
  <si>
    <t>5,724422216915359</t>
  </si>
  <si>
    <t>0,06504070202960283</t>
  </si>
  <si>
    <t>0,1341256935534647</t>
  </si>
  <si>
    <t>0,025257634975615624</t>
  </si>
  <si>
    <t>0,10463481435310557</t>
  </si>
  <si>
    <t>0,11613059170210119</t>
  </si>
  <si>
    <t>0,08446143056088472</t>
  </si>
  <si>
    <t>0,3951606106154549</t>
  </si>
  <si>
    <t>75,74968403320834</t>
  </si>
  <si>
    <t>5,662711522495148</t>
  </si>
  <si>
    <t>0,053709357964962436</t>
  </si>
  <si>
    <t>0,13293005085973705</t>
  </si>
  <si>
    <t>0,030912290905756125</t>
  </si>
  <si>
    <t>0,08940421090744716</t>
  </si>
  <si>
    <t>0,13065634030722859</t>
  </si>
  <si>
    <t>0,06544492199866733</t>
  </si>
  <si>
    <t>0,35569067159302525</t>
  </si>
  <si>
    <t>29,71273724662893</t>
  </si>
  <si>
    <t>5,42606364213888</t>
  </si>
  <si>
    <t>0,08881881935205714</t>
  </si>
  <si>
    <t>0,1507672286418048</t>
  </si>
  <si>
    <t>0,033664113052057576</t>
  </si>
  <si>
    <t>0,10832860502739605</t>
  </si>
  <si>
    <t>0,1308762472263019</t>
  </si>
  <si>
    <t>0,11600624081940314</t>
  </si>
  <si>
    <t>0,4747251946771546</t>
  </si>
  <si>
    <t>67,82782510785859</t>
  </si>
  <si>
    <t>5,632723050446902</t>
  </si>
  <si>
    <t>0,06652336904749696</t>
  </si>
  <si>
    <t>0,13246927479161122</t>
  </si>
  <si>
    <t>0,0214304942428825</t>
  </si>
  <si>
    <t>0,10027246015194338</t>
  </si>
  <si>
    <t>0,11431562982051771</t>
  </si>
  <si>
    <t>0,08234100688742878</t>
  </si>
  <si>
    <t>0,3529948399372911</t>
  </si>
  <si>
    <t>79,44577219065114</t>
  </si>
  <si>
    <t>6,270385882125929</t>
  </si>
  <si>
    <t>0,12441850710871871</t>
  </si>
  <si>
    <t>0,1426142966862279</t>
  </si>
  <si>
    <t>0,04781234536602626</t>
  </si>
  <si>
    <t>0,10304121305321566</t>
  </si>
  <si>
    <t>0,12504710866725208</t>
  </si>
  <si>
    <t>0,16947401280253135</t>
  </si>
  <si>
    <t>0,707482863918808</t>
  </si>
  <si>
    <t>59,346918314563155</t>
  </si>
  <si>
    <t>6,488858196975077</t>
  </si>
  <si>
    <t>0,09669981962109371</t>
  </si>
  <si>
    <t>0,14038052800366504</t>
  </si>
  <si>
    <t>0,027408568801273802</t>
  </si>
  <si>
    <t>0,1008791248867287</t>
  </si>
  <si>
    <t>0,12144414265914488</t>
  </si>
  <si>
    <t>0,1522843544038851</t>
  </si>
  <si>
    <t>0,6736773707971367</t>
  </si>
  <si>
    <t>77,31955284961641</t>
  </si>
  <si>
    <t>5,790665207532769</t>
  </si>
  <si>
    <t>0,02912660249179828</t>
  </si>
  <si>
    <t>0,09638568198605148</t>
  </si>
  <si>
    <t>0,017084937882582085</t>
  </si>
  <si>
    <t>0,07401895763384934</t>
  </si>
  <si>
    <t>0,08991450320724059</t>
  </si>
  <si>
    <t>0,02935383493138314</t>
  </si>
  <si>
    <t>0,13592711037387797</t>
  </si>
  <si>
    <t>69,78020051681376</t>
  </si>
  <si>
    <t>6,363417358673273</t>
  </si>
  <si>
    <t>0,05612065700168064</t>
  </si>
  <si>
    <t>0,11150990130269545</t>
  </si>
  <si>
    <t>0,030043128057256233</t>
  </si>
  <si>
    <t>0,0869669989477524</t>
  </si>
  <si>
    <t>0,09065899653429263</t>
  </si>
  <si>
    <t>0,06244363448107188</t>
  </si>
  <si>
    <t>0,28348415094788443</t>
  </si>
  <si>
    <t>40,512945644181464</t>
  </si>
  <si>
    <t>5,664793943793865</t>
  </si>
  <si>
    <t>0,046468930578057066</t>
  </si>
  <si>
    <t>0,12618548295403442</t>
  </si>
  <si>
    <t>0,017066979385867175</t>
  </si>
  <si>
    <t>0,08928893910653772</t>
  </si>
  <si>
    <t>0,12220362326854539</t>
  </si>
  <si>
    <t>0,06814283190284416</t>
  </si>
  <si>
    <t>0,3265996054832473</t>
  </si>
  <si>
    <t>18,871924789733452</t>
  </si>
  <si>
    <t>5,919865237652297</t>
  </si>
  <si>
    <t>0,06324737854414207</t>
  </si>
  <si>
    <t>0,3666462054931786</t>
  </si>
  <si>
    <t>0,035526891350939206</t>
  </si>
  <si>
    <t>0,12230766821718583</t>
  </si>
  <si>
    <t>0,5052622516892722</t>
  </si>
  <si>
    <t>0,069169067187177</t>
  </si>
  <si>
    <t>0,3272127991147993</t>
  </si>
  <si>
    <t>68,27775084314139</t>
  </si>
  <si>
    <t>5,887221189537132</t>
  </si>
  <si>
    <t>0,03463686049367365</t>
  </si>
  <si>
    <t>0,10169570595266834</t>
  </si>
  <si>
    <t>0,02595865156271058</t>
  </si>
  <si>
    <t>0,07960863218949951</t>
  </si>
  <si>
    <t>0,09266566375135614</t>
  </si>
  <si>
    <t>0,030449209845394107</t>
  </si>
  <si>
    <t>0,1413627000207958</t>
  </si>
  <si>
    <t>57,05483661353344</t>
  </si>
  <si>
    <t>5,904250442892222</t>
  </si>
  <si>
    <t>0,05370462937680314</t>
  </si>
  <si>
    <t>0,10174315304454026</t>
  </si>
  <si>
    <t>0,041666620965921365</t>
  </si>
  <si>
    <t>0,09234713926404897</t>
  </si>
  <si>
    <t>0,07139244763526517</t>
  </si>
  <si>
    <t>0,04741747521175428</t>
  </si>
  <si>
    <t>0,20837026969444686</t>
  </si>
  <si>
    <t>73,75596610952158</t>
  </si>
  <si>
    <t>5,668765646995846</t>
  </si>
  <si>
    <t>0,06466321753309923</t>
  </si>
  <si>
    <t>0,13497254302279996</t>
  </si>
  <si>
    <t>0,034207629047248875</t>
  </si>
  <si>
    <t>0,10960433058828188</t>
  </si>
  <si>
    <t>0,11477231731571906</t>
  </si>
  <si>
    <t>0,0677728295436883</t>
  </si>
  <si>
    <t>0,30810442875013844</t>
  </si>
  <si>
    <t>88,63689772306356</t>
  </si>
  <si>
    <t>5,966072450782794</t>
  </si>
  <si>
    <t>0,055777383123710646</t>
  </si>
  <si>
    <t>0,11133245181343437</t>
  </si>
  <si>
    <t>0,04059077854652188</t>
  </si>
  <si>
    <t>0,09745298931180246</t>
  </si>
  <si>
    <t>0,0870777094633324</t>
  </si>
  <si>
    <t>0,04789970686321577</t>
  </si>
  <si>
    <t>0,1868858179766449</t>
  </si>
  <si>
    <t>59,10975032627</t>
  </si>
  <si>
    <t>5,78663791941768</t>
  </si>
  <si>
    <t>0,05932206497168973</t>
  </si>
  <si>
    <t>0,10810841748009282</t>
  </si>
  <si>
    <t>0,04508497121703448</t>
  </si>
  <si>
    <t>0,09318710731018348</t>
  </si>
  <si>
    <t>0,07281845641031406</t>
  </si>
  <si>
    <t>0,051794498408778616</t>
  </si>
  <si>
    <t>0,26702999756176293</t>
  </si>
  <si>
    <t>63,12544389982072</t>
  </si>
  <si>
    <t>5,79614794652791</t>
  </si>
  <si>
    <t>0,03516796845070687</t>
  </si>
  <si>
    <t>0,09317735030952522</t>
  </si>
  <si>
    <t>0,029819689781420747</t>
  </si>
  <si>
    <t>0,07475052230492268</t>
  </si>
  <si>
    <t>0,08032419565687746</t>
  </si>
  <si>
    <t>0,026676259582725896</t>
  </si>
  <si>
    <t>0,11887929501454758</t>
  </si>
  <si>
    <t>64,04102601526564</t>
  </si>
  <si>
    <t>5,592873487527484</t>
  </si>
  <si>
    <t>0,03791723927886301</t>
  </si>
  <si>
    <t>0,11251202608082186</t>
  </si>
  <si>
    <t>0,023844372283220706</t>
  </si>
  <si>
    <t>0,08833479481439695</t>
  </si>
  <si>
    <t>0,09932748971779803</t>
  </si>
  <si>
    <t>0,039018861019751994</t>
  </si>
  <si>
    <t>0,17798393081701464</t>
  </si>
  <si>
    <t>85,18847466396913</t>
  </si>
  <si>
    <t>5,824684714389078</t>
  </si>
  <si>
    <t>0,044813183714387306</t>
  </si>
  <si>
    <t>0,10492787382343943</t>
  </si>
  <si>
    <t>0,033705363673667416</t>
  </si>
  <si>
    <t>0,08458181515130064</t>
  </si>
  <si>
    <t>0,08341935005459192</t>
  </si>
  <si>
    <t>0,03876951637502661</t>
  </si>
  <si>
    <t>0,1770934089599943</t>
  </si>
  <si>
    <t>75,49107372567866</t>
  </si>
  <si>
    <t>5,826667435190979</t>
  </si>
  <si>
    <t>0,048789608705931416</t>
  </si>
  <si>
    <t>0,0977734915067466</t>
  </si>
  <si>
    <t>0,04055371067820265</t>
  </si>
  <si>
    <t>0,08121463493547795</t>
  </si>
  <si>
    <t>0,07146681399318687</t>
  </si>
  <si>
    <t>0,03918660701215659</t>
  </si>
  <si>
    <t>0,17299214290570897</t>
  </si>
  <si>
    <t>61,84886180872237</t>
  </si>
  <si>
    <t>6,182582040114371</t>
  </si>
  <si>
    <t>0,03569970895429736</t>
  </si>
  <si>
    <t>0,15632397891481228</t>
  </si>
  <si>
    <t>0,034423237564732256</t>
  </si>
  <si>
    <t>0,08701678580061945</t>
  </si>
  <si>
    <t>0,18031381958457346</t>
  </si>
  <si>
    <t>0,02255331607779509</t>
  </si>
  <si>
    <t>0,17860669530237774</t>
  </si>
  <si>
    <t>53,883476482428264</t>
  </si>
  <si>
    <t>5,9226592338505775</t>
  </si>
  <si>
    <t>0,11124552538319674</t>
  </si>
  <si>
    <t>0,17321379022447955</t>
  </si>
  <si>
    <t>0,044064668048150235</t>
  </si>
  <si>
    <t>0,1268490488257828</t>
  </si>
  <si>
    <t>0,15013518173337967</t>
  </si>
  <si>
    <t>0,1267491563453791</t>
  </si>
  <si>
    <t>0,4638657447294536</t>
  </si>
  <si>
    <t>49,540114005882764</t>
  </si>
  <si>
    <t>5,813029058876754</t>
  </si>
  <si>
    <t>0,05401348003349565</t>
  </si>
  <si>
    <t>0,12157703199136909</t>
  </si>
  <si>
    <t>0,04670133284693363</t>
  </si>
  <si>
    <t>0,09567808213481678</t>
  </si>
  <si>
    <t>0,09119461687630798</t>
  </si>
  <si>
    <t>0,03844518061235126</t>
  </si>
  <si>
    <t>0,21719765964119822</t>
  </si>
  <si>
    <t>71,29182221711295</t>
  </si>
  <si>
    <t>5,749017020412454</t>
  </si>
  <si>
    <t>0,040229563384782355</t>
  </si>
  <si>
    <t>0,09260053041770908</t>
  </si>
  <si>
    <t>0,03545802554596301</t>
  </si>
  <si>
    <t>0,07519851286445829</t>
  </si>
  <si>
    <t>0,07027856081459011</t>
  </si>
  <si>
    <t>0,029642052263988146</t>
  </si>
  <si>
    <t>0,1318161807819879</t>
  </si>
  <si>
    <t>67,12961877600868</t>
  </si>
  <si>
    <t>5,789362603548063</t>
  </si>
  <si>
    <t>0,05390752823669059</t>
  </si>
  <si>
    <t>0,10448413022093514</t>
  </si>
  <si>
    <t>0,0415347481313685</t>
  </si>
  <si>
    <t>0,08513601235711496</t>
  </si>
  <si>
    <t>0,08028310187186466</t>
  </si>
  <si>
    <t>0,05025303246585603</t>
  </si>
  <si>
    <t>0,23896220181419825</t>
  </si>
  <si>
    <t>51,84139679663564</t>
  </si>
  <si>
    <t>5,437281179900082</t>
  </si>
  <si>
    <t>0,05215195399309138</t>
  </si>
  <si>
    <t>0,1423321631329181</t>
  </si>
  <si>
    <t>0,041771868926312586</t>
  </si>
  <si>
    <t>0,09853835422427659</t>
  </si>
  <si>
    <t>0,14180180331494194</t>
  </si>
  <si>
    <t>0,04218078703511058</t>
  </si>
  <si>
    <t>0,18141080626093123</t>
  </si>
  <si>
    <t>61,417103155713775</t>
  </si>
  <si>
    <t>5,48523385800154</t>
  </si>
  <si>
    <t>0,048794311673042115</t>
  </si>
  <si>
    <t>0,14251642047506968</t>
  </si>
  <si>
    <t>0,03119722481094167</t>
  </si>
  <si>
    <t>0,09064188758434376</t>
  </si>
  <si>
    <t>0,1516500424414579</t>
  </si>
  <si>
    <t>0,05610594746638844</t>
  </si>
  <si>
    <t>0,28159103699166166</t>
  </si>
  <si>
    <t>62,54870807903459</t>
  </si>
  <si>
    <t>5,904887933043293</t>
  </si>
  <si>
    <t>0,07172125756032872</t>
  </si>
  <si>
    <t>0,1262753946854677</t>
  </si>
  <si>
    <t>0,02860045759733941</t>
  </si>
  <si>
    <t>0,09582934191002751</t>
  </si>
  <si>
    <t>0,11242889512275017</t>
  </si>
  <si>
    <t>0,08700168953156144</t>
  </si>
  <si>
    <t>0,3744207199773371</t>
  </si>
  <si>
    <t>60,30873193484575</t>
  </si>
  <si>
    <t>5,8999539864633395</t>
  </si>
  <si>
    <t>0,04383478119765839</t>
  </si>
  <si>
    <t>0,08976288991363705</t>
  </si>
  <si>
    <t>0,03447736163249093</t>
  </si>
  <si>
    <t>0,07287336090562732</t>
  </si>
  <si>
    <t>0,06638455096007664</t>
  </si>
  <si>
    <t>0,0359507214425998</t>
  </si>
  <si>
    <t>0,16341977066286473</t>
  </si>
  <si>
    <t>86,1969631808187</t>
  </si>
  <si>
    <t>5,8247538500995</t>
  </si>
  <si>
    <t>0,06800751619591462</t>
  </si>
  <si>
    <t>0,1075631981992193</t>
  </si>
  <si>
    <t>0,036148496586647</t>
  </si>
  <si>
    <t>0,0920130361934888</t>
  </si>
  <si>
    <t>0,0764254811487258</t>
  </si>
  <si>
    <t>0,06936654621223912</t>
  </si>
  <si>
    <t>0,264287061063725</t>
  </si>
  <si>
    <t>57,21546045238099</t>
  </si>
  <si>
    <t>5,692654553701843</t>
  </si>
  <si>
    <t>0,0991827365275288</t>
  </si>
  <si>
    <t>0,1372249893420144</t>
  </si>
  <si>
    <t>0,05107117575933448</t>
  </si>
  <si>
    <t>0,11797732290325763</t>
  </si>
  <si>
    <t>0,0985902911283092</t>
  </si>
  <si>
    <t>0,10725066950730609</t>
  </si>
  <si>
    <t>0,48139550128225805</t>
  </si>
  <si>
    <t>65,91533995245652</t>
  </si>
  <si>
    <t>6,269948996335343</t>
  </si>
  <si>
    <t>0,09457827553786705</t>
  </si>
  <si>
    <t>0,13361844403115058</t>
  </si>
  <si>
    <t>0,04469922047677552</t>
  </si>
  <si>
    <t>0,10811833093429984</t>
  </si>
  <si>
    <t>0,1038168127643885</t>
  </si>
  <si>
    <t>0,11451075813121818</t>
  </si>
  <si>
    <t>0,5169111175154705</t>
  </si>
  <si>
    <t>15,255244171631137</t>
  </si>
  <si>
    <t>6,551529310386728</t>
  </si>
  <si>
    <t>0,12805152263565883</t>
  </si>
  <si>
    <t>0,14654961997988392</t>
  </si>
  <si>
    <t>0,07451727551886014</t>
  </si>
  <si>
    <t>0,11851598478624051</t>
  </si>
  <si>
    <t>0,10468538396902487</t>
  </si>
  <si>
    <t>0,1335535665185455</t>
  </si>
  <si>
    <t>0,6523026866041887</t>
  </si>
  <si>
    <t>69,7661787954707</t>
  </si>
  <si>
    <t>6,242287526154173</t>
  </si>
  <si>
    <t>0,17492950671389812</t>
  </si>
  <si>
    <t>0,17844273954411377</t>
  </si>
  <si>
    <t>0,11987276523942178</t>
  </si>
  <si>
    <t>0,14747056142584175</t>
  </si>
  <si>
    <t>0,13152676184950776</t>
  </si>
  <si>
    <t>0,17164884972809172</t>
  </si>
  <si>
    <t>0,7267486803391984</t>
  </si>
  <si>
    <t>66,2132751722981</t>
  </si>
  <si>
    <t>6,119071654425879</t>
  </si>
  <si>
    <t>0,11473509623701418</t>
  </si>
  <si>
    <t>0,15875122025532953</t>
  </si>
  <si>
    <t>0,10578492139268841</t>
  </si>
  <si>
    <t>0,14508063057976467</t>
  </si>
  <si>
    <t>0,09960334989445761</t>
  </si>
  <si>
    <t>0,07775503793001295</t>
  </si>
  <si>
    <t>0,34096795848328976</t>
  </si>
  <si>
    <t>67,35703435495438</t>
  </si>
  <si>
    <t>5,4984163669378825</t>
  </si>
  <si>
    <t>0,09607137197525108</t>
  </si>
  <si>
    <t>0,16652946971947924</t>
  </si>
  <si>
    <t>0,06479998492568022</t>
  </si>
  <si>
    <t>0,11664131110090192</t>
  </si>
  <si>
    <t>0,14918348718473706</t>
  </si>
  <si>
    <t>0,0907261529927079</t>
  </si>
  <si>
    <t>0,40304859231711293</t>
  </si>
  <si>
    <t>37,37007285801182</t>
  </si>
  <si>
    <t>6,481395979301865</t>
  </si>
  <si>
    <t>0,17773398908415147</t>
  </si>
  <si>
    <t>0,19655351460410225</t>
  </si>
  <si>
    <t>0,10696532957538915</t>
  </si>
  <si>
    <t>0,1533292812568967</t>
  </si>
  <si>
    <t>0,15898753549011382</t>
  </si>
  <si>
    <t>0,18038056153612275</t>
  </si>
  <si>
    <t>0,7111426492175061</t>
  </si>
  <si>
    <t>61,52837077769867</t>
  </si>
  <si>
    <t>6,047977603606059</t>
  </si>
  <si>
    <t>0,09324292737872747</t>
  </si>
  <si>
    <t>0,1498166206005606</t>
  </si>
  <si>
    <t>0,08035154651973908</t>
  </si>
  <si>
    <t>0,13719036737480603</t>
  </si>
  <si>
    <t>0,08872660341570444</t>
  </si>
  <si>
    <t>0,06673328601578415</t>
  </si>
  <si>
    <t>0,31122465669707333</t>
  </si>
  <si>
    <t>17,992299587518588</t>
  </si>
  <si>
    <t>6,448634834584334</t>
  </si>
  <si>
    <t>0,09100381917185324</t>
  </si>
  <si>
    <t>0,410935860185404</t>
  </si>
  <si>
    <t>0,07093120763639829</t>
  </si>
  <si>
    <t>0,15360382999248445</t>
  </si>
  <si>
    <t>0,5288012147809419</t>
  </si>
  <si>
    <t>0,07489461178738747</t>
  </si>
  <si>
    <t>0,34166054183342537</t>
  </si>
  <si>
    <t>21,80385940415623</t>
  </si>
  <si>
    <t>6,074446109760977</t>
  </si>
  <si>
    <t>0,13174044581751096</t>
  </si>
  <si>
    <t>0,17527473444437455</t>
  </si>
  <si>
    <t>0,11526597725928407</t>
  </si>
  <si>
    <t>0,16199184585140697</t>
  </si>
  <si>
    <t>0,11538384515203656</t>
  </si>
  <si>
    <t>0,10842259638900364</t>
  </si>
  <si>
    <t>0,4517155800479712</t>
  </si>
  <si>
    <t>39,30862571283614</t>
  </si>
  <si>
    <t>6,242158720994236</t>
  </si>
  <si>
    <t>0,10286252678619116</t>
  </si>
  <si>
    <t>0,1581204388611246</t>
  </si>
  <si>
    <t>0,08029693777780472</t>
  </si>
  <si>
    <t>0,12488426434792488</t>
  </si>
  <si>
    <t>0,11110221152114944</t>
  </si>
  <si>
    <t>0,08958186123502995</t>
  </si>
  <si>
    <t>0,4224821552674573</t>
  </si>
  <si>
    <t>25,181532757422662</t>
  </si>
  <si>
    <t>5,875384998729205</t>
  </si>
  <si>
    <t>0,08003978502654892</t>
  </si>
  <si>
    <t>0,1367851098654805</t>
  </si>
  <si>
    <t>0,06506599768188562</t>
  </si>
  <si>
    <t>0,1153483541694808</t>
  </si>
  <si>
    <t>0,09736840646367198</t>
  </si>
  <si>
    <t>0,06159977061996333</t>
  </si>
  <si>
    <t>0,2919550147109633</t>
  </si>
  <si>
    <t>52,73291790628736</t>
  </si>
  <si>
    <t>5,590466095657288</t>
  </si>
  <si>
    <t>0,03859507665647963</t>
  </si>
  <si>
    <t>0,12680159583005857</t>
  </si>
  <si>
    <t>0,030830530474102502</t>
  </si>
  <si>
    <t>0,07680340300758594</t>
  </si>
  <si>
    <t>0,14086375341091337</t>
  </si>
  <si>
    <t>0,03743634938059822</t>
  </si>
  <si>
    <t>0,3453356772124415</t>
  </si>
  <si>
    <t>14,940235752718209</t>
  </si>
  <si>
    <t>6,473024516002789</t>
  </si>
  <si>
    <t>0,1131221398794282</t>
  </si>
  <si>
    <t>0,14826726594482112</t>
  </si>
  <si>
    <t>0,08803726338625431</t>
  </si>
  <si>
    <t>0,13187796269996147</t>
  </si>
  <si>
    <t>0,09585435877413254</t>
  </si>
  <si>
    <t>0,09440695782767644</t>
  </si>
  <si>
    <t>0,35280569639427095</t>
  </si>
  <si>
    <t>26,120235639840153</t>
  </si>
  <si>
    <t>5,681243314874506</t>
  </si>
  <si>
    <t>0,11841537404456448</t>
  </si>
  <si>
    <t>0,1744589530940851</t>
  </si>
  <si>
    <t>0,0640691411973808</t>
  </si>
  <si>
    <t>0,1305389479853039</t>
  </si>
  <si>
    <t>0,14183524813124052</t>
  </si>
  <si>
    <t>0,12485299442892638</t>
  </si>
  <si>
    <t>0,5056874267487125</t>
  </si>
  <si>
    <t>84,82719851541464</t>
  </si>
  <si>
    <t>5,640321455939679</t>
  </si>
  <si>
    <t>0,08763278773776488</t>
  </si>
  <si>
    <t>0,11773483718938468</t>
  </si>
  <si>
    <t>0,0789892518714013</t>
  </si>
  <si>
    <t>0,1128977696298259</t>
  </si>
  <si>
    <t>0,05982134951786686</t>
  </si>
  <si>
    <t>0,05769030403938186</t>
  </si>
  <si>
    <t>0,25086049574255903</t>
  </si>
  <si>
    <t>56,23489564663291</t>
  </si>
  <si>
    <t>6,287545967197179</t>
  </si>
  <si>
    <t>0,09218128495778231</t>
  </si>
  <si>
    <t>0,13442701871856233</t>
  </si>
  <si>
    <t>0,04896480522840084</t>
  </si>
  <si>
    <t>0,09701365264559635</t>
  </si>
  <si>
    <t>0,11253251099155327</t>
  </si>
  <si>
    <t>0,10777890349395614</t>
  </si>
  <si>
    <t>0,43863025907871506</t>
  </si>
  <si>
    <t>74,93123478740135</t>
  </si>
  <si>
    <t>6,020413840806362</t>
  </si>
  <si>
    <t>0,14998187976852828</t>
  </si>
  <si>
    <t>0,18564957549764308</t>
  </si>
  <si>
    <t>0,11075818487793468</t>
  </si>
  <si>
    <t>0,1551558651869731</t>
  </si>
  <si>
    <t>0,12217028697199259</t>
  </si>
  <si>
    <t>0,1223225404391851</t>
  </si>
  <si>
    <t>0,4513400400372737</t>
  </si>
  <si>
    <t>85,68601433208184</t>
  </si>
  <si>
    <t>5,6950572301432985</t>
  </si>
  <si>
    <t>0,06264076775356385</t>
  </si>
  <si>
    <t>0,16752599014957872</t>
  </si>
  <si>
    <t>0,04189029998226276</t>
  </si>
  <si>
    <t>0,12446271670276633</t>
  </si>
  <si>
    <t>0,1660102415239736</t>
  </si>
  <si>
    <t>0,05811709024827556</t>
  </si>
  <si>
    <t>0,3236029001325465</t>
  </si>
  <si>
    <t>69,5314415623041</t>
  </si>
  <si>
    <t>5,9138652740301385</t>
  </si>
  <si>
    <t>0,0611866791158126</t>
  </si>
  <si>
    <t>0,11608584703073833</t>
  </si>
  <si>
    <t>0,05227549359314143</t>
  </si>
  <si>
    <t>0,1006134111639439</t>
  </si>
  <si>
    <t>0,07860980635908663</t>
  </si>
  <si>
    <t>0,04455863865970428</t>
  </si>
  <si>
    <t>0,19696972957396122</t>
  </si>
  <si>
    <t>63,784234397395885</t>
  </si>
  <si>
    <t>5,448925648608391</t>
  </si>
  <si>
    <t>0,05914279705685274</t>
  </si>
  <si>
    <t>0,1732231394000411</t>
  </si>
  <si>
    <t>0,0503322757106207</t>
  </si>
  <si>
    <t>0,10676857161913046</t>
  </si>
  <si>
    <t>0,1942519403540016</t>
  </si>
  <si>
    <t>0,0440624028250744</t>
  </si>
  <si>
    <t>0,27371207570040723</t>
  </si>
  <si>
    <t>43,08274373319631</t>
  </si>
  <si>
    <t>6,462785412994173</t>
  </si>
  <si>
    <t>0,12445492499129163</t>
  </si>
  <si>
    <t>0,26634228290728007</t>
  </si>
  <si>
    <t>0,08963085909441319</t>
  </si>
  <si>
    <t>0,14148686247390713</t>
  </si>
  <si>
    <t>0,3194359921172639</t>
  </si>
  <si>
    <t>0,11183678963196908</t>
  </si>
  <si>
    <t>0,6466654664672759</t>
  </si>
  <si>
    <t>77,11596509748182</t>
  </si>
  <si>
    <t>6,254169815919552</t>
  </si>
  <si>
    <t>0,16745743537323746</t>
  </si>
  <si>
    <t>0,1921860287769526</t>
  </si>
  <si>
    <t>0,1483665123396926</t>
  </si>
  <si>
    <t>0,1687607740609215</t>
  </si>
  <si>
    <t>0,11188698086166757</t>
  </si>
  <si>
    <t>0,11700073949995055</t>
  </si>
  <si>
    <t>0,5229176040275721</t>
  </si>
  <si>
    <t>47,97496127411299</t>
  </si>
  <si>
    <t>5,449256150622064</t>
  </si>
  <si>
    <t>0,18248163837108844</t>
  </si>
  <si>
    <t>0,34893654838125254</t>
  </si>
  <si>
    <t>0,1426644969396046</t>
  </si>
  <si>
    <t>0,1911789235385592</t>
  </si>
  <si>
    <t>0,38299708784258185</t>
  </si>
  <si>
    <t>0,1515429492917525</t>
  </si>
  <si>
    <t>0,6908339066911354</t>
  </si>
  <si>
    <t>82,24290387369787</t>
  </si>
  <si>
    <t>5,799301535706736</t>
  </si>
  <si>
    <t>0,15711685751522916</t>
  </si>
  <si>
    <t>0,21235544360307865</t>
  </si>
  <si>
    <t>0,12199525166458447</t>
  </si>
  <si>
    <t>0,15703097904417496</t>
  </si>
  <si>
    <t>0,1754703966520883</t>
  </si>
  <si>
    <t>0,12339918216722083</t>
  </si>
  <si>
    <t>0,4594139197151555</t>
  </si>
  <si>
    <t>51,64004963301329</t>
  </si>
  <si>
    <t>6,323242196229846</t>
  </si>
  <si>
    <t>0,20931305435157138</t>
  </si>
  <si>
    <t>0,19976589972047876</t>
  </si>
  <si>
    <t>0,16578571970222183</t>
  </si>
  <si>
    <t>0,1696644529000518</t>
  </si>
  <si>
    <t>0,136213261602321</t>
  </si>
  <si>
    <t>0,16625542134617965</t>
  </si>
  <si>
    <t>0,6610469893154397</t>
  </si>
  <si>
    <t>83,6239942755696</t>
  </si>
  <si>
    <t>5,618699722245025</t>
  </si>
  <si>
    <t>0,14588580660796255</t>
  </si>
  <si>
    <t>0,23415463219686977</t>
  </si>
  <si>
    <t>0,09806314124615276</t>
  </si>
  <si>
    <t>0,1505895809531533</t>
  </si>
  <si>
    <t>0,2393620600771055</t>
  </si>
  <si>
    <t>0,14054045418717626</t>
  </si>
  <si>
    <t>0,6577753619447485</t>
  </si>
  <si>
    <t>37,29403650494784</t>
  </si>
  <si>
    <t>5,7382109262623215</t>
  </si>
  <si>
    <t>0,09274620447110545</t>
  </si>
  <si>
    <t>0,12250176177821598</t>
  </si>
  <si>
    <t>0,09136848359204797</t>
  </si>
  <si>
    <t>0,12129943935807531</t>
  </si>
  <si>
    <t>0,059971978016283546</t>
  </si>
  <si>
    <t>0,05626956325811863</t>
  </si>
  <si>
    <t>0,2687755895200543</t>
  </si>
  <si>
    <t>83,73094076722637</t>
  </si>
  <si>
    <t>5,590239189423457</t>
  </si>
  <si>
    <t>0,09791490307487326</t>
  </si>
  <si>
    <t>0,21774451831288943</t>
  </si>
  <si>
    <t>0,07462595006694783</t>
  </si>
  <si>
    <t>0,1428334752475845</t>
  </si>
  <si>
    <t>0,21517355930660034</t>
  </si>
  <si>
    <t>0,08274855716294416</t>
  </si>
  <si>
    <t>0,39114658565601057</t>
  </si>
  <si>
    <t>80,08042020617845</t>
  </si>
  <si>
    <t>5,87726298927785</t>
  </si>
  <si>
    <t>0,15461899757274777</t>
  </si>
  <si>
    <t>0,20480285700760015</t>
  </si>
  <si>
    <t>0,10618100619705047</t>
  </si>
  <si>
    <t>0,150201464890376</t>
  </si>
  <si>
    <t>0,15585409214203233</t>
  </si>
  <si>
    <t>0,15067719421845305</t>
  </si>
  <si>
    <t>0,638531606866048</t>
  </si>
  <si>
    <t>81,46498260483048</t>
  </si>
  <si>
    <t>6,524177569862163</t>
  </si>
  <si>
    <t>0,11064309031046445</t>
  </si>
  <si>
    <t>0,15646911413326847</t>
  </si>
  <si>
    <t>0,10051209005069531</t>
  </si>
  <si>
    <t>0,13784185001439608</t>
  </si>
  <si>
    <t>0,10818920218528472</t>
  </si>
  <si>
    <t>0,07651751432519487</t>
  </si>
  <si>
    <t>0,3429759138904445</t>
  </si>
  <si>
    <t>19,998615498206483</t>
  </si>
  <si>
    <t>5,992515711411064</t>
  </si>
  <si>
    <t>0,3058754278444303</t>
  </si>
  <si>
    <t>0,7826022460162618</t>
  </si>
  <si>
    <t>0,2205830386577609</t>
  </si>
  <si>
    <t>0,5459312394935465</t>
  </si>
  <si>
    <t>0,7451196746503377</t>
  </si>
  <si>
    <t>0,267933580593878</t>
  </si>
  <si>
    <t>1,0488285091802831</t>
  </si>
  <si>
    <t>23,790636998256396</t>
  </si>
  <si>
    <t>6,2486036422206475</t>
  </si>
  <si>
    <t>0,13495903848462215</t>
  </si>
  <si>
    <t>0,5391794479753985</t>
  </si>
  <si>
    <t>0,09416528502730809</t>
  </si>
  <si>
    <t>0,17712594917344815</t>
  </si>
  <si>
    <t>0,6713222700806329</t>
  </si>
  <si>
    <t>0,12964375160497013</t>
  </si>
  <si>
    <t>0,6462713014294826</t>
  </si>
  <si>
    <t>29,560149337656792</t>
  </si>
  <si>
    <t>5,847450658937526</t>
  </si>
  <si>
    <t>0,17912366137903374</t>
  </si>
  <si>
    <t>0,23656879625667818</t>
  </si>
  <si>
    <t>0,14544095800519968</t>
  </si>
  <si>
    <t>0,17392735868541082</t>
  </si>
  <si>
    <t>0,20465640965894644</t>
  </si>
  <si>
    <t>0,1411933412695278</t>
  </si>
  <si>
    <t>0,6202231956389922</t>
  </si>
  <si>
    <t>78,00605612252293</t>
  </si>
  <si>
    <t>6,10662356396583</t>
  </si>
  <si>
    <t>0,18468476300757616</t>
  </si>
  <si>
    <t>0,21031240852779393</t>
  </si>
  <si>
    <t>0,1589486132227314</t>
  </si>
  <si>
    <t>0,18564001711615596</t>
  </si>
  <si>
    <t>0,13959859271563507</t>
  </si>
  <si>
    <t>0,1346472812859656</t>
  </si>
  <si>
    <t>0,5076578165887616</t>
  </si>
  <si>
    <t>77,77481334471841</t>
  </si>
  <si>
    <t>6,082775756737748</t>
  </si>
  <si>
    <t>0,09163633075596044</t>
  </si>
  <si>
    <t>0,14130298964462226</t>
  </si>
  <si>
    <t>0,05976208464903998</t>
  </si>
  <si>
    <t>0,12002929815951723</t>
  </si>
  <si>
    <t>0,09696827689332767</t>
  </si>
  <si>
    <t>0,09093743164402505</t>
  </si>
  <si>
    <t>0,39293406382732765</t>
  </si>
  <si>
    <t>60,339502176612946</t>
  </si>
  <si>
    <t>6,499941883518461</t>
  </si>
  <si>
    <t>0,17804748102710263</t>
  </si>
  <si>
    <t>0,6913614085279868</t>
  </si>
  <si>
    <t>0,14527770593327002</t>
  </si>
  <si>
    <t>0,2850141241854727</t>
  </si>
  <si>
    <t>0,7783197993620399</t>
  </si>
  <si>
    <t>0,14675622439245953</t>
  </si>
  <si>
    <t>0,5855995953900393</t>
  </si>
  <si>
    <t>33,90762444999462</t>
  </si>
  <si>
    <t>5,967510482903935</t>
  </si>
  <si>
    <t>0,19201592134774959</t>
  </si>
  <si>
    <t>0,4934590778274684</t>
  </si>
  <si>
    <t>0,1269416276938904</t>
  </si>
  <si>
    <t>0,22656146452441406</t>
  </si>
  <si>
    <t>0,5763882222020124</t>
  </si>
  <si>
    <t>0,186454859647914</t>
  </si>
  <si>
    <t>0,8997168794585044</t>
  </si>
  <si>
    <t>9,079550979368678</t>
  </si>
  <si>
    <t>6,004143589607819</t>
  </si>
  <si>
    <t>0,08689931544537688</t>
  </si>
  <si>
    <t>0,12937024442834763</t>
  </si>
  <si>
    <t>0,07838628423619066</t>
  </si>
  <si>
    <t>0,12291983652793592</t>
  </si>
  <si>
    <t>0,07201222176349767</t>
  </si>
  <si>
    <t>0,05759243789449803</t>
  </si>
  <si>
    <t>0,2371408739169031</t>
  </si>
  <si>
    <t>45,562767982331025</t>
  </si>
  <si>
    <t>6,132465628954028</t>
  </si>
  <si>
    <t>0,14004357808029175</t>
  </si>
  <si>
    <t>0,20419074598271822</t>
  </si>
  <si>
    <t>0,12498953377228161</t>
  </si>
  <si>
    <t>0,1609797898382364</t>
  </si>
  <si>
    <t>0,16117517231644865</t>
  </si>
  <si>
    <t>0,09841155466896903</t>
  </si>
  <si>
    <t>0,4229309765163859</t>
  </si>
  <si>
    <t>9,86005624530511</t>
  </si>
  <si>
    <t>6,463229332871525</t>
  </si>
  <si>
    <t>0,18402503318199825</t>
  </si>
  <si>
    <t>0,24930677705819815</t>
  </si>
  <si>
    <t>0,12765756023145705</t>
  </si>
  <si>
    <t>0,17591908721293564</t>
  </si>
  <si>
    <t>0,2374230364617073</t>
  </si>
  <si>
    <t>0,17271847446244817</t>
  </si>
  <si>
    <t>0,8128704694481339</t>
  </si>
  <si>
    <t>37,229385503749896</t>
  </si>
  <si>
    <t>6,366452821978439</t>
  </si>
  <si>
    <t>0,0488743711169828</t>
  </si>
  <si>
    <t>0,11276527644234192</t>
  </si>
  <si>
    <t>0,01863830761478869</t>
  </si>
  <si>
    <t>0,07772921752902728</t>
  </si>
  <si>
    <t>0,11347677803989278</t>
  </si>
  <si>
    <t>0,07670115510601305</t>
  </si>
  <si>
    <t>0,4010978547046211</t>
  </si>
  <si>
    <t>25,653047434297893</t>
  </si>
  <si>
    <t>5,564797013031829</t>
  </si>
  <si>
    <t>0,054358223242516705</t>
  </si>
  <si>
    <t>0,12107843281144054</t>
  </si>
  <si>
    <t>0,02347936023934815</t>
  </si>
  <si>
    <t>0,0942566288299406</t>
  </si>
  <si>
    <t>0,10208273532275809</t>
  </si>
  <si>
    <t>0,07158774260830957</t>
  </si>
  <si>
    <t>0,3190060135098589</t>
  </si>
  <si>
    <t>80,25501394716822</t>
  </si>
  <si>
    <t>5,871002694098998</t>
  </si>
  <si>
    <t>0,03592983034306579</t>
  </si>
  <si>
    <t>0,09682383019364314</t>
  </si>
  <si>
    <t>0,019649745224736306</t>
  </si>
  <si>
    <t>0,0765965237566362</t>
  </si>
  <si>
    <t>0,08874362564133435</t>
  </si>
  <si>
    <t>0,03664100640956899</t>
  </si>
  <si>
    <t>0,14308758029157573</t>
  </si>
  <si>
    <t>79,56988999147327</t>
  </si>
  <si>
    <t>5,909065453301446</t>
  </si>
  <si>
    <t>0,058937522640542694</t>
  </si>
  <si>
    <t>0,10586095078334257</t>
  </si>
  <si>
    <t>0,03509542713576845</t>
  </si>
  <si>
    <t>0,09336870681309525</t>
  </si>
  <si>
    <t>0,0753190522542808</t>
  </si>
  <si>
    <t>0,06038851980379594</t>
  </si>
  <si>
    <t>0,2870427244050056</t>
  </si>
  <si>
    <t>66,68619096763666</t>
  </si>
  <si>
    <t>5,879614144463623</t>
  </si>
  <si>
    <t>0,03918685744007636</t>
  </si>
  <si>
    <t>0,09601511728653758</t>
  </si>
  <si>
    <t>0,023514709058930584</t>
  </si>
  <si>
    <t>0,07924392693442235</t>
  </si>
  <si>
    <t>0,07837111584863485</t>
  </si>
  <si>
    <t>0,03946928050402162</t>
  </si>
  <si>
    <t>0,18561118204634292</t>
  </si>
  <si>
    <t>61,22289923194212</t>
  </si>
  <si>
    <t>6,083769314501877</t>
  </si>
  <si>
    <t>0,12295305822348859</t>
  </si>
  <si>
    <t>0,16697823873241818</t>
  </si>
  <si>
    <t>0,027490582877762404</t>
  </si>
  <si>
    <t>0,11788607243252572</t>
  </si>
  <si>
    <t>0,15757544316848823</t>
  </si>
  <si>
    <t>0,16760813255590798</t>
  </si>
  <si>
    <t>0,6220072657703393</t>
  </si>
  <si>
    <t>62,699153715795894</t>
  </si>
  <si>
    <t>5,922511543370818</t>
  </si>
  <si>
    <t>0,06715468070067825</t>
  </si>
  <si>
    <t>0,1449130606850361</t>
  </si>
  <si>
    <t>0,021145857996168544</t>
  </si>
  <si>
    <t>0,1001638184068148</t>
  </si>
  <si>
    <t>0,1431900549837315</t>
  </si>
  <si>
    <t>0,10783728420773618</t>
  </si>
  <si>
    <t>0,5023445344671951</t>
  </si>
  <si>
    <t>64,05042608338181</t>
  </si>
  <si>
    <t>6,52720709310647</t>
  </si>
  <si>
    <t>0,10922262185921254</t>
  </si>
  <si>
    <t>0,14114873471671122</t>
  </si>
  <si>
    <t>0,033439864608510145</t>
  </si>
  <si>
    <t>0,10654754320817258</t>
  </si>
  <si>
    <t>0,12444795018743049</t>
  </si>
  <si>
    <t>0,16030417516345977</t>
  </si>
  <si>
    <t>0,6872078344653119</t>
  </si>
  <si>
    <t>88,5958890982074</t>
  </si>
  <si>
    <t>5,897473684989832</t>
  </si>
  <si>
    <t>0,045781035305230346</t>
  </si>
  <si>
    <t>0,11346486731920213</t>
  </si>
  <si>
    <t>0,019148490160318526</t>
  </si>
  <si>
    <t>0,0870436428063982</t>
  </si>
  <si>
    <t>0,09970364968358869</t>
  </si>
  <si>
    <t>0,06091485892672916</t>
  </si>
  <si>
    <t>0,29650772648327606</t>
  </si>
  <si>
    <t>71,06362737166076</t>
  </si>
  <si>
    <t>5,6411033979120715</t>
  </si>
  <si>
    <t>0,03306123137746399</t>
  </si>
  <si>
    <t>0,10868744048314566</t>
  </si>
  <si>
    <t>0,020952434660993568</t>
  </si>
  <si>
    <t>0,07798356993130608</t>
  </si>
  <si>
    <t>0,0956904983219755</t>
  </si>
  <si>
    <t>0,036406435871124555</t>
  </si>
  <si>
    <t>0,21537776817909582</t>
  </si>
  <si>
    <t>85,58112770281724</t>
  </si>
  <si>
    <t>5,463598941401277</t>
  </si>
  <si>
    <t>0,02159878555071739</t>
  </si>
  <si>
    <t>0,10624742141891712</t>
  </si>
  <si>
    <t>0,016476708070269235</t>
  </si>
  <si>
    <t>0,06726886513196595</t>
  </si>
  <si>
    <t>0,11399427927584661</t>
  </si>
  <si>
    <t>0,019799277248101224</t>
  </si>
  <si>
    <t>0,10326834133654635</t>
  </si>
  <si>
    <t>57,77790349245342</t>
  </si>
  <si>
    <t>6,12531455530859</t>
  </si>
  <si>
    <t>0,04930346392537256</t>
  </si>
  <si>
    <t>0,11682265042783996</t>
  </si>
  <si>
    <t>0,011678875741993163</t>
  </si>
  <si>
    <t>0,0863655632158779</t>
  </si>
  <si>
    <t>0,11016413123426298</t>
  </si>
  <si>
    <t>0,08607762101451814</t>
  </si>
  <si>
    <t>0,4249513964143721</t>
  </si>
  <si>
    <t>46,07717399824064</t>
  </si>
  <si>
    <t>6,319678681359912</t>
  </si>
  <si>
    <t>0,08853757376064741</t>
  </si>
  <si>
    <t>0,13609647662167013</t>
  </si>
  <si>
    <t>0,030489385714474085</t>
  </si>
  <si>
    <t>0,10100384204962812</t>
  </si>
  <si>
    <t>0,11853185827715802</t>
  </si>
  <si>
    <t>0,1365725183016486</t>
  </si>
  <si>
    <t>0,616028413824687</t>
  </si>
  <si>
    <t>75,20788106244291</t>
  </si>
  <si>
    <t>6,184215214013174</t>
  </si>
  <si>
    <t>0,042029141937968986</t>
  </si>
  <si>
    <t>0,7243178619559217</t>
  </si>
  <si>
    <t>0,02066986382054571</t>
  </si>
  <si>
    <t>0,24534643462307773</t>
  </si>
  <si>
    <t>0,8495764195533455</t>
  </si>
  <si>
    <t>0,06327716809131356</t>
  </si>
  <si>
    <t>0,3890614210237407</t>
  </si>
  <si>
    <t>77,86035700474935</t>
  </si>
  <si>
    <t>5,7498941030998605</t>
  </si>
  <si>
    <t>0,03733766124231008</t>
  </si>
  <si>
    <t>0,10492135327365697</t>
  </si>
  <si>
    <t>0,01944822343388035</t>
  </si>
  <si>
    <t>0,08343695342848792</t>
  </si>
  <si>
    <t>0,09279120881155375</t>
  </si>
  <si>
    <t>0,04356096864157703</t>
  </si>
  <si>
    <t>0,18086714833900933</t>
  </si>
  <si>
    <t>61,29672150926856</t>
  </si>
  <si>
    <t>5,894664317443969</t>
  </si>
  <si>
    <t>0,0371884886764547</t>
  </si>
  <si>
    <t>0,10457271070609382</t>
  </si>
  <si>
    <t>0,0253820174704282</t>
  </si>
  <si>
    <t>0,082580413669288</t>
  </si>
  <si>
    <t>0,09401797736520104</t>
  </si>
  <si>
    <t>0,034253014555751</t>
  </si>
  <si>
    <t>0,1608031320017854</t>
  </si>
  <si>
    <t>55,150353410317365</t>
  </si>
  <si>
    <t>6,091496184590354</t>
  </si>
  <si>
    <t>0,08866451299865045</t>
  </si>
  <si>
    <t>0,14629231565534714</t>
  </si>
  <si>
    <t>0,03890016135513366</t>
  </si>
  <si>
    <t>0,1131235123409719</t>
  </si>
  <si>
    <t>0,11804143767129985</t>
  </si>
  <si>
    <t>0,1214647417726675</t>
  </si>
  <si>
    <t>0,5611269804744136</t>
  </si>
  <si>
    <t>78,84649153698264</t>
  </si>
  <si>
    <t>6,303919042844757</t>
  </si>
  <si>
    <t>0,05073620892526913</t>
  </si>
  <si>
    <t>0,12326970308914567</t>
  </si>
  <si>
    <t>0,02591494983513039</t>
  </si>
  <si>
    <t>0,08413108945619899</t>
  </si>
  <si>
    <t>0,1201903163114229</t>
  </si>
  <si>
    <t>0,07109008879199151</t>
  </si>
  <si>
    <t>0,3873467282588217</t>
  </si>
  <si>
    <t>74,43733122425797</t>
  </si>
  <si>
    <t>6,095217098347402</t>
  </si>
  <si>
    <t>0,05379046701255398</t>
  </si>
  <si>
    <t>0,12546349201600712</t>
  </si>
  <si>
    <t>0,011092919831409326</t>
  </si>
  <si>
    <t>0,08968119862995405</t>
  </si>
  <si>
    <t>0,11841245348126768</t>
  </si>
  <si>
    <t>0,09770262125677841</t>
  </si>
  <si>
    <t>0,47074807033849975</t>
  </si>
  <si>
    <t>79,27563172983271</t>
  </si>
  <si>
    <t>5,758481264367387</t>
  </si>
  <si>
    <t>0,036845348968566505</t>
  </si>
  <si>
    <t>0,1027163602233697</t>
  </si>
  <si>
    <t>0,02201307953927952</t>
  </si>
  <si>
    <t>0,07828891665877213</t>
  </si>
  <si>
    <t>0,09017309015205115</t>
  </si>
  <si>
    <t>0,0422761729408086</t>
  </si>
  <si>
    <t>0,2084928194549062</t>
  </si>
  <si>
    <t>47,68102536656836</t>
  </si>
  <si>
    <t>5,830580508784426</t>
  </si>
  <si>
    <t>0,03157417472828572</t>
  </si>
  <si>
    <t>0,08542534802780814</t>
  </si>
  <si>
    <t>0,022234302224451295</t>
  </si>
  <si>
    <t>0,06564365485230803</t>
  </si>
  <si>
    <t>0,07382146786642647</t>
  </si>
  <si>
    <t>0,027979997050873912</t>
  </si>
  <si>
    <t>0,11455932642904035</t>
  </si>
  <si>
    <t>19,298149941933875</t>
  </si>
  <si>
    <t>6,222065952001475</t>
  </si>
  <si>
    <t>0,2491784539819381</t>
  </si>
  <si>
    <t>0,26550027711007373</t>
  </si>
  <si>
    <t>0,01908879753463446</t>
  </si>
  <si>
    <t>0,16739511145916947</t>
  </si>
  <si>
    <t>0,24676437586530783</t>
  </si>
  <si>
    <t>0,34259232501698733</t>
  </si>
  <si>
    <t>1,1637070504253042</t>
  </si>
  <si>
    <t>55,72377877926166</t>
  </si>
  <si>
    <t>5,725966175891411</t>
  </si>
  <si>
    <t>0,010970758883567085</t>
  </si>
  <si>
    <t>0,07427431002045384</t>
  </si>
  <si>
    <t>0,00988721632309094</t>
  </si>
  <si>
    <t>0,04707014692445881</t>
  </si>
  <si>
    <t>0,07578719445230292</t>
  </si>
  <si>
    <t>0,007493619611702529</t>
  </si>
  <si>
    <t>0,04009632700510828</t>
  </si>
  <si>
    <t>88,09495337281295</t>
  </si>
  <si>
    <t>5,830510551337945</t>
  </si>
  <si>
    <t>0,107683329005704</t>
  </si>
  <si>
    <t>0,13923449741004468</t>
  </si>
  <si>
    <t>0,024521107097491814</t>
  </si>
  <si>
    <t>0,09594931260817863</t>
  </si>
  <si>
    <t>0,13846240713323288</t>
  </si>
  <si>
    <t>0,1587120885872674</t>
  </si>
  <si>
    <t>0,6423636869209356</t>
  </si>
  <si>
    <t>52,13658501627125</t>
  </si>
  <si>
    <t>5,5053694684231615</t>
  </si>
  <si>
    <t>0,023004227653661644</t>
  </si>
  <si>
    <t>0,0963245513387379</t>
  </si>
  <si>
    <t>0,016873855646114336</t>
  </si>
  <si>
    <t>0,061597031933300066</t>
  </si>
  <si>
    <t>0,10770022566774012</t>
  </si>
  <si>
    <t>0,018799370976820086</t>
  </si>
  <si>
    <t>0,0795527571787952</t>
  </si>
  <si>
    <t>36,51080112755748</t>
  </si>
  <si>
    <t>5,9510397035019444</t>
  </si>
  <si>
    <t>0,022070977339611112</t>
  </si>
  <si>
    <t>0,07587674254952766</t>
  </si>
  <si>
    <t>0,016092506381988878</t>
  </si>
  <si>
    <t>0,05664479796357422</t>
  </si>
  <si>
    <t>0,06735334597494244</t>
  </si>
  <si>
    <t>0,018967095483574198</t>
  </si>
  <si>
    <t>0,08232060394873719</t>
  </si>
  <si>
    <t>29,749385282547003</t>
  </si>
  <si>
    <t>5,815739004247202</t>
  </si>
  <si>
    <t>0,030990956596460985</t>
  </si>
  <si>
    <t>0,07931224828880029</t>
  </si>
  <si>
    <t>0,019995057973492505</t>
  </si>
  <si>
    <t>0,0607244836599547</t>
  </si>
  <si>
    <t>0,06678045520573977</t>
  </si>
  <si>
    <t>0,02920123530286643</t>
  </si>
  <si>
    <t>0,17361659825633433</t>
  </si>
  <si>
    <t>80,02979783776374</t>
  </si>
  <si>
    <t>5,770667730841857</t>
  </si>
  <si>
    <t>0,023322361057431743</t>
  </si>
  <si>
    <t>0,07510388736370079</t>
  </si>
  <si>
    <t>0,01641097263209082</t>
  </si>
  <si>
    <t>0,05851047543116977</t>
  </si>
  <si>
    <t>0,06276287939442989</t>
  </si>
  <si>
    <t>0,021678487752396895</t>
  </si>
  <si>
    <t>0,10209595791128244</t>
  </si>
  <si>
    <t>79,07406741135574</t>
  </si>
  <si>
    <t>5,923294662339658</t>
  </si>
  <si>
    <t>0,02784023834355877</t>
  </si>
  <si>
    <t>0,07632535517393874</t>
  </si>
  <si>
    <t>0,0204765850430434</t>
  </si>
  <si>
    <t>0,05919720205073831</t>
  </si>
  <si>
    <t>0,06467142992792002</t>
  </si>
  <si>
    <t>0,025488513335421223</t>
  </si>
  <si>
    <t>0,10932310286697311</t>
  </si>
  <si>
    <t>0,6399777062385371</t>
  </si>
  <si>
    <t>6,047594638120786</t>
  </si>
  <si>
    <t>0,029064119767678986</t>
  </si>
  <si>
    <t>0,4714076452768878</t>
  </si>
  <si>
    <t>0,009757986172918526</t>
  </si>
  <si>
    <t>0,12077440446559301</t>
  </si>
  <si>
    <t>0,6196873475356124</t>
  </si>
  <si>
    <t>0,052715546771382536</t>
  </si>
  <si>
    <t>0,309979382647502</t>
  </si>
  <si>
    <t>67,05704527387735</t>
  </si>
  <si>
    <t>5,734721787605327</t>
  </si>
  <si>
    <t>0,017155161780176845</t>
  </si>
  <si>
    <t>0,07556790424350458</t>
  </si>
  <si>
    <t>0,01082127055551993</t>
  </si>
  <si>
    <t>0,05213217346233508</t>
  </si>
  <si>
    <t>0,07316590233940076</t>
  </si>
  <si>
    <t>0,015175934477993772</t>
  </si>
  <si>
    <t>0,06473339897573122</t>
  </si>
  <si>
    <t>33,782362865580836</t>
  </si>
  <si>
    <t>5,801656342849069</t>
  </si>
  <si>
    <t>0,03916545615852389</t>
  </si>
  <si>
    <t>0,08838725346802549</t>
  </si>
  <si>
    <t>0,02015060787096303</t>
  </si>
  <si>
    <t>0,06738222212766626</t>
  </si>
  <si>
    <t>0,07392461257665994</t>
  </si>
  <si>
    <t>0,047132932197542596</t>
  </si>
  <si>
    <t>0,21816261350365623</t>
  </si>
  <si>
    <t>72,6751555611779</t>
  </si>
  <si>
    <t>5,48210837233154</t>
  </si>
  <si>
    <t>0,02643637381117609</t>
  </si>
  <si>
    <t>0,09962090803435845</t>
  </si>
  <si>
    <t>0,018464122565824956</t>
  </si>
  <si>
    <t>0,06632381446966967</t>
  </si>
  <si>
    <t>0,11148744716919132</t>
  </si>
  <si>
    <t>0,022442630273290208</t>
  </si>
  <si>
    <t>0,08942768945565094</t>
  </si>
  <si>
    <t>79,28584753987833</t>
  </si>
  <si>
    <t>5,419487900826376</t>
  </si>
  <si>
    <t>0,01982465862133323</t>
  </si>
  <si>
    <t>0,1055564997792372</t>
  </si>
  <si>
    <t>0,017524324563383764</t>
  </si>
  <si>
    <t>0,05626588563210255</t>
  </si>
  <si>
    <t>0,12991317052278856</t>
  </si>
  <si>
    <t>0,0126892297617267</t>
  </si>
  <si>
    <t>0,059387898613498316</t>
  </si>
  <si>
    <t>10,705741934266575</t>
  </si>
  <si>
    <t>6,266678428505914</t>
  </si>
  <si>
    <t>0,0316307538685389</t>
  </si>
  <si>
    <t>0,35399403449369127</t>
  </si>
  <si>
    <t>0,017244164437441596</t>
  </si>
  <si>
    <t>0,12109237708978093</t>
  </si>
  <si>
    <t>0,4678049135715768</t>
  </si>
  <si>
    <t>0,037288220995949216</t>
  </si>
  <si>
    <t>0,21148215357869005</t>
  </si>
  <si>
    <t>7,406976692921906</t>
  </si>
  <si>
    <t>6,445458947091961</t>
  </si>
  <si>
    <t>0,029216771858501838</t>
  </si>
  <si>
    <t>0,4112268676274138</t>
  </si>
  <si>
    <t>0,01298017498655515</t>
  </si>
  <si>
    <t>0,10713878350268397</t>
  </si>
  <si>
    <t>0,531425791495519</t>
  </si>
  <si>
    <t>0,03202183490440317</t>
  </si>
  <si>
    <t>0,21537239109541279</t>
  </si>
  <si>
    <t>64,43724462075978</t>
  </si>
  <si>
    <t>6,110475335473661</t>
  </si>
  <si>
    <t>0,10950418363757268</t>
  </si>
  <si>
    <t>0,1435776756618889</t>
  </si>
  <si>
    <t>0,041184611285501244</t>
  </si>
  <si>
    <t>0,10339684649573719</t>
  </si>
  <si>
    <t>0,135472652636251</t>
  </si>
  <si>
    <t>0,13891580790586489</t>
  </si>
  <si>
    <t>0,5359144457353385</t>
  </si>
  <si>
    <t>72,05878220010824</t>
  </si>
  <si>
    <t>5,757954326284543</t>
  </si>
  <si>
    <t>0,020734539559445323</t>
  </si>
  <si>
    <t>0,07457900026785072</t>
  </si>
  <si>
    <t>0,017586657435099955</t>
  </si>
  <si>
    <t>0,05179923371419846</t>
  </si>
  <si>
    <t>0,06366792795656852</t>
  </si>
  <si>
    <t>0,014178205196294619</t>
  </si>
  <si>
    <t>0,05761488948003351</t>
  </si>
  <si>
    <t>79,78713393683891</t>
  </si>
  <si>
    <t>6,226568004151486</t>
  </si>
  <si>
    <t>0,093705685046579</t>
  </si>
  <si>
    <t>0,17128611027055582</t>
  </si>
  <si>
    <t>0,029819318409557982</t>
  </si>
  <si>
    <t>0,10769534841004205</t>
  </si>
  <si>
    <t>0,1800207763764597</t>
  </si>
  <si>
    <t>0,13015978662367964</t>
  </si>
  <si>
    <t>0,5507608578361968</t>
  </si>
  <si>
    <t>7,840933370154646</t>
  </si>
  <si>
    <t>5,929754342683655</t>
  </si>
  <si>
    <t>0,05085402821320548</t>
  </si>
  <si>
    <t>0,09606935665024964</t>
  </si>
  <si>
    <t>0,01949104984716439</t>
  </si>
  <si>
    <t>0,07530670114614949</t>
  </si>
  <si>
    <t>0,07999739128152136</t>
  </si>
  <si>
    <t>0,07157696703292571</t>
  </si>
  <si>
    <t>0,33148508747123634</t>
  </si>
  <si>
    <t>89,55043818819819</t>
  </si>
  <si>
    <t>6,146586926853698</t>
  </si>
  <si>
    <t>0,09854507010879385</t>
  </si>
  <si>
    <t>0,1383973306088948</t>
  </si>
  <si>
    <t>0,05486205618979987</t>
  </si>
  <si>
    <t>0,10398101090956291</t>
  </si>
  <si>
    <t>0,11565302459719948</t>
  </si>
  <si>
    <t>0,10940824957456566</t>
  </si>
  <si>
    <t>0,461128927938078</t>
  </si>
  <si>
    <t>1,1714443950221531</t>
  </si>
  <si>
    <t>5,66277372923722</t>
  </si>
  <si>
    <t>0,035983168319805206</t>
  </si>
  <si>
    <t>0,42036748539093977</t>
  </si>
  <si>
    <t>0,03149724663778804</t>
  </si>
  <si>
    <t>0,11493768585811504</t>
  </si>
  <si>
    <t>0,5407566496834136</t>
  </si>
  <si>
    <t>0,025478511815988723</t>
  </si>
  <si>
    <t>0,20701875937909134</t>
  </si>
  <si>
    <t>26,893573860098513</t>
  </si>
  <si>
    <t>6,04124301820019</t>
  </si>
  <si>
    <t>0,05646091981265286</t>
  </si>
  <si>
    <t>0,10894682312398285</t>
  </si>
  <si>
    <t>0,04592818253410337</t>
  </si>
  <si>
    <t>0,08830911421489679</t>
  </si>
  <si>
    <t>0,08222211751012266</t>
  </si>
  <si>
    <t>0,05354225142246471</t>
  </si>
  <si>
    <t>0,4394395458920411</t>
  </si>
  <si>
    <t>41,00858533655343</t>
  </si>
  <si>
    <t>5,848417899310288</t>
  </si>
  <si>
    <t>0,06852535203485262</t>
  </si>
  <si>
    <t>0,11926427462119041</t>
  </si>
  <si>
    <t>0,04999985586159161</t>
  </si>
  <si>
    <t>0,10065234070028235</t>
  </si>
  <si>
    <t>0,08523401169315278</t>
  </si>
  <si>
    <t>0,0634513879382083</t>
  </si>
  <si>
    <t>0,29454442410636444</t>
  </si>
  <si>
    <t>38,042859803746445</t>
  </si>
  <si>
    <t>6,257262321421777</t>
  </si>
  <si>
    <t>0,11129727619690553</t>
  </si>
  <si>
    <t>0,15175981772000513</t>
  </si>
  <si>
    <t>0,04131240894696406</t>
  </si>
  <si>
    <t>0,11337489074583727</t>
  </si>
  <si>
    <t>0,1380945060958613</t>
  </si>
  <si>
    <t>0,1446916214425363</t>
  </si>
  <si>
    <t>0,5960906677646989</t>
  </si>
  <si>
    <t>86,49670692298385</t>
  </si>
  <si>
    <t>5,9497531406081565</t>
  </si>
  <si>
    <t>0,0479847139543576</t>
  </si>
  <si>
    <t>0,09304450110183189</t>
  </si>
  <si>
    <t>0,029864572402020763</t>
  </si>
  <si>
    <t>0,07848504808264324</t>
  </si>
  <si>
    <t>0,07114457769942907</t>
  </si>
  <si>
    <t>0,04522449260240838</t>
  </si>
  <si>
    <t>0,1970928691406446</t>
  </si>
  <si>
    <t>62,72623598707977</t>
  </si>
  <si>
    <t>6,438053759395428</t>
  </si>
  <si>
    <t>0,052462828382739524</t>
  </si>
  <si>
    <t>0,09998350180105313</t>
  </si>
  <si>
    <t>0,04274079741688457</t>
  </si>
  <si>
    <t>0,08244185270956879</t>
  </si>
  <si>
    <t>0,07548516593354976</t>
  </si>
  <si>
    <t>0,04483890471269544</t>
  </si>
  <si>
    <t>0,3776839954065118</t>
  </si>
  <si>
    <t>64,42749646201344</t>
  </si>
  <si>
    <t>5,497410382949695</t>
  </si>
  <si>
    <t>0,04961120107363603</t>
  </si>
  <si>
    <t>0,13698176226962125</t>
  </si>
  <si>
    <t>0,03446029409256188</t>
  </si>
  <si>
    <t>0,09345713509195264</t>
  </si>
  <si>
    <t>0,14131842080348284</t>
  </si>
  <si>
    <t>0,04768447192066412</t>
  </si>
  <si>
    <t>0,23013718699558935</t>
  </si>
  <si>
    <t>31,240871030766435</t>
  </si>
  <si>
    <t>5,6353247738384225</t>
  </si>
  <si>
    <t>0,056105065967597074</t>
  </si>
  <si>
    <t>0,10985004226393637</t>
  </si>
  <si>
    <t>0,0427776177610814</t>
  </si>
  <si>
    <t>0,09447226728678884</t>
  </si>
  <si>
    <t>0,07701141996476904</t>
  </si>
  <si>
    <t>0,04253097321822477</t>
  </si>
  <si>
    <t>0,16664951181931273</t>
  </si>
  <si>
    <t>89,22982411750293</t>
  </si>
  <si>
    <t>5,573891364497932</t>
  </si>
  <si>
    <t>0,06400693646568759</t>
  </si>
  <si>
    <t>0,13451384587079454</t>
  </si>
  <si>
    <t>0,04036361140126562</t>
  </si>
  <si>
    <t>0,09740287874150841</t>
  </si>
  <si>
    <t>0,11302678665943541</t>
  </si>
  <si>
    <t>0,07972937838878875</t>
  </si>
  <si>
    <t>0,465097339356332</t>
  </si>
  <si>
    <t>50,6538586822941</t>
  </si>
  <si>
    <t>5,789296542874094</t>
  </si>
  <si>
    <t>0,03825880225194507</t>
  </si>
  <si>
    <t>0,09365876609575742</t>
  </si>
  <si>
    <t>0,024225673298260378</t>
  </si>
  <si>
    <t>0,07959623756603393</t>
  </si>
  <si>
    <t>0,07443933082776144</t>
  </si>
  <si>
    <t>0,03719687271507166</t>
  </si>
  <si>
    <t>0,1394341461070356</t>
  </si>
  <si>
    <t>48,881400545142604</t>
  </si>
  <si>
    <t>5,408106126258332</t>
  </si>
  <si>
    <t>0,09647682012762619</t>
  </si>
  <si>
    <t>0,19076457982645567</t>
  </si>
  <si>
    <t>0,046476997050740335</t>
  </si>
  <si>
    <t>0,1277474043396373</t>
  </si>
  <si>
    <t>0,1913670853301424</t>
  </si>
  <si>
    <t>0,10954764583907187</t>
  </si>
  <si>
    <t>0,43603303106446195</t>
  </si>
  <si>
    <t>83,20032635118564</t>
  </si>
  <si>
    <t>5,42599649069057</t>
  </si>
  <si>
    <t>0,03691731250670313</t>
  </si>
  <si>
    <t>0,11033692251457498</t>
  </si>
  <si>
    <t>0,033386626193991076</t>
  </si>
  <si>
    <t>0,0751239165350592</t>
  </si>
  <si>
    <t>0,10828806887869095</t>
  </si>
  <si>
    <t>0,02493964291193343</t>
  </si>
  <si>
    <t>0,10280038579923513</t>
  </si>
  <si>
    <t>34,94596750977732</t>
  </si>
  <si>
    <t>6,1035887116929946</t>
  </si>
  <si>
    <t>0,06508466609139106</t>
  </si>
  <si>
    <t>0,11496332711752373</t>
  </si>
  <si>
    <t>0,0455193814661312</t>
  </si>
  <si>
    <t>0,1010431487951678</t>
  </si>
  <si>
    <t>0,08427176264779508</t>
  </si>
  <si>
    <t>0,055350775268448116</t>
  </si>
  <si>
    <t>0,2778110406282246</t>
  </si>
  <si>
    <t>69,78590577633796</t>
  </si>
  <si>
    <t>5,625846940841795</t>
  </si>
  <si>
    <t>0,10437227992011634</t>
  </si>
  <si>
    <t>0,17946196182510096</t>
  </si>
  <si>
    <t>0,050883273420970695</t>
  </si>
  <si>
    <t>0,11125325604572525</t>
  </si>
  <si>
    <t>0,1639340863542435</t>
  </si>
  <si>
    <t>0,13348269655592698</t>
  </si>
  <si>
    <t>0,5948362954322998</t>
  </si>
  <si>
    <t>38,21585740143992</t>
  </si>
  <si>
    <t>5,743325995797377</t>
  </si>
  <si>
    <t>0,029192717753937957</t>
  </si>
  <si>
    <t>0,08554073369692185</t>
  </si>
  <si>
    <t>0,023078051249094438</t>
  </si>
  <si>
    <t>0,06529453642613711</t>
  </si>
  <si>
    <t>0,07238192334398139</t>
  </si>
  <si>
    <t>0,022651533385687143</t>
  </si>
  <si>
    <t>0,08980259509310345</t>
  </si>
  <si>
    <t>62,40334213060159</t>
  </si>
  <si>
    <t>5,520229469463679</t>
  </si>
  <si>
    <t>0,08554824185717867</t>
  </si>
  <si>
    <t>0,2043214567822418</t>
  </si>
  <si>
    <t>0,04284066543488597</t>
  </si>
  <si>
    <t>0,12294843946501378</t>
  </si>
  <si>
    <t>0,20229675597962457</t>
  </si>
  <si>
    <t>0,11054032082113678</t>
  </si>
  <si>
    <t>0,5091280644055427</t>
  </si>
  <si>
    <t>69,0477563148693</t>
  </si>
  <si>
    <t>6,134799037521035</t>
  </si>
  <si>
    <t>0,07185933733982075</t>
  </si>
  <si>
    <t>0,12192931723266241</t>
  </si>
  <si>
    <t>0,05130338054110132</t>
  </si>
  <si>
    <t>0,10432948779041634</t>
  </si>
  <si>
    <t>0,09716163148051937</t>
  </si>
  <si>
    <t>0,06698415640536418</t>
  </si>
  <si>
    <t>0,30664399497829214</t>
  </si>
  <si>
    <t>27,391007992287218</t>
  </si>
  <si>
    <t>5,426196589809837</t>
  </si>
  <si>
    <t>0,0866456989672206</t>
  </si>
  <si>
    <t>0,17129684787653626</t>
  </si>
  <si>
    <t>0,05284648957381299</t>
  </si>
  <si>
    <t>0,11052912649291347</t>
  </si>
  <si>
    <t>0,16878263483079683</t>
  </si>
  <si>
    <t>0,09576712772678082</t>
  </si>
  <si>
    <t>0,4490938002803949</t>
  </si>
  <si>
    <t>61,651102476624125</t>
  </si>
  <si>
    <t>5,847517067053142</t>
  </si>
  <si>
    <t>0,044539087301729015</t>
  </si>
  <si>
    <t>0,10226065692328172</t>
  </si>
  <si>
    <t>0,03303046259304443</t>
  </si>
  <si>
    <t>0,08165708820449041</t>
  </si>
  <si>
    <t>0,08298810246109248</t>
  </si>
  <si>
    <t>0,03922578774190966</t>
  </si>
  <si>
    <t>0,1580583906167792</t>
  </si>
  <si>
    <t>55,32856293439497</t>
  </si>
  <si>
    <t>5,997658914206672</t>
  </si>
  <si>
    <t>0,08704257507253937</t>
  </si>
  <si>
    <t>0,13713407564508012</t>
  </si>
  <si>
    <t>0,05898615590072971</t>
  </si>
  <si>
    <t>0,11299327348249133</t>
  </si>
  <si>
    <t>0,11032697024134135</t>
  </si>
  <si>
    <t>0,07899130219425005</t>
  </si>
  <si>
    <t>0,300308333896904</t>
  </si>
  <si>
    <t>41,43166071775723</t>
  </si>
  <si>
    <t>5,784636493641127</t>
  </si>
  <si>
    <t>0,0945211628228213</t>
  </si>
  <si>
    <t>0,14343560810608705</t>
  </si>
  <si>
    <t>0,05504582419311048</t>
  </si>
  <si>
    <t>0,10112904421255406</t>
  </si>
  <si>
    <t>0,11707442605588014</t>
  </si>
  <si>
    <t>0,1102979989822227</t>
  </si>
  <si>
    <t>0,4661177941962923</t>
  </si>
  <si>
    <t>16,933143567147905</t>
  </si>
  <si>
    <t>6,059579447002586</t>
  </si>
  <si>
    <t>0,09866244828194061</t>
  </si>
  <si>
    <t>0,7842127477673762</t>
  </si>
  <si>
    <t>0,08188978115141085</t>
  </si>
  <si>
    <t>0,2574087989199142</t>
  </si>
  <si>
    <t>0,815847569721724</t>
  </si>
  <si>
    <t>0,07868191609555125</t>
  </si>
  <si>
    <t>0,49289083152517577</t>
  </si>
  <si>
    <t>8,570783215134462</t>
  </si>
  <si>
    <t>6,3947967327201045</t>
  </si>
  <si>
    <t>0,1203120834975637</t>
  </si>
  <si>
    <t>0,4394523353801993</t>
  </si>
  <si>
    <t>0,08548998469338734</t>
  </si>
  <si>
    <t>0,1629657646789483</t>
  </si>
  <si>
    <t>0,5277884313363483</t>
  </si>
  <si>
    <t>0,11155405363337499</t>
  </si>
  <si>
    <t>0,4961168817344018</t>
  </si>
  <si>
    <t>83,08505520287372</t>
  </si>
  <si>
    <t>6,253917782253406</t>
  </si>
  <si>
    <t>0,0967533174212748</t>
  </si>
  <si>
    <t>0,14599201320995836</t>
  </si>
  <si>
    <t>0,07664841655097651</t>
  </si>
  <si>
    <t>0,13269915770962704</t>
  </si>
  <si>
    <t>0,08780344523662313</t>
  </si>
  <si>
    <t>0,07531808095453182</t>
  </si>
  <si>
    <t>0,3155500956982481</t>
  </si>
  <si>
    <t>62,73325865039921</t>
  </si>
  <si>
    <t>5,989107059369622</t>
  </si>
  <si>
    <t>0,06676021288493875</t>
  </si>
  <si>
    <t>0,10911009231766187</t>
  </si>
  <si>
    <t>0,05905022011513554</t>
  </si>
  <si>
    <t>0,09971070743456092</t>
  </si>
  <si>
    <t>0,06537217408278446</t>
  </si>
  <si>
    <t>0,05045639139585141</t>
  </si>
  <si>
    <t>0,34551421244111746</t>
  </si>
  <si>
    <t>78,00016820509407</t>
  </si>
  <si>
    <t>5,993144220687536</t>
  </si>
  <si>
    <t>0,13183426414419128</t>
  </si>
  <si>
    <t>0,20364952181603968</t>
  </si>
  <si>
    <t>0,0747317449857775</t>
  </si>
  <si>
    <t>0,14288294754128444</t>
  </si>
  <si>
    <t>0,18087382664632315</t>
  </si>
  <si>
    <t>0,14257265582144302</t>
  </si>
  <si>
    <t>0,5395301965787508</t>
  </si>
  <si>
    <t>49,2338763428708</t>
  </si>
  <si>
    <t>5,817319009285191</t>
  </si>
  <si>
    <t>0,11288592203713238</t>
  </si>
  <si>
    <t>0,15131589940432827</t>
  </si>
  <si>
    <t>0,08180039022205786</t>
  </si>
  <si>
    <t>0,12307781664043764</t>
  </si>
  <si>
    <t>0,11009409751563509</t>
  </si>
  <si>
    <t>0,10857598928910137</t>
  </si>
  <si>
    <t>0,5016628946643615</t>
  </si>
  <si>
    <t>72,60156367873834</t>
  </si>
  <si>
    <t>5,9564496460823495</t>
  </si>
  <si>
    <t>0,07288410281911427</t>
  </si>
  <si>
    <t>0,12427705202219803</t>
  </si>
  <si>
    <t>0,04403415785768923</t>
  </si>
  <si>
    <t>0,10314703125379757</t>
  </si>
  <si>
    <t>0,09724598170486205</t>
  </si>
  <si>
    <t>0,0711533405345287</t>
  </si>
  <si>
    <t>0,28949694687797434</t>
  </si>
  <si>
    <t>62,0951102237051</t>
  </si>
  <si>
    <t>5,874009741943632</t>
  </si>
  <si>
    <t>0,11764741156010211</t>
  </si>
  <si>
    <t>0,17668548481100124</t>
  </si>
  <si>
    <t>0,09635815174513665</t>
  </si>
  <si>
    <t>0,14919649463823093</t>
  </si>
  <si>
    <t>0,12385196181807981</t>
  </si>
  <si>
    <t>0,09222939704621773</t>
  </si>
  <si>
    <t>0,4351052359516716</t>
  </si>
  <si>
    <t>84,70753847549382</t>
  </si>
  <si>
    <t>5,516514872118311</t>
  </si>
  <si>
    <t>0,05672162338910661</t>
  </si>
  <si>
    <t>0,1251975501781366</t>
  </si>
  <si>
    <t>0,044449256666119645</t>
  </si>
  <si>
    <t>0,09750577941407282</t>
  </si>
  <si>
    <t>0,10673077232250276</t>
  </si>
  <si>
    <t>0,04697664901664363</t>
  </si>
  <si>
    <t>0,2252626478219242</t>
  </si>
  <si>
    <t>84,68588376884024</t>
  </si>
  <si>
    <t>6,013427113853364</t>
  </si>
  <si>
    <t>0,12229124998387646</t>
  </si>
  <si>
    <t>0,1755176464668153</t>
  </si>
  <si>
    <t>0,07535731967314677</t>
  </si>
  <si>
    <t>0,1280526803063954</t>
  </si>
  <si>
    <t>0,13497961855654528</t>
  </si>
  <si>
    <t>0,12138438644368119</t>
  </si>
  <si>
    <t>0,4607835952630635</t>
  </si>
  <si>
    <t>51,34069304371802</t>
  </si>
  <si>
    <t>5,7128461235667105</t>
  </si>
  <si>
    <t>0,14580390427195117</t>
  </si>
  <si>
    <t>0,22368944503160043</t>
  </si>
  <si>
    <t>0,09458573334905544</t>
  </si>
  <si>
    <t>0,15519836214454508</t>
  </si>
  <si>
    <t>0,19289526316849037</t>
  </si>
  <si>
    <t>0,14837937547917648</t>
  </si>
  <si>
    <t>0,5993897694302783</t>
  </si>
  <si>
    <t>43,18181379816674</t>
  </si>
  <si>
    <t>6,244865198029201</t>
  </si>
  <si>
    <t>0,07011384998939557</t>
  </si>
  <si>
    <t>0,12403697610899735</t>
  </si>
  <si>
    <t>0,05363685228277135</t>
  </si>
  <si>
    <t>0,10339704290464413</t>
  </si>
  <si>
    <t>0,09380265593507782</t>
  </si>
  <si>
    <t>0,06319450011882818</t>
  </si>
  <si>
    <t>0,31458368583383767</t>
  </si>
  <si>
    <t>85,35715591610251</t>
  </si>
  <si>
    <t>6,226222707963449</t>
  </si>
  <si>
    <t>0,08413782886275552</t>
  </si>
  <si>
    <t>0,12626744005612792</t>
  </si>
  <si>
    <t>0,061813731096176924</t>
  </si>
  <si>
    <t>0,10596054301869381</t>
  </si>
  <si>
    <t>0,08821482801603206</t>
  </si>
  <si>
    <t>0,0822941559160388</t>
  </si>
  <si>
    <t>0,43640062971739196</t>
  </si>
  <si>
    <t>68,7666426518954</t>
  </si>
  <si>
    <t>5,917981164692269</t>
  </si>
  <si>
    <t>0,07688728650446654</t>
  </si>
  <si>
    <t>0,14625507629246456</t>
  </si>
  <si>
    <t>0,04351829758830407</t>
  </si>
  <si>
    <t>0,10595009540214204</t>
  </si>
  <si>
    <t>0,13900655112831617</t>
  </si>
  <si>
    <t>0,08197087629362859</t>
  </si>
  <si>
    <t>0,371038435350912</t>
  </si>
  <si>
    <t>38,79722576774229</t>
  </si>
  <si>
    <t>6,093989607664454</t>
  </si>
  <si>
    <t>0,12350492362502415</t>
  </si>
  <si>
    <t>0,15891679725225663</t>
  </si>
  <si>
    <t>0,10190060461339105</t>
  </si>
  <si>
    <t>0,13735384087095326</t>
  </si>
  <si>
    <t>0,10562389024801044</t>
  </si>
  <si>
    <t>0,09308178026426123</t>
  </si>
  <si>
    <t>0,41875495145306785</t>
  </si>
  <si>
    <t>77,48235308096494</t>
  </si>
  <si>
    <t>5,662095688482513</t>
  </si>
  <si>
    <t>0,07707214369153863</t>
  </si>
  <si>
    <t>0,1284941300630137</t>
  </si>
  <si>
    <t>0,06587265753302529</t>
  </si>
  <si>
    <t>0,11589855016769804</t>
  </si>
  <si>
    <t>0,08551127206466075</t>
  </si>
  <si>
    <t>0,05446112036766627</t>
  </si>
  <si>
    <t>0,20545463312120885</t>
  </si>
  <si>
    <t>41,3367311386804</t>
  </si>
  <si>
    <t>6,459748053887453</t>
  </si>
  <si>
    <t>0,19087108268429834</t>
  </si>
  <si>
    <t>0,5378739435132486</t>
  </si>
  <si>
    <t>0,16677548500259604</t>
  </si>
  <si>
    <t>0,23855197175320242</t>
  </si>
  <si>
    <t>0,5533842220488495</t>
  </si>
  <si>
    <t>0,1333005926846739</t>
  </si>
  <si>
    <t>0,5176317806080702</t>
  </si>
  <si>
    <t>51,40835403556937</t>
  </si>
  <si>
    <t>5,670972345043229</t>
  </si>
  <si>
    <t>0,07388753574336686</t>
  </si>
  <si>
    <t>0,12813220453824262</t>
  </si>
  <si>
    <t>0,04736910770291124</t>
  </si>
  <si>
    <t>0,10958967511357409</t>
  </si>
  <si>
    <t>0,09769538781849316</t>
  </si>
  <si>
    <t>0,07023962822140412</t>
  </si>
  <si>
    <t>0,3054730028610533</t>
  </si>
  <si>
    <t>30,78793852819909</t>
  </si>
  <si>
    <t>6,3752956567395875</t>
  </si>
  <si>
    <t>0,1126848869366988</t>
  </si>
  <si>
    <t>0,2089055805602583</t>
  </si>
  <si>
    <t>0,09587163084129768</t>
  </si>
  <si>
    <t>0,16432006162654944</t>
  </si>
  <si>
    <t>0,1615294756992595</t>
  </si>
  <si>
    <t>0,08382733241626018</t>
  </si>
  <si>
    <t>0,37242890578428306</t>
  </si>
  <si>
    <t>73,11774672637618</t>
  </si>
  <si>
    <t>6,2379081500786615</t>
  </si>
  <si>
    <t>0,14964799804466916</t>
  </si>
  <si>
    <t>0,18734646793548726</t>
  </si>
  <si>
    <t>0,13265229127774353</t>
  </si>
  <si>
    <t>0,1700197508904137</t>
  </si>
  <si>
    <t>0,12252443399522736</t>
  </si>
  <si>
    <t>0,10676691174408033</t>
  </si>
  <si>
    <t>0,43953250500773516</t>
  </si>
  <si>
    <t>27,000095701009773</t>
  </si>
  <si>
    <t>5,628387174142617</t>
  </si>
  <si>
    <t>0,20822602266531304</t>
  </si>
  <si>
    <t>0,32367595644958785</t>
  </si>
  <si>
    <t>0,12252130851024129</t>
  </si>
  <si>
    <t>0,19274922044070325</t>
  </si>
  <si>
    <t>0,32184901042610947</t>
  </si>
  <si>
    <t>0,22165657203703504</t>
  </si>
  <si>
    <t>0,9407584407934909</t>
  </si>
  <si>
    <t>61,3945962397908</t>
  </si>
  <si>
    <t>6,0147012168462135</t>
  </si>
  <si>
    <t>0,10206376650617627</t>
  </si>
  <si>
    <t>0,15311867735260157</t>
  </si>
  <si>
    <t>0,06812689225698881</t>
  </si>
  <si>
    <t>0,1285526192109737</t>
  </si>
  <si>
    <t>0,11103087704582401</t>
  </si>
  <si>
    <t>0,09629131361936197</t>
  </si>
  <si>
    <t>0,4467268731237456</t>
  </si>
  <si>
    <t>85,56104081445184</t>
  </si>
  <si>
    <t>5,547052362133845</t>
  </si>
  <si>
    <t>0,08828412276060502</t>
  </si>
  <si>
    <t>0,166591908698277</t>
  </si>
  <si>
    <t>0,07593315061977057</t>
  </si>
  <si>
    <t>0,1257834552868423</t>
  </si>
  <si>
    <t>0,14282711535824727</t>
  </si>
  <si>
    <t>0,06574101396902415</t>
  </si>
  <si>
    <t>0,2937670026332673</t>
  </si>
  <si>
    <t>37,46028474693003</t>
  </si>
  <si>
    <t>5,850952311498889</t>
  </si>
  <si>
    <t>0,12401063901847462</t>
  </si>
  <si>
    <t>0,16675055935212027</t>
  </si>
  <si>
    <t>0,09587801258487254</t>
  </si>
  <si>
    <t>0,13504244750603278</t>
  </si>
  <si>
    <t>0,11422333800106071</t>
  </si>
  <si>
    <t>0,09939238196421188</t>
  </si>
  <si>
    <t>0,3939294632249919</t>
  </si>
  <si>
    <t>85,90528362968159</t>
  </si>
  <si>
    <t>5,451464687194435</t>
  </si>
  <si>
    <t>0,177216400800861</t>
  </si>
  <si>
    <t>0,2708243140905782</t>
  </si>
  <si>
    <t>0,15673017579343307</t>
  </si>
  <si>
    <t>0,2148205824503434</t>
  </si>
  <si>
    <t>0,21420152386498373</t>
  </si>
  <si>
    <t>0,1227240770280674</t>
  </si>
  <si>
    <t>0,4680220679732673</t>
  </si>
  <si>
    <t>34,76060149500768</t>
  </si>
  <si>
    <t>6,220195379560249</t>
  </si>
  <si>
    <t>0,13047316701413036</t>
  </si>
  <si>
    <t>0,197405819344731</t>
  </si>
  <si>
    <t>0,09275489425977108</t>
  </si>
  <si>
    <t>0,1547598342302135</t>
  </si>
  <si>
    <t>0,15529201967329195</t>
  </si>
  <si>
    <t>0,12136154513037561</t>
  </si>
  <si>
    <t>0,5022372763596342</t>
  </si>
  <si>
    <t>74,04167058696767</t>
  </si>
  <si>
    <t>5,736098628809947</t>
  </si>
  <si>
    <t>0,13495952905782316</t>
  </si>
  <si>
    <t>0,18633408067694335</t>
  </si>
  <si>
    <t>0,10395910320141219</t>
  </si>
  <si>
    <t>0,14036101254993824</t>
  </si>
  <si>
    <t>0,15661366678459723</t>
  </si>
  <si>
    <t>0,11465448755135678</t>
  </si>
  <si>
    <t>0,4528432788647235</t>
  </si>
  <si>
    <t>76,73779480549439</t>
  </si>
  <si>
    <t>5,7087476314869345</t>
  </si>
  <si>
    <t>0,1148274778267676</t>
  </si>
  <si>
    <t>0,2014281550437986</t>
  </si>
  <si>
    <t>0,09849592749252681</t>
  </si>
  <si>
    <t>0,15739957575926816</t>
  </si>
  <si>
    <t>0,16187770682683628</t>
  </si>
  <si>
    <t>0,08480253054179399</t>
  </si>
  <si>
    <t>0,36556857346885036</t>
  </si>
  <si>
    <t>69,65943443663802</t>
  </si>
  <si>
    <t>5,549599304072428</t>
  </si>
  <si>
    <t>0,1267855995218524</t>
  </si>
  <si>
    <t>0,2170968048305524</t>
  </si>
  <si>
    <t>0,11160599157983647</t>
  </si>
  <si>
    <t>0,16044034453059797</t>
  </si>
  <si>
    <t>0,1857434806769634</t>
  </si>
  <si>
    <t>0,08891130180019184</t>
  </si>
  <si>
    <t>0,3651425501055395</t>
  </si>
  <si>
    <t>67,55572456719437</t>
  </si>
  <si>
    <t>5,882930400503897</t>
  </si>
  <si>
    <t>0,13052785941160264</t>
  </si>
  <si>
    <t>0,2115308222975902</t>
  </si>
  <si>
    <t>0,11722316057412081</t>
  </si>
  <si>
    <t>0,16350921044501188</t>
  </si>
  <si>
    <t>0,1682255961878007</t>
  </si>
  <si>
    <t>0,09077425551102844</t>
  </si>
  <si>
    <t>0,4229752381030169</t>
  </si>
  <si>
    <t>50,5911249739624</t>
  </si>
  <si>
    <t>6,442701219173879</t>
  </si>
  <si>
    <t>0,15944980324287836</t>
  </si>
  <si>
    <t>0,9393802544075041</t>
  </si>
  <si>
    <t>0,1212148295631695</t>
  </si>
  <si>
    <t>0,530545813776482</t>
  </si>
  <si>
    <t>0,896463799903304</t>
  </si>
  <si>
    <t>0,13579746078103144</t>
  </si>
  <si>
    <t>0,7735983179148702</t>
  </si>
  <si>
    <t>78,31087636505032</t>
  </si>
  <si>
    <t>5,532640383377762</t>
  </si>
  <si>
    <t>0,09617653928393467</t>
  </si>
  <si>
    <t>0,20745473065948222</t>
  </si>
  <si>
    <t>0,08053484182781304</t>
  </si>
  <si>
    <t>0,13682101652780715</t>
  </si>
  <si>
    <t>0,2024584091124617</t>
  </si>
  <si>
    <t>0,0739598735916493</t>
  </si>
  <si>
    <t>0,3190560255379338</t>
  </si>
  <si>
    <t>54,363142171152184</t>
  </si>
  <si>
    <t>6,5362612784689516</t>
  </si>
  <si>
    <t>0,18196775887883365</t>
  </si>
  <si>
    <t>0,22248793920330703</t>
  </si>
  <si>
    <t>0,14621014455057232</t>
  </si>
  <si>
    <t>0,18743641719656767</t>
  </si>
  <si>
    <t>0,1557738767235242</t>
  </si>
  <si>
    <t>0,14358315710886319</t>
  </si>
  <si>
    <t>0,6072183666887179</t>
  </si>
  <si>
    <t>69,02634851127817</t>
  </si>
  <si>
    <t>5,776883657467945</t>
  </si>
  <si>
    <t>0,15362504101334618</t>
  </si>
  <si>
    <t>0,20661191133659138</t>
  </si>
  <si>
    <t>0,12680924438044125</t>
  </si>
  <si>
    <t>0,17444945561834335</t>
  </si>
  <si>
    <t>0,1320382695166398</t>
  </si>
  <si>
    <t>0,11974744436632871</t>
  </si>
  <si>
    <t>0,5420726840051935</t>
  </si>
  <si>
    <t>35,411191340706516</t>
  </si>
  <si>
    <t>6,565772496303995</t>
  </si>
  <si>
    <t>0,13367554942133653</t>
  </si>
  <si>
    <t>0,16790808611602834</t>
  </si>
  <si>
    <t>0,10034619329105635</t>
  </si>
  <si>
    <t>0,13825619285231622</t>
  </si>
  <si>
    <t>0,12806166194812488</t>
  </si>
  <si>
    <t>0,11877676701314649</t>
  </si>
  <si>
    <t>0,5491765467630232</t>
  </si>
  <si>
    <t>76,99973292443791</t>
  </si>
  <si>
    <t>6,547008001629917</t>
  </si>
  <si>
    <t>0,1525029820806582</t>
  </si>
  <si>
    <t>0,17776215870109657</t>
  </si>
  <si>
    <t>0,11425688997620853</t>
  </si>
  <si>
    <t>0,14881796022178864</t>
  </si>
  <si>
    <t>0,12635014599048616</t>
  </si>
  <si>
    <t>0,12742442510702529</t>
  </si>
  <si>
    <t>0,5464739654485767</t>
  </si>
  <si>
    <t>73,76225601031813</t>
  </si>
  <si>
    <t>5,690364627270006</t>
  </si>
  <si>
    <t>0,09050565117392165</t>
  </si>
  <si>
    <t>0,15457005992001357</t>
  </si>
  <si>
    <t>0,08610443926952677</t>
  </si>
  <si>
    <t>0,12915787792551814</t>
  </si>
  <si>
    <t>0,10683538586561567</t>
  </si>
  <si>
    <t>0,05987266235359626</t>
  </si>
  <si>
    <t>0,2843991116045286</t>
  </si>
  <si>
    <t>20,567469698657316</t>
  </si>
  <si>
    <t>5,410501692662649</t>
  </si>
  <si>
    <t>0,11970783380941002</t>
  </si>
  <si>
    <t>0,1942243923318384</t>
  </si>
  <si>
    <t>0,0972000078976917</t>
  </si>
  <si>
    <t>0,1477728562592458</t>
  </si>
  <si>
    <t>0,15066074921318226</t>
  </si>
  <si>
    <t>0,0901409972758777</t>
  </si>
  <si>
    <t>0,3627517962225979</t>
  </si>
  <si>
    <t>44,26382393412035</t>
  </si>
  <si>
    <t>5,79798199452455</t>
  </si>
  <si>
    <t>0,02858507224390476</t>
  </si>
  <si>
    <t>0,07987520363006395</t>
  </si>
  <si>
    <t>0,018970951942911547</t>
  </si>
  <si>
    <t>0,061634230073616625</t>
  </si>
  <si>
    <t>0,06435735694178304</t>
  </si>
  <si>
    <t>0,029341991882991785</t>
  </si>
  <si>
    <t>0,13813964202527385</t>
  </si>
  <si>
    <t>6,717133775391618</t>
  </si>
  <si>
    <t>5,917130371634512</t>
  </si>
  <si>
    <t>0,0320583299336267</t>
  </si>
  <si>
    <t>0,07665585275675672</t>
  </si>
  <si>
    <t>0,02534453923330512</t>
  </si>
  <si>
    <t>0,05979089713918006</t>
  </si>
  <si>
    <t>0,06295844160839599</t>
  </si>
  <si>
    <t>0,025918021663670143</t>
  </si>
  <si>
    <t>0,11373763693335501</t>
  </si>
  <si>
    <t>66,70398788004742</t>
  </si>
  <si>
    <t>5,44036067505642</t>
  </si>
  <si>
    <t>0,033908326860935596</t>
  </si>
  <si>
    <t>0,10617019818321462</t>
  </si>
  <si>
    <t>0,0250843237522477</t>
  </si>
  <si>
    <t>0,06844853407875126</t>
  </si>
  <si>
    <t>0,11801807593512263</t>
  </si>
  <si>
    <t>0,03188911948813738</t>
  </si>
  <si>
    <t>0,14985979933390944</t>
  </si>
  <si>
    <t>52,1067695824376</t>
  </si>
  <si>
    <t>5,767834385860286</t>
  </si>
  <si>
    <t>0,028023985118183752</t>
  </si>
  <si>
    <t>0,07737118267615771</t>
  </si>
  <si>
    <t>0,021502493951190547</t>
  </si>
  <si>
    <t>0,057735123576811</t>
  </si>
  <si>
    <t>0,06873824921276073</t>
  </si>
  <si>
    <t>0,024358671756834375</t>
  </si>
  <si>
    <t>0,10620823967082302</t>
  </si>
  <si>
    <t>44,96969731308752</t>
  </si>
  <si>
    <t>6,160844971444039</t>
  </si>
  <si>
    <t>0,07649855144782301</t>
  </si>
  <si>
    <t>0,11363391571445632</t>
  </si>
  <si>
    <t>0,030503005969842824</t>
  </si>
  <si>
    <t>0,08547797274705612</t>
  </si>
  <si>
    <t>0,09808954671938287</t>
  </si>
  <si>
    <t>0,11130780979109874</t>
  </si>
  <si>
    <t>0,49865534411108026</t>
  </si>
  <si>
    <t>75,2940140638251</t>
  </si>
  <si>
    <t>5,565512448716625</t>
  </si>
  <si>
    <t>0,03993004409124674</t>
  </si>
  <si>
    <t>0,09201973011356371</t>
  </si>
  <si>
    <t>0,00941051791356175</t>
  </si>
  <si>
    <t>0,07455414007529657</t>
  </si>
  <si>
    <t>0,07516004441838703</t>
  </si>
  <si>
    <t>0,06297160951656228</t>
  </si>
  <si>
    <t>0,2877427297662975</t>
  </si>
  <si>
    <t>36,48198824234648</t>
  </si>
  <si>
    <t>5,7596673027898</t>
  </si>
  <si>
    <t>0,012352788265979544</t>
  </si>
  <si>
    <t>0,5773815641443051</t>
  </si>
  <si>
    <t>0,009224026546641298</t>
  </si>
  <si>
    <t>0,13378068610757265</t>
  </si>
  <si>
    <t>0,6964563164816473</t>
  </si>
  <si>
    <t>0,012361356611781983</t>
  </si>
  <si>
    <t>0,14704936993352458</t>
  </si>
  <si>
    <t>51,535639573063904</t>
  </si>
  <si>
    <t>5,769288563991434</t>
  </si>
  <si>
    <t>0,013504877780116307</t>
  </si>
  <si>
    <t>0,07233248290567029</t>
  </si>
  <si>
    <t>0,010856884676996758</t>
  </si>
  <si>
    <t>0,04699616444796302</t>
  </si>
  <si>
    <t>0,06807166881249091</t>
  </si>
  <si>
    <t>0,0103528178166868</t>
  </si>
  <si>
    <t>0,042306095031284366</t>
  </si>
  <si>
    <t>17,779307947405297</t>
  </si>
  <si>
    <t>6,1662203836263405</t>
  </si>
  <si>
    <t>0,09114666640295956</t>
  </si>
  <si>
    <t>0,13996971611952097</t>
  </si>
  <si>
    <t>0,01626845691450963</t>
  </si>
  <si>
    <t>0,10168408455100027</t>
  </si>
  <si>
    <t>0,1338130542480342</t>
  </si>
  <si>
    <t>0,14123219953814872</t>
  </si>
  <si>
    <t>0,586706565940415</t>
  </si>
  <si>
    <t>85,87627602731445</t>
  </si>
  <si>
    <t>5,6860055890284</t>
  </si>
  <si>
    <t>0,058648422040509934</t>
  </si>
  <si>
    <t>0,10377489012171381</t>
  </si>
  <si>
    <t>0,019026864100066137</t>
  </si>
  <si>
    <t>0,08587669297534412</t>
  </si>
  <si>
    <t>0,08367123200834091</t>
  </si>
  <si>
    <t>0,08104358413768538</t>
  </si>
  <si>
    <t>0,3565250094937276</t>
  </si>
  <si>
    <t>66,09089214168132</t>
  </si>
  <si>
    <t>6,080634291484182</t>
  </si>
  <si>
    <t>0,01980792097571491</t>
  </si>
  <si>
    <t>0,49010957255803905</t>
  </si>
  <si>
    <t>0,016457394384754576</t>
  </si>
  <si>
    <t>0,11204783106858104</t>
  </si>
  <si>
    <t>0,6319147999237885</t>
  </si>
  <si>
    <t>0,016424869652356153</t>
  </si>
  <si>
    <t>0,21526042639342075</t>
  </si>
  <si>
    <t>48,01113658419107</t>
  </si>
  <si>
    <t>5,551918129708962</t>
  </si>
  <si>
    <t>0,04100097049055285</t>
  </si>
  <si>
    <t>0,0985400595516274</t>
  </si>
  <si>
    <t>0,021569980478607788</t>
  </si>
  <si>
    <t>0,07037654384857715</t>
  </si>
  <si>
    <t>0,10076134055820221</t>
  </si>
  <si>
    <t>0,04635605875629723</t>
  </si>
  <si>
    <t>0,18153945183975068</t>
  </si>
  <si>
    <t>59,23888886726805</t>
  </si>
  <si>
    <t>5,545990585072701</t>
  </si>
  <si>
    <t>0,10329771215274611</t>
  </si>
  <si>
    <t>0,1883423355654282</t>
  </si>
  <si>
    <t>0,022344042171475204</t>
  </si>
  <si>
    <t>0,11211280765821474</t>
  </si>
  <si>
    <t>0,21360798419312602</t>
  </si>
  <si>
    <t>0,15132541619058013</t>
  </si>
  <si>
    <t>0,6100350503446822</t>
  </si>
  <si>
    <t>29,058237219721573</t>
  </si>
  <si>
    <t>5,831714185585476</t>
  </si>
  <si>
    <t>0,021656411208237383</t>
  </si>
  <si>
    <t>0,07294269616954792</t>
  </si>
  <si>
    <t>0,013940710805272507</t>
  </si>
  <si>
    <t>0,05358112896477904</t>
  </si>
  <si>
    <t>0,06651009627442013</t>
  </si>
  <si>
    <t>0,023783312683275142</t>
  </si>
  <si>
    <t>0,11840476480415954</t>
  </si>
  <si>
    <t>52,00863611453244</t>
  </si>
  <si>
    <t>5,5272334009492186</t>
  </si>
  <si>
    <t>0,030131604774097254</t>
  </si>
  <si>
    <t>0,08643012781595023</t>
  </si>
  <si>
    <t>0,014430169354673394</t>
  </si>
  <si>
    <t>0,06522355994951523</t>
  </si>
  <si>
    <t>0,07568467575339795</t>
  </si>
  <si>
    <t>0,04087783975906874</t>
  </si>
  <si>
    <t>0,19206311356385367</t>
  </si>
  <si>
    <t>29,28917158795813</t>
  </si>
  <si>
    <t>5,718395618112938</t>
  </si>
  <si>
    <t>0,046607159785054315</t>
  </si>
  <si>
    <t>0,09338026441593208</t>
  </si>
  <si>
    <t>0,01975365975188813</t>
  </si>
  <si>
    <t>0,0748127806014131</t>
  </si>
  <si>
    <t>0,08121187518260484</t>
  </si>
  <si>
    <t>0,052241141617429626</t>
  </si>
  <si>
    <t>0,2007018699787231</t>
  </si>
  <si>
    <t>43,54355821647714</t>
  </si>
  <si>
    <t>5,908040916201392</t>
  </si>
  <si>
    <t>0,027507335369168363</t>
  </si>
  <si>
    <t>0,07555682613229622</t>
  </si>
  <si>
    <t>0,01496391583728151</t>
  </si>
  <si>
    <t>0,05737301784617676</t>
  </si>
  <si>
    <t>0,0675632812624416</t>
  </si>
  <si>
    <t>0,031133938365889492</t>
  </si>
  <si>
    <t>0,13555213760032758</t>
  </si>
  <si>
    <t>6,882928263164649</t>
  </si>
  <si>
    <t>6,3912131476925635</t>
  </si>
  <si>
    <t>0,03120309577912711</t>
  </si>
  <si>
    <t>0,4349765210911343</t>
  </si>
  <si>
    <t>0,017312020293889327</t>
  </si>
  <si>
    <t>0,10837348753469586</t>
  </si>
  <si>
    <t>0,5603867843485352</t>
  </si>
  <si>
    <t>0,03356574873506885</t>
  </si>
  <si>
    <t>0,2042995346927343</t>
  </si>
  <si>
    <t>38,33150566156701</t>
  </si>
  <si>
    <t>5,938110086939762</t>
  </si>
  <si>
    <t>0,021604170705472756</t>
  </si>
  <si>
    <t>0,07505227884112411</t>
  </si>
  <si>
    <t>0,01554316510604697</t>
  </si>
  <si>
    <t>0,05842675281189073</t>
  </si>
  <si>
    <t>0,06504115195297855</t>
  </si>
  <si>
    <t>0,01952890645518435</t>
  </si>
  <si>
    <t>0,08605847356056227</t>
  </si>
  <si>
    <t>53,80836415616094</t>
  </si>
  <si>
    <t>5,496414363062788</t>
  </si>
  <si>
    <t>0,02796073308657401</t>
  </si>
  <si>
    <t>0,09377252606469003</t>
  </si>
  <si>
    <t>0,02238818586745122</t>
  </si>
  <si>
    <t>0,06215193452164662</t>
  </si>
  <si>
    <t>0,09983467665378606</t>
  </si>
  <si>
    <t>0,021799873248249467</t>
  </si>
  <si>
    <t>0,08859858589534454</t>
  </si>
  <si>
    <t>17,82088350091432</t>
  </si>
  <si>
    <t>5,896938586578915</t>
  </si>
  <si>
    <t>0,06240811639813028</t>
  </si>
  <si>
    <t>0,6717465263678492</t>
  </si>
  <si>
    <t>0,03444188057069479</t>
  </si>
  <si>
    <t>0,28088157007089143</t>
  </si>
  <si>
    <t>0,752696196222891</t>
  </si>
  <si>
    <t>0,06966947720225004</t>
  </si>
  <si>
    <t>0,36959582570669863</t>
  </si>
  <si>
    <t>49,25628671456348</t>
  </si>
  <si>
    <t>6,16577506999371</t>
  </si>
  <si>
    <t>0,07151082395193019</t>
  </si>
  <si>
    <t>0,9433867228750638</t>
  </si>
  <si>
    <t>0,03521134883111322</t>
  </si>
  <si>
    <t>0,3916460711157187</t>
  </si>
  <si>
    <t>1,0086842404690826</t>
  </si>
  <si>
    <t>0,1009405981342329</t>
  </si>
  <si>
    <t>0,5642616288602473</t>
  </si>
  <si>
    <t>44,179227873369584</t>
  </si>
  <si>
    <t>5,5374441850648</t>
  </si>
  <si>
    <t>0,05026472677365285</t>
  </si>
  <si>
    <t>0,9484158387078969</t>
  </si>
  <si>
    <t>0,028093621862579212</t>
  </si>
  <si>
    <t>0,4276673663850477</t>
  </si>
  <si>
    <t>1,0019934803881658</t>
  </si>
  <si>
    <t>0,05573150994324462</t>
  </si>
  <si>
    <t>0,2755965569591828</t>
  </si>
  <si>
    <t>47,014626254454114</t>
  </si>
  <si>
    <t>6,43084805077463</t>
  </si>
  <si>
    <t>0,0745314507259717</t>
  </si>
  <si>
    <t>0,9789680868695908</t>
  </si>
  <si>
    <t>0,017422793055109013</t>
  </si>
  <si>
    <t>0,5340306893719233</t>
  </si>
  <si>
    <t>1,0092567331933793</t>
  </si>
  <si>
    <t>0,1219330367610879</t>
  </si>
  <si>
    <t>0,5989111696850254</t>
  </si>
  <si>
    <t>69,18033489623129</t>
  </si>
  <si>
    <t>6,321586476111035</t>
  </si>
  <si>
    <t>0,16559748265529992</t>
  </si>
  <si>
    <t>0,39549193391101395</t>
  </si>
  <si>
    <t>0,06266965790129739</t>
  </si>
  <si>
    <t>0,20593386404887765</t>
  </si>
  <si>
    <t>0,44996980346718857</t>
  </si>
  <si>
    <t>0,2267576984110395</t>
  </si>
  <si>
    <t>1,0390835647953613</t>
  </si>
  <si>
    <t>29,27803421726117</t>
  </si>
  <si>
    <t>6,19570788961407</t>
  </si>
  <si>
    <t>0,053127996393851636</t>
  </si>
  <si>
    <t>0,9154454413700959</t>
  </si>
  <si>
    <t>0,036451818996238936</t>
  </si>
  <si>
    <t>0,37717299616946276</t>
  </si>
  <si>
    <t>0,991449014579917</t>
  </si>
  <si>
    <t>0,04703191500366637</t>
  </si>
  <si>
    <t>0,21690823598599143</t>
  </si>
  <si>
    <t>32,18499383104474</t>
  </si>
  <si>
    <t>6,56318054554056</t>
  </si>
  <si>
    <t>0,20335589494844897</t>
  </si>
  <si>
    <t>1,094430821182082</t>
  </si>
  <si>
    <t>0,04338953512284356</t>
  </si>
  <si>
    <t>0,7308783482111858</t>
  </si>
  <si>
    <t>1,0726368308042447</t>
  </si>
  <si>
    <t>0,32704073928691924</t>
  </si>
  <si>
    <t>1,2877672183815407</t>
  </si>
  <si>
    <t>28,499701306959196</t>
  </si>
  <si>
    <t>5,427273317980467</t>
  </si>
  <si>
    <t>0,10449453910298316</t>
  </si>
  <si>
    <t>1,0465784329446646</t>
  </si>
  <si>
    <t>0,04209741162318846</t>
  </si>
  <si>
    <t>0,7596226510234909</t>
  </si>
  <si>
    <t>1,0024344588933447</t>
  </si>
  <si>
    <t>0,15030122993127368</t>
  </si>
  <si>
    <t>0,7037051283730859</t>
  </si>
  <si>
    <t>18,82590402027071</t>
  </si>
  <si>
    <t>6,3921586519810365</t>
  </si>
  <si>
    <t>0,06003929783755319</t>
  </si>
  <si>
    <t>0,9452563593579338</t>
  </si>
  <si>
    <t>0,034030552111898</t>
  </si>
  <si>
    <t>0,4157410722270398</t>
  </si>
  <si>
    <t>1,0178387732789353</t>
  </si>
  <si>
    <t>0,0667370375127812</t>
  </si>
  <si>
    <t>0,32845796849767855</t>
  </si>
  <si>
    <t>52,33652654705764</t>
  </si>
  <si>
    <t>5,762942868995504</t>
  </si>
  <si>
    <t>0,17727808770272713</t>
  </si>
  <si>
    <t>1,0887341223983844</t>
  </si>
  <si>
    <t>0,020269966528526674</t>
  </si>
  <si>
    <t>0,6850082222597011</t>
  </si>
  <si>
    <t>1,0679181179829604</t>
  </si>
  <si>
    <t>0,31000215411665855</t>
  </si>
  <si>
    <t>1,2033282276099424</t>
  </si>
  <si>
    <t>72,11195065124825</t>
  </si>
  <si>
    <t>6,05818765423875</t>
  </si>
  <si>
    <t>0,05233377317486975</t>
  </si>
  <si>
    <t>0,8746721941722463</t>
  </si>
  <si>
    <t>0,03854021829087127</t>
  </si>
  <si>
    <t>0,29602091311608525</t>
  </si>
  <si>
    <t>0,9736757540233306</t>
  </si>
  <si>
    <t>0,048054853569712216</t>
  </si>
  <si>
    <t>0,24390705737807952</t>
  </si>
  <si>
    <t>38,87571831104346</t>
  </si>
  <si>
    <t>6,039907042775144</t>
  </si>
  <si>
    <t>0,04927147036816537</t>
  </si>
  <si>
    <t>0,9772361523429118</t>
  </si>
  <si>
    <t>0,03300261456061254</t>
  </si>
  <si>
    <t>0,45635564479104596</t>
  </si>
  <si>
    <t>1,0347291398830838</t>
  </si>
  <si>
    <t>0,049679186432229946</t>
  </si>
  <si>
    <t>0,24550907727225055</t>
  </si>
  <si>
    <t>58,110883594101196</t>
  </si>
  <si>
    <t>6,154697455844543</t>
  </si>
  <si>
    <t>0,09462265724926733</t>
  </si>
  <si>
    <t>0,8927521185424873</t>
  </si>
  <si>
    <t>0,03922308668071711</t>
  </si>
  <si>
    <t>0,3875798651545366</t>
  </si>
  <si>
    <t>0,9424728528331474</t>
  </si>
  <si>
    <t>0,12198420085536493</t>
  </si>
  <si>
    <t>0,6002819241838198</t>
  </si>
  <si>
    <t>43,03741351158381</t>
  </si>
  <si>
    <t>5,775731960633813</t>
  </si>
  <si>
    <t>0,17042838024589108</t>
  </si>
  <si>
    <t>1,3439012077290002</t>
  </si>
  <si>
    <t>0,016684872501861795</t>
  </si>
  <si>
    <t>1,2366198243056061</t>
  </si>
  <si>
    <t>1,126130794582845</t>
  </si>
  <si>
    <t>0,2798305327487786</t>
  </si>
  <si>
    <t>1,0827256829315974</t>
  </si>
  <si>
    <t>43,67606884412657</t>
  </si>
  <si>
    <t>6,2661772553567525</t>
  </si>
  <si>
    <t>0,17274073724128</t>
  </si>
  <si>
    <t>0,5601946181865805</t>
  </si>
  <si>
    <t>0,052427947783729396</t>
  </si>
  <si>
    <t>0,38288578412987684</t>
  </si>
  <si>
    <t>0,5221073537987803</t>
  </si>
  <si>
    <t>0,2555597276249136</t>
  </si>
  <si>
    <t>1,142215423632801</t>
  </si>
  <si>
    <t>52,46917576632619</t>
  </si>
  <si>
    <t>6,157775825793531</t>
  </si>
  <si>
    <t>0,07035334046596976</t>
  </si>
  <si>
    <t>0,5516541122431508</t>
  </si>
  <si>
    <t>0,04294911242312313</t>
  </si>
  <si>
    <t>0,2632949772691927</t>
  </si>
  <si>
    <t>0,6218520233394513</t>
  </si>
  <si>
    <t>0,07112849476905667</t>
  </si>
  <si>
    <t>0,3597978368917309</t>
  </si>
  <si>
    <t>59,28844696501413</t>
  </si>
  <si>
    <t>5,550738624743019</t>
  </si>
  <si>
    <t>0,04157982211289956</t>
  </si>
  <si>
    <t>0,9707957603237346</t>
  </si>
  <si>
    <t>0,030581022278498265</t>
  </si>
  <si>
    <t>0,44511096724083554</t>
  </si>
  <si>
    <t>1,0283497808955935</t>
  </si>
  <si>
    <t>0,037744465455873025</t>
  </si>
  <si>
    <t>0,21547788609259955</t>
  </si>
  <si>
    <t>34,82461198845165</t>
  </si>
  <si>
    <t>6,503061770426253</t>
  </si>
  <si>
    <t>0,11672781399618738</t>
  </si>
  <si>
    <t>0,5432693903561195</t>
  </si>
  <si>
    <t>0,044957575561325146</t>
  </si>
  <si>
    <t>0,37774965585644255</t>
  </si>
  <si>
    <t>0,4895906651358413</t>
  </si>
  <si>
    <t>0,15726268883607175</t>
  </si>
  <si>
    <t>0,7365505171112066</t>
  </si>
  <si>
    <t>70,27814921737618</t>
  </si>
  <si>
    <t>6,355942344306253</t>
  </si>
  <si>
    <t>0,05611917670955177</t>
  </si>
  <si>
    <t>0,6358000063765152</t>
  </si>
  <si>
    <t>0,03553766690666729</t>
  </si>
  <si>
    <t>0,24768537417056127</t>
  </si>
  <si>
    <t>0,7386383371327724</t>
  </si>
  <si>
    <t>0,061971295990607356</t>
  </si>
  <si>
    <t>0,37905311406647424</t>
  </si>
  <si>
    <t>73,50882547758542</t>
  </si>
  <si>
    <t>6,220919932041389</t>
  </si>
  <si>
    <t>0,1495481401266589</t>
  </si>
  <si>
    <t>0,41801638088183557</t>
  </si>
  <si>
    <t>0,0506445462480757</t>
  </si>
  <si>
    <t>0,28190047632042614</t>
  </si>
  <si>
    <t>0,41800939921042546</t>
  </si>
  <si>
    <t>0,19604199033939393</t>
  </si>
  <si>
    <t>0,9175070340070176</t>
  </si>
  <si>
    <t>67,97969712634416</t>
  </si>
  <si>
    <t>5,627775529103713</t>
  </si>
  <si>
    <t>0,16899018545681793</t>
  </si>
  <si>
    <t>1,0733246519631066</t>
  </si>
  <si>
    <t>0,10552334671967338</t>
  </si>
  <si>
    <t>0,6922949230764291</t>
  </si>
  <si>
    <t>1,0166180291139653</t>
  </si>
  <si>
    <t>0,16217106810312085</t>
  </si>
  <si>
    <t>0,6833488497752556</t>
  </si>
  <si>
    <t>19,303618245927193</t>
  </si>
  <si>
    <t>5,823739236844103</t>
  </si>
  <si>
    <t>0,06717476610810007</t>
  </si>
  <si>
    <t>0,9548578051254055</t>
  </si>
  <si>
    <t>0,046985245696877266</t>
  </si>
  <si>
    <t>0,4814040886222679</t>
  </si>
  <si>
    <t>0,9838531678915341</t>
  </si>
  <si>
    <t>0,06479213341993058</t>
  </si>
  <si>
    <t>0,3717765683644345</t>
  </si>
  <si>
    <t>30,33378720195952</t>
  </si>
  <si>
    <t>6,1575593633629975</t>
  </si>
  <si>
    <t>0,07393457089620752</t>
  </si>
  <si>
    <t>0,7027830776014102</t>
  </si>
  <si>
    <t>0,03438183661643278</t>
  </si>
  <si>
    <t>0,32547446399455315</t>
  </si>
  <si>
    <t>0,7711189126806025</t>
  </si>
  <si>
    <t>0,09444982483585758</t>
  </si>
  <si>
    <t>0,5256423149518096</t>
  </si>
  <si>
    <t>79,18167194278372</t>
  </si>
  <si>
    <t>6,499407531253678</t>
  </si>
  <si>
    <t>0,0732872313209194</t>
  </si>
  <si>
    <t>0,9790343487092439</t>
  </si>
  <si>
    <t>0,043493941132722085</t>
  </si>
  <si>
    <t>0,5247079825316461</t>
  </si>
  <si>
    <t>1,000104205586663</t>
  </si>
  <si>
    <t>0,08718941862872628</t>
  </si>
  <si>
    <t>0,48250103682050216</t>
  </si>
  <si>
    <t>78,65699642299263</t>
  </si>
  <si>
    <t>6,495481864956473</t>
  </si>
  <si>
    <t>0,10949559263752047</t>
  </si>
  <si>
    <t>0,9697963361963416</t>
  </si>
  <si>
    <t>0,07954010047242467</t>
  </si>
  <si>
    <t>0,5050474913788094</t>
  </si>
  <si>
    <t>0,9635529430024875</t>
  </si>
  <si>
    <t>0,10902977767305366</t>
  </si>
  <si>
    <t>0,548572295169076</t>
  </si>
  <si>
    <t>48,46081009721231</t>
  </si>
  <si>
    <t>5,415227797165985</t>
  </si>
  <si>
    <t>0,13771078089244992</t>
  </si>
  <si>
    <t>0,43566309586176327</t>
  </si>
  <si>
    <t>0,08821170598047946</t>
  </si>
  <si>
    <t>0,28829858521912544</t>
  </si>
  <si>
    <t>0,36099694970667784</t>
  </si>
  <si>
    <t>0,14227282714437642</t>
  </si>
  <si>
    <t>0,6500471418529751</t>
  </si>
  <si>
    <t>43,696682709302</t>
  </si>
  <si>
    <t>5,4482559991690165</t>
  </si>
  <si>
    <t>0,05676126944912343</t>
  </si>
  <si>
    <t>0,923560779391835</t>
  </si>
  <si>
    <t>0,03865021182150692</t>
  </si>
  <si>
    <t>0,38564531433522375</t>
  </si>
  <si>
    <t>0,9886790321780686</t>
  </si>
  <si>
    <t>0,05366504171694599</t>
  </si>
  <si>
    <t>0,30397138207976104</t>
  </si>
  <si>
    <t>23,465617131242986</t>
  </si>
  <si>
    <t>6,547997940925208</t>
  </si>
  <si>
    <t>0,12070166792356454</t>
  </si>
  <si>
    <t>0,9339753239108327</t>
  </si>
  <si>
    <t>0,04522236877196107</t>
  </si>
  <si>
    <t>0,5875214604561907</t>
  </si>
  <si>
    <t>0,9049081708441061</t>
  </si>
  <si>
    <t>0,19034225309718975</t>
  </si>
  <si>
    <t>0,887920032311675</t>
  </si>
  <si>
    <t>84,08460743588041</t>
  </si>
  <si>
    <t>5,86797440482596</t>
  </si>
  <si>
    <t>0,3832399096790093</t>
  </si>
  <si>
    <t>0,7657639460403409</t>
  </si>
  <si>
    <t>0,055550602618884365</t>
  </si>
  <si>
    <t>0,38315614688486843</t>
  </si>
  <si>
    <t>0,8152450612617574</t>
  </si>
  <si>
    <t>0,5231010150777267</t>
  </si>
  <si>
    <t>1,699079642344441</t>
  </si>
  <si>
    <t>51,42932862746002</t>
  </si>
  <si>
    <t>6,379744301489569</t>
  </si>
  <si>
    <t>0,0688817531307378</t>
  </si>
  <si>
    <t>0,8800216273268201</t>
  </si>
  <si>
    <t>0,0417157613044981</t>
  </si>
  <si>
    <t>0,4129024636717765</t>
  </si>
  <si>
    <t>0,9107285226492109</t>
  </si>
  <si>
    <t>0,07255586172907025</t>
  </si>
  <si>
    <t>0,4082430789922686</t>
  </si>
  <si>
    <t>63,71282949097392</t>
  </si>
  <si>
    <t>6,437712688964369</t>
  </si>
  <si>
    <t>0,0823773341411507</t>
  </si>
  <si>
    <t>0,48469846637312886</t>
  </si>
  <si>
    <t>0,05009254431511339</t>
  </si>
  <si>
    <t>0,27634142093381403</t>
  </si>
  <si>
    <t>0,5066485104635583</t>
  </si>
  <si>
    <t>0,08465358448117995</t>
  </si>
  <si>
    <t>0,461293036250854</t>
  </si>
  <si>
    <t>41,45611306835144</t>
  </si>
  <si>
    <t>6,153555649813004</t>
  </si>
  <si>
    <t>0,0575754230090803</t>
  </si>
  <si>
    <t>0,9991677728739957</t>
  </si>
  <si>
    <t>0,048720786403047736</t>
  </si>
  <si>
    <t>0,4836743025487141</t>
  </si>
  <si>
    <t>1,042463475356316</t>
  </si>
  <si>
    <t>0,04197509595751712</t>
  </si>
  <si>
    <t>0,21988259768554083</t>
  </si>
  <si>
    <t>19,935259601831053</t>
  </si>
  <si>
    <t>5,413938042772485</t>
  </si>
  <si>
    <t>0,056327096351761446</t>
  </si>
  <si>
    <t>0,9023274016423368</t>
  </si>
  <si>
    <t>0,041955198996808565</t>
  </si>
  <si>
    <t>0,44106785161245776</t>
  </si>
  <si>
    <t>0,9433317420368854</t>
  </si>
  <si>
    <t>0,05570238843875717</t>
  </si>
  <si>
    <t>0,3443634850675804</t>
  </si>
  <si>
    <t>85,10051706468275</t>
  </si>
  <si>
    <t>6,296112615185307</t>
  </si>
  <si>
    <t>0,09946629714339457</t>
  </si>
  <si>
    <t>0,8232882220782941</t>
  </si>
  <si>
    <t>0,042705472017461305</t>
  </si>
  <si>
    <t>0,3441568251067395</t>
  </si>
  <si>
    <t>0,8907034152509277</t>
  </si>
  <si>
    <t>0,15232791858646244</t>
  </si>
  <si>
    <t>0,775338844870944</t>
  </si>
  <si>
    <t>26,99675765978432</t>
  </si>
  <si>
    <t>6,116137136186137</t>
  </si>
  <si>
    <t>0,30837875281394533</t>
  </si>
  <si>
    <t>0,6139227040386276</t>
  </si>
  <si>
    <t>0,1380089283796317</t>
  </si>
  <si>
    <t>0,352574384841093</t>
  </si>
  <si>
    <t>0,5999506640020734</t>
  </si>
  <si>
    <t>0,3624935077253835</t>
  </si>
  <si>
    <t>1,3136709247482479</t>
  </si>
  <si>
    <t>80,86323091691192</t>
  </si>
  <si>
    <t>5,514214441462981</t>
  </si>
  <si>
    <t>0,06813629519889285</t>
  </si>
  <si>
    <t>0,7180577744671268</t>
  </si>
  <si>
    <t>0,050778726507214586</t>
  </si>
  <si>
    <t>0,3128311019408645</t>
  </si>
  <si>
    <t>0,7920239504493796</t>
  </si>
  <si>
    <t>0,05992954008789574</t>
  </si>
  <si>
    <t>0,3584328765052795</t>
  </si>
  <si>
    <t>88,0641653941802</t>
  </si>
  <si>
    <t>5,512148369637357</t>
  </si>
  <si>
    <t>0,05145737984247244</t>
  </si>
  <si>
    <t>0,9624016115424803</t>
  </si>
  <si>
    <t>0,03993205262586762</t>
  </si>
  <si>
    <t>0,4367753565432777</t>
  </si>
  <si>
    <t>1,0266118619499325</t>
  </si>
  <si>
    <t>0,04262168583207242</t>
  </si>
  <si>
    <t>0,21504947204994893</t>
  </si>
  <si>
    <t>77,29904739284251</t>
  </si>
  <si>
    <t>6,374202003744459</t>
  </si>
  <si>
    <t>0,12015411658493642</t>
  </si>
  <si>
    <t>0,8786681318710048</t>
  </si>
  <si>
    <t>0,05850277907206261</t>
  </si>
  <si>
    <t>0,5409148475281771</t>
  </si>
  <si>
    <t>0,8499147836031555</t>
  </si>
  <si>
    <t>0,134075971022941</t>
  </si>
  <si>
    <t>0,6267294100232627</t>
  </si>
  <si>
    <t>63,9824910523307</t>
  </si>
  <si>
    <t>6,479280658633568</t>
  </si>
  <si>
    <t>0,17352647827150341</t>
  </si>
  <si>
    <t>0,8185467174139218</t>
  </si>
  <si>
    <t>0,07092868173708444</t>
  </si>
  <si>
    <t>0,45704140202327237</t>
  </si>
  <si>
    <t>0,7874867962685717</t>
  </si>
  <si>
    <t>0,21542473164869316</t>
  </si>
  <si>
    <t>0,8903259111466348</t>
  </si>
  <si>
    <t>50,08043211231187</t>
  </si>
  <si>
    <t>5,951700072644006</t>
  </si>
  <si>
    <t>0,1529968313076255</t>
  </si>
  <si>
    <t>0,7814013314887173</t>
  </si>
  <si>
    <t>0,08358615733771665</t>
  </si>
  <si>
    <t>0,46979970043804986</t>
  </si>
  <si>
    <t>0,7751997894924875</t>
  </si>
  <si>
    <t>0,16375469523037708</t>
  </si>
  <si>
    <t>0,6743995166337909</t>
  </si>
  <si>
    <t>31,94521979845754</t>
  </si>
  <si>
    <t>6,467690188907499</t>
  </si>
  <si>
    <t>0,13519097344699002</t>
  </si>
  <si>
    <t>0,9600726349557027</t>
  </si>
  <si>
    <t>0,09411259866339383</t>
  </si>
  <si>
    <t>0,46292485170593156</t>
  </si>
  <si>
    <t>0,9590130674537359</t>
  </si>
  <si>
    <t>0,12355754409761278</t>
  </si>
  <si>
    <t>0,5091087611348247</t>
  </si>
  <si>
    <t>28,941591630050976</t>
  </si>
  <si>
    <t>6,370059985383858</t>
  </si>
  <si>
    <t>0,12173831086440004</t>
  </si>
  <si>
    <t>0,9144970383851166</t>
  </si>
  <si>
    <t>0,07641748382564847</t>
  </si>
  <si>
    <t>0,36418099209945565</t>
  </si>
  <si>
    <t>0,9754450555124271</t>
  </si>
  <si>
    <t>0,1273401196386608</t>
  </si>
  <si>
    <t>0,5876876281990722</t>
  </si>
  <si>
    <t>82,15578270993124</t>
  </si>
  <si>
    <t>6,553084183510621</t>
  </si>
  <si>
    <t>0,2678155233205379</t>
  </si>
  <si>
    <t>1,0079046371344649</t>
  </si>
  <si>
    <t>0,1945860328867187</t>
  </si>
  <si>
    <t>0,6172290524328292</t>
  </si>
  <si>
    <t>0,9262046988434675</t>
  </si>
  <si>
    <t>0,24349030721360382</t>
  </si>
  <si>
    <t>0,9103676937091234</t>
  </si>
  <si>
    <t>31,091764154239424</t>
  </si>
  <si>
    <t>6,381567742698761</t>
  </si>
  <si>
    <t>0,07502319445269535</t>
  </si>
  <si>
    <t>0,9146454497267811</t>
  </si>
  <si>
    <t>0,051244665860116834</t>
  </si>
  <si>
    <t>0,4792540313302031</t>
  </si>
  <si>
    <t>0,9219533332235247</t>
  </si>
  <si>
    <t>0,07959942954239861</t>
  </si>
  <si>
    <t>0,47197853308322635</t>
  </si>
  <si>
    <t>50,631486796333014</t>
  </si>
  <si>
    <t>5,880659132398497</t>
  </si>
  <si>
    <t>0,0685131587543798</t>
  </si>
  <si>
    <t>0,9020283795044849</t>
  </si>
  <si>
    <t>0,05189466809750515</t>
  </si>
  <si>
    <t>0,39550173706630565</t>
  </si>
  <si>
    <t>0,9663433242220125</t>
  </si>
  <si>
    <t>0,06195498555564426</t>
  </si>
  <si>
    <t>0,35566937268469834</t>
  </si>
  <si>
    <t>85,12222075590586</t>
  </si>
  <si>
    <t>6,595353540622986</t>
  </si>
  <si>
    <t>0,08960471549783783</t>
  </si>
  <si>
    <t>0,845092314935328</t>
  </si>
  <si>
    <t>0,059758258451399315</t>
  </si>
  <si>
    <t>0,30901896518531824</t>
  </si>
  <si>
    <t>0,9281084676226402</t>
  </si>
  <si>
    <t>0,09027726844165797</t>
  </si>
  <si>
    <t>0,4699086365906548</t>
  </si>
  <si>
    <t>6,04157485672705</t>
  </si>
  <si>
    <t>5,441916397230218</t>
  </si>
  <si>
    <t>0,110253378446707</t>
  </si>
  <si>
    <t>1,0178632036773367</t>
  </si>
  <si>
    <t>0,08055341601923383</t>
  </si>
  <si>
    <t>0,619185097066536</t>
  </si>
  <si>
    <t>0,970386580889284</t>
  </si>
  <si>
    <t>0,10640878537640806</t>
  </si>
  <si>
    <t>0,581973476298447</t>
  </si>
  <si>
    <t>38,703507893386266</t>
  </si>
  <si>
    <t>6,421449261384763</t>
  </si>
  <si>
    <t>0,1959290415112307</t>
  </si>
  <si>
    <t>0,4715885614554191</t>
  </si>
  <si>
    <t>0,13859932748840387</t>
  </si>
  <si>
    <t>0,2750501308328474</t>
  </si>
  <si>
    <t>0,4916259581235432</t>
  </si>
  <si>
    <t>0,18007262269028587</t>
  </si>
  <si>
    <t>0,8019808345698036</t>
  </si>
  <si>
    <t>86,43524051761153</t>
  </si>
  <si>
    <t>6,184853035246415</t>
  </si>
  <si>
    <t>0,12575093437870521</t>
  </si>
  <si>
    <t>0,9299869290581082</t>
  </si>
  <si>
    <t>0,07675175076997603</t>
  </si>
  <si>
    <t>0,4597342522753496</t>
  </si>
  <si>
    <t>0,9800812133611343</t>
  </si>
  <si>
    <t>0,13111408768810193</t>
  </si>
  <si>
    <t>0,6015806462420425</t>
  </si>
  <si>
    <t>50,362815178429074</t>
  </si>
  <si>
    <t>5,5473737438207715</t>
  </si>
  <si>
    <t>0,11771747292456643</t>
  </si>
  <si>
    <t>0,9387312957256813</t>
  </si>
  <si>
    <t>0,09173313642499958</t>
  </si>
  <si>
    <t>0,40094749336028984</t>
  </si>
  <si>
    <t>0,9825904181438135</t>
  </si>
  <si>
    <t>0,09438801720196051</t>
  </si>
  <si>
    <t>0,44063739205403696</t>
  </si>
  <si>
    <t>52,38204734466089</t>
  </si>
  <si>
    <t>5,7428146054463065</t>
  </si>
  <si>
    <t>0,12673308810622566</t>
  </si>
  <si>
    <t>0,9407378907620116</t>
  </si>
  <si>
    <t>0,11147885723411927</t>
  </si>
  <si>
    <t>0,4515374691944195</t>
  </si>
  <si>
    <t>0,9560477314848923</t>
  </si>
  <si>
    <t>0,0966930609586205</t>
  </si>
  <si>
    <t>0,5359258437672587</t>
  </si>
  <si>
    <t>85,45463554523218</t>
  </si>
  <si>
    <t>6,549231649295643</t>
  </si>
  <si>
    <t>0,09838600611452404</t>
  </si>
  <si>
    <t>0,4628549155137613</t>
  </si>
  <si>
    <t>0,07160850803658843</t>
  </si>
  <si>
    <t>0,2605026719633322</t>
  </si>
  <si>
    <t>0,5053909922067212</t>
  </si>
  <si>
    <t>0,09196046518089047</t>
  </si>
  <si>
    <t>0,5785608888232215</t>
  </si>
  <si>
    <t>77,63353447172167</t>
  </si>
  <si>
    <t>6,251687100755231</t>
  </si>
  <si>
    <t>0,19125020793921826</t>
  </si>
  <si>
    <t>0,9626931950767733</t>
  </si>
  <si>
    <t>0,10718752037013747</t>
  </si>
  <si>
    <t>0,5978078603327948</t>
  </si>
  <si>
    <t>0,9090965419806418</t>
  </si>
  <si>
    <t>0,2186296532238683</t>
  </si>
  <si>
    <t>0,9879315175284086</t>
  </si>
  <si>
    <t>81,7927374298194</t>
  </si>
  <si>
    <t>5,6492524699767195</t>
  </si>
  <si>
    <t>0,24988269056655174</t>
  </si>
  <si>
    <t>0,506616725305512</t>
  </si>
  <si>
    <t>0,1023473382935574</t>
  </si>
  <si>
    <t>0,43819325578064583</t>
  </si>
  <si>
    <t>0,3812888618540845</t>
  </si>
  <si>
    <t>0,2977750332123315</t>
  </si>
  <si>
    <t>1,108750256802019</t>
  </si>
  <si>
    <t>73,35564988018177</t>
  </si>
  <si>
    <t>5,728841955224581</t>
  </si>
  <si>
    <t>0,22634553690329692</t>
  </si>
  <si>
    <t>0,5974549818035667</t>
  </si>
  <si>
    <t>0,13090957703735284</t>
  </si>
  <si>
    <t>0,27843624148556156</t>
  </si>
  <si>
    <t>0,6627320132509323</t>
  </si>
  <si>
    <t>0,22906411298263973</t>
  </si>
  <si>
    <t>0,9006782804426873</t>
  </si>
  <si>
    <t>48,58189624016117</t>
  </si>
  <si>
    <t>6,1789193873179755</t>
  </si>
  <si>
    <t>0,21936204201043805</t>
  </si>
  <si>
    <t>1,369996237441251</t>
  </si>
  <si>
    <t>0,13697113025174573</t>
  </si>
  <si>
    <t>1,227562857488156</t>
  </si>
  <si>
    <t>1,148463859065315</t>
  </si>
  <si>
    <t>0,216418062862619</t>
  </si>
  <si>
    <t>0,8916618258742467</t>
  </si>
  <si>
    <t>34,39719859952638</t>
  </si>
  <si>
    <t>5,470282737454692</t>
  </si>
  <si>
    <t>0,13715085314871797</t>
  </si>
  <si>
    <t>0,7055453356077741</t>
  </si>
  <si>
    <t>0,0901857224004986</t>
  </si>
  <si>
    <t>0,321835581224606</t>
  </si>
  <si>
    <t>0,748013000728106</t>
  </si>
  <si>
    <t>0,13292268124409348</t>
  </si>
  <si>
    <t>0,6473523360871348</t>
  </si>
  <si>
    <t>64,15804472910378</t>
  </si>
  <si>
    <t>6,491756812347395</t>
  </si>
  <si>
    <t>0,20667934001748697</t>
  </si>
  <si>
    <t>0,9665355734999573</t>
  </si>
  <si>
    <t>0,09576755069789775</t>
  </si>
  <si>
    <t>0,5577460049675531</t>
  </si>
  <si>
    <t>0,9216546551178699</t>
  </si>
  <si>
    <t>0,23474536201459334</t>
  </si>
  <si>
    <t>1,0021434172080534</t>
  </si>
  <si>
    <t>74,44220483697544</t>
  </si>
  <si>
    <t>6,4931136516060945</t>
  </si>
  <si>
    <t>0,18106545798251736</t>
  </si>
  <si>
    <t>0,9955710356820404</t>
  </si>
  <si>
    <t>0,1311534893393434</t>
  </si>
  <si>
    <t>0,5859202129139195</t>
  </si>
  <si>
    <t>0,9306340606717997</t>
  </si>
  <si>
    <t>0,15704491418396663</t>
  </si>
  <si>
    <t>0,600003044469717</t>
  </si>
  <si>
    <t>70,67202213504443</t>
  </si>
  <si>
    <t>6,484360476220667</t>
  </si>
  <si>
    <t>0,20217082350117282</t>
  </si>
  <si>
    <t>0,6508787376191719</t>
  </si>
  <si>
    <t>0,09282832472382237</t>
  </si>
  <si>
    <t>0,3435252124480245</t>
  </si>
  <si>
    <t>0,670676843148737</t>
  </si>
  <si>
    <t>0,24793895632757748</t>
  </si>
  <si>
    <t>1,066324159007885</t>
  </si>
  <si>
    <t>57,44604785466085</t>
  </si>
  <si>
    <t>6,204796871565721</t>
  </si>
  <si>
    <t>0,25625292866348687</t>
  </si>
  <si>
    <t>1,3497715704839264</t>
  </si>
  <si>
    <t>0,2388707095820497</t>
  </si>
  <si>
    <t>1,3996744209135983</t>
  </si>
  <si>
    <t>0,9973595830326173</t>
  </si>
  <si>
    <t>0,16550601113295282</t>
  </si>
  <si>
    <t>0,6929562120961705</t>
  </si>
  <si>
    <t>15,628455610106876</t>
  </si>
  <si>
    <t>6,072882411976132</t>
  </si>
  <si>
    <t>0,13256614254657795</t>
  </si>
  <si>
    <t>0,9030583648010776</t>
  </si>
  <si>
    <t>0,1075221010138249</t>
  </si>
  <si>
    <t>0,4679954183288708</t>
  </si>
  <si>
    <t>0,9243613336039707</t>
  </si>
  <si>
    <t>0,11766568633488458</t>
  </si>
  <si>
    <t>0,6322090281672396</t>
  </si>
  <si>
    <t>38,845026617141585</t>
  </si>
  <si>
    <t>5,792355014617682</t>
  </si>
  <si>
    <t>0,27342605478816234</t>
  </si>
  <si>
    <t>0,86088110670962</t>
  </si>
  <si>
    <t>0,2147938546150796</t>
  </si>
  <si>
    <t>0,615905660198758</t>
  </si>
  <si>
    <t>0,7380355370869472</t>
  </si>
  <si>
    <t>0,2370760106311052</t>
  </si>
  <si>
    <t>1,0616498130269736</t>
  </si>
  <si>
    <t>58,750210278251146</t>
  </si>
  <si>
    <t>5,905811139370475</t>
  </si>
  <si>
    <t>0,13577364522983743</t>
  </si>
  <si>
    <t>1,2520908074281825</t>
  </si>
  <si>
    <t>0,11005768014489961</t>
  </si>
  <si>
    <t>1,1205961607909094</t>
  </si>
  <si>
    <t>1,070503458818452</t>
  </si>
  <si>
    <t>0,1096934862017976</t>
  </si>
  <si>
    <t>0,6022784449912683</t>
  </si>
  <si>
    <t>64,45899254601188</t>
  </si>
  <si>
    <t>6,318152308202962</t>
  </si>
  <si>
    <t>0,19168511974749558</t>
  </si>
  <si>
    <t>0,540106219519814</t>
  </si>
  <si>
    <t>0,13485936324165768</t>
  </si>
  <si>
    <t>0,34189973643802246</t>
  </si>
  <si>
    <t>0,5261302108804982</t>
  </si>
  <si>
    <t>0,17392743976545544</t>
  </si>
  <si>
    <t>0,8315338789851296</t>
  </si>
  <si>
    <t>64,77916905889069</t>
  </si>
  <si>
    <t>6,55106101954333</t>
  </si>
  <si>
    <t>0,10883896651061796</t>
  </si>
  <si>
    <t>0,9495183653050774</t>
  </si>
  <si>
    <t>0,08159073701647482</t>
  </si>
  <si>
    <t>0,5277762292803618</t>
  </si>
  <si>
    <t>0,9565041204373224</t>
  </si>
  <si>
    <t>0,09068416661782236</t>
  </si>
  <si>
    <t>0,4025697253305907</t>
  </si>
  <si>
    <t>31,52506631194477</t>
  </si>
  <si>
    <t>6,353811409473696</t>
  </si>
  <si>
    <t>0,26145493351538746</t>
  </si>
  <si>
    <t>0,7315118143836177</t>
  </si>
  <si>
    <t>0,1738181811866285</t>
  </si>
  <si>
    <t>0,4474310598445847</t>
  </si>
  <si>
    <t>0,7026123201564386</t>
  </si>
  <si>
    <t>0,24779274087119915</t>
  </si>
  <si>
    <t>1,0979489827154583</t>
  </si>
  <si>
    <t>47,0022772006349</t>
  </si>
  <si>
    <t>6,1596612941904665</t>
  </si>
  <si>
    <t>0,21372417232315807</t>
  </si>
  <si>
    <t>0,47077908223067066</t>
  </si>
  <si>
    <t>0,14671019446208539</t>
  </si>
  <si>
    <t>0,39745947390809533</t>
  </si>
  <si>
    <t>0,3624805388300566</t>
  </si>
  <si>
    <t>0,20004847228121755</t>
  </si>
  <si>
    <t>0,9108342921214763</t>
  </si>
  <si>
    <t>8,298060169422978</t>
  </si>
  <si>
    <t>6,270534844815643</t>
  </si>
  <si>
    <t>0,15721912639825086</t>
  </si>
  <si>
    <t>1,0534781224673775</t>
  </si>
  <si>
    <t>0,12563070341596974</t>
  </si>
  <si>
    <t>0,5474532905618715</t>
  </si>
  <si>
    <t>1,0204554600439233</t>
  </si>
  <si>
    <t>0,12723993497158725</t>
  </si>
  <si>
    <t>0,6010929181110221</t>
  </si>
  <si>
    <t>49,173653767107005</t>
  </si>
  <si>
    <t>5,718039013657924</t>
  </si>
  <si>
    <t>0,3441139438364412</t>
  </si>
  <si>
    <t>0,7338467854691001</t>
  </si>
  <si>
    <t>0,14094951201839304</t>
  </si>
  <si>
    <t>0,40553874051778926</t>
  </si>
  <si>
    <t>0,753795218016731</t>
  </si>
  <si>
    <t>0,39490344337020383</t>
  </si>
  <si>
    <t>1,4165667982131942</t>
  </si>
  <si>
    <t>30,518207369825713</t>
  </si>
  <si>
    <t>5,876726654876315</t>
  </si>
  <si>
    <t>0,26501525198837694</t>
  </si>
  <si>
    <t>1,3294210715216426</t>
  </si>
  <si>
    <t>0,11089167250982923</t>
  </si>
  <si>
    <t>1,3010115192036666</t>
  </si>
  <si>
    <t>1,0469689260158725</t>
  </si>
  <si>
    <t>0,32163661323558285</t>
  </si>
  <si>
    <t>1,27515490840527</t>
  </si>
  <si>
    <t>53,38001086812243</t>
  </si>
  <si>
    <t>5,432585903468727</t>
  </si>
  <si>
    <t>0,18592730331453325</t>
  </si>
  <si>
    <t>0,4187048643788767</t>
  </si>
  <si>
    <t>0,13606955858419892</t>
  </si>
  <si>
    <t>0,2751674352713875</t>
  </si>
  <si>
    <t>0,36183691744649044</t>
  </si>
  <si>
    <t>0,1551843022397992</t>
  </si>
  <si>
    <t>0,6723993933185731</t>
  </si>
  <si>
    <t>35,21909396726339</t>
  </si>
  <si>
    <t>5,408912056481236</t>
  </si>
  <si>
    <t>0,1462452729445004</t>
  </si>
  <si>
    <t>0,6105221197517305</t>
  </si>
  <si>
    <t>0,10977864355350422</t>
  </si>
  <si>
    <t>0,3355382367954438</t>
  </si>
  <si>
    <t>0,6366832984843688</t>
  </si>
  <si>
    <t>0,12455884022974349</t>
  </si>
  <si>
    <t>0,5244583973089205</t>
  </si>
  <si>
    <t>21,67768768424639</t>
  </si>
  <si>
    <t>6,1466940069821465</t>
  </si>
  <si>
    <t>0,18249286251935384</t>
  </si>
  <si>
    <t>0,5972311554203376</t>
  </si>
  <si>
    <t>0,13940064729470533</t>
  </si>
  <si>
    <t>0,3990645083159864</t>
  </si>
  <si>
    <t>0,5585300427834627</t>
  </si>
  <si>
    <t>0,1539136405281566</t>
  </si>
  <si>
    <t>0,6676355837029192</t>
  </si>
  <si>
    <t>72,04035391098627</t>
  </si>
  <si>
    <t>6,073985241922204</t>
  </si>
  <si>
    <t>0,17114192780294687</t>
  </si>
  <si>
    <t>1,1672720216576729</t>
  </si>
  <si>
    <t>0,09954368924963142</t>
  </si>
  <si>
    <t>0,8000090563697101</t>
  </si>
  <si>
    <t>1,1054724811624046</t>
  </si>
  <si>
    <t>0,17257186819002926</t>
  </si>
  <si>
    <t>0,7679419141767332</t>
  </si>
  <si>
    <t>32,11695156680198</t>
  </si>
  <si>
    <t>6,538803863156726</t>
  </si>
  <si>
    <t>0,21039065373407792</t>
  </si>
  <si>
    <t>0,6464297829817426</t>
  </si>
  <si>
    <t>0,1382740121622398</t>
  </si>
  <si>
    <t>0,3046416722989278</t>
  </si>
  <si>
    <t>0,6952236943088883</t>
  </si>
  <si>
    <t>0,19923515815049847</t>
  </si>
  <si>
    <t>0,960268421686346</t>
  </si>
  <si>
    <t>19,98991718202978</t>
  </si>
  <si>
    <t>6,457665258502074</t>
  </si>
  <si>
    <t>0,19384678612268666</t>
  </si>
  <si>
    <t>0,4564640243603495</t>
  </si>
  <si>
    <t>0,06902626872309284</t>
  </si>
  <si>
    <t>0,298352608594296</t>
  </si>
  <si>
    <t>0,3741246194983315</t>
  </si>
  <si>
    <t>0,24223212891054122</t>
  </si>
  <si>
    <t>0,9875312133491128</t>
  </si>
  <si>
    <t>64,85844345727563</t>
  </si>
  <si>
    <t>5,680161840543505</t>
  </si>
  <si>
    <t>0,33466192039079484</t>
  </si>
  <si>
    <t>0,7364930818870934</t>
  </si>
  <si>
    <t>0,22406303209618322</t>
  </si>
  <si>
    <t>0,5709172335361405</t>
  </si>
  <si>
    <t>0,5834434424129264</t>
  </si>
  <si>
    <t>0,3137271132077035</t>
  </si>
  <si>
    <t>1,2703818427629474</t>
  </si>
  <si>
    <t>33,87972107649617</t>
  </si>
  <si>
    <t>6,507546338030796</t>
  </si>
  <si>
    <t>0,2841372278429491</t>
  </si>
  <si>
    <t>0,8781036111399876</t>
  </si>
  <si>
    <t>0,12539016517860316</t>
  </si>
  <si>
    <t>0,5706985628799939</t>
  </si>
  <si>
    <t>0,8602446079435456</t>
  </si>
  <si>
    <t>0,3313676981543501</t>
  </si>
  <si>
    <t>1,2323138221882541</t>
  </si>
  <si>
    <t>54,975691738674605</t>
  </si>
  <si>
    <t>5,714643867719869</t>
  </si>
  <si>
    <t>0,23159190025026655</t>
  </si>
  <si>
    <t>0,8825875951890507</t>
  </si>
  <si>
    <t>0,1922908692052038</t>
  </si>
  <si>
    <t>0,5637357004027642</t>
  </si>
  <si>
    <t>0,8339647999270565</t>
  </si>
  <si>
    <t>0,17762585473709336</t>
  </si>
  <si>
    <t>0,7974198390294266</t>
  </si>
  <si>
    <t>81,89648564441387</t>
  </si>
  <si>
    <t>6,05526356741687</t>
  </si>
  <si>
    <t>0,0666150802245409</t>
  </si>
  <si>
    <t>0,31257802633398946</t>
  </si>
  <si>
    <t>0,02860568583433056</t>
  </si>
  <si>
    <t>0,1896078528387103</t>
  </si>
  <si>
    <t>0,31358595909029574</t>
  </si>
  <si>
    <t>0,09345678679966343</t>
  </si>
  <si>
    <t>0,4081235329300641</t>
  </si>
  <si>
    <t>66,0108069939532</t>
  </si>
  <si>
    <t>6,080071152596352</t>
  </si>
  <si>
    <t>0,035459712297879024</t>
  </si>
  <si>
    <t>0,29830940991052757</t>
  </si>
  <si>
    <t>0,019518016548733794</t>
  </si>
  <si>
    <t>0,16208667492162707</t>
  </si>
  <si>
    <t>0,3188863996607597</t>
  </si>
  <si>
    <t>0,04768818052250796</t>
  </si>
  <si>
    <t>0,2581515060313224</t>
  </si>
  <si>
    <t>34,143104843752695</t>
  </si>
  <si>
    <t>6,456552259656656</t>
  </si>
  <si>
    <t>0,087885118178577</t>
  </si>
  <si>
    <t>0,37738217884415065</t>
  </si>
  <si>
    <t>0,02590009145135785</t>
  </si>
  <si>
    <t>0,24673890857760664</t>
  </si>
  <si>
    <t>0,3512734580183383</t>
  </si>
  <si>
    <t>0,12945500263758777</t>
  </si>
  <si>
    <t>0,6110258738047435</t>
  </si>
  <si>
    <t>55,616625343374814</t>
  </si>
  <si>
    <t>5,952426726998499</t>
  </si>
  <si>
    <t>0,08850541475469377</t>
  </si>
  <si>
    <t>0,2943978238248513</t>
  </si>
  <si>
    <t>0,02767254121655341</t>
  </si>
  <si>
    <t>0,2108778727960445</t>
  </si>
  <si>
    <t>0,27822054341689995</t>
  </si>
  <si>
    <t>0,12903834697234198</t>
  </si>
  <si>
    <t>0,5584801586068638</t>
  </si>
  <si>
    <t>82,71591315760382</t>
  </si>
  <si>
    <t>6,134346750390352</t>
  </si>
  <si>
    <t>0,11035584061886569</t>
  </si>
  <si>
    <t>0,3889367044704996</t>
  </si>
  <si>
    <t>0,03710580691322172</t>
  </si>
  <si>
    <t>0,27754653732314755</t>
  </si>
  <si>
    <t>0,36400772458765207</t>
  </si>
  <si>
    <t>0,15972640863523888</t>
  </si>
  <si>
    <t>0,7728859561441466</t>
  </si>
  <si>
    <t>69,37857899063407</t>
  </si>
  <si>
    <t>6,408490470443931</t>
  </si>
  <si>
    <t>0,13473992263844833</t>
  </si>
  <si>
    <t>0,41558468935930104</t>
  </si>
  <si>
    <t>0,035578583772835896</t>
  </si>
  <si>
    <t>0,3189580695655223</t>
  </si>
  <si>
    <t>0,3539676143368565</t>
  </si>
  <si>
    <t>0,20397101543957044</t>
  </si>
  <si>
    <t>0,9128637299868824</t>
  </si>
  <si>
    <t>57,869207569566655</t>
  </si>
  <si>
    <t>6,0087286423157025</t>
  </si>
  <si>
    <t>0,13303669496025736</t>
  </si>
  <si>
    <t>0,3749542799543287</t>
  </si>
  <si>
    <t>0,032875015306269795</t>
  </si>
  <si>
    <t>0,3070457802036084</t>
  </si>
  <si>
    <t>0,30830872961245787</t>
  </si>
  <si>
    <t>0,20823169646299264</t>
  </si>
  <si>
    <t>0,9256775715403175</t>
  </si>
  <si>
    <t>78,23445994497015</t>
  </si>
  <si>
    <t>6,5059785453162435</t>
  </si>
  <si>
    <t>0,07644178134503214</t>
  </si>
  <si>
    <t>0,32683292407015746</t>
  </si>
  <si>
    <t>0,02790828577364597</t>
  </si>
  <si>
    <t>0,19699408364514356</t>
  </si>
  <si>
    <t>0,325870540224104</t>
  </si>
  <si>
    <t>0,1196164764394416</t>
  </si>
  <si>
    <t>0,5675242971930538</t>
  </si>
  <si>
    <t>64,59589548985329</t>
  </si>
  <si>
    <t>5,682299830128852</t>
  </si>
  <si>
    <t>0,04349948270230755</t>
  </si>
  <si>
    <t>0,275579166601889</t>
  </si>
  <si>
    <t>0,018545283588084924</t>
  </si>
  <si>
    <t>0,15832076165451536</t>
  </si>
  <si>
    <t>0,2762270241934421</t>
  </si>
  <si>
    <t>0,0619968494044691</t>
  </si>
  <si>
    <t>0,33514627707746747</t>
  </si>
  <si>
    <t>80,6916554391135</t>
  </si>
  <si>
    <t>6,047756785610887</t>
  </si>
  <si>
    <t>0,05068277990515716</t>
  </si>
  <si>
    <t>0,2976161079313712</t>
  </si>
  <si>
    <t>0,018516567484490758</t>
  </si>
  <si>
    <t>0,169441511626712</t>
  </si>
  <si>
    <t>0,3152504902658958</t>
  </si>
  <si>
    <t>0,07774683331682053</t>
  </si>
  <si>
    <t>0,38221744104495065</t>
  </si>
  <si>
    <t>46,45212721127374</t>
  </si>
  <si>
    <t>6,196702675546726</t>
  </si>
  <si>
    <t>0,0702942503157344</t>
  </si>
  <si>
    <t>0,29125883506311673</t>
  </si>
  <si>
    <t>0,018645104294249388</t>
  </si>
  <si>
    <t>0,1750253702166764</t>
  </si>
  <si>
    <t>0,2967616781068005</t>
  </si>
  <si>
    <t>0,0899380478576999</t>
  </si>
  <si>
    <t>0,36713365222580946</t>
  </si>
  <si>
    <t>70,96011550227576</t>
  </si>
  <si>
    <t>6,250212228088759</t>
  </si>
  <si>
    <t>0,04805501270453536</t>
  </si>
  <si>
    <t>0,30520667258047784</t>
  </si>
  <si>
    <t>0,014271229885797721</t>
  </si>
  <si>
    <t>0,1571727584930527</t>
  </si>
  <si>
    <t>0,3350811604013683</t>
  </si>
  <si>
    <t>0,0863145024871566</t>
  </si>
  <si>
    <t>0,4428317049919851</t>
  </si>
  <si>
    <t>84,71078701766336</t>
  </si>
  <si>
    <t>6,170264984464455</t>
  </si>
  <si>
    <t>0,053804548932532344</t>
  </si>
  <si>
    <t>0,3004674687922509</t>
  </si>
  <si>
    <t>0,02188998176637472</t>
  </si>
  <si>
    <t>0,1611436013128856</t>
  </si>
  <si>
    <t>0,3142988515449489</t>
  </si>
  <si>
    <t>0,06530141957487855</t>
  </si>
  <si>
    <t>0,31403884084565137</t>
  </si>
  <si>
    <t>76,32429334126388</t>
  </si>
  <si>
    <t>5,504979368608235</t>
  </si>
  <si>
    <t>0,06799443124101288</t>
  </si>
  <si>
    <t>0,29415490010973955</t>
  </si>
  <si>
    <t>0,038634235265309555</t>
  </si>
  <si>
    <t>0,1550304336793426</t>
  </si>
  <si>
    <t>0,304000325496583</t>
  </si>
  <si>
    <t>0,07624072283826702</t>
  </si>
  <si>
    <t>0,34928839753762037</t>
  </si>
  <si>
    <t>67,31737541927423</t>
  </si>
  <si>
    <t>5,780402596225293</t>
  </si>
  <si>
    <t>0,03799386668634186</t>
  </si>
  <si>
    <t>0,2930059595788005</t>
  </si>
  <si>
    <t>0,021124029425631893</t>
  </si>
  <si>
    <t>0,16053002698409466</t>
  </si>
  <si>
    <t>0,3128733518960853</t>
  </si>
  <si>
    <t>0,04324126513376765</t>
  </si>
  <si>
    <t>0,1940911354808426</t>
  </si>
  <si>
    <t>70,03099046513334</t>
  </si>
  <si>
    <t>5,4396243183356265</t>
  </si>
  <si>
    <t>0,03145505723717123</t>
  </si>
  <si>
    <t>0,2678739676481174</t>
  </si>
  <si>
    <t>0,019152436571302105</t>
  </si>
  <si>
    <t>0,14453708461607406</t>
  </si>
  <si>
    <t>0,27298563256685726</t>
  </si>
  <si>
    <t>0,032173020393238744</t>
  </si>
  <si>
    <t>0,15372708492414053</t>
  </si>
  <si>
    <t>68,27134725091788</t>
  </si>
  <si>
    <t>6,277875280310577</t>
  </si>
  <si>
    <t>0,09089149348808145</t>
  </si>
  <si>
    <t>0,31687844820944155</t>
  </si>
  <si>
    <t>0,027450213648235983</t>
  </si>
  <si>
    <t>0,16458466214704642</t>
  </si>
  <si>
    <t>0,3467291821107533</t>
  </si>
  <si>
    <t>0,12916274221268847</t>
  </si>
  <si>
    <t>0,5303457734205264</t>
  </si>
  <si>
    <t>35,548769345435964</t>
  </si>
  <si>
    <t>6,492167013831342</t>
  </si>
  <si>
    <t>0,1331798627780241</t>
  </si>
  <si>
    <t>0,4044734786096338</t>
  </si>
  <si>
    <t>0,03848472479901388</t>
  </si>
  <si>
    <t>0,32003777021993884</t>
  </si>
  <si>
    <t>0,3476712896537767</t>
  </si>
  <si>
    <t>0,18929936992988455</t>
  </si>
  <si>
    <t>0,7918119117382247</t>
  </si>
  <si>
    <t>77,77121580199204</t>
  </si>
  <si>
    <t>5,9918818673436425</t>
  </si>
  <si>
    <t>0,03064902138356998</t>
  </si>
  <si>
    <t>0,29423601644527025</t>
  </si>
  <si>
    <t>0,014329570185954627</t>
  </si>
  <si>
    <t>0,14350294052738433</t>
  </si>
  <si>
    <t>0,33543534247797874</t>
  </si>
  <si>
    <t>0,0424338820785274</t>
  </si>
  <si>
    <t>0,2320077380147411</t>
  </si>
  <si>
    <t>88,94143328219491</t>
  </si>
  <si>
    <t>5,589171893805677</t>
  </si>
  <si>
    <t>0,030657205668188515</t>
  </si>
  <si>
    <t>0,27911264158153554</t>
  </si>
  <si>
    <t>0,013424051223173177</t>
  </si>
  <si>
    <t>0,15489249966038382</t>
  </si>
  <si>
    <t>0,29724738784169713</t>
  </si>
  <si>
    <t>0,04199497299966791</t>
  </si>
  <si>
    <t>0,21849396778694638</t>
  </si>
  <si>
    <t>22,122897490729574</t>
  </si>
  <si>
    <t>5,859280993747513</t>
  </si>
  <si>
    <t>0,038443272454261976</t>
  </si>
  <si>
    <t>0,09463396668084302</t>
  </si>
  <si>
    <t>0,021947704503390803</t>
  </si>
  <si>
    <t>0,07742934762532408</t>
  </si>
  <si>
    <t>0,07710204218265622</t>
  </si>
  <si>
    <t>0,03687356818958684</t>
  </si>
  <si>
    <t>0,1516897653997348</t>
  </si>
  <si>
    <t>52,542317505673005</t>
  </si>
  <si>
    <t>5,8304850254018445</t>
  </si>
  <si>
    <t>0,017298751691207592</t>
  </si>
  <si>
    <t>0,08616681672462556</t>
  </si>
  <si>
    <t>0,012447153705185503</t>
  </si>
  <si>
    <t>0,058585092008509566</t>
  </si>
  <si>
    <t>0,08531477683123906</t>
  </si>
  <si>
    <t>0,017299252684765405</t>
  </si>
  <si>
    <t>0,0855034918656035</t>
  </si>
  <si>
    <t>19,590587648807077</t>
  </si>
  <si>
    <t>6,489125161894238</t>
  </si>
  <si>
    <t>0,10988970448049731</t>
  </si>
  <si>
    <t>0,13752945777971928</t>
  </si>
  <si>
    <t>0,03751608474150407</t>
  </si>
  <si>
    <t>0,10368929726594639</t>
  </si>
  <si>
    <t>0,1198033335782809</t>
  </si>
  <si>
    <t>0,1590356001963172</t>
  </si>
  <si>
    <t>0,6841276742007544</t>
  </si>
  <si>
    <t>63,72601087437443</t>
  </si>
  <si>
    <t>5,524719334766591</t>
  </si>
  <si>
    <t>0,03289190136454115</t>
  </si>
  <si>
    <t>0,10351647739997476</t>
  </si>
  <si>
    <t>0,019706606626294358</t>
  </si>
  <si>
    <t>0,07484545840495782</t>
  </si>
  <si>
    <t>0,09778158119870105</t>
  </si>
  <si>
    <t>0,03431520367810545</t>
  </si>
  <si>
    <t>0,14431231032672517</t>
  </si>
  <si>
    <t>69,40551418473184</t>
  </si>
  <si>
    <t>6,205285606550737</t>
  </si>
  <si>
    <t>0,1283653486285937</t>
  </si>
  <si>
    <t>0,1629896993741795</t>
  </si>
  <si>
    <t>0,03310799482028597</t>
  </si>
  <si>
    <t>0,11324222994383355</t>
  </si>
  <si>
    <t>0,15144581104914462</t>
  </si>
  <si>
    <t>0,18455782756140238</t>
  </si>
  <si>
    <t>0,7189555443356366</t>
  </si>
  <si>
    <t>39,47073467014298</t>
  </si>
  <si>
    <t>5,564122152181274</t>
  </si>
  <si>
    <t>0,12099491104963114</t>
  </si>
  <si>
    <t>0,1778928938625361</t>
  </si>
  <si>
    <t>0,036795678682676775</t>
  </si>
  <si>
    <t>0,1186459343046544</t>
  </si>
  <si>
    <t>0,168902016178068</t>
  </si>
  <si>
    <t>0,1702639490333337</t>
  </si>
  <si>
    <t>0,6723948773168719</t>
  </si>
  <si>
    <t>51,09630008327946</t>
  </si>
  <si>
    <t>5,811633391587196</t>
  </si>
  <si>
    <t>0,01709261115942162</t>
  </si>
  <si>
    <t>0,08394439174199486</t>
  </si>
  <si>
    <t>0,012760016813276728</t>
  </si>
  <si>
    <t>0,05368247538828276</t>
  </si>
  <si>
    <t>0,08043682981689092</t>
  </si>
  <si>
    <t>0,01301154698507534</t>
  </si>
  <si>
    <t>0,05297010706286927</t>
  </si>
  <si>
    <t>37,80466133751577</t>
  </si>
  <si>
    <t>5,967008154356356</t>
  </si>
  <si>
    <t>0,03006443232523882</t>
  </si>
  <si>
    <t>0,10184838510192376</t>
  </si>
  <si>
    <t>0,011702700970279782</t>
  </si>
  <si>
    <t>0,0789671676472912</t>
  </si>
  <si>
    <t>0,08552148799045951</t>
  </si>
  <si>
    <t>0,037418803871306895</t>
  </si>
  <si>
    <t>0,16796298273725585</t>
  </si>
  <si>
    <t>40,09995877589846</t>
  </si>
  <si>
    <t>5,661566487152736</t>
  </si>
  <si>
    <t>0,02618811520143521</t>
  </si>
  <si>
    <t>0,10170730425150716</t>
  </si>
  <si>
    <t>0,017588225478661304</t>
  </si>
  <si>
    <t>0,06832963851327162</t>
  </si>
  <si>
    <t>0,10024475858634976</t>
  </si>
  <si>
    <t>0,027019798267934582</t>
  </si>
  <si>
    <t>0,13143069963804366</t>
  </si>
  <si>
    <t>21,19977852729921</t>
  </si>
  <si>
    <t>5,5492190300205255</t>
  </si>
  <si>
    <t>0,07008918115817747</t>
  </si>
  <si>
    <t>0,178854030843385</t>
  </si>
  <si>
    <t>0,03473475606135295</t>
  </si>
  <si>
    <t>0,12135724115738669</t>
  </si>
  <si>
    <t>0,17299846353843887</t>
  </si>
  <si>
    <t>0,0933856140978802</t>
  </si>
  <si>
    <t>0,43312172319187486</t>
  </si>
  <si>
    <t>86,1452223988757</t>
  </si>
  <si>
    <t>5,765309612900607</t>
  </si>
  <si>
    <t>0,05029947795358118</t>
  </si>
  <si>
    <t>0,10620957884013156</t>
  </si>
  <si>
    <t>0,010676399658422906</t>
  </si>
  <si>
    <t>0,08884410012004673</t>
  </si>
  <si>
    <t>0,08656498581803071</t>
  </si>
  <si>
    <t>0,07179761869922813</t>
  </si>
  <si>
    <t>0,2856680222888589</t>
  </si>
  <si>
    <t>56,116434695859446</t>
  </si>
  <si>
    <t>5,767564479276543</t>
  </si>
  <si>
    <t>0,0459907672914528</t>
  </si>
  <si>
    <t>0,10013070065256874</t>
  </si>
  <si>
    <t>0,03540104764021523</t>
  </si>
  <si>
    <t>0,08249377053273314</t>
  </si>
  <si>
    <t>0,07889169575161954</t>
  </si>
  <si>
    <t>0,037251279797110536</t>
  </si>
  <si>
    <t>0,15673072803178728</t>
  </si>
  <si>
    <t>34,745825737480764</t>
  </si>
  <si>
    <t>5,523365789217304</t>
  </si>
  <si>
    <t>0,017360660660546097</t>
  </si>
  <si>
    <t>0,11282559242464973</t>
  </si>
  <si>
    <t>0,01034265093894348</t>
  </si>
  <si>
    <t>0,07223684678689125</t>
  </si>
  <si>
    <t>0,1214012858406438</t>
  </si>
  <si>
    <t>0,020884777825895418</t>
  </si>
  <si>
    <t>0,09842810859157428</t>
  </si>
  <si>
    <t>44,41081113816946</t>
  </si>
  <si>
    <t>5,418355629937613</t>
  </si>
  <si>
    <t>0,016712779934142698</t>
  </si>
  <si>
    <t>0,11294659963446334</t>
  </si>
  <si>
    <t>0,012062506780438378</t>
  </si>
  <si>
    <t>0,06557073595665343</t>
  </si>
  <si>
    <t>0,1254777659584086</t>
  </si>
  <si>
    <t>0,01511883421336194</t>
  </si>
  <si>
    <t>0,06919107693843385</t>
  </si>
  <si>
    <t>44,28306924927573</t>
  </si>
  <si>
    <t>5,854362003930431</t>
  </si>
  <si>
    <t>0,08617699996298925</t>
  </si>
  <si>
    <t>0,15852399859177696</t>
  </si>
  <si>
    <t>0,01956394619147531</t>
  </si>
  <si>
    <t>0,11768503024262411</t>
  </si>
  <si>
    <t>0,13921722229051312</t>
  </si>
  <si>
    <t>0,12377730218915504</t>
  </si>
  <si>
    <t>0,5020487320592257</t>
  </si>
  <si>
    <t>62,155457318215824</t>
  </si>
  <si>
    <t>5,608366301685068</t>
  </si>
  <si>
    <t>0,023311427751447563</t>
  </si>
  <si>
    <t>0,1046496244355856</t>
  </si>
  <si>
    <t>0,018530366397909354</t>
  </si>
  <si>
    <t>0,06626330094323311</t>
  </si>
  <si>
    <t>0,10461435882782039</t>
  </si>
  <si>
    <t>0,018122166084111622</t>
  </si>
  <si>
    <t>0,0751871221389921</t>
  </si>
  <si>
    <t>48,74668632077782</t>
  </si>
  <si>
    <t>5,459994026482644</t>
  </si>
  <si>
    <t>0,010827619132652434</t>
  </si>
  <si>
    <t>0,10968187513098498</t>
  </si>
  <si>
    <t>0,006864174918129606</t>
  </si>
  <si>
    <t>0,06231321099972442</t>
  </si>
  <si>
    <t>0,1264354791497539</t>
  </si>
  <si>
    <t>0,009601475972352603</t>
  </si>
  <si>
    <t>0,04061806435547665</t>
  </si>
  <si>
    <t>60,547625672300924</t>
  </si>
  <si>
    <t>5,835776534600326</t>
  </si>
  <si>
    <t>0,014670748328351788</t>
  </si>
  <si>
    <t>0,08422268270884807</t>
  </si>
  <si>
    <t>0,010719911163892735</t>
  </si>
  <si>
    <t>0,054487150004164556</t>
  </si>
  <si>
    <t>0,08365978357622184</t>
  </si>
  <si>
    <t>0,01219871266341514</t>
  </si>
  <si>
    <t>0,049227946345333846</t>
  </si>
  <si>
    <t>57,93774024241646</t>
  </si>
  <si>
    <t>5,883481239481855</t>
  </si>
  <si>
    <t>0,02139488881194354</t>
  </si>
  <si>
    <t>0,08547403586090685</t>
  </si>
  <si>
    <t>0,012543307605115763</t>
  </si>
  <si>
    <t>0,05974627527790354</t>
  </si>
  <si>
    <t>0,08488422475812807</t>
  </si>
  <si>
    <t>0,022109481391296138</t>
  </si>
  <si>
    <t>0,09959203347753105</t>
  </si>
  <si>
    <t>40,33389042691323</t>
  </si>
  <si>
    <t>5,90314096895876</t>
  </si>
  <si>
    <t>0,021423641064081393</t>
  </si>
  <si>
    <t>0,08816112452562934</t>
  </si>
  <si>
    <t>0,013647333200912614</t>
  </si>
  <si>
    <t>0,06381028926876693</t>
  </si>
  <si>
    <t>0,08396243798563331</t>
  </si>
  <si>
    <t>0,024103249543157852</t>
  </si>
  <si>
    <t>0,11913888392585675</t>
  </si>
  <si>
    <t>57,02248610626881</t>
  </si>
  <si>
    <t>6,130256020382715</t>
  </si>
  <si>
    <t>0,05870712799613944</t>
  </si>
  <si>
    <t>0,11136455194041829</t>
  </si>
  <si>
    <t>0,030936879458594923</t>
  </si>
  <si>
    <t>0,08973500183492013</t>
  </si>
  <si>
    <t>0,08279841488206145</t>
  </si>
  <si>
    <t>0,06892538836995137</t>
  </si>
  <si>
    <t>0,3193497685823076</t>
  </si>
  <si>
    <t>78,78597691549217</t>
  </si>
  <si>
    <t>5,633471251662357</t>
  </si>
  <si>
    <t>0,09277154957960516</t>
  </si>
  <si>
    <t>0,14684993268849336</t>
  </si>
  <si>
    <t>0,05469289206486467</t>
  </si>
  <si>
    <t>0,11668216983323013</t>
  </si>
  <si>
    <t>0,10591246090660225</t>
  </si>
  <si>
    <t>0,09912219768298562</t>
  </si>
  <si>
    <t>0,4308399289243623</t>
  </si>
  <si>
    <t>42,51989953487821</t>
  </si>
  <si>
    <t>6,183446791019476</t>
  </si>
  <si>
    <t>0,09171241308747147</t>
  </si>
  <si>
    <t>0,13195315582850034</t>
  </si>
  <si>
    <t>0,05884450285136717</t>
  </si>
  <si>
    <t>0,11405854207913001</t>
  </si>
  <si>
    <t>0,09398553630739524</t>
  </si>
  <si>
    <t>0,09612791213606894</t>
  </si>
  <si>
    <t>0,4560685924295164</t>
  </si>
  <si>
    <t>64,48791104605344</t>
  </si>
  <si>
    <t>5,959437770914066</t>
  </si>
  <si>
    <t>0,024799202098723442</t>
  </si>
  <si>
    <t>0,08359541292915479</t>
  </si>
  <si>
    <t>0,02377192294917229</t>
  </si>
  <si>
    <t>0,05655032630935719</t>
  </si>
  <si>
    <t>0,07874095765663312</t>
  </si>
  <si>
    <t>0,015436999954617833</t>
  </si>
  <si>
    <t>0,07722889492091388</t>
  </si>
  <si>
    <t>58,28118383894053</t>
  </si>
  <si>
    <t>6,35069963141969</t>
  </si>
  <si>
    <t>0,06063333856328483</t>
  </si>
  <si>
    <t>0,11453483172576921</t>
  </si>
  <si>
    <t>0,03867211799147839</t>
  </si>
  <si>
    <t>0,09038304729697262</t>
  </si>
  <si>
    <t>0,08653950150257964</t>
  </si>
  <si>
    <t>0,06469907491751756</t>
  </si>
  <si>
    <t>0,30642944171907466</t>
  </si>
  <si>
    <t>49,897372752572394</t>
  </si>
  <si>
    <t>5,840859741996066</t>
  </si>
  <si>
    <t>0,04550905638826287</t>
  </si>
  <si>
    <t>0,10987055050282936</t>
  </si>
  <si>
    <t>0,03814477504627051</t>
  </si>
  <si>
    <t>0,08539979745095043</t>
  </si>
  <si>
    <t>0,08318688929548144</t>
  </si>
  <si>
    <t>0,034673201410299524</t>
  </si>
  <si>
    <t>0,13982252063358372</t>
  </si>
  <si>
    <t>31,562821850710662</t>
  </si>
  <si>
    <t>6,058955936765744</t>
  </si>
  <si>
    <t>0,05583159571351553</t>
  </si>
  <si>
    <t>0,11333653024337455</t>
  </si>
  <si>
    <t>0,046651632410244295</t>
  </si>
  <si>
    <t>0,08884106285035735</t>
  </si>
  <si>
    <t>0,08425621477408109</t>
  </si>
  <si>
    <t>0,04547745463938198</t>
  </si>
  <si>
    <t>0,21504129889264315</t>
  </si>
  <si>
    <t>54,85294611163195</t>
  </si>
  <si>
    <t>5,813237207776268</t>
  </si>
  <si>
    <t>0,023186480600096527</t>
  </si>
  <si>
    <t>0,08808168301703552</t>
  </si>
  <si>
    <t>0,020228594189926223</t>
  </si>
  <si>
    <t>0,05661837967490854</t>
  </si>
  <si>
    <t>0,08038298593659736</t>
  </si>
  <si>
    <t>0,015790168263007394</t>
  </si>
  <si>
    <t>0,05717157623162542</t>
  </si>
  <si>
    <t>69,01701405151728</t>
  </si>
  <si>
    <t>6,065279245702179</t>
  </si>
  <si>
    <t>0,11162081183690102</t>
  </si>
  <si>
    <t>0,14448446193351286</t>
  </si>
  <si>
    <t>0,07276484082252135</t>
  </si>
  <si>
    <t>0,11279663455855456</t>
  </si>
  <si>
    <t>0,10995600971026682</t>
  </si>
  <si>
    <t>0,1166356040142785</t>
  </si>
  <si>
    <t>0,48539945405593876</t>
  </si>
  <si>
    <t>49,597820947244415</t>
  </si>
  <si>
    <t>5,969155416028364</t>
  </si>
  <si>
    <t>0,05835908285652085</t>
  </si>
  <si>
    <t>0,11395011309400274</t>
  </si>
  <si>
    <t>0,0414390229800396</t>
  </si>
  <si>
    <t>0,09558495036513154</t>
  </si>
  <si>
    <t>0,08005941492699685</t>
  </si>
  <si>
    <t>0,05334144069083302</t>
  </si>
  <si>
    <t>0,2599299342599953</t>
  </si>
  <si>
    <t>70,55362620957632</t>
  </si>
  <si>
    <t>5,695290671110079</t>
  </si>
  <si>
    <t>0,042307948630255894</t>
  </si>
  <si>
    <t>0,11637065729598484</t>
  </si>
  <si>
    <t>0,03172959315398993</t>
  </si>
  <si>
    <t>0,08277216303175286</t>
  </si>
  <si>
    <t>0,10019712964936696</t>
  </si>
  <si>
    <t>0,03431429339561183</t>
  </si>
  <si>
    <t>0,13605556492117155</t>
  </si>
  <si>
    <t>71,37096594386766</t>
  </si>
  <si>
    <t>5,9584782824043545</t>
  </si>
  <si>
    <t>0,03859868721363857</t>
  </si>
  <si>
    <t>0,09391587557870197</t>
  </si>
  <si>
    <t>0,026216955242644658</t>
  </si>
  <si>
    <t>0,07574443673651499</t>
  </si>
  <si>
    <t>0,07596185884743505</t>
  </si>
  <si>
    <t>0,03731614242907539</t>
  </si>
  <si>
    <t>0,16364791283785615</t>
  </si>
  <si>
    <t>35,890859612018225</t>
  </si>
  <si>
    <t>5,427268874456379</t>
  </si>
  <si>
    <t>0,05007683163145502</t>
  </si>
  <si>
    <t>0,11566111132958008</t>
  </si>
  <si>
    <t>0,04753736386298318</t>
  </si>
  <si>
    <t>0,08976345173345378</t>
  </si>
  <si>
    <t>0,0916360793619911</t>
  </si>
  <si>
    <t>0,03207349331151178</t>
  </si>
  <si>
    <t>0,12777114632515696</t>
  </si>
  <si>
    <t>44,34188277704428</t>
  </si>
  <si>
    <t>6,20491882048603</t>
  </si>
  <si>
    <t>0,10497673073740776</t>
  </si>
  <si>
    <t>0,13418432064130592</t>
  </si>
  <si>
    <t>0,04874218864763752</t>
  </si>
  <si>
    <t>0,08928084985536817</t>
  </si>
  <si>
    <t>0,11902291477777294</t>
  </si>
  <si>
    <t>0,13486696797234607</t>
  </si>
  <si>
    <t>0,5780442240061521</t>
  </si>
  <si>
    <t>49,5636183574352</t>
  </si>
  <si>
    <t>5,488283711644768</t>
  </si>
  <si>
    <t>0,08457308984546263</t>
  </si>
  <si>
    <t>0,17671845385688353</t>
  </si>
  <si>
    <t>0,024470387079274233</t>
  </si>
  <si>
    <t>0,11627310505207775</t>
  </si>
  <si>
    <t>0,17987924826131593</t>
  </si>
  <si>
    <t>0,11839033906352882</t>
  </si>
  <si>
    <t>0,49053273800077246</t>
  </si>
  <si>
    <t>41,68532413922064</t>
  </si>
  <si>
    <t>6,002668788315211</t>
  </si>
  <si>
    <t>0,03227176503007812</t>
  </si>
  <si>
    <t>0,10003725392827692</t>
  </si>
  <si>
    <t>0,022089073356716428</t>
  </si>
  <si>
    <t>0,07834996790963028</t>
  </si>
  <si>
    <t>0,08791166931390047</t>
  </si>
  <si>
    <t>0,029025818189238172</t>
  </si>
  <si>
    <t>0,12351569050168919</t>
  </si>
  <si>
    <t>68,32319280637738</t>
  </si>
  <si>
    <t>5,846666935424807</t>
  </si>
  <si>
    <t>0,04039100172325253</t>
  </si>
  <si>
    <t>0,09723630828596037</t>
  </si>
  <si>
    <t>0,03177229686897595</t>
  </si>
  <si>
    <t>0,07640519801925495</t>
  </si>
  <si>
    <t>0,08003234303590645</t>
  </si>
  <si>
    <t>0,030200590063350543</t>
  </si>
  <si>
    <t>0,13341817178763282</t>
  </si>
  <si>
    <t>59,27370205163631</t>
  </si>
  <si>
    <t>5,912230216734538</t>
  </si>
  <si>
    <t>0,07226951618685087</t>
  </si>
  <si>
    <t>0,14860320152869208</t>
  </si>
  <si>
    <t>0,04175106519975548</t>
  </si>
  <si>
    <t>0,11159885632670667</t>
  </si>
  <si>
    <t>0,1227593514447619</t>
  </si>
  <si>
    <t>0,07735742186326473</t>
  </si>
  <si>
    <t>0,33443779996717565</t>
  </si>
  <si>
    <t>68,06329038870308</t>
  </si>
  <si>
    <t>5,759833153703241</t>
  </si>
  <si>
    <t>0,06762400786598737</t>
  </si>
  <si>
    <t>0,1228156283958325</t>
  </si>
  <si>
    <t>0,045705557843379596</t>
  </si>
  <si>
    <t>0,10007776909258342</t>
  </si>
  <si>
    <t>0,0868934595673791</t>
  </si>
  <si>
    <t>0,06886226579015486</t>
  </si>
  <si>
    <t>0,32414379253912795</t>
  </si>
  <si>
    <t>56,12279560239776</t>
  </si>
  <si>
    <t>5,987345632963523</t>
  </si>
  <si>
    <t>0,037603629265505464</t>
  </si>
  <si>
    <t>0,10173154834842253</t>
  </si>
  <si>
    <t>0,024986872104110276</t>
  </si>
  <si>
    <t>0,08035640085795871</t>
  </si>
  <si>
    <t>0,08620974518051511</t>
  </si>
  <si>
    <t>0,035375860767980605</t>
  </si>
  <si>
    <t>0,14143053468473082</t>
  </si>
  <si>
    <t>52,05048962523892</t>
  </si>
  <si>
    <t>5,731159317030127</t>
  </si>
  <si>
    <t>0,041264655357098924</t>
  </si>
  <si>
    <t>0,0994790414711835</t>
  </si>
  <si>
    <t>0,03358363149353649</t>
  </si>
  <si>
    <t>0,08368526448921353</t>
  </si>
  <si>
    <t>0,0782992087425443</t>
  </si>
  <si>
    <t>0,033932768307780505</t>
  </si>
  <si>
    <t>0,1294808035546495</t>
  </si>
  <si>
    <t>76,29819259067852</t>
  </si>
  <si>
    <t>6,3674184353996965</t>
  </si>
  <si>
    <t>0,1575174275862845</t>
  </si>
  <si>
    <t>0,2187551726642865</t>
  </si>
  <si>
    <t>0,08446285855245837</t>
  </si>
  <si>
    <t>0,1750608350106303</t>
  </si>
  <si>
    <t>0,17168033429517818</t>
  </si>
  <si>
    <t>0,15455945949653965</t>
  </si>
  <si>
    <t>0,6023142947282667</t>
  </si>
  <si>
    <t>80,83006841713092</t>
  </si>
  <si>
    <t>6,137746432151143</t>
  </si>
  <si>
    <t>0,06668731717342283</t>
  </si>
  <si>
    <t>0,11758752632079045</t>
  </si>
  <si>
    <t>0,059069896498911846</t>
  </si>
  <si>
    <t>0,10105155043818767</t>
  </si>
  <si>
    <t>0,0781440467266091</t>
  </si>
  <si>
    <t>0,048581108780977655</t>
  </si>
  <si>
    <t>0,22785094792230184</t>
  </si>
  <si>
    <t>42,724630585372424</t>
  </si>
  <si>
    <t>6,104274007017639</t>
  </si>
  <si>
    <t>0,08833288110545648</t>
  </si>
  <si>
    <t>0,1335789242753155</t>
  </si>
  <si>
    <t>0,06726169852276453</t>
  </si>
  <si>
    <t>0,11386710163613545</t>
  </si>
  <si>
    <t>0,08911881082806138</t>
  </si>
  <si>
    <t>0,07942134300400241</t>
  </si>
  <si>
    <t>0,3661841533483638</t>
  </si>
  <si>
    <t>47,75131927499574</t>
  </si>
  <si>
    <t>5,971490430372884</t>
  </si>
  <si>
    <t>0,08700195627155946</t>
  </si>
  <si>
    <t>0,13917669279706324</t>
  </si>
  <si>
    <t>0,08592820898031121</t>
  </si>
  <si>
    <t>0,12811632089425617</t>
  </si>
  <si>
    <t>0,0842764379829876</t>
  </si>
  <si>
    <t>0,05308285760943706</t>
  </si>
  <si>
    <t>0,21822290755593138</t>
  </si>
  <si>
    <t>85,01743266802225</t>
  </si>
  <si>
    <t>6,282480016928989</t>
  </si>
  <si>
    <t>0,06645367774427269</t>
  </si>
  <si>
    <t>0,11691528362855216</t>
  </si>
  <si>
    <t>0,052147122466979945</t>
  </si>
  <si>
    <t>0,09766163959733237</t>
  </si>
  <si>
    <t>0,08522683369745356</t>
  </si>
  <si>
    <t>0,05136248742315072</t>
  </si>
  <si>
    <t>0,19722969867403345</t>
  </si>
  <si>
    <t>38,02815768664135</t>
  </si>
  <si>
    <t>6,10866574329784</t>
  </si>
  <si>
    <t>0,09953184084620739</t>
  </si>
  <si>
    <t>0,14620360384156145</t>
  </si>
  <si>
    <t>0,06687823343070624</t>
  </si>
  <si>
    <t>0,11818419892366919</t>
  </si>
  <si>
    <t>0,10581605892594045</t>
  </si>
  <si>
    <t>0,10700734587447529</t>
  </si>
  <si>
    <t>0,5043059074254654</t>
  </si>
  <si>
    <t>29,141417286639626</t>
  </si>
  <si>
    <t>6,425307791001879</t>
  </si>
  <si>
    <t>0,07304502952470739</t>
  </si>
  <si>
    <t>0,5985935121377554</t>
  </si>
  <si>
    <t>0,056056782311134035</t>
  </si>
  <si>
    <t>0,18907240649192514</t>
  </si>
  <si>
    <t>0,7202766574112038</t>
  </si>
  <si>
    <t>0,05760931242249034</t>
  </si>
  <si>
    <t>0,356306192756854</t>
  </si>
  <si>
    <t>66,07090332556866</t>
  </si>
  <si>
    <t>6,03115874217459</t>
  </si>
  <si>
    <t>0,07148973797158756</t>
  </si>
  <si>
    <t>0,11427386791097922</t>
  </si>
  <si>
    <t>0,0679221735285856</t>
  </si>
  <si>
    <t>0,1064870101369462</t>
  </si>
  <si>
    <t>0,07181478684733295</t>
  </si>
  <si>
    <t>0,046758305514613</t>
  </si>
  <si>
    <t>0,17746157102486443</t>
  </si>
  <si>
    <t>85,81125388092681</t>
  </si>
  <si>
    <t>6,1012394276087205</t>
  </si>
  <si>
    <t>0,06158475917146453</t>
  </si>
  <si>
    <t>0,12086126067373668</t>
  </si>
  <si>
    <t>0,041303431150609055</t>
  </si>
  <si>
    <t>0,10616131626544628</t>
  </si>
  <si>
    <t>0,0826115758474983</t>
  </si>
  <si>
    <t>0,05230359120250877</t>
  </si>
  <si>
    <t>0,24631010761911723</t>
  </si>
  <si>
    <t>0,5332375981187203</t>
  </si>
  <si>
    <t>5,669968975141514</t>
  </si>
  <si>
    <t>0,11357017585880387</t>
  </si>
  <si>
    <t>0,23711557236970918</t>
  </si>
  <si>
    <t>0,08406325101735931</t>
  </si>
  <si>
    <t>0,15490568965252374</t>
  </si>
  <si>
    <t>0,23397631834193433</t>
  </si>
  <si>
    <t>0,10255225708252778</t>
  </si>
  <si>
    <t>0,47974359145561</t>
  </si>
  <si>
    <t>23,35990660954752</t>
  </si>
  <si>
    <t>6,496273018350412</t>
  </si>
  <si>
    <t>0,11757727574459449</t>
  </si>
  <si>
    <t>0,14360038192778624</t>
  </si>
  <si>
    <t>0,07209855064032578</t>
  </si>
  <si>
    <t>0,11143069865962987</t>
  </si>
  <si>
    <t>0,10632857180430547</t>
  </si>
  <si>
    <t>0,1246791791492212</t>
  </si>
  <si>
    <t>0,5436222913306438</t>
  </si>
  <si>
    <t>53,07631408143128</t>
  </si>
  <si>
    <t>6,06321271165013</t>
  </si>
  <si>
    <t>0,09206117104738012</t>
  </si>
  <si>
    <t>0,16880785500937967</t>
  </si>
  <si>
    <t>0,05716162468177191</t>
  </si>
  <si>
    <t>0,1351072824140389</t>
  </si>
  <si>
    <t>0,1283112894111016</t>
  </si>
  <si>
    <t>0,09631723725531699</t>
  </si>
  <si>
    <t>0,4412276523729723</t>
  </si>
  <si>
    <t>15,830939537345499</t>
  </si>
  <si>
    <t>6,484324429301734</t>
  </si>
  <si>
    <t>0,08317408542451382</t>
  </si>
  <si>
    <t>0,15147864314849332</t>
  </si>
  <si>
    <t>0,07135341022329772</t>
  </si>
  <si>
    <t>0,12689938162217695</t>
  </si>
  <si>
    <t>0,10298282860588567</t>
  </si>
  <si>
    <t>0,06200053637052416</t>
  </si>
  <si>
    <t>0,4405236509500227</t>
  </si>
  <si>
    <t>47,48374877495464</t>
  </si>
  <si>
    <t>5,849676057790321</t>
  </si>
  <si>
    <t>0,11085062804001505</t>
  </si>
  <si>
    <t>0,18316225889357998</t>
  </si>
  <si>
    <t>0,061422058500787385</t>
  </si>
  <si>
    <t>0,14544967239382053</t>
  </si>
  <si>
    <t>0,14183891242161265</t>
  </si>
  <si>
    <t>0,1121687662883122</t>
  </si>
  <si>
    <t>0,46629874900113355</t>
  </si>
  <si>
    <t>80,40822200736572</t>
  </si>
  <si>
    <t>5,93355927411413</t>
  </si>
  <si>
    <t>0,08295955612231798</t>
  </si>
  <si>
    <t>0,14467693486524838</t>
  </si>
  <si>
    <t>0,07875752885379307</t>
  </si>
  <si>
    <t>0,12792769762568607</t>
  </si>
  <si>
    <t>0,0934100065621408</t>
  </si>
  <si>
    <t>0,055032105050673026</t>
  </si>
  <si>
    <t>0,21860808234155057</t>
  </si>
  <si>
    <t>38,80517985705953</t>
  </si>
  <si>
    <t>5,60571468601208</t>
  </si>
  <si>
    <t>0,15740055445758613</t>
  </si>
  <si>
    <t>0,2144990176128398</t>
  </si>
  <si>
    <t>0,0846756578385223</t>
  </si>
  <si>
    <t>0,1535720924450755</t>
  </si>
  <si>
    <t>0,17353776437933474</t>
  </si>
  <si>
    <t>0,16819702399416003</t>
  </si>
  <si>
    <t>0,6767479560796414</t>
  </si>
  <si>
    <t>27,125625864818282</t>
  </si>
  <si>
    <t>6,43120000597854</t>
  </si>
  <si>
    <t>0,11758580336373343</t>
  </si>
  <si>
    <t>0,14911563516979495</t>
  </si>
  <si>
    <t>0,08111942411171084</t>
  </si>
  <si>
    <t>0,1291396086878207</t>
  </si>
  <si>
    <t>0,09671547278175782</t>
  </si>
  <si>
    <t>0,11597188153804194</t>
  </si>
  <si>
    <t>0,5746710169809356</t>
  </si>
  <si>
    <t>43,780195395407354</t>
  </si>
  <si>
    <t>5,872552782675219</t>
  </si>
  <si>
    <t>0,12432204725835352</t>
  </si>
  <si>
    <t>0,1716516731426888</t>
  </si>
  <si>
    <t>0,09454290731266334</t>
  </si>
  <si>
    <t>0,1529451542004831</t>
  </si>
  <si>
    <t>0,10130225000502158</t>
  </si>
  <si>
    <t>0,10675121525253099</t>
  </si>
  <si>
    <t>0,45966476340452594</t>
  </si>
  <si>
    <t>31,02075553624865</t>
  </si>
  <si>
    <t>6,168409464144634</t>
  </si>
  <si>
    <t>0,10043964344812165</t>
  </si>
  <si>
    <t>0,1366525008524537</t>
  </si>
  <si>
    <t>0,06404134538568529</t>
  </si>
  <si>
    <t>0,11070583424524537</t>
  </si>
  <si>
    <t>0,09818693096871153</t>
  </si>
  <si>
    <t>0,1154592288391551</t>
  </si>
  <si>
    <t>0,5651814822385453</t>
  </si>
  <si>
    <t>8,178708257730719</t>
  </si>
  <si>
    <t>6,310025629911131</t>
  </si>
  <si>
    <t>0,15244877483423006</t>
  </si>
  <si>
    <t>0,4659393923929787</t>
  </si>
  <si>
    <t>0,10755963695164465</t>
  </si>
  <si>
    <t>0,1645934299671771</t>
  </si>
  <si>
    <t>0,5731219640750218</t>
  </si>
  <si>
    <t>0,14372990974586763</t>
  </si>
  <si>
    <t>0,677645520513917</t>
  </si>
  <si>
    <t>78,32729112095656</t>
  </si>
  <si>
    <t>5,681432442629617</t>
  </si>
  <si>
    <t>0,13103717952388133</t>
  </si>
  <si>
    <t>0,20339342273221722</t>
  </si>
  <si>
    <t>0,09999815072273915</t>
  </si>
  <si>
    <t>0,16190771059547526</t>
  </si>
  <si>
    <t>0,15013557922871265</t>
  </si>
  <si>
    <t>0,10934629834552707</t>
  </si>
  <si>
    <t>0,47487546233983524</t>
  </si>
  <si>
    <t>48,05176806132306</t>
  </si>
  <si>
    <t>5,8911715923316015</t>
  </si>
  <si>
    <t>0,19327776584464287</t>
  </si>
  <si>
    <t>0,2617777961138682</t>
  </si>
  <si>
    <t>0,11886430587607048</t>
  </si>
  <si>
    <t>0,19337744588743913</t>
  </si>
  <si>
    <t>0,21165369670908074</t>
  </si>
  <si>
    <t>0,18727858613702425</t>
  </si>
  <si>
    <t>0,6686014107281395</t>
  </si>
  <si>
    <t>82,8225295537922</t>
  </si>
  <si>
    <t>5,498976249293464</t>
  </si>
  <si>
    <t>0,15860433047501166</t>
  </si>
  <si>
    <t>0,3360282968859321</t>
  </si>
  <si>
    <t>0,13210063639708838</t>
  </si>
  <si>
    <t>0,20316980241715218</t>
  </si>
  <si>
    <t>0,3226867969777093</t>
  </si>
  <si>
    <t>0,11828192282571483</t>
  </si>
  <si>
    <t>0,47024756173502885</t>
  </si>
  <si>
    <t>83,14206909542841</t>
  </si>
  <si>
    <t>6,573886496641058</t>
  </si>
  <si>
    <t>0,16518888447714217</t>
  </si>
  <si>
    <t>0,18134281197635327</t>
  </si>
  <si>
    <t>0,12766037541157024</t>
  </si>
  <si>
    <t>0,15224664626537798</t>
  </si>
  <si>
    <t>0,12302990773313267</t>
  </si>
  <si>
    <t>0,13036294863873477</t>
  </si>
  <si>
    <t>0,5551856565458043</t>
  </si>
  <si>
    <t>26,472640343629063</t>
  </si>
  <si>
    <t>6,162718172293112</t>
  </si>
  <si>
    <t>0,11176050059572643</t>
  </si>
  <si>
    <t>0,5385737111742884</t>
  </si>
  <si>
    <t>0,09050959574114352</t>
  </si>
  <si>
    <t>0,23775939452206685</t>
  </si>
  <si>
    <t>0,6076717100569202</t>
  </si>
  <si>
    <t>0,09073523652984923</t>
  </si>
  <si>
    <t>0,48136722767621265</t>
  </si>
  <si>
    <t>29,477784087077882</t>
  </si>
  <si>
    <t>6,114747561468721</t>
  </si>
  <si>
    <t>0,19168896459648746</t>
  </si>
  <si>
    <t>0,5563360803195792</t>
  </si>
  <si>
    <t>0,15653290387159136</t>
  </si>
  <si>
    <t>0,21295608980702002</t>
  </si>
  <si>
    <t>0,6391857812924192</t>
  </si>
  <si>
    <t>0,14036567622539156</t>
  </si>
  <si>
    <t>0,589965007943724</t>
  </si>
  <si>
    <t>31,94138233398948</t>
  </si>
  <si>
    <t>6,081101842034716</t>
  </si>
  <si>
    <t>0,16947934617063304</t>
  </si>
  <si>
    <t>0,17757288394549794</t>
  </si>
  <si>
    <t>0,15520536174157945</t>
  </si>
  <si>
    <t>0,16549872108509142</t>
  </si>
  <si>
    <t>0,10002993302234293</t>
  </si>
  <si>
    <t>0,11536357616670824</t>
  </si>
  <si>
    <t>0,5406837123061582</t>
  </si>
  <si>
    <t>72,1107154989475</t>
  </si>
  <si>
    <t>5,920936257134781</t>
  </si>
  <si>
    <t>0,11464038293519699</t>
  </si>
  <si>
    <t>0,16942595019067064</t>
  </si>
  <si>
    <t>0,09560147463041395</t>
  </si>
  <si>
    <t>0,1486869565087346</t>
  </si>
  <si>
    <t>0,10852799088701344</t>
  </si>
  <si>
    <t>0,08652640646571294</t>
  </si>
  <si>
    <t>0,368867079422731</t>
  </si>
  <si>
    <t>34,44727499164849</t>
  </si>
  <si>
    <t>5,504609439966803</t>
  </si>
  <si>
    <t>0,15246564168608676</t>
  </si>
  <si>
    <t>0,5234412691799101</t>
  </si>
  <si>
    <t>0,10381203940908271</t>
  </si>
  <si>
    <t>0,20404304296659428</t>
  </si>
  <si>
    <t>0,6096073657796767</t>
  </si>
  <si>
    <t>0,13663472962057704</t>
  </si>
  <si>
    <t>0,5173123064522143</t>
  </si>
  <si>
    <t>30,058362284896855</t>
  </si>
  <si>
    <t>6,577746945709161</t>
  </si>
  <si>
    <t>0,25585741839917375</t>
  </si>
  <si>
    <t>0,35784067880792503</t>
  </si>
  <si>
    <t>0,17524643999058742</t>
  </si>
  <si>
    <t>0,2562867483339485</t>
  </si>
  <si>
    <t>0,2986379272781546</t>
  </si>
  <si>
    <t>0,2430392623460886</t>
  </si>
  <si>
    <t>1,0687064993386415</t>
  </si>
  <si>
    <t>80,14939565364826</t>
  </si>
  <si>
    <t>6,100044866521535</t>
  </si>
  <si>
    <t>0,12031530186462672</t>
  </si>
  <si>
    <t>0,17420472173855295</t>
  </si>
  <si>
    <t>0,1009315549945512</t>
  </si>
  <si>
    <t>0,1520911428133656</t>
  </si>
  <si>
    <t>0,1193901533337831</t>
  </si>
  <si>
    <t>0,09157493146075261</t>
  </si>
  <si>
    <t>0,40824062165618397</t>
  </si>
  <si>
    <t>62,62395172537428</t>
  </si>
  <si>
    <t>6,118914681263184</t>
  </si>
  <si>
    <t>0,15355810885644708</t>
  </si>
  <si>
    <t>0,21716588880143126</t>
  </si>
  <si>
    <t>0,12050177866690627</t>
  </si>
  <si>
    <t>0,17420580625347123</t>
  </si>
  <si>
    <t>0,1566867076475503</t>
  </si>
  <si>
    <t>0,12433472734207861</t>
  </si>
  <si>
    <t>0,5332937331790168</t>
  </si>
  <si>
    <t>86,07001754326828</t>
  </si>
  <si>
    <t>6,510577053219365</t>
  </si>
  <si>
    <t>0,17059217306035318</t>
  </si>
  <si>
    <t>0,20678517767560253</t>
  </si>
  <si>
    <t>0,1250593515006828</t>
  </si>
  <si>
    <t>0,16749862651514572</t>
  </si>
  <si>
    <t>0,1469321630801598</t>
  </si>
  <si>
    <t>0,1545095605275586</t>
  </si>
  <si>
    <t>0,5921184243048608</t>
  </si>
  <si>
    <t>30,30316188465765</t>
  </si>
  <si>
    <t>6,062274522889283</t>
  </si>
  <si>
    <t>0,14039852044439224</t>
  </si>
  <si>
    <t>0,20482479977836754</t>
  </si>
  <si>
    <t>0,10084094665777882</t>
  </si>
  <si>
    <t>0,160732402262663</t>
  </si>
  <si>
    <t>0,15967496688684385</t>
  </si>
  <si>
    <t>0,1256908352719747</t>
  </si>
  <si>
    <t>0,5227997288042523</t>
  </si>
  <si>
    <t>45,016635998302284</t>
  </si>
  <si>
    <t>6,559887394178955</t>
  </si>
  <si>
    <t>0,19756247498765994</t>
  </si>
  <si>
    <t>0,20330453894740477</t>
  </si>
  <si>
    <t>0,12490061803371952</t>
  </si>
  <si>
    <t>0,14619032150672184</t>
  </si>
  <si>
    <t>0,16216566205948707</t>
  </si>
  <si>
    <t>0,18147274409319564</t>
  </si>
  <si>
    <t>0,6502952311916322</t>
  </si>
  <si>
    <t>47,42269638632895</t>
  </si>
  <si>
    <t>5,735055494914031</t>
  </si>
  <si>
    <t>0,09366886440654375</t>
  </si>
  <si>
    <t>0,17020417838412708</t>
  </si>
  <si>
    <t>0,0851263801082548</t>
  </si>
  <si>
    <t>0,13974376155165677</t>
  </si>
  <si>
    <t>0,12456773525362941</t>
  </si>
  <si>
    <t>0,06469240900136145</t>
  </si>
  <si>
    <t>0,3720734915692308</t>
  </si>
  <si>
    <t>64,55253363970996</t>
  </si>
  <si>
    <t>6,236711316913011</t>
  </si>
  <si>
    <t>0,13069851265184676</t>
  </si>
  <si>
    <t>0,19888618170171568</t>
  </si>
  <si>
    <t>0,08796580422535069</t>
  </si>
  <si>
    <t>0,15726553815441408</t>
  </si>
  <si>
    <t>0,15256222768401315</t>
  </si>
  <si>
    <t>0,12484928185816958</t>
  </si>
  <si>
    <t>0,5442023842286656</t>
  </si>
  <si>
    <t>70,28202386428919</t>
  </si>
  <si>
    <t>6,59113321613874</t>
  </si>
  <si>
    <t>0,18019001330003095</t>
  </si>
  <si>
    <t>0,2231212101213506</t>
  </si>
  <si>
    <t>0,07482919118144798</t>
  </si>
  <si>
    <t>0,16437010050115475</t>
  </si>
  <si>
    <t>0,1746041715329046</t>
  </si>
  <si>
    <t>0,228274591066777</t>
  </si>
  <si>
    <t>0,9578286400077232</t>
  </si>
  <si>
    <t>88,52769079020746</t>
  </si>
  <si>
    <t>6,244592929782578</t>
  </si>
  <si>
    <t>0,19959602068127005</t>
  </si>
  <si>
    <t>0,24657907406460022</t>
  </si>
  <si>
    <t>0,17498617236805553</t>
  </si>
  <si>
    <t>0,21026120805365944</t>
  </si>
  <si>
    <t>0,16084568123313317</t>
  </si>
  <si>
    <t>0,13620143530234075</t>
  </si>
  <si>
    <t>0,5463789290727229</t>
  </si>
  <si>
    <t>44,6039988866421</t>
  </si>
  <si>
    <t>5,847017693460162</t>
  </si>
  <si>
    <t>0,024104350564694777</t>
  </si>
  <si>
    <t>0,08871104768074725</t>
  </si>
  <si>
    <t>0,013080093462716283</t>
  </si>
  <si>
    <t>0,07028299532510549</t>
  </si>
  <si>
    <t>0,07823081913700729</t>
  </si>
  <si>
    <t>0,027769395994995495</t>
  </si>
  <si>
    <t>0,20483064953258784</t>
  </si>
  <si>
    <t>29,40837800138697</t>
  </si>
  <si>
    <t>6,00907820667303</t>
  </si>
  <si>
    <t>0,06310099169718628</t>
  </si>
  <si>
    <t>0,1240634883976839</t>
  </si>
  <si>
    <t>0,029876046385515113</t>
  </si>
  <si>
    <t>0,10618815651512983</t>
  </si>
  <si>
    <t>0,09477121378349389</t>
  </si>
  <si>
    <t>0,06855956702111879</t>
  </si>
  <si>
    <t>0,27066560215431945</t>
  </si>
  <si>
    <t>32,65685376177931</t>
  </si>
  <si>
    <t>5,74250748080905</t>
  </si>
  <si>
    <t>0,03544568336259984</t>
  </si>
  <si>
    <t>0,5008123481415049</t>
  </si>
  <si>
    <t>0,01955738480947939</t>
  </si>
  <si>
    <t>0,13339423903363146</t>
  </si>
  <si>
    <t>0,6570854213084824</t>
  </si>
  <si>
    <t>0,041196968614598574</t>
  </si>
  <si>
    <t>0,21502334277510507</t>
  </si>
  <si>
    <t>38,29136770105056</t>
  </si>
  <si>
    <t>5,762257502219204</t>
  </si>
  <si>
    <t>0,030938552975985228</t>
  </si>
  <si>
    <t>0,09454977170337167</t>
  </si>
  <si>
    <t>0,025626963272171604</t>
  </si>
  <si>
    <t>0,06705090346611137</t>
  </si>
  <si>
    <t>0,0863466104963419</t>
  </si>
  <si>
    <t>0,02377097744809443</t>
  </si>
  <si>
    <t>0,09704897565179758</t>
  </si>
  <si>
    <t>47,77796489811476</t>
  </si>
  <si>
    <t>5,923188166539313</t>
  </si>
  <si>
    <t>0,014187543938862882</t>
  </si>
  <si>
    <t>0,08384162249367794</t>
  </si>
  <si>
    <t>0,009196845362601064</t>
  </si>
  <si>
    <t>0,056127935139044585</t>
  </si>
  <si>
    <t>0,08272964657063273</t>
  </si>
  <si>
    <t>0,013209119234977479</t>
  </si>
  <si>
    <t>0,06485808438144516</t>
  </si>
  <si>
    <t>31,83373951323188</t>
  </si>
  <si>
    <t>5,588224695914552</t>
  </si>
  <si>
    <t>0,024856568976662607</t>
  </si>
  <si>
    <t>0,10775484654705575</t>
  </si>
  <si>
    <t>0,017574617806077258</t>
  </si>
  <si>
    <t>0,06764542711565322</t>
  </si>
  <si>
    <t>0,11127158785899535</t>
  </si>
  <si>
    <t>0,021891148478342518</t>
  </si>
  <si>
    <t>0,10128901893888462</t>
  </si>
  <si>
    <t>41,05002968857255</t>
  </si>
  <si>
    <t>5,516923976527876</t>
  </si>
  <si>
    <t>0,029084564561715792</t>
  </si>
  <si>
    <t>0,09650356753648903</t>
  </si>
  <si>
    <t>0,016422672253194937</t>
  </si>
  <si>
    <t>0,0732378677066309</t>
  </si>
  <si>
    <t>0,08392538699156005</t>
  </si>
  <si>
    <t>0,032036759578191416</t>
  </si>
  <si>
    <t>0,14046636053946535</t>
  </si>
  <si>
    <t>50,62333213621494</t>
  </si>
  <si>
    <t>5,730428438878873</t>
  </si>
  <si>
    <t>0,011475993660198901</t>
  </si>
  <si>
    <t>0,08683017578577573</t>
  </si>
  <si>
    <t>0,00799855226516008</t>
  </si>
  <si>
    <t>0,05464897532878411</t>
  </si>
  <si>
    <t>0,0874195633923697</t>
  </si>
  <si>
    <t>0,010010724441760486</t>
  </si>
  <si>
    <t>0,04527829176594236</t>
  </si>
  <si>
    <t>68,8520941102327</t>
  </si>
  <si>
    <t>5,525798486882781</t>
  </si>
  <si>
    <t>0,017774551937399075</t>
  </si>
  <si>
    <t>0,09637160993318535</t>
  </si>
  <si>
    <t>0,009113114710547899</t>
  </si>
  <si>
    <t>0,06786039088184745</t>
  </si>
  <si>
    <t>0,09463460099594825</t>
  </si>
  <si>
    <t>0,022240068945956707</t>
  </si>
  <si>
    <t>0,10365493437423212</t>
  </si>
  <si>
    <t>49,8387242169713</t>
  </si>
  <si>
    <t>5,915443811560512</t>
  </si>
  <si>
    <t>0,01240537561052819</t>
  </si>
  <si>
    <t>0,08188133816144653</t>
  </si>
  <si>
    <t>0,007107472002012774</t>
  </si>
  <si>
    <t>0,055351923661933734</t>
  </si>
  <si>
    <t>0,08204564389369982</t>
  </si>
  <si>
    <t>0,014464875128575104</t>
  </si>
  <si>
    <t>0,0714874860372609</t>
  </si>
  <si>
    <t>24,926224258648222</t>
  </si>
  <si>
    <t>5,58775662639622</t>
  </si>
  <si>
    <t>0,04837031543765313</t>
  </si>
  <si>
    <t>0,12642195698410016</t>
  </si>
  <si>
    <t>0,028403011851207964</t>
  </si>
  <si>
    <t>0,09248230356828002</t>
  </si>
  <si>
    <t>0,12032683780743304</t>
  </si>
  <si>
    <t>0,04868188866212436</t>
  </si>
  <si>
    <t>0,21793154303723852</t>
  </si>
  <si>
    <t>59,91278552715533</t>
  </si>
  <si>
    <t>5,828705024329665</t>
  </si>
  <si>
    <t>0,0107828149772081</t>
  </si>
  <si>
    <t>0,08342610463413054</t>
  </si>
  <si>
    <t>0,00720299826958074</t>
  </si>
  <si>
    <t>0,0530574316750726</t>
  </si>
  <si>
    <t>0,08397547234423858</t>
  </si>
  <si>
    <t>0,010069553822033589</t>
  </si>
  <si>
    <t>0,04931291187442023</t>
  </si>
  <si>
    <t>48,24783865515987</t>
  </si>
  <si>
    <t>6,491072101356065</t>
  </si>
  <si>
    <t>0,0349809749291466</t>
  </si>
  <si>
    <t>0,43121289972393456</t>
  </si>
  <si>
    <t>0,0211907669888032</t>
  </si>
  <si>
    <t>0,14439499193810446</t>
  </si>
  <si>
    <t>0,5540227762100302</t>
  </si>
  <si>
    <t>0,03567151390964536</t>
  </si>
  <si>
    <t>0,2104793051669752</t>
  </si>
  <si>
    <t>52,37951927242003</t>
  </si>
  <si>
    <t>5,482186098116369</t>
  </si>
  <si>
    <t>0,021776723846553596</t>
  </si>
  <si>
    <t>0,11330806022088667</t>
  </si>
  <si>
    <t>0,016979964543158525</t>
  </si>
  <si>
    <t>0,06715654137906388</t>
  </si>
  <si>
    <t>0,1248037702789839</t>
  </si>
  <si>
    <t>0,017451377950332265</t>
  </si>
  <si>
    <t>0,07461133300075737</t>
  </si>
  <si>
    <t>40,50265095885611</t>
  </si>
  <si>
    <t>5,528907447569809</t>
  </si>
  <si>
    <t>0,010819559856301578</t>
  </si>
  <si>
    <t>0,10167611523742326</t>
  </si>
  <si>
    <t>0,005930808342516162</t>
  </si>
  <si>
    <t>0,060123668817341394</t>
  </si>
  <si>
    <t>0,11182597065797688</t>
  </si>
  <si>
    <t>0,011368376698655754</t>
  </si>
  <si>
    <t>0,05249190033693713</t>
  </si>
  <si>
    <t>43,689784886601494</t>
  </si>
  <si>
    <t>5,478698307176973</t>
  </si>
  <si>
    <t>0,01661595491139979</t>
  </si>
  <si>
    <t>0,1065184594567491</t>
  </si>
  <si>
    <t>0,006168288914025419</t>
  </si>
  <si>
    <t>0,06748721913271544</t>
  </si>
  <si>
    <t>0,11612854830359907</t>
  </si>
  <si>
    <t>0,022817730381687412</t>
  </si>
  <si>
    <t>0,09801207676061294</t>
  </si>
  <si>
    <t>79,12707919685637</t>
  </si>
  <si>
    <t>5,7640530929710065</t>
  </si>
  <si>
    <t>0,03150433425593226</t>
  </si>
  <si>
    <t>0,09350585451721742</t>
  </si>
  <si>
    <t>0,018182432049038362</t>
  </si>
  <si>
    <t>0,07061358703848415</t>
  </si>
  <si>
    <t>0,08332022478102541</t>
  </si>
  <si>
    <t>0,03198038817066581</t>
  </si>
  <si>
    <t>0,13323666307959134</t>
  </si>
  <si>
    <t>48,80488321639247</t>
  </si>
  <si>
    <t>5,853786706557428</t>
  </si>
  <si>
    <t>0,023161181454648478</t>
  </si>
  <si>
    <t>0,08960842515802976</t>
  </si>
  <si>
    <t>0,017399005496832362</t>
  </si>
  <si>
    <t>0,06225472727458277</t>
  </si>
  <si>
    <t>0,08447276405695738</t>
  </si>
  <si>
    <t>0,02040031847278873</t>
  </si>
  <si>
    <t>0,1009426915031277</t>
  </si>
  <si>
    <t>45,543684109745485</t>
  </si>
  <si>
    <t>5,50232342790225</t>
  </si>
  <si>
    <t>0,014205230328260154</t>
  </si>
  <si>
    <t>0,10465583005156902</t>
  </si>
  <si>
    <t>0,008024416472204535</t>
  </si>
  <si>
    <t>0,06353236210395588</t>
  </si>
  <si>
    <t>0,1141214866949163</t>
  </si>
  <si>
    <t>0,016185842280965774</t>
  </si>
  <si>
    <t>0,07506271179550399</t>
  </si>
  <si>
    <t>45,225052684399984</t>
  </si>
  <si>
    <t>5,42719271521017</t>
  </si>
  <si>
    <t>0,01231131284811017</t>
  </si>
  <si>
    <t>0,11183518422527726</t>
  </si>
  <si>
    <t>0,006796230593728438</t>
  </si>
  <si>
    <t>0,06421770329335413</t>
  </si>
  <si>
    <t>0,1286691554811073</t>
  </si>
  <si>
    <t>0,014216248351818561</t>
  </si>
  <si>
    <t>0,06610373317848618</t>
  </si>
  <si>
    <t>64,46298851924321</t>
  </si>
  <si>
    <t>5,984032464616047</t>
  </si>
  <si>
    <t>0,04718413887383391</t>
  </si>
  <si>
    <t>0,1591376788347529</t>
  </si>
  <si>
    <t>0,020642277793871157</t>
  </si>
  <si>
    <t>0,10550167060733107</t>
  </si>
  <si>
    <t>0,15497594266099124</t>
  </si>
  <si>
    <t>0,06874501981136208</t>
  </si>
  <si>
    <t>0,3788703368650875</t>
  </si>
  <si>
    <t>64,87085040833952</t>
  </si>
  <si>
    <t>6,230234750619363</t>
  </si>
  <si>
    <t>0,2684086456381839</t>
  </si>
  <si>
    <t>0,3216012698805862</t>
  </si>
  <si>
    <t>0,06433094896871187</t>
  </si>
  <si>
    <t>0,16618971206244</t>
  </si>
  <si>
    <t>0,32436811286698625</t>
  </si>
  <si>
    <t>0,34298607885168303</t>
  </si>
  <si>
    <t>1,2325334126819019</t>
  </si>
  <si>
    <t>46,031573330325884</t>
  </si>
  <si>
    <t>5,882382288829104</t>
  </si>
  <si>
    <t>0,03294192310983667</t>
  </si>
  <si>
    <t>0,1440670781849248</t>
  </si>
  <si>
    <t>0,025432371343989558</t>
  </si>
  <si>
    <t>0,08670318353517548</t>
  </si>
  <si>
    <t>0,1468396403982004</t>
  </si>
  <si>
    <t>0,027161821610688554</t>
  </si>
  <si>
    <t>0,12120463948415192</t>
  </si>
  <si>
    <t>53,601330220890546</t>
  </si>
  <si>
    <t>5,4513541737873785</t>
  </si>
  <si>
    <t>0,02231782625060798</t>
  </si>
  <si>
    <t>0,1594807863285293</t>
  </si>
  <si>
    <t>0,015718960769590506</t>
  </si>
  <si>
    <t>0,09284716587189595</t>
  </si>
  <si>
    <t>0,16726764501845848</t>
  </si>
  <si>
    <t>0,020826721559752983</t>
  </si>
  <si>
    <t>0,10601091183443426</t>
  </si>
  <si>
    <t>49,86968034424248</t>
  </si>
  <si>
    <t>5,667033870980296</t>
  </si>
  <si>
    <t>0,0257399284249668</t>
  </si>
  <si>
    <t>0,15091374866357074</t>
  </si>
  <si>
    <t>0,01717367313067232</t>
  </si>
  <si>
    <t>0,09488424982661454</t>
  </si>
  <si>
    <t>0,14693439945921766</t>
  </si>
  <si>
    <t>0,02445466473162293</t>
  </si>
  <si>
    <t>0,10512274769982641</t>
  </si>
  <si>
    <t>85,19523758308057</t>
  </si>
  <si>
    <t>5,458172083652401</t>
  </si>
  <si>
    <t>0,05675230231076493</t>
  </si>
  <si>
    <t>0,153908983919804</t>
  </si>
  <si>
    <t>0,03106780148431676</t>
  </si>
  <si>
    <t>0,1195287597879795</t>
  </si>
  <si>
    <t>0,13455614571976596</t>
  </si>
  <si>
    <t>0,05495975255735479</t>
  </si>
  <si>
    <t>0,21995440258208343</t>
  </si>
  <si>
    <t>58,81146642484208</t>
  </si>
  <si>
    <t>5,442342924321747</t>
  </si>
  <si>
    <t>0,07143303392742484</t>
  </si>
  <si>
    <t>0,16229078770115973</t>
  </si>
  <si>
    <t>0,02971731569100616</t>
  </si>
  <si>
    <t>0,1266552492354632</t>
  </si>
  <si>
    <t>0,133158282672664</t>
  </si>
  <si>
    <t>0,09305191786629372</t>
  </si>
  <si>
    <t>0,39837861185069734</t>
  </si>
  <si>
    <t>40,946134083444285</t>
  </si>
  <si>
    <t>5,730085714380175</t>
  </si>
  <si>
    <t>0,026262391049981685</t>
  </si>
  <si>
    <t>0,13896756453429107</t>
  </si>
  <si>
    <t>0,021456718323182335</t>
  </si>
  <si>
    <t>0,07928653624458701</t>
  </si>
  <si>
    <t>0,14715053355278954</t>
  </si>
  <si>
    <t>0,021327068392382426</t>
  </si>
  <si>
    <t>0,10465510973435413</t>
  </si>
  <si>
    <t>17,330101237243404</t>
  </si>
  <si>
    <t>5,790789043083869</t>
  </si>
  <si>
    <t>0,03445657771655231</t>
  </si>
  <si>
    <t>0,5836612709898726</t>
  </si>
  <si>
    <t>0,02275940653091285</t>
  </si>
  <si>
    <t>0,15086568749088486</t>
  </si>
  <si>
    <t>0,6996068625075692</t>
  </si>
  <si>
    <t>0,03403484699573975</t>
  </si>
  <si>
    <t>0,2129732288272412</t>
  </si>
  <si>
    <t>52,27742603122188</t>
  </si>
  <si>
    <t>5,946637260377769</t>
  </si>
  <si>
    <t>0,03568658516274001</t>
  </si>
  <si>
    <t>0,1612737119048037</t>
  </si>
  <si>
    <t>0,015779514984901315</t>
  </si>
  <si>
    <t>0,10119702161837958</t>
  </si>
  <si>
    <t>0,16228530850741119</t>
  </si>
  <si>
    <t>0,052665524070433095</t>
  </si>
  <si>
    <t>0,2992140934745926</t>
  </si>
  <si>
    <t>45,74605732393512</t>
  </si>
  <si>
    <t>5,814586486063584</t>
  </si>
  <si>
    <t>0,03546545207287158</t>
  </si>
  <si>
    <t>0,1483355770436849</t>
  </si>
  <si>
    <t>0,023895287859522517</t>
  </si>
  <si>
    <t>0,08959291226579967</t>
  </si>
  <si>
    <t>0,15817183641662197</t>
  </si>
  <si>
    <t>0,0317304682631488</t>
  </si>
  <si>
    <t>0,13262629560062403</t>
  </si>
  <si>
    <t>81,78444205759806</t>
  </si>
  <si>
    <t>5,67587461330663</t>
  </si>
  <si>
    <t>0,05174541035645964</t>
  </si>
  <si>
    <t>0,15430192687298827</t>
  </si>
  <si>
    <t>0,015905769142208898</t>
  </si>
  <si>
    <t>0,10430642058154516</t>
  </si>
  <si>
    <t>0,1540165902728153</t>
  </si>
  <si>
    <t>0,07033883240202715</t>
  </si>
  <si>
    <t>0,3396478663438406</t>
  </si>
  <si>
    <t>59,12693442944011</t>
  </si>
  <si>
    <t>6,456594549596345</t>
  </si>
  <si>
    <t>0,11525607397016079</t>
  </si>
  <si>
    <t>0,5243144529242918</t>
  </si>
  <si>
    <t>0,03012693868907427</t>
  </si>
  <si>
    <t>0,21483628808583835</t>
  </si>
  <si>
    <t>0,6079156968409419</t>
  </si>
  <si>
    <t>0,1807935192637141</t>
  </si>
  <si>
    <t>0,7809839058472885</t>
  </si>
  <si>
    <t>46,80293415402987</t>
  </si>
  <si>
    <t>5,8046615465580285</t>
  </si>
  <si>
    <t>0,030726612617631648</t>
  </si>
  <si>
    <t>0,14945932087229355</t>
  </si>
  <si>
    <t>0,024308010783946097</t>
  </si>
  <si>
    <t>0,09858756438051428</t>
  </si>
  <si>
    <t>0,14274578086343553</t>
  </si>
  <si>
    <t>0,025570429855896096</t>
  </si>
  <si>
    <t>0,12441671891739238</t>
  </si>
  <si>
    <t>45,24943558382038</t>
  </si>
  <si>
    <t>6,338969226271747</t>
  </si>
  <si>
    <t>0,0631481594215529</t>
  </si>
  <si>
    <t>0,16454334386963376</t>
  </si>
  <si>
    <t>0,024276772042732167</t>
  </si>
  <si>
    <t>0,12193719215097341</t>
  </si>
  <si>
    <t>0,14666263728728499</t>
  </si>
  <si>
    <t>0,089975645663396</t>
  </si>
  <si>
    <t>0,4336025099097699</t>
  </si>
  <si>
    <t>67,85429809426402</t>
  </si>
  <si>
    <t>6,021438933637651</t>
  </si>
  <si>
    <t>0,04354154894670393</t>
  </si>
  <si>
    <t>0,14176544529588847</t>
  </si>
  <si>
    <t>0,0199074804361374</t>
  </si>
  <si>
    <t>0,08697466558659657</t>
  </si>
  <si>
    <t>0,1464173754312334</t>
  </si>
  <si>
    <t>0,05019783003189605</t>
  </si>
  <si>
    <t>0,22559950715565294</t>
  </si>
  <si>
    <t>25,53475736961324</t>
  </si>
  <si>
    <t>5,5353918947509815</t>
  </si>
  <si>
    <t>0,05964800970320557</t>
  </si>
  <si>
    <t>0,8071080039408838</t>
  </si>
  <si>
    <t>0,02098846504390863</t>
  </si>
  <si>
    <t>0,2950414528541132</t>
  </si>
  <si>
    <t>0,8616659206268011</t>
  </si>
  <si>
    <t>0,08716631919497275</t>
  </si>
  <si>
    <t>0,4094563206333131</t>
  </si>
  <si>
    <t>55,917827526957474</t>
  </si>
  <si>
    <t>5,714927679344114</t>
  </si>
  <si>
    <t>0,02941016079345581</t>
  </si>
  <si>
    <t>0,14242486594251472</t>
  </si>
  <si>
    <t>0,022680992916372905</t>
  </si>
  <si>
    <t>0,08810471665266291</t>
  </si>
  <si>
    <t>0,1481662209493207</t>
  </si>
  <si>
    <t>0,02470834652202231</t>
  </si>
  <si>
    <t>0,12713886377953598</t>
  </si>
  <si>
    <t>40,48401196201026</t>
  </si>
  <si>
    <t>5,465903541168885</t>
  </si>
  <si>
    <t>0,021614604884894466</t>
  </si>
  <si>
    <t>0,16156215717379108</t>
  </si>
  <si>
    <t>0,01746042401870252</t>
  </si>
  <si>
    <t>0,09046867634164246</t>
  </si>
  <si>
    <t>0,17585129443678213</t>
  </si>
  <si>
    <t>0,019846874828884458</t>
  </si>
  <si>
    <t>0,11027443493691012</t>
  </si>
  <si>
    <t>52,051737713262504</t>
  </si>
  <si>
    <t>5,8958165197327075</t>
  </si>
  <si>
    <t>0,07049408148065119</t>
  </si>
  <si>
    <t>0,17880773077573553</t>
  </si>
  <si>
    <t>0,03730759041844533</t>
  </si>
  <si>
    <t>0,13281687971725292</t>
  </si>
  <si>
    <t>0,15858563485095878</t>
  </si>
  <si>
    <t>0,0779881168528244</t>
  </si>
  <si>
    <t>0,366477476582697</t>
  </si>
  <si>
    <t>35,28709965581424</t>
  </si>
  <si>
    <t>6,586613535147838</t>
  </si>
  <si>
    <t>0,12978290345144108</t>
  </si>
  <si>
    <t>0,1935752485122087</t>
  </si>
  <si>
    <t>0,06457471290232233</t>
  </si>
  <si>
    <t>0,14582723913543533</t>
  </si>
  <si>
    <t>0,1441145421389947</t>
  </si>
  <si>
    <t>0,1575172460728654</t>
  </si>
  <si>
    <t>0,6333967990719709</t>
  </si>
  <si>
    <t>56,95981220195974</t>
  </si>
  <si>
    <t>5,6710295714948105</t>
  </si>
  <si>
    <t>0,051539300271170985</t>
  </si>
  <si>
    <t>0,16990791528030186</t>
  </si>
  <si>
    <t>0,04043593400645834</t>
  </si>
  <si>
    <t>0,124608523533642</t>
  </si>
  <si>
    <t>0,140479777880529</t>
  </si>
  <si>
    <t>0,04096513001454555</t>
  </si>
  <si>
    <t>0,182421564743316</t>
  </si>
  <si>
    <t>54,6917641947836</t>
  </si>
  <si>
    <t>5,613655612977879</t>
  </si>
  <si>
    <t>0,06332670351679764</t>
  </si>
  <si>
    <t>0,15837940353637425</t>
  </si>
  <si>
    <t>0,04912226429192407</t>
  </si>
  <si>
    <t>0,11406021729613537</t>
  </si>
  <si>
    <t>0,1335941170416706</t>
  </si>
  <si>
    <t>0,05517709212862715</t>
  </si>
  <si>
    <t>0,27023931304897597</t>
  </si>
  <si>
    <t>88,99371742749938</t>
  </si>
  <si>
    <t>6,044510482034529</t>
  </si>
  <si>
    <t>0,06627244475614166</t>
  </si>
  <si>
    <t>0,16834053863757942</t>
  </si>
  <si>
    <t>0,0557208105029699</t>
  </si>
  <si>
    <t>0,12624263595309326</t>
  </si>
  <si>
    <t>0,1400462125265195</t>
  </si>
  <si>
    <t>0,05294686209987335</t>
  </si>
  <si>
    <t>0,2149224524424753</t>
  </si>
  <si>
    <t>69,69218812029231</t>
  </si>
  <si>
    <t>6,491345480365862</t>
  </si>
  <si>
    <t>0,058754175634054294</t>
  </si>
  <si>
    <t>0,16478042246379554</t>
  </si>
  <si>
    <t>0,03536799631058607</t>
  </si>
  <si>
    <t>0,10911944742464658</t>
  </si>
  <si>
    <t>0,16136320716315172</t>
  </si>
  <si>
    <t>0,061167952901158444</t>
  </si>
  <si>
    <t>0,3064741709510352</t>
  </si>
  <si>
    <t>38,08216397415459</t>
  </si>
  <si>
    <t>5,491614413349148</t>
  </si>
  <si>
    <t>0,035930499066357674</t>
  </si>
  <si>
    <t>0,16007045060910605</t>
  </si>
  <si>
    <t>0,031392740817768494</t>
  </si>
  <si>
    <t>0,09729592635468527</t>
  </si>
  <si>
    <t>0,15544917990248866</t>
  </si>
  <si>
    <t>0,02637352597130164</t>
  </si>
  <si>
    <t>0,17827520723221998</t>
  </si>
  <si>
    <t>71,00503560370919</t>
  </si>
  <si>
    <t>6,394550249198348</t>
  </si>
  <si>
    <t>0,12227157565219467</t>
  </si>
  <si>
    <t>0,24596635215653223</t>
  </si>
  <si>
    <t>0,06348313648017151</t>
  </si>
  <si>
    <t>0,16301305747957617</t>
  </si>
  <si>
    <t>0,21940251993460777</t>
  </si>
  <si>
    <t>0,14953212945405314</t>
  </si>
  <si>
    <t>0,728417665902515</t>
  </si>
  <si>
    <t>53,31993471698554</t>
  </si>
  <si>
    <t>6,584100768980967</t>
  </si>
  <si>
    <t>0,11209148856300807</t>
  </si>
  <si>
    <t>0,2084349294035411</t>
  </si>
  <si>
    <t>0,06313406014358963</t>
  </si>
  <si>
    <t>0,15784788396070037</t>
  </si>
  <si>
    <t>0,17520937478675544</t>
  </si>
  <si>
    <t>0,11936978772443578</t>
  </si>
  <si>
    <t>0,5537997835975991</t>
  </si>
  <si>
    <t>26,114757936018272</t>
  </si>
  <si>
    <t>5,814100511149713</t>
  </si>
  <si>
    <t>0,052213265014775335</t>
  </si>
  <si>
    <t>0,18409301555078952</t>
  </si>
  <si>
    <t>0,028228151542210818</t>
  </si>
  <si>
    <t>0,11721221029648973</t>
  </si>
  <si>
    <t>0,17292505948557652</t>
  </si>
  <si>
    <t>0,06299059354473302</t>
  </si>
  <si>
    <t>0,38823884600578157</t>
  </si>
  <si>
    <t>44,05697589641638</t>
  </si>
  <si>
    <t>5,576846051610811</t>
  </si>
  <si>
    <t>0,05759153768829066</t>
  </si>
  <si>
    <t>0,17789909553308342</t>
  </si>
  <si>
    <t>0,04860921853759706</t>
  </si>
  <si>
    <t>0,1273349220188394</t>
  </si>
  <si>
    <t>0,15022139691898087</t>
  </si>
  <si>
    <t>0,04349462461824013</t>
  </si>
  <si>
    <t>0,18943288590330518</t>
  </si>
  <si>
    <t>80,32657355320639</t>
  </si>
  <si>
    <t>5,456176346148393</t>
  </si>
  <si>
    <t>0,06617391784436297</t>
  </si>
  <si>
    <t>0,20187888821861857</t>
  </si>
  <si>
    <t>0,03996470037281259</t>
  </si>
  <si>
    <t>0,1579962211343146</t>
  </si>
  <si>
    <t>0,16549727823169721</t>
  </si>
  <si>
    <t>0,0651398942210836</t>
  </si>
  <si>
    <t>0,267695356001491</t>
  </si>
  <si>
    <t>56,59716471335062</t>
  </si>
  <si>
    <t>5,631162558324373</t>
  </si>
  <si>
    <t>0,10743960561202834</t>
  </si>
  <si>
    <t>0,26010259630504307</t>
  </si>
  <si>
    <t>0,05334751401029565</t>
  </si>
  <si>
    <t>0,1984293265603219</t>
  </si>
  <si>
    <t>0,21159048113006404</t>
  </si>
  <si>
    <t>0,13122240141380265</t>
  </si>
  <si>
    <t>0,5673360918342162</t>
  </si>
  <si>
    <t>58,46935736185001</t>
  </si>
  <si>
    <t>5,447828100244499</t>
  </si>
  <si>
    <t>0,049007114504354396</t>
  </si>
  <si>
    <t>0,17280002788524634</t>
  </si>
  <si>
    <t>0,04226964618280685</t>
  </si>
  <si>
    <t>0,1130866668134124</t>
  </si>
  <si>
    <t>0,1595054852792122</t>
  </si>
  <si>
    <t>0,03508102735041869</t>
  </si>
  <si>
    <t>0,15639216804385225</t>
  </si>
  <si>
    <t>88,62337497674302</t>
  </si>
  <si>
    <t>5,645029018947662</t>
  </si>
  <si>
    <t>0,0602672203341531</t>
  </si>
  <si>
    <t>0,19355779077903545</t>
  </si>
  <si>
    <t>0,04119863471757544</t>
  </si>
  <si>
    <t>0,14328310104786496</t>
  </si>
  <si>
    <t>0,16637923281928307</t>
  </si>
  <si>
    <t>0,05928917973960821</t>
  </si>
  <si>
    <t>0,27222673133807723</t>
  </si>
  <si>
    <t>67,54576934112085</t>
  </si>
  <si>
    <t>6,146673094481264</t>
  </si>
  <si>
    <t>0,07645780320342707</t>
  </si>
  <si>
    <t>0,17784264782099718</t>
  </si>
  <si>
    <t>0,048330914506928974</t>
  </si>
  <si>
    <t>0,1392353609341006</t>
  </si>
  <si>
    <t>0,14565331769895343</t>
  </si>
  <si>
    <t>0,08340344282627989</t>
  </si>
  <si>
    <t>0,41026501985649283</t>
  </si>
  <si>
    <t>20,49763390525981</t>
  </si>
  <si>
    <t>5,464174722084752</t>
  </si>
  <si>
    <t>0,08093587374510965</t>
  </si>
  <si>
    <t>0,19123104249262238</t>
  </si>
  <si>
    <t>0,04413074969447378</t>
  </si>
  <si>
    <t>0,11668742831289297</t>
  </si>
  <si>
    <t>0,19138794230717981</t>
  </si>
  <si>
    <t>0,10282260405668639</t>
  </si>
  <si>
    <t>0,5199923083023724</t>
  </si>
  <si>
    <t>81,05514138470285</t>
  </si>
  <si>
    <t>5,763402472654659</t>
  </si>
  <si>
    <t>0,07369005688971253</t>
  </si>
  <si>
    <t>0,19044483754286523</t>
  </si>
  <si>
    <t>0,05155070128258224</t>
  </si>
  <si>
    <t>0,1201715606870746</t>
  </si>
  <si>
    <t>0,1870136101896477</t>
  </si>
  <si>
    <t>0,07452883735060488</t>
  </si>
  <si>
    <t>0,38569331958292347</t>
  </si>
  <si>
    <t>51,938759238356475</t>
  </si>
  <si>
    <t>5,8113929709022685</t>
  </si>
  <si>
    <t>0,054018261587017564</t>
  </si>
  <si>
    <t>0,15841178040224216</t>
  </si>
  <si>
    <t>0,034882038054565245</t>
  </si>
  <si>
    <t>0,11996041272988187</t>
  </si>
  <si>
    <t>0,13853664540100633</t>
  </si>
  <si>
    <t>0,04947120219958449</t>
  </si>
  <si>
    <t>0,18597935429179194</t>
  </si>
  <si>
    <t>62,78142724521941</t>
  </si>
  <si>
    <t>6,329053620174554</t>
  </si>
  <si>
    <t>0,06422627403217737</t>
  </si>
  <si>
    <t>0,682422156591595</t>
  </si>
  <si>
    <t>0,0460584178910243</t>
  </si>
  <si>
    <t>0,19389046829834805</t>
  </si>
  <si>
    <t>0,7668963833738425</t>
  </si>
  <si>
    <t>0,053410848355980506</t>
  </si>
  <si>
    <t>0,23740105249110524</t>
  </si>
  <si>
    <t>58,710559189667514</t>
  </si>
  <si>
    <t>5,890887840492773</t>
  </si>
  <si>
    <t>0,0714866485264996</t>
  </si>
  <si>
    <t>0,2096333547627422</t>
  </si>
  <si>
    <t>0,051251276644045794</t>
  </si>
  <si>
    <t>0,12939849596817504</t>
  </si>
  <si>
    <t>0,19164356242235583</t>
  </si>
  <si>
    <t>0,06820913113355088</t>
  </si>
  <si>
    <t>0,45068826167091347</t>
  </si>
  <si>
    <t>11,329816922964188</t>
  </si>
  <si>
    <t>6,489875707309988</t>
  </si>
  <si>
    <t>0,15190171616619472</t>
  </si>
  <si>
    <t>0,2171997701206299</t>
  </si>
  <si>
    <t>0,09723637266585584</t>
  </si>
  <si>
    <t>0,16110077459188066</t>
  </si>
  <si>
    <t>0,17973910685873928</t>
  </si>
  <si>
    <t>0,16130886040860895</t>
  </si>
  <si>
    <t>0,7248749064235901</t>
  </si>
  <si>
    <t>82,40360472923236</t>
  </si>
  <si>
    <t>5,803439675491039</t>
  </si>
  <si>
    <t>0,08945911319409891</t>
  </si>
  <si>
    <t>0,8031887826066173</t>
  </si>
  <si>
    <t>0,06258481517136327</t>
  </si>
  <si>
    <t>0,2939442476692832</t>
  </si>
  <si>
    <t>0,8532137522803954</t>
  </si>
  <si>
    <t>0,08596918431549329</t>
  </si>
  <si>
    <t>0,3789089258238476</t>
  </si>
  <si>
    <t>68,09290380405645</t>
  </si>
  <si>
    <t>5,633150303461878</t>
  </si>
  <si>
    <t>0,11919927603238219</t>
  </si>
  <si>
    <t>0,22008073262909889</t>
  </si>
  <si>
    <t>0,07947032132173454</t>
  </si>
  <si>
    <t>0,1673581929657427</t>
  </si>
  <si>
    <t>0,16530186116358012</t>
  </si>
  <si>
    <t>0,11247713576204757</t>
  </si>
  <si>
    <t>0,4468277649238538</t>
  </si>
  <si>
    <t>42,11331124359834</t>
  </si>
  <si>
    <t>5,422214207540121</t>
  </si>
  <si>
    <t>0,05523429186083143</t>
  </si>
  <si>
    <t>0,20153275168994025</t>
  </si>
  <si>
    <t>0,046222585539342345</t>
  </si>
  <si>
    <t>0,1392292784103272</t>
  </si>
  <si>
    <t>0,1831245751225881</t>
  </si>
  <si>
    <t>0,04320850002276382</t>
  </si>
  <si>
    <t>0,19812879169949707</t>
  </si>
  <si>
    <t>71,69870657175468</t>
  </si>
  <si>
    <t>6,256910830503235</t>
  </si>
  <si>
    <t>0,11340447150040706</t>
  </si>
  <si>
    <t>0,20031909109166726</t>
  </si>
  <si>
    <t>0,05915753434449064</t>
  </si>
  <si>
    <t>0,1646617373332191</t>
  </si>
  <si>
    <t>0,15491134893734174</t>
  </si>
  <si>
    <t>0,11852226059939998</t>
  </si>
  <si>
    <t>0,5017854713208026</t>
  </si>
  <si>
    <t>43,1290809344893</t>
  </si>
  <si>
    <t>6,210240233851597</t>
  </si>
  <si>
    <t>0,1333597751861307</t>
  </si>
  <si>
    <t>0,25159581547644805</t>
  </si>
  <si>
    <t>0,09625963386784511</t>
  </si>
  <si>
    <t>0,18685429252203717</t>
  </si>
  <si>
    <t>0,19151650862851635</t>
  </si>
  <si>
    <t>0,1228441976170511</t>
  </si>
  <si>
    <t>0,5865306441755481</t>
  </si>
  <si>
    <t>28,338418642494645</t>
  </si>
  <si>
    <t>6,234011800303439</t>
  </si>
  <si>
    <t>0,17551963413724328</t>
  </si>
  <si>
    <t>0,28231021787949295</t>
  </si>
  <si>
    <t>0,08599306164836851</t>
  </si>
  <si>
    <t>0,1965942460052314</t>
  </si>
  <si>
    <t>0,22485859959739352</t>
  </si>
  <si>
    <t>0,21259639753992474</t>
  </si>
  <si>
    <t>0,9061321425683353</t>
  </si>
  <si>
    <t>66,9406530363986</t>
  </si>
  <si>
    <t>5,968487267050713</t>
  </si>
  <si>
    <t>0,1595589487371574</t>
  </si>
  <si>
    <t>0,22056815337883656</t>
  </si>
  <si>
    <t>0,1045921735934909</t>
  </si>
  <si>
    <t>0,16430035809152038</t>
  </si>
  <si>
    <t>0,17002764319475422</t>
  </si>
  <si>
    <t>0,1518919443390357</t>
  </si>
  <si>
    <t>0,6175018350680145</t>
  </si>
  <si>
    <t>15,006633190860903</t>
  </si>
  <si>
    <t>5,984267656427995</t>
  </si>
  <si>
    <t>0,2457108237007142</t>
  </si>
  <si>
    <t>0,7109584661906966</t>
  </si>
  <si>
    <t>0,13218465610219998</t>
  </si>
  <si>
    <t>0,42886918910739286</t>
  </si>
  <si>
    <t>0,6776753740054661</t>
  </si>
  <si>
    <t>0,26521418647405676</t>
  </si>
  <si>
    <t>1,1017964161141909</t>
  </si>
  <si>
    <t>63,9614071879715</t>
  </si>
  <si>
    <t>6,527127343583901</t>
  </si>
  <si>
    <t>0,11275551940496129</t>
  </si>
  <si>
    <t>0,14090935480030445</t>
  </si>
  <si>
    <t>0,05664499551862156</t>
  </si>
  <si>
    <t>0,10999675705033002</t>
  </si>
  <si>
    <t>0,10662677198838981</t>
  </si>
  <si>
    <t>0,12117776880202778</t>
  </si>
  <si>
    <t>0,5049731339148293</t>
  </si>
  <si>
    <t>71,93219828766158</t>
  </si>
  <si>
    <t>6,367419483585499</t>
  </si>
  <si>
    <t>0,07538815607656757</t>
  </si>
  <si>
    <t>0,7101989295480414</t>
  </si>
  <si>
    <t>0,07229131106198497</t>
  </si>
  <si>
    <t>0,20515418656155585</t>
  </si>
  <si>
    <t>0,7796307813548485</t>
  </si>
  <si>
    <t>0,045485761515333956</t>
  </si>
  <si>
    <t>0,21451660405334463</t>
  </si>
  <si>
    <t>55,91928395774452</t>
  </si>
  <si>
    <t>5,555810026280686</t>
  </si>
  <si>
    <t>0,05810260220106217</t>
  </si>
  <si>
    <t>0,1989616884659228</t>
  </si>
  <si>
    <t>0,046369940826821186</t>
  </si>
  <si>
    <t>0,13916811466330764</t>
  </si>
  <si>
    <t>0,16834686920612987</t>
  </si>
  <si>
    <t>0,046340190812992364</t>
  </si>
  <si>
    <t>0,1895520531330448</t>
  </si>
  <si>
    <t>55,41919134115704</t>
  </si>
  <si>
    <t>5,713216690649362</t>
  </si>
  <si>
    <t>0,05506887635696301</t>
  </si>
  <si>
    <t>0,16073276434658268</t>
  </si>
  <si>
    <t>0,04645396851078673</t>
  </si>
  <si>
    <t>0,11823438926385454</t>
  </si>
  <si>
    <t>0,13536025409909697</t>
  </si>
  <si>
    <t>0,041571020238043266</t>
  </si>
  <si>
    <t>0,18954847011460796</t>
  </si>
  <si>
    <t>37,53307529518442</t>
  </si>
  <si>
    <t>5,763594017862884</t>
  </si>
  <si>
    <t>0,08452881940282977</t>
  </si>
  <si>
    <t>0,15692861936614652</t>
  </si>
  <si>
    <t>0,07501141427084515</t>
  </si>
  <si>
    <t>0,1370461039062945</t>
  </si>
  <si>
    <t>0,10596684621916991</t>
  </si>
  <si>
    <t>0,05931420722045154</t>
  </si>
  <si>
    <t>0,2622548107571624</t>
  </si>
  <si>
    <t>11,314930454666438</t>
  </si>
  <si>
    <t>5,663708036107903</t>
  </si>
  <si>
    <t>0,10562557307122618</t>
  </si>
  <si>
    <t>0,23111742593274487</t>
  </si>
  <si>
    <t>0,06569980548207484</t>
  </si>
  <si>
    <t>0,1543297249595877</t>
  </si>
  <si>
    <t>0,20013447253385067</t>
  </si>
  <si>
    <t>0,1133079865808503</t>
  </si>
  <si>
    <t>0,49896750672294227</t>
  </si>
  <si>
    <t>29,342607844445165</t>
  </si>
  <si>
    <t>6,302132627981446</t>
  </si>
  <si>
    <t>0,1697155793824429</t>
  </si>
  <si>
    <t>0,2206774388491925</t>
  </si>
  <si>
    <t>0,10355402801494092</t>
  </si>
  <si>
    <t>0,13475185711139842</t>
  </si>
  <si>
    <t>0,1942643102979483</t>
  </si>
  <si>
    <t>0,18127789403351385</t>
  </si>
  <si>
    <t>0,7748458220394095</t>
  </si>
  <si>
    <t>29,856762960605288</t>
  </si>
  <si>
    <t>5,84280161912289</t>
  </si>
  <si>
    <t>0,06631958412779887</t>
  </si>
  <si>
    <t>0,19825562664902172</t>
  </si>
  <si>
    <t>0,06444575871391814</t>
  </si>
  <si>
    <t>0,13284929009152185</t>
  </si>
  <si>
    <t>0,15823590167270973</t>
  </si>
  <si>
    <t>0,040626745967282434</t>
  </si>
  <si>
    <t>0,1609800935530804</t>
  </si>
  <si>
    <t>54,290587120598964</t>
  </si>
  <si>
    <t>6,0856434515243425</t>
  </si>
  <si>
    <t>0,10774365238494023</t>
  </si>
  <si>
    <t>0,20575588082807697</t>
  </si>
  <si>
    <t>0,086287185592263</t>
  </si>
  <si>
    <t>0,1598143785635217</t>
  </si>
  <si>
    <t>0,15676214911689362</t>
  </si>
  <si>
    <t>0,07985956782150354</t>
  </si>
  <si>
    <t>0,34277279458009047</t>
  </si>
  <si>
    <t>77,06864856601115</t>
  </si>
  <si>
    <t>5,812184271580206</t>
  </si>
  <si>
    <t>0,08598774377068268</t>
  </si>
  <si>
    <t>0,18077811066115912</t>
  </si>
  <si>
    <t>0,06094795884767764</t>
  </si>
  <si>
    <t>0,14163918779781473</t>
  </si>
  <si>
    <t>0,138737297225435</t>
  </si>
  <si>
    <t>0,08089838121866778</t>
  </si>
  <si>
    <t>0,34955392749904457</t>
  </si>
  <si>
    <t>52,9763920266797</t>
  </si>
  <si>
    <t>5,7756600966639</t>
  </si>
  <si>
    <t>0,07896883383809483</t>
  </si>
  <si>
    <t>0,19950708410522414</t>
  </si>
  <si>
    <t>0,06090392483909984</t>
  </si>
  <si>
    <t>0,15393216014475458</t>
  </si>
  <si>
    <t>0,1483883196031083</t>
  </si>
  <si>
    <t>0,07229358281475656</t>
  </si>
  <si>
    <t>0,37849747993626764</t>
  </si>
  <si>
    <t>64,08380748589109</t>
  </si>
  <si>
    <t>6,182822644773962</t>
  </si>
  <si>
    <t>0,14450077268889108</t>
  </si>
  <si>
    <t>0,22949772127572074</t>
  </si>
  <si>
    <t>0,09911821911966695</t>
  </si>
  <si>
    <t>0,18847555609207567</t>
  </si>
  <si>
    <t>0,15383550473414134</t>
  </si>
  <si>
    <t>0,13126539429098952</t>
  </si>
  <si>
    <t>0,5311285420271041</t>
  </si>
  <si>
    <t>84,11562698555795</t>
  </si>
  <si>
    <t>5,793842011846679</t>
  </si>
  <si>
    <t>0,19920702474666035</t>
  </si>
  <si>
    <t>0,27069311195498524</t>
  </si>
  <si>
    <t>0,1569668490465853</t>
  </si>
  <si>
    <t>0,23194903984400445</t>
  </si>
  <si>
    <t>0,17309923558445078</t>
  </si>
  <si>
    <t>0,16247019717149933</t>
  </si>
  <si>
    <t>0,6461213190455493</t>
  </si>
  <si>
    <t>18,359371724560273</t>
  </si>
  <si>
    <t>5,884643674408724</t>
  </si>
  <si>
    <t>0,1591371110256807</t>
  </si>
  <si>
    <t>0,25246237270899735</t>
  </si>
  <si>
    <t>0,1282271385597223</t>
  </si>
  <si>
    <t>0,17276619462268372</t>
  </si>
  <si>
    <t>0,23722130472215794</t>
  </si>
  <si>
    <t>0,12264603173405438</t>
  </si>
  <si>
    <t>0,48220970950251413</t>
  </si>
  <si>
    <t>18,28409244447408</t>
  </si>
  <si>
    <t>5,662139684952573</t>
  </si>
  <si>
    <t>0,26022707554664937</t>
  </si>
  <si>
    <t>0,3390257611789454</t>
  </si>
  <si>
    <t>0,1555337347612878</t>
  </si>
  <si>
    <t>0,25992569631174756</t>
  </si>
  <si>
    <t>0,24181498028436083</t>
  </si>
  <si>
    <t>0,25273920212976875</t>
  </si>
  <si>
    <t>1,0200015694537556</t>
  </si>
  <si>
    <t>10,427332080061756</t>
  </si>
  <si>
    <t>6,017682830041174</t>
  </si>
  <si>
    <t>0,16515626340255612</t>
  </si>
  <si>
    <t>0,24206912930013133</t>
  </si>
  <si>
    <t>0,12029524581796594</t>
  </si>
  <si>
    <t>0,1961704704510393</t>
  </si>
  <si>
    <t>0,17815638808022416</t>
  </si>
  <si>
    <t>0,13480280509540346</t>
  </si>
  <si>
    <t>0,5227843318173006</t>
  </si>
  <si>
    <t>74,93693749922446</t>
  </si>
  <si>
    <t>5,495681501959977</t>
  </si>
  <si>
    <t>0,10857145119126939</t>
  </si>
  <si>
    <t>0,2257068642762436</t>
  </si>
  <si>
    <t>0,082614876286745</t>
  </si>
  <si>
    <t>0,16695521940739697</t>
  </si>
  <si>
    <t>0,18816722364003408</t>
  </si>
  <si>
    <t>0,0931559410669604</t>
  </si>
  <si>
    <t>0,41767940570593304</t>
  </si>
  <si>
    <t>47,099083121750226</t>
  </si>
  <si>
    <t>5,693095453913035</t>
  </si>
  <si>
    <t>0,15171195206762617</t>
  </si>
  <si>
    <t>0,5480612919739228</t>
  </si>
  <si>
    <t>0,13004614276925763</t>
  </si>
  <si>
    <t>0,2376093123524286</t>
  </si>
  <si>
    <t>0,606324842121764</t>
  </si>
  <si>
    <t>0,10526092231088441</t>
  </si>
  <si>
    <t>0,4846673168306297</t>
  </si>
  <si>
    <t>15,18363225593709</t>
  </si>
  <si>
    <t>5,902839712783324</t>
  </si>
  <si>
    <t>0,10582327316261239</t>
  </si>
  <si>
    <t>0,18695773533482854</t>
  </si>
  <si>
    <t>0,09031909252724546</t>
  </si>
  <si>
    <t>0,1449936724256932</t>
  </si>
  <si>
    <t>0,1439359651129117</t>
  </si>
  <si>
    <t>0,07949138984018532</t>
  </si>
  <si>
    <t>0,3301223947358232</t>
  </si>
  <si>
    <t>13,5976251719537</t>
  </si>
  <si>
    <t>6,2385872626636925</t>
  </si>
  <si>
    <t>0,19572481216888865</t>
  </si>
  <si>
    <t>0,2504603646289183</t>
  </si>
  <si>
    <t>0,16268341134169548</t>
  </si>
  <si>
    <t>0,20774159665321829</t>
  </si>
  <si>
    <t>0,1724405703879556</t>
  </si>
  <si>
    <t>0,14399201508786758</t>
  </si>
  <si>
    <t>0,585070399206502</t>
  </si>
  <si>
    <t>66,86951560549878</t>
  </si>
  <si>
    <t>6,020022456717809</t>
  </si>
  <si>
    <t>0,11588733249328331</t>
  </si>
  <si>
    <t>0,23083207894885102</t>
  </si>
  <si>
    <t>0,06495454132238021</t>
  </si>
  <si>
    <t>0,15858559072943973</t>
  </si>
  <si>
    <t>0,205626368672232</t>
  </si>
  <si>
    <t>0,12486368269472645</t>
  </si>
  <si>
    <t>0,5514904837017893</t>
  </si>
  <si>
    <t>18,915227019197523</t>
  </si>
  <si>
    <t>6,37945532137448</t>
  </si>
  <si>
    <t>0,15734240727246923</t>
  </si>
  <si>
    <t>0,22811712300277995</t>
  </si>
  <si>
    <t>0,1121277795869103</t>
  </si>
  <si>
    <t>0,17786908313940164</t>
  </si>
  <si>
    <t>0,16746166988351646</t>
  </si>
  <si>
    <t>0,15453653106169102</t>
  </si>
  <si>
    <t>0,6776517776405656</t>
  </si>
  <si>
    <t>61,07344120473797</t>
  </si>
  <si>
    <t>6,385411570634635</t>
  </si>
  <si>
    <t>0,12685913429954027</t>
  </si>
  <si>
    <t>0,20882950288655144</t>
  </si>
  <si>
    <t>0,08971799779374622</t>
  </si>
  <si>
    <t>0,15544209443438628</t>
  </si>
  <si>
    <t>0,16831451206795045</t>
  </si>
  <si>
    <t>0,11724252051583672</t>
  </si>
  <si>
    <t>0,441214012264565</t>
  </si>
  <si>
    <t>40,83916424789551</t>
  </si>
  <si>
    <t>6,238179523816231</t>
  </si>
  <si>
    <t>0,11916286202026166</t>
  </si>
  <si>
    <t>0,21471748103151833</t>
  </si>
  <si>
    <t>0,0978413942983768</t>
  </si>
  <si>
    <t>0,15978590528354933</t>
  </si>
  <si>
    <t>0,1856901226658798</t>
  </si>
  <si>
    <t>0,09823180010963832</t>
  </si>
  <si>
    <t>0,5544742280062671</t>
  </si>
  <si>
    <t>45,341572418371236</t>
  </si>
  <si>
    <t>5,8047384193998415</t>
  </si>
  <si>
    <t>0,22149694241454382</t>
  </si>
  <si>
    <t>0,3182005171622579</t>
  </si>
  <si>
    <t>0,16652007273948777</t>
  </si>
  <si>
    <t>0,26606138954297653</t>
  </si>
  <si>
    <t>0,23258750426752423</t>
  </si>
  <si>
    <t>0,18418995229451174</t>
  </si>
  <si>
    <t>0,7269772623238975</t>
  </si>
  <si>
    <t>4,260283395617804</t>
  </si>
  <si>
    <t>6,082550985754823</t>
  </si>
  <si>
    <t>0,21305319893841274</t>
  </si>
  <si>
    <t>0,3970256624916461</t>
  </si>
  <si>
    <t>0,15301543390593147</t>
  </si>
  <si>
    <t>0,23470151025497635</t>
  </si>
  <si>
    <t>0,3926475718323125</t>
  </si>
  <si>
    <t>0,19000249901058636</t>
  </si>
  <si>
    <t>0,7910419419908968</t>
  </si>
  <si>
    <t>83,71756442882597</t>
  </si>
  <si>
    <t>5,444561322447901</t>
  </si>
  <si>
    <t>0,12574225643727457</t>
  </si>
  <si>
    <t>0,22774967110991032</t>
  </si>
  <si>
    <t>0,10813212519492571</t>
  </si>
  <si>
    <t>0,15806150568756833</t>
  </si>
  <si>
    <t>0,22496753249231663</t>
  </si>
  <si>
    <t>0,09225682301871</t>
  </si>
  <si>
    <t>0,3858392497943139</t>
  </si>
  <si>
    <t>45,098569516158804</t>
  </si>
  <si>
    <t>6,342461520878139</t>
  </si>
  <si>
    <t>0,19829294041215043</t>
  </si>
  <si>
    <t>0,3776890356361606</t>
  </si>
  <si>
    <t>0,13008974883291846</t>
  </si>
  <si>
    <t>0,2580256135466092</t>
  </si>
  <si>
    <t>0,33716407297487</t>
  </si>
  <si>
    <t>0,18734529989343923</t>
  </si>
  <si>
    <t>0,8083058945154195</t>
  </si>
  <si>
    <t>17,203653698318018</t>
  </si>
  <si>
    <t>5,5476383034746775</t>
  </si>
  <si>
    <t>0,14892540883488856</t>
  </si>
  <si>
    <t>0,24183366765180286</t>
  </si>
  <si>
    <t>0,131251814699001</t>
  </si>
  <si>
    <t>0,1831901940925234</t>
  </si>
  <si>
    <t>0,185286960610291</t>
  </si>
  <si>
    <t>0,10443481676852982</t>
  </si>
  <si>
    <t>0,5147585740555158</t>
  </si>
  <si>
    <t>40,65338699266859</t>
  </si>
  <si>
    <t>6,224075782787851</t>
  </si>
  <si>
    <t>0,14904276276235903</t>
  </si>
  <si>
    <t>0,23406605832657243</t>
  </si>
  <si>
    <t>0,11689196029421806</t>
  </si>
  <si>
    <t>0,16071497467357626</t>
  </si>
  <si>
    <t>0,19543646564734793</t>
  </si>
  <si>
    <t>0,12386248439469606</t>
  </si>
  <si>
    <t>0,5270584248695254</t>
  </si>
  <si>
    <t>33,56732246875073</t>
  </si>
  <si>
    <t>5,999498674713803</t>
  </si>
  <si>
    <t>0,08605169871706667</t>
  </si>
  <si>
    <t>0,22732579909836523</t>
  </si>
  <si>
    <t>0,06690950125363085</t>
  </si>
  <si>
    <t>0,17211886828778472</t>
  </si>
  <si>
    <t>0,17376050128049284</t>
  </si>
  <si>
    <t>0,06534695885371082</t>
  </si>
  <si>
    <t>0,26566269022798045</t>
  </si>
  <si>
    <t>86,44980505953751</t>
  </si>
  <si>
    <t>5,954286926046403</t>
  </si>
  <si>
    <t>0,204802260877551</t>
  </si>
  <si>
    <t>0,2987019579772395</t>
  </si>
  <si>
    <t>0,03156191227937837</t>
  </si>
  <si>
    <t>0,18246180523240868</t>
  </si>
  <si>
    <t>0,2875688987651887</t>
  </si>
  <si>
    <t>0,2612611082027002</t>
  </si>
  <si>
    <t>0,9122649510939849</t>
  </si>
  <si>
    <t>65,63223085974545</t>
  </si>
  <si>
    <t>6,271385754810403</t>
  </si>
  <si>
    <t>0,04623262053470874</t>
  </si>
  <si>
    <t>0,5754452995617585</t>
  </si>
  <si>
    <t>0,029231005635824918</t>
  </si>
  <si>
    <t>0,16159765185902852</t>
  </si>
  <si>
    <t>0,6751478974722235</t>
  </si>
  <si>
    <t>0,044693370967878884</t>
  </si>
  <si>
    <t>0,2089551367055913</t>
  </si>
  <si>
    <t>17,059403384896815</t>
  </si>
  <si>
    <t>6,096056837419635</t>
  </si>
  <si>
    <t>0,0793668013938826</t>
  </si>
  <si>
    <t>0,15792441947791497</t>
  </si>
  <si>
    <t>0,02482472209236936</t>
  </si>
  <si>
    <t>0,10108407756731881</t>
  </si>
  <si>
    <t>0,16003540944133596</t>
  </si>
  <si>
    <t>0,1262304434761004</t>
  </si>
  <si>
    <t>0,5866010617598345</t>
  </si>
  <si>
    <t>51,41620989001866</t>
  </si>
  <si>
    <t>5,563200057760629</t>
  </si>
  <si>
    <t>0,021505428523001396</t>
  </si>
  <si>
    <t>0,15471431507707495</t>
  </si>
  <si>
    <t>0,01410154300024314</t>
  </si>
  <si>
    <t>0,08903964272169754</t>
  </si>
  <si>
    <t>0,16763179274232745</t>
  </si>
  <si>
    <t>0,02307241536368202</t>
  </si>
  <si>
    <t>0,12495283280387731</t>
  </si>
  <si>
    <t>20,697998574016246</t>
  </si>
  <si>
    <t>6,105205475517413</t>
  </si>
  <si>
    <t>0,058360638185248385</t>
  </si>
  <si>
    <t>0,6440177755852436</t>
  </si>
  <si>
    <t>0,01992286855132129</t>
  </si>
  <si>
    <t>0,20252711574900156</t>
  </si>
  <si>
    <t>0,7390233301864115</t>
  </si>
  <si>
    <t>0,08530662052106709</t>
  </si>
  <si>
    <t>0,4064853544253401</t>
  </si>
  <si>
    <t>61,27938258367975</t>
  </si>
  <si>
    <t>5,6504340159291715</t>
  </si>
  <si>
    <t>0,035122902894813714</t>
  </si>
  <si>
    <t>0,15427268454344623</t>
  </si>
  <si>
    <t>0,02338339830924857</t>
  </si>
  <si>
    <t>0,1029988040981471</t>
  </si>
  <si>
    <t>0,14918349878784687</t>
  </si>
  <si>
    <t>0,036414226959109564</t>
  </si>
  <si>
    <t>0,17847025473972855</t>
  </si>
  <si>
    <t>56,01440180043659</t>
  </si>
  <si>
    <t>5,4888046022397345</t>
  </si>
  <si>
    <t>0,03213215767431075</t>
  </si>
  <si>
    <t>0,146427559673934</t>
  </si>
  <si>
    <t>0,020672881351192426</t>
  </si>
  <si>
    <t>0,10017351526372764</t>
  </si>
  <si>
    <t>0,1423631632541502</t>
  </si>
  <si>
    <t>0,033761172501687586</t>
  </si>
  <si>
    <t>0,14241297982889206</t>
  </si>
  <si>
    <t>49,66379224837973</t>
  </si>
  <si>
    <t>6,188221004081723</t>
  </si>
  <si>
    <t>0,05693215959482774</t>
  </si>
  <si>
    <t>0,1640295114787714</t>
  </si>
  <si>
    <t>0,02084103000852842</t>
  </si>
  <si>
    <t>0,12503692607859246</t>
  </si>
  <si>
    <t>0,14693969020868564</t>
  </si>
  <si>
    <t>0,08047797493173495</t>
  </si>
  <si>
    <t>0,3853009672730497</t>
  </si>
  <si>
    <t>33,422331725085414</t>
  </si>
  <si>
    <t>5,630258683922746</t>
  </si>
  <si>
    <t>0,027422774862794895</t>
  </si>
  <si>
    <t>0,15712190167002574</t>
  </si>
  <si>
    <t>0,014852690696266121</t>
  </si>
  <si>
    <t>0,09341419709218296</t>
  </si>
  <si>
    <t>0,1625123167077323</t>
  </si>
  <si>
    <t>0,02876076186404312</t>
  </si>
  <si>
    <t>0,11363416316912629</t>
  </si>
  <si>
    <t>42,496689609684665</t>
  </si>
  <si>
    <t>6,222901781233053</t>
  </si>
  <si>
    <t>0,13576917068371508</t>
  </si>
  <si>
    <t>0,20579768887592162</t>
  </si>
  <si>
    <t>0,031765363578882405</t>
  </si>
  <si>
    <t>0,16644242893855843</t>
  </si>
  <si>
    <t>0,16189353301424886</t>
  </si>
  <si>
    <t>0,19303458247820318</t>
  </si>
  <si>
    <t>0,754174237006005</t>
  </si>
  <si>
    <t>19,956173730701906</t>
  </si>
  <si>
    <t>6,2037586928994894</t>
  </si>
  <si>
    <t>0,024706936235288593</t>
  </si>
  <si>
    <t>0,9438967437143045</t>
  </si>
  <si>
    <t>0,011899117704795632</t>
  </si>
  <si>
    <t>0,5283186758417853</t>
  </si>
  <si>
    <t>0,9548140970305606</t>
  </si>
  <si>
    <t>0,034872239619000864</t>
  </si>
  <si>
    <t>0,20487045207783824</t>
  </si>
  <si>
    <t>72,01686545842466</t>
  </si>
  <si>
    <t>5,699853273511922</t>
  </si>
  <si>
    <t>0,028272858092561144</t>
  </si>
  <si>
    <t>0,15281674329941103</t>
  </si>
  <si>
    <t>0,00755106938449031</t>
  </si>
  <si>
    <t>0,10149460798211009</t>
  </si>
  <si>
    <t>0,15801677614020934</t>
  </si>
  <si>
    <t>0,04275919330177574</t>
  </si>
  <si>
    <t>0,16824776574641417</t>
  </si>
  <si>
    <t>41,25903052677559</t>
  </si>
  <si>
    <t>5,568189123786224</t>
  </si>
  <si>
    <t>0,027564684193303646</t>
  </si>
  <si>
    <t>0,14879112692670232</t>
  </si>
  <si>
    <t>0,018042594630748324</t>
  </si>
  <si>
    <t>0,0837324725602869</t>
  </si>
  <si>
    <t>0,15446161934788372</t>
  </si>
  <si>
    <t>0,027833017317872164</t>
  </si>
  <si>
    <t>0,14254250023264214</t>
  </si>
  <si>
    <t>73,12192626351546</t>
  </si>
  <si>
    <t>5,838258454434345</t>
  </si>
  <si>
    <t>0,04853333107622567</t>
  </si>
  <si>
    <t>0,1456120736963109</t>
  </si>
  <si>
    <t>0,023531715194809837</t>
  </si>
  <si>
    <t>0,095124379148566</t>
  </si>
  <si>
    <t>0,14610835236856834</t>
  </si>
  <si>
    <t>0,05629714814410814</t>
  </si>
  <si>
    <t>0,23506373814907908</t>
  </si>
  <si>
    <t>41,06205242439726</t>
  </si>
  <si>
    <t>5,96368005246158</t>
  </si>
  <si>
    <t>0,03641990102832513</t>
  </si>
  <si>
    <t>0,1358242903723108</t>
  </si>
  <si>
    <t>0,017538702809937905</t>
  </si>
  <si>
    <t>0,08748427007208062</t>
  </si>
  <si>
    <t>0,14152238801763362</t>
  </si>
  <si>
    <t>0,04324875768184843</t>
  </si>
  <si>
    <t>0,2075270637446949</t>
  </si>
  <si>
    <t>80,82617528532495</t>
  </si>
  <si>
    <t>5,5277175478500435</t>
  </si>
  <si>
    <t>0,03783314800308246</t>
  </si>
  <si>
    <t>0,154759679211047</t>
  </si>
  <si>
    <t>0,02346538826223946</t>
  </si>
  <si>
    <t>0,10009353350096428</t>
  </si>
  <si>
    <t>0,14979029207508318</t>
  </si>
  <si>
    <t>0,03509009311478861</t>
  </si>
  <si>
    <t>0,15177450612691018</t>
  </si>
  <si>
    <t>49,659290801204655</t>
  </si>
  <si>
    <t>5,930422574345489</t>
  </si>
  <si>
    <t>0,026733552542106402</t>
  </si>
  <si>
    <t>0,142826267055433</t>
  </si>
  <si>
    <t>0,012910697112539804</t>
  </si>
  <si>
    <t>0,08494794897301765</t>
  </si>
  <si>
    <t>0,15215129547006287</t>
  </si>
  <si>
    <t>0,0355912890075937</t>
  </si>
  <si>
    <t>0,1812370416790874</t>
  </si>
  <si>
    <t>68,31691004627052</t>
  </si>
  <si>
    <t>5,705958140331279</t>
  </si>
  <si>
    <t>0,038912522084319716</t>
  </si>
  <si>
    <t>0,13794096269160286</t>
  </si>
  <si>
    <t>0,024131726581992606</t>
  </si>
  <si>
    <t>0,09224852891095031</t>
  </si>
  <si>
    <t>0,14050972126745226</t>
  </si>
  <si>
    <t>0,03948703361317776</t>
  </si>
  <si>
    <t>0,17475745498755482</t>
  </si>
  <si>
    <t>54,706315246842365</t>
  </si>
  <si>
    <t>5,918190669984582</t>
  </si>
  <si>
    <t>0,08228099394179038</t>
  </si>
  <si>
    <t>0,1857182539942742</t>
  </si>
  <si>
    <t>0,028713883480965804</t>
  </si>
  <si>
    <t>0,13968514015794087</t>
  </si>
  <si>
    <t>0,16440456245085977</t>
  </si>
  <si>
    <t>0,10691576876149347</t>
  </si>
  <si>
    <t>0,46587365726874325</t>
  </si>
  <si>
    <t>51,37020215686556</t>
  </si>
  <si>
    <t>6,02386510632103</t>
  </si>
  <si>
    <t>0,048660296587431866</t>
  </si>
  <si>
    <t>0,15211090644224798</t>
  </si>
  <si>
    <t>0,0248256138312781</t>
  </si>
  <si>
    <t>0,11483955777347507</t>
  </si>
  <si>
    <t>0,1391083905331518</t>
  </si>
  <si>
    <t>0,05354079197075122</t>
  </si>
  <si>
    <t>0,22064835027947283</t>
  </si>
  <si>
    <t>38,33425024756343</t>
  </si>
  <si>
    <t>5,863679916402483</t>
  </si>
  <si>
    <t>0,018643519070826238</t>
  </si>
  <si>
    <t>0,08330322068309583</t>
  </si>
  <si>
    <t>0,00772307764272347</t>
  </si>
  <si>
    <t>0,05906951434682187</t>
  </si>
  <si>
    <t>0,07715523880249274</t>
  </si>
  <si>
    <t>0,03134009433051225</t>
  </si>
  <si>
    <t>0,2165305564072825</t>
  </si>
  <si>
    <t>55,01861010857585</t>
  </si>
  <si>
    <t>5,579709247930432</t>
  </si>
  <si>
    <t>0,01439905014546038</t>
  </si>
  <si>
    <t>0,09096722374197842</t>
  </si>
  <si>
    <t>0,01244112683549808</t>
  </si>
  <si>
    <t>0,05530999989774573</t>
  </si>
  <si>
    <t>0,09834679474246624</t>
  </si>
  <si>
    <t>0,009309032994312481</t>
  </si>
  <si>
    <t>0,03937568607962434</t>
  </si>
  <si>
    <t>6,436987827096606</t>
  </si>
  <si>
    <t>6,380301319037512</t>
  </si>
  <si>
    <t>0,02760707082105599</t>
  </si>
  <si>
    <t>0,4811544724965945</t>
  </si>
  <si>
    <t>0,01593888245001749</t>
  </si>
  <si>
    <t>0,11471730928531801</t>
  </si>
  <si>
    <t>0,6596584395923414</t>
  </si>
  <si>
    <t>0,033557896078978015</t>
  </si>
  <si>
    <t>0,3417363461149075</t>
  </si>
  <si>
    <t>50,54667662961917</t>
  </si>
  <si>
    <t>5,581946733938735</t>
  </si>
  <si>
    <t>0,026132982118593592</t>
  </si>
  <si>
    <t>0,09431742570838753</t>
  </si>
  <si>
    <t>0,01788264272995175</t>
  </si>
  <si>
    <t>0,06719099483210844</t>
  </si>
  <si>
    <t>0,09118524386648764</t>
  </si>
  <si>
    <t>0,021899488820024925</t>
  </si>
  <si>
    <t>0,08496114903017005</t>
  </si>
  <si>
    <t>27,093325407469035</t>
  </si>
  <si>
    <t>5,486874427995087</t>
  </si>
  <si>
    <t>0,017892987226192664</t>
  </si>
  <si>
    <t>0,09979030106474836</t>
  </si>
  <si>
    <t>0,014673142052627597</t>
  </si>
  <si>
    <t>0,06263242898642238</t>
  </si>
  <si>
    <t>0,11230804709047243</t>
  </si>
  <si>
    <t>0,015357589872401307</t>
  </si>
  <si>
    <t>0,07403202275421483</t>
  </si>
  <si>
    <t>34,54831079811117</t>
  </si>
  <si>
    <t>5,881016056315539</t>
  </si>
  <si>
    <t>0,025803715273690398</t>
  </si>
  <si>
    <t>0,08873733461601814</t>
  </si>
  <si>
    <t>0,01780009614645908</t>
  </si>
  <si>
    <t>0,06361868593650333</t>
  </si>
  <si>
    <t>0,0768931533268493</t>
  </si>
  <si>
    <t>0,03083959043831728</t>
  </si>
  <si>
    <t>0,20974249567327025</t>
  </si>
  <si>
    <t>66,89817590537085</t>
  </si>
  <si>
    <t>5,858428470638513</t>
  </si>
  <si>
    <t>0,01586127753030014</t>
  </si>
  <si>
    <t>0,0814033908943897</t>
  </si>
  <si>
    <t>0,013850870726149232</t>
  </si>
  <si>
    <t>0,05463695625205342</t>
  </si>
  <si>
    <t>0,0763637482934337</t>
  </si>
  <si>
    <t>0,011342291723437094</t>
  </si>
  <si>
    <t>0,05672293581326064</t>
  </si>
  <si>
    <t>49,37706859560654</t>
  </si>
  <si>
    <t>5,745511922935923</t>
  </si>
  <si>
    <t>0,010882729867510859</t>
  </si>
  <si>
    <t>0,07992285203405462</t>
  </si>
  <si>
    <t>0,009781782460621974</t>
  </si>
  <si>
    <t>0,051370323886681446</t>
  </si>
  <si>
    <t>0,07917574381600588</t>
  </si>
  <si>
    <t>0,006979751942341753</t>
  </si>
  <si>
    <t>0,02765008341155813</t>
  </si>
  <si>
    <t>50,71367081752593</t>
  </si>
  <si>
    <t>5,875459728697765</t>
  </si>
  <si>
    <t>0,02042432015725124</t>
  </si>
  <si>
    <t>0,0825180707936436</t>
  </si>
  <si>
    <t>0,01501931023872359</t>
  </si>
  <si>
    <t>0,05845225195797368</t>
  </si>
  <si>
    <t>0,07608977606739042</t>
  </si>
  <si>
    <t>0,0171514095325206</t>
  </si>
  <si>
    <t>0,07648149904414647</t>
  </si>
  <si>
    <t>55,65947469028152</t>
  </si>
  <si>
    <t>5,884199159518079</t>
  </si>
  <si>
    <t>0,011434123319491651</t>
  </si>
  <si>
    <t>0,07987074143180163</t>
  </si>
  <si>
    <t>0,009687136444902975</t>
  </si>
  <si>
    <t>0,05272643147357824</t>
  </si>
  <si>
    <t>0,07930444293090957</t>
  </si>
  <si>
    <t>0,007771825416748082</t>
  </si>
  <si>
    <t>0,03541686238957244</t>
  </si>
  <si>
    <t>69,48153866005315</t>
  </si>
  <si>
    <t>5,913430193955399</t>
  </si>
  <si>
    <t>0,028773304701810845</t>
  </si>
  <si>
    <t>0,08533517670852615</t>
  </si>
  <si>
    <t>0,02318932778879118</t>
  </si>
  <si>
    <t>0,06352372005110007</t>
  </si>
  <si>
    <t>0,07561930861777674</t>
  </si>
  <si>
    <t>0,024465095787904366</t>
  </si>
  <si>
    <t>0,11807801688311866</t>
  </si>
  <si>
    <t>14,475550827689093</t>
  </si>
  <si>
    <t>5,738451487936507</t>
  </si>
  <si>
    <t>0,0772311755024514</t>
  </si>
  <si>
    <t>0,1409205903815642</t>
  </si>
  <si>
    <t>0,026341821650969485</t>
  </si>
  <si>
    <t>0,10477523768401537</t>
  </si>
  <si>
    <t>0,1248532984040406</t>
  </si>
  <si>
    <t>0,10966536297852104</t>
  </si>
  <si>
    <t>0,4734429906358047</t>
  </si>
  <si>
    <t>33,8943238007644</t>
  </si>
  <si>
    <t>5,466623737104869</t>
  </si>
  <si>
    <t>0,017825612887255527</t>
  </si>
  <si>
    <t>0,09577984457348272</t>
  </si>
  <si>
    <t>0,012159563394449107</t>
  </si>
  <si>
    <t>0,058293257423644954</t>
  </si>
  <si>
    <t>0,1096408020000013</t>
  </si>
  <si>
    <t>0,017714693527810042</t>
  </si>
  <si>
    <t>0,08344862802747263</t>
  </si>
  <si>
    <t>32,81305276659767</t>
  </si>
  <si>
    <t>5,829815634595094</t>
  </si>
  <si>
    <t>0,013990206436418743</t>
  </si>
  <si>
    <t>0,07818245420289686</t>
  </si>
  <si>
    <t>0,008338620177953279</t>
  </si>
  <si>
    <t>0,05410732046105771</t>
  </si>
  <si>
    <t>0,07367492327772722</t>
  </si>
  <si>
    <t>0,019070391416856604</t>
  </si>
  <si>
    <t>0,1573856439717652</t>
  </si>
  <si>
    <t>55,21007005073608</t>
  </si>
  <si>
    <t>5,549118146701783</t>
  </si>
  <si>
    <t>0,026209080388218696</t>
  </si>
  <si>
    <t>0,6394718459517956</t>
  </si>
  <si>
    <t>0,013593768460667923</t>
  </si>
  <si>
    <t>0,139630170634042</t>
  </si>
  <si>
    <t>0,8157866069915031</t>
  </si>
  <si>
    <t>0,03564008072870554</t>
  </si>
  <si>
    <t>0,36188434957708915</t>
  </si>
  <si>
    <t>15,494766787001247</t>
  </si>
  <si>
    <t>6,031028576978265</t>
  </si>
  <si>
    <t>0,09834258400896939</t>
  </si>
  <si>
    <t>0,7212592338738789</t>
  </si>
  <si>
    <t>0,029218379097400396</t>
  </si>
  <si>
    <t>0,17347860862634376</t>
  </si>
  <si>
    <t>0,8713197299700125</t>
  </si>
  <si>
    <t>0,13859929549494746</t>
  </si>
  <si>
    <t>0,5706570031689379</t>
  </si>
  <si>
    <t>13,652230060277843</t>
  </si>
  <si>
    <t>6,47974179171071</t>
  </si>
  <si>
    <t>0,017972552037570772</t>
  </si>
  <si>
    <t>0,752689935189272</t>
  </si>
  <si>
    <t>0,009774245384351832</t>
  </si>
  <si>
    <t>0,17463640540950492</t>
  </si>
  <si>
    <t>0,9084132085328614</t>
  </si>
  <si>
    <t>0,022117460385314043</t>
  </si>
  <si>
    <t>0,2722234496272242</t>
  </si>
  <si>
    <t>7,576570263790992</t>
  </si>
  <si>
    <t>5,785463052796169</t>
  </si>
  <si>
    <t>0,03278287515927204</t>
  </si>
  <si>
    <t>1,0730470245883972</t>
  </si>
  <si>
    <t>0,011952127401795049</t>
  </si>
  <si>
    <t>0,554745846938293</t>
  </si>
  <si>
    <t>1,13866930822255</t>
  </si>
  <si>
    <t>0,04626690791471123</t>
  </si>
  <si>
    <t>0,3337036544702771</t>
  </si>
  <si>
    <t>49,21255515743145</t>
  </si>
  <si>
    <t>5,55543243003966</t>
  </si>
  <si>
    <t>0,0103308983193428</t>
  </si>
  <si>
    <t>0,09019488132425717</t>
  </si>
  <si>
    <t>0,009345919885208526</t>
  </si>
  <si>
    <t>0,05418794309952572</t>
  </si>
  <si>
    <t>0,10073039850189716</t>
  </si>
  <si>
    <t>0,006190076498524525</t>
  </si>
  <si>
    <t>0,026741043768769592</t>
  </si>
  <si>
    <t>67,4005208628788</t>
  </si>
  <si>
    <t>6,094966340784909</t>
  </si>
  <si>
    <t>0,0607513742663741</t>
  </si>
  <si>
    <t>0,10785819798422192</t>
  </si>
  <si>
    <t>0,02367580680989433</t>
  </si>
  <si>
    <t>0,08164704297691391</t>
  </si>
  <si>
    <t>0,09314471252038499</t>
  </si>
  <si>
    <t>0,08356746910389011</t>
  </si>
  <si>
    <t>0,36600651337941836</t>
  </si>
  <si>
    <t>43,406886108850586</t>
  </si>
  <si>
    <t>5,862188015614513</t>
  </si>
  <si>
    <t>0,0514243924255818</t>
  </si>
  <si>
    <t>0,10532197579849054</t>
  </si>
  <si>
    <t>0,028768537453210837</t>
  </si>
  <si>
    <t>0,09593275876142823</t>
  </si>
  <si>
    <t>0,07402729907720007</t>
  </si>
  <si>
    <t>0,05209762271252659</t>
  </si>
  <si>
    <t>0,1978986355760105</t>
  </si>
  <si>
    <t>30,259384567791045</t>
  </si>
  <si>
    <t>5,47493636686608</t>
  </si>
  <si>
    <t>0,08396192307988384</t>
  </si>
  <si>
    <t>0,1595065341852846</t>
  </si>
  <si>
    <t>0,039935093280197675</t>
  </si>
  <si>
    <t>0,1010797595946745</t>
  </si>
  <si>
    <t>0,1483206480559967</t>
  </si>
  <si>
    <t>0,1083093033691312</t>
  </si>
  <si>
    <t>0,4833334462563064</t>
  </si>
  <si>
    <t>82,31687502797148</t>
  </si>
  <si>
    <t>6,38579203088365</t>
  </si>
  <si>
    <t>0,04132180066120417</t>
  </si>
  <si>
    <t>0,10958303360198002</t>
  </si>
  <si>
    <t>0,02818389667670608</t>
  </si>
  <si>
    <t>0,08012017578303196</t>
  </si>
  <si>
    <t>0,10382858317432211</t>
  </si>
  <si>
    <t>0,04345324736806106</t>
  </si>
  <si>
    <t>0,34789710932475615</t>
  </si>
  <si>
    <t>27,909840762400382</t>
  </si>
  <si>
    <t>5,943421653224175</t>
  </si>
  <si>
    <t>0,04283923594268436</t>
  </si>
  <si>
    <t>0,10588708490418886</t>
  </si>
  <si>
    <t>0,023540348262365916</t>
  </si>
  <si>
    <t>0,09081599199986329</t>
  </si>
  <si>
    <t>0,08029031978616646</t>
  </si>
  <si>
    <t>0,04979029533544584</t>
  </si>
  <si>
    <t>0,22743344716186045</t>
  </si>
  <si>
    <t>50,39518201387047</t>
  </si>
  <si>
    <t>6,063664669597871</t>
  </si>
  <si>
    <t>0,04588121646660919</t>
  </si>
  <si>
    <t>0,10593868557956511</t>
  </si>
  <si>
    <t>0,02923246568067715</t>
  </si>
  <si>
    <t>0,07963233326015143</t>
  </si>
  <si>
    <t>0,09268252294633615</t>
  </si>
  <si>
    <t>0,04962033028147876</t>
  </si>
  <si>
    <t>0,21377609914258588</t>
  </si>
  <si>
    <t>78,84519668125014</t>
  </si>
  <si>
    <t>5,869800490728577</t>
  </si>
  <si>
    <t>0,038049072027977006</t>
  </si>
  <si>
    <t>0,1124748801717064</t>
  </si>
  <si>
    <t>0,028336977499325653</t>
  </si>
  <si>
    <t>0,07665253037792873</t>
  </si>
  <si>
    <t>0,10326518453459266</t>
  </si>
  <si>
    <t>0,03769296047624552</t>
  </si>
  <si>
    <t>0,3212834370353688</t>
  </si>
  <si>
    <t>78,52690074997813</t>
  </si>
  <si>
    <t>6,05542908081544</t>
  </si>
  <si>
    <t>0,059070601509984354</t>
  </si>
  <si>
    <t>0,12206979280025834</t>
  </si>
  <si>
    <t>0,032806660726916154</t>
  </si>
  <si>
    <t>0,10422759864785183</t>
  </si>
  <si>
    <t>0,09241915024844048</t>
  </si>
  <si>
    <t>0,06081060821624239</t>
  </si>
  <si>
    <t>0,38356807936721116</t>
  </si>
  <si>
    <t>67,07726128991855</t>
  </si>
  <si>
    <t>5,49286734418388</t>
  </si>
  <si>
    <t>0,03769723739797362</t>
  </si>
  <si>
    <t>0,11031900028768461</t>
  </si>
  <si>
    <t>0,0342255085344708</t>
  </si>
  <si>
    <t>0,07709917151641289</t>
  </si>
  <si>
    <t>0,10425382669938162</t>
  </si>
  <si>
    <t>0,02448025954848185</t>
  </si>
  <si>
    <t>0,10331845426732414</t>
  </si>
  <si>
    <t>11,577269132203563</t>
  </si>
  <si>
    <t>6,567162530317172</t>
  </si>
  <si>
    <t>0,0372020117809869</t>
  </si>
  <si>
    <t>0,2547549891810957</t>
  </si>
  <si>
    <t>0,03334929397468901</t>
  </si>
  <si>
    <t>0,07928962627359828</t>
  </si>
  <si>
    <t>0,3816676334150386</t>
  </si>
  <si>
    <t>0,02586481928931454</t>
  </si>
  <si>
    <t>0,21772406907271802</t>
  </si>
  <si>
    <t>85,21874556928883</t>
  </si>
  <si>
    <t>5,948550277270851</t>
  </si>
  <si>
    <t>0,05247062682905043</t>
  </si>
  <si>
    <t>0,12005072544556775</t>
  </si>
  <si>
    <t>0,0379287526423652</t>
  </si>
  <si>
    <t>0,08535105993210974</t>
  </si>
  <si>
    <t>0,10142347530139052</t>
  </si>
  <si>
    <t>0,059435527889829816</t>
  </si>
  <si>
    <t>0,46945735480225004</t>
  </si>
  <si>
    <t>26,919526621214235</t>
  </si>
  <si>
    <t>5,480535138172571</t>
  </si>
  <si>
    <t>0,06530402660782901</t>
  </si>
  <si>
    <t>0,1669464142981288</t>
  </si>
  <si>
    <t>0,031877352961481545</t>
  </si>
  <si>
    <t>0,10953708272765786</t>
  </si>
  <si>
    <t>0,17061260881322426</t>
  </si>
  <si>
    <t>0,08604405533294822</t>
  </si>
  <si>
    <t>0,39712018472392047</t>
  </si>
  <si>
    <t>55,27146988928002</t>
  </si>
  <si>
    <t>5,950667556048909</t>
  </si>
  <si>
    <t>0,04516322570401911</t>
  </si>
  <si>
    <t>0,10600679693520257</t>
  </si>
  <si>
    <t>0,03071846314407574</t>
  </si>
  <si>
    <t>0,0911726252839771</t>
  </si>
  <si>
    <t>0,07986342618383578</t>
  </si>
  <si>
    <t>0,04319813167713016</t>
  </si>
  <si>
    <t>0,16608708949406847</t>
  </si>
  <si>
    <t>46,91582543608321</t>
  </si>
  <si>
    <t>6,002352697166143</t>
  </si>
  <si>
    <t>0,045368015655072085</t>
  </si>
  <si>
    <t>0,10658933959654653</t>
  </si>
  <si>
    <t>0,031146653013604295</t>
  </si>
  <si>
    <t>0,08820297145517353</t>
  </si>
  <si>
    <t>0,07969508554016412</t>
  </si>
  <si>
    <t>0,04157120702762856</t>
  </si>
  <si>
    <t>0,23610595256916264</t>
  </si>
  <si>
    <t>53,974088822823646</t>
  </si>
  <si>
    <t>5,526935483698732</t>
  </si>
  <si>
    <t>0,041448432238957764</t>
  </si>
  <si>
    <t>0,11358719608977691</t>
  </si>
  <si>
    <t>0,031551232903322096</t>
  </si>
  <si>
    <t>0,0788762317140422</t>
  </si>
  <si>
    <t>0,10721550926878887</t>
  </si>
  <si>
    <t>0,03957826494942383</t>
  </si>
  <si>
    <t>0,19373512346767943</t>
  </si>
  <si>
    <t>81,92377789181063</t>
  </si>
  <si>
    <t>6,025084614979262</t>
  </si>
  <si>
    <t>0,04612307041851576</t>
  </si>
  <si>
    <t>0,1147004052986743</t>
  </si>
  <si>
    <t>0,03448405441797249</t>
  </si>
  <si>
    <t>0,07491243038782447</t>
  </si>
  <si>
    <t>0,1022386999933439</t>
  </si>
  <si>
    <t>0,05720785601561541</t>
  </si>
  <si>
    <t>0,4544871030775658</t>
  </si>
  <si>
    <t>65,06815976606481</t>
  </si>
  <si>
    <t>5,769200046232969</t>
  </si>
  <si>
    <t>0,03414481030972438</t>
  </si>
  <si>
    <t>0,1104253827571846</t>
  </si>
  <si>
    <t>0,03093782641061588</t>
  </si>
  <si>
    <t>0,07219522959712911</t>
  </si>
  <si>
    <t>0,09738991392279392</t>
  </si>
  <si>
    <t>0,029702010991279334</t>
  </si>
  <si>
    <t>0,26624707638340755</t>
  </si>
  <si>
    <t>61,311198668627945</t>
  </si>
  <si>
    <t>5,799195896969697</t>
  </si>
  <si>
    <t>0,021689223436661263</t>
  </si>
  <si>
    <t>0,0815013063734199</t>
  </si>
  <si>
    <t>0,020653824906649923</t>
  </si>
  <si>
    <t>0,054183215336658194</t>
  </si>
  <si>
    <t>0,07409380791404063</t>
  </si>
  <si>
    <t>0,01364634421665947</t>
  </si>
  <si>
    <t>0,05657779838296537</t>
  </si>
  <si>
    <t>38,27332245521362</t>
  </si>
  <si>
    <t>5,819529653142903</t>
  </si>
  <si>
    <t>0,03665956479731479</t>
  </si>
  <si>
    <t>0,0956664512742495</t>
  </si>
  <si>
    <t>0,03538664477649342</t>
  </si>
  <si>
    <t>0,0735351060580311</t>
  </si>
  <si>
    <t>0,07770103820600924</t>
  </si>
  <si>
    <t>0,02379439768823439</t>
  </si>
  <si>
    <t>0,09920751813314435</t>
  </si>
  <si>
    <t>61,91276986675457</t>
  </si>
  <si>
    <t>5,892296293395681</t>
  </si>
  <si>
    <t>0,039289275339120695</t>
  </si>
  <si>
    <t>0,09241602526065643</t>
  </si>
  <si>
    <t>0,03380299269516554</t>
  </si>
  <si>
    <t>0,07588804315359807</t>
  </si>
  <si>
    <t>0,07262655672903921</t>
  </si>
  <si>
    <t>0,029182807863919347</t>
  </si>
  <si>
    <t>0,12010455734557045</t>
  </si>
  <si>
    <t>62,36296557331107</t>
  </si>
  <si>
    <t>5,68463928888603</t>
  </si>
  <si>
    <t>0,03436412274751491</t>
  </si>
  <si>
    <t>0,10136491742028794</t>
  </si>
  <si>
    <t>0,02658687857209322</t>
  </si>
  <si>
    <t>0,0803461161779367</t>
  </si>
  <si>
    <t>0,08174001149857303</t>
  </si>
  <si>
    <t>0,027326584376931085</t>
  </si>
  <si>
    <t>0,10874516384432077</t>
  </si>
  <si>
    <t>44,33281059784626</t>
  </si>
  <si>
    <t>5,758126740519121</t>
  </si>
  <si>
    <t>0,13340078850362463</t>
  </si>
  <si>
    <t>0,18932584493503568</t>
  </si>
  <si>
    <t>0,06049376806760873</t>
  </si>
  <si>
    <t>0,12726114703452107</t>
  </si>
  <si>
    <t>0,177477325706434</t>
  </si>
  <si>
    <t>0,16814625115595128</t>
  </si>
  <si>
    <t>0,7471188473452424</t>
  </si>
  <si>
    <t>41,161700772677285</t>
  </si>
  <si>
    <t>6,334012219043476</t>
  </si>
  <si>
    <t>0,0656551607961033</t>
  </si>
  <si>
    <t>0,559545478046075</t>
  </si>
  <si>
    <t>0,05254677975375619</t>
  </si>
  <si>
    <t>0,14106050797994338</t>
  </si>
  <si>
    <t>0,7108364942126882</t>
  </si>
  <si>
    <t>0,05063243394425749</t>
  </si>
  <si>
    <t>0,2163922535456151</t>
  </si>
  <si>
    <t>37,17558419546922</t>
  </si>
  <si>
    <t>6,2210746922199895</t>
  </si>
  <si>
    <t>0,16593926706282827</t>
  </si>
  <si>
    <t>0,18160904064659208</t>
  </si>
  <si>
    <t>0,12035419389169155</t>
  </si>
  <si>
    <t>0,14951493147721057</t>
  </si>
  <si>
    <t>0,12768919543578108</t>
  </si>
  <si>
    <t>0,1500600845303753</t>
  </si>
  <si>
    <t>0,6267812486536469</t>
  </si>
  <si>
    <t>82,60921166014654</t>
  </si>
  <si>
    <t>6,312565075376412</t>
  </si>
  <si>
    <t>0,08473419108698506</t>
  </si>
  <si>
    <t>0,13991731394402424</t>
  </si>
  <si>
    <t>0,07529586309918929</t>
  </si>
  <si>
    <t>0,12307682799964258</t>
  </si>
  <si>
    <t>0,09698685881204724</t>
  </si>
  <si>
    <t>0,057480717177806485</t>
  </si>
  <si>
    <t>0,3142395366251281</t>
  </si>
  <si>
    <t>23,011752827553458</t>
  </si>
  <si>
    <t>5,671581077477216</t>
  </si>
  <si>
    <t>0,08140426914779102</t>
  </si>
  <si>
    <t>0,11686581798212758</t>
  </si>
  <si>
    <t>0,06408294326066216</t>
  </si>
  <si>
    <t>0,11561373998892012</t>
  </si>
  <si>
    <t>0,060191827323998394</t>
  </si>
  <si>
    <t>0,061996726736959024</t>
  </si>
  <si>
    <t>0,2098100664618856</t>
  </si>
  <si>
    <t>8,04678132535069</t>
  </si>
  <si>
    <t>6,222038097920162</t>
  </si>
  <si>
    <t>0,15275135348581706</t>
  </si>
  <si>
    <t>0,1689468217109997</t>
  </si>
  <si>
    <t>0,07982018450297824</t>
  </si>
  <si>
    <t>0,14356415559545</t>
  </si>
  <si>
    <t>0,12038656908229488</t>
  </si>
  <si>
    <t>0,17781167851281188</t>
  </si>
  <si>
    <t>0,7779794166016184</t>
  </si>
  <si>
    <t>45,38363671912421</t>
  </si>
  <si>
    <t>6,335379316875706</t>
  </si>
  <si>
    <t>0,0869700604949612</t>
  </si>
  <si>
    <t>0,13023654596966847</t>
  </si>
  <si>
    <t>0,06474744395639488</t>
  </si>
  <si>
    <t>0,11841184945353994</t>
  </si>
  <si>
    <t>0,08590791841456896</t>
  </si>
  <si>
    <t>0,07885042967392979</t>
  </si>
  <si>
    <t>0,3338109754203374</t>
  </si>
  <si>
    <t>84,16950138135728</t>
  </si>
  <si>
    <t>5,952942341272029</t>
  </si>
  <si>
    <t>0,06896255073875171</t>
  </si>
  <si>
    <t>0,1170887482267031</t>
  </si>
  <si>
    <t>0,05895029387808688</t>
  </si>
  <si>
    <t>0,11105523459488939</t>
  </si>
  <si>
    <t>0,06548535342180282</t>
  </si>
  <si>
    <t>0,05029939772494182</t>
  </si>
  <si>
    <t>0,19320907570733753</t>
  </si>
  <si>
    <t>37,25447710197673</t>
  </si>
  <si>
    <t>5,954044078155</t>
  </si>
  <si>
    <t>0,07721810688599934</t>
  </si>
  <si>
    <t>0,14639574038503833</t>
  </si>
  <si>
    <t>0,05663717038761388</t>
  </si>
  <si>
    <t>0,1261205651702999</t>
  </si>
  <si>
    <t>0,1075258252783888</t>
  </si>
  <si>
    <t>0,07093962600675727</t>
  </si>
  <si>
    <t>0,43062295690926505</t>
  </si>
  <si>
    <t>78,82074166261584</t>
  </si>
  <si>
    <t>6,181767843824187</t>
  </si>
  <si>
    <t>0,15192736665035786</t>
  </si>
  <si>
    <t>0,175879435943226</t>
  </si>
  <si>
    <t>0,11640368937684523</t>
  </si>
  <si>
    <t>0,1452858434707946</t>
  </si>
  <si>
    <t>0,11350178529456958</t>
  </si>
  <si>
    <t>0,12656405293220077</t>
  </si>
  <si>
    <t>0,5198222701117413</t>
  </si>
  <si>
    <t>28,504875232983213</t>
  </si>
  <si>
    <t>6,245206907081166</t>
  </si>
  <si>
    <t>0,09807003520057604</t>
  </si>
  <si>
    <t>0,1568204124163709</t>
  </si>
  <si>
    <t>0,07866679543981622</t>
  </si>
  <si>
    <t>0,13872332274179183</t>
  </si>
  <si>
    <t>0,10097728122737122</t>
  </si>
  <si>
    <t>0,08045343269714543</t>
  </si>
  <si>
    <t>0,34785632423352847</t>
  </si>
  <si>
    <t>74,00793998151967</t>
  </si>
  <si>
    <t>6,125129160333403</t>
  </si>
  <si>
    <t>0,13729891559835916</t>
  </si>
  <si>
    <t>0,5867190119448392</t>
  </si>
  <si>
    <t>0,10306448624517764</t>
  </si>
  <si>
    <t>0,19548509061785901</t>
  </si>
  <si>
    <t>0,6984692684790399</t>
  </si>
  <si>
    <t>0,12164062567924469</t>
  </si>
  <si>
    <t>0,49928374011195725</t>
  </si>
  <si>
    <t>23,285848192818847</t>
  </si>
  <si>
    <t>5,686896194337011</t>
  </si>
  <si>
    <t>0,10670506442969761</t>
  </si>
  <si>
    <t>0,14943858414475106</t>
  </si>
  <si>
    <t>0,09406665465325137</t>
  </si>
  <si>
    <t>0,1304686938938618</t>
  </si>
  <si>
    <t>0,09066139069973873</t>
  </si>
  <si>
    <t>0,07249791098491158</t>
  </si>
  <si>
    <t>0,3477268198078021</t>
  </si>
  <si>
    <t>27,358063412132545</t>
  </si>
  <si>
    <t>6,020220511576409</t>
  </si>
  <si>
    <t>0,10104746029280799</t>
  </si>
  <si>
    <t>0,15542652141934918</t>
  </si>
  <si>
    <t>0,08906876734962517</t>
  </si>
  <si>
    <t>0,14080991901482498</t>
  </si>
  <si>
    <t>0,09251017866906015</t>
  </si>
  <si>
    <t>0,07031136066154847</t>
  </si>
  <si>
    <t>0,36785325305331645</t>
  </si>
  <si>
    <t>45,7852472418141</t>
  </si>
  <si>
    <t>6,592036576053738</t>
  </si>
  <si>
    <t>0,11353022390511439</t>
  </si>
  <si>
    <t>0,179236671888955</t>
  </si>
  <si>
    <t>0,0919481473639909</t>
  </si>
  <si>
    <t>0,1549449345706136</t>
  </si>
  <si>
    <t>0,11937659116032917</t>
  </si>
  <si>
    <t>0,09013621481398827</t>
  </si>
  <si>
    <t>0,3873357805223514</t>
  </si>
  <si>
    <t>7,092764635028009</t>
  </si>
  <si>
    <t>5,987359410410308</t>
  </si>
  <si>
    <t>0,09035832046091208</t>
  </si>
  <si>
    <t>0,5608346810096446</t>
  </si>
  <si>
    <t>0,08178041935371183</t>
  </si>
  <si>
    <t>0,15314931364098966</t>
  </si>
  <si>
    <t>0,6972894317278239</t>
  </si>
  <si>
    <t>0,06320090353415027</t>
  </si>
  <si>
    <t>0,3118838006603024</t>
  </si>
  <si>
    <t>57,80236543757161</t>
  </si>
  <si>
    <t>6,040956111001047</t>
  </si>
  <si>
    <t>0,09295741444909848</t>
  </si>
  <si>
    <t>0,12685495074078637</t>
  </si>
  <si>
    <t>0,07517779812961137</t>
  </si>
  <si>
    <t>0,11837805195803197</t>
  </si>
  <si>
    <t>0,07318752335117851</t>
  </si>
  <si>
    <t>0,07168119943658206</t>
  </si>
  <si>
    <t>0,2914835915097772</t>
  </si>
  <si>
    <t>45,09469561218806</t>
  </si>
  <si>
    <t>6,410245751689171</t>
  </si>
  <si>
    <t>0,1454938885299038</t>
  </si>
  <si>
    <t>0,20830666683946225</t>
  </si>
  <si>
    <t>0,1123305391176311</t>
  </si>
  <si>
    <t>0,1861154470526909</t>
  </si>
  <si>
    <t>0,12084596042181285</t>
  </si>
  <si>
    <t>0,12338952941985916</t>
  </si>
  <si>
    <t>0,5423785347153376</t>
  </si>
  <si>
    <t>86,13372053427156</t>
  </si>
  <si>
    <t>5,935529533631012</t>
  </si>
  <si>
    <t>0,05399778893060692</t>
  </si>
  <si>
    <t>0,10007103442870108</t>
  </si>
  <si>
    <t>0,04331032509885997</t>
  </si>
  <si>
    <t>0,08982697438871895</t>
  </si>
  <si>
    <t>0,07013382701700932</t>
  </si>
  <si>
    <t>0,04256297410368238</t>
  </si>
  <si>
    <t>0,1704609453252216</t>
  </si>
  <si>
    <t>89,67999919043001</t>
  </si>
  <si>
    <t>5,965848551271627</t>
  </si>
  <si>
    <t>0,04571025195662211</t>
  </si>
  <si>
    <t>0,1057152411056807</t>
  </si>
  <si>
    <t>0,03846221431575467</t>
  </si>
  <si>
    <t>0,08909444723279071</t>
  </si>
  <si>
    <t>0,08021967688716737</t>
  </si>
  <si>
    <t>0,03150999417686181</t>
  </si>
  <si>
    <t>0,1171708949393237</t>
  </si>
  <si>
    <t>15,195459924305661</t>
  </si>
  <si>
    <t>6,0423596841304885</t>
  </si>
  <si>
    <t>0,18274373077420453</t>
  </si>
  <si>
    <t>0,2338948508264716</t>
  </si>
  <si>
    <t>0,0995918299583355</t>
  </si>
  <si>
    <t>0,1783159196538045</t>
  </si>
  <si>
    <t>0,17697648212678854</t>
  </si>
  <si>
    <t>0,19739954217004735</t>
  </si>
  <si>
    <t>0,8609617313902094</t>
  </si>
  <si>
    <t>19,31633049865814</t>
  </si>
  <si>
    <t>6,268292847388527</t>
  </si>
  <si>
    <t>0,13032138097007856</t>
  </si>
  <si>
    <t>0,3828841481289586</t>
  </si>
  <si>
    <t>0,10870322075772323</t>
  </si>
  <si>
    <t>0,1746992718200836</t>
  </si>
  <si>
    <t>0,4545214060855749</t>
  </si>
  <si>
    <t>0,09595438123563096</t>
  </si>
  <si>
    <t>0,3954301827097935</t>
  </si>
  <si>
    <t>70,38170669077036</t>
  </si>
  <si>
    <t>6,277992734457912</t>
  </si>
  <si>
    <t>0,14441989433721913</t>
  </si>
  <si>
    <t>0,21490853781832606</t>
  </si>
  <si>
    <t>0,1254298123106009</t>
  </si>
  <si>
    <t>0,19193617205443275</t>
  </si>
  <si>
    <t>0,13238807377938752</t>
  </si>
  <si>
    <t>0,09800470444772273</t>
  </si>
  <si>
    <t>0,4833388466703212</t>
  </si>
  <si>
    <t>72,35581416849725</t>
  </si>
  <si>
    <t>6,308474270036429</t>
  </si>
  <si>
    <t>0,099468173895245</t>
  </si>
  <si>
    <t>0,4763708302085792</t>
  </si>
  <si>
    <t>0,08513251205078176</t>
  </si>
  <si>
    <t>0,16975750564802014</t>
  </si>
  <si>
    <t>0,5992167264816337</t>
  </si>
  <si>
    <t>0,07348515838829385</t>
  </si>
  <si>
    <t>0,384155349230885</t>
  </si>
  <si>
    <t>17,908481048885214</t>
  </si>
  <si>
    <t>6,183746844367201</t>
  </si>
  <si>
    <t>0,1597837020497013</t>
  </si>
  <si>
    <t>0,23417538942524715</t>
  </si>
  <si>
    <t>0,12311627717428068</t>
  </si>
  <si>
    <t>0,1852622133900851</t>
  </si>
  <si>
    <t>0,17766640625331612</t>
  </si>
  <si>
    <t>0,13149063778402886</t>
  </si>
  <si>
    <t>0,5604028260182278</t>
  </si>
  <si>
    <t>38,993255989287675</t>
  </si>
  <si>
    <t>6,294788706292602</t>
  </si>
  <si>
    <t>0,17593776183197934</t>
  </si>
  <si>
    <t>1,055750954856311</t>
  </si>
  <si>
    <t>0,13426579746482717</t>
  </si>
  <si>
    <t>0,46050844072996616</t>
  </si>
  <si>
    <t>1,0776797093197235</t>
  </si>
  <si>
    <t>0,1402576746244563</t>
  </si>
  <si>
    <t>0,5887156704165766</t>
  </si>
  <si>
    <t>38,56630124171467</t>
  </si>
  <si>
    <t>5,606918058548097</t>
  </si>
  <si>
    <t>0,1678146979947784</t>
  </si>
  <si>
    <t>0,27760235241307685</t>
  </si>
  <si>
    <t>0,11753282170392215</t>
  </si>
  <si>
    <t>0,17432414186053224</t>
  </si>
  <si>
    <t>0,2657229733929702</t>
  </si>
  <si>
    <t>0,15007692225509606</t>
  </si>
  <si>
    <t>0,6201674102054693</t>
  </si>
  <si>
    <t>16,578968104041298</t>
  </si>
  <si>
    <t>5,872396816789395</t>
  </si>
  <si>
    <t>0,12943870464751003</t>
  </si>
  <si>
    <t>0,15540753296545873</t>
  </si>
  <si>
    <t>0,11739502994438558</t>
  </si>
  <si>
    <t>0,14933739758249118</t>
  </si>
  <si>
    <t>0,08437662097284218</t>
  </si>
  <si>
    <t>0,08644901335114999</t>
  </si>
  <si>
    <t>0,3754282980847752</t>
  </si>
  <si>
    <t>13,667907220184826</t>
  </si>
  <si>
    <t>6,3973150444801945</t>
  </si>
  <si>
    <t>0,22801471260359582</t>
  </si>
  <si>
    <t>0,22856865379350866</t>
  </si>
  <si>
    <t>0,19881676706493742</t>
  </si>
  <si>
    <t>0,194615323997704</t>
  </si>
  <si>
    <t>0,15000396178403033</t>
  </si>
  <si>
    <t>0,1638225220524841</t>
  </si>
  <si>
    <t>0,6235874351705626</t>
  </si>
  <si>
    <t>44,420891028991875</t>
  </si>
  <si>
    <t>6,5819789595338465</t>
  </si>
  <si>
    <t>0,11835253913826203</t>
  </si>
  <si>
    <t>0,16095888143233122</t>
  </si>
  <si>
    <t>0,09596180109972474</t>
  </si>
  <si>
    <t>0,13849320639198281</t>
  </si>
  <si>
    <t>0,10987848772132526</t>
  </si>
  <si>
    <t>0,10692556099912513</t>
  </si>
  <si>
    <t>0,5481114628090579</t>
  </si>
  <si>
    <t>64,88079417460725</t>
  </si>
  <si>
    <t>6,348889056937591</t>
  </si>
  <si>
    <t>0,1799700768063108</t>
  </si>
  <si>
    <t>0,18421045035899303</t>
  </si>
  <si>
    <t>0,13398142978690603</t>
  </si>
  <si>
    <t>0,15077077050138354</t>
  </si>
  <si>
    <t>0,12066166468514697</t>
  </si>
  <si>
    <t>0,14170021888125883</t>
  </si>
  <si>
    <t>0,5503360269237582</t>
  </si>
  <si>
    <t>89,88373327755279</t>
  </si>
  <si>
    <t>5,9476540754175184</t>
  </si>
  <si>
    <t>0,1417340774081449</t>
  </si>
  <si>
    <t>0,1571503679898355</t>
  </si>
  <si>
    <t>0,13869206397466438</t>
  </si>
  <si>
    <t>0,15572706918604023</t>
  </si>
  <si>
    <t>0,07749520790342523</t>
  </si>
  <si>
    <t>0,08640392743000203</t>
  </si>
  <si>
    <t>0,353953991390222</t>
  </si>
  <si>
    <t>68,84560218241825</t>
  </si>
  <si>
    <t>6,14384713274569</t>
  </si>
  <si>
    <t>0,11963739009797149</t>
  </si>
  <si>
    <t>0,19204368910208408</t>
  </si>
  <si>
    <t>0,1117487668355894</t>
  </si>
  <si>
    <t>0,16870525645276604</t>
  </si>
  <si>
    <t>0,12061449631967595</t>
  </si>
  <si>
    <t>0,07616477900295354</t>
  </si>
  <si>
    <t>0,3160547867992515</t>
  </si>
  <si>
    <t>10,696838211649316</t>
  </si>
  <si>
    <t>6,560075147786186</t>
  </si>
  <si>
    <t>0,17995200355106958</t>
  </si>
  <si>
    <t>0,4730154452950065</t>
  </si>
  <si>
    <t>0,13407016069693467</t>
  </si>
  <si>
    <t>0,1624453058233507</t>
  </si>
  <si>
    <t>0,6014049084323119</t>
  </si>
  <si>
    <t>0,15649398812972412</t>
  </si>
  <si>
    <t>0,69293359685978</t>
  </si>
  <si>
    <t>12,358901286180755</t>
  </si>
  <si>
    <t>6,242555061823867</t>
  </si>
  <si>
    <t>0,1613789077015399</t>
  </si>
  <si>
    <t>0,8808017965124548</t>
  </si>
  <si>
    <t>0,10987407545155631</t>
  </si>
  <si>
    <t>0,3776219818524492</t>
  </si>
  <si>
    <t>0,9200622285359291</t>
  </si>
  <si>
    <t>0,14946252373809799</t>
  </si>
  <si>
    <t>0,7071091602028939</t>
  </si>
  <si>
    <t>34,216093173450645</t>
  </si>
  <si>
    <t>6,358608783940373</t>
  </si>
  <si>
    <t>0,25491826028979553</t>
  </si>
  <si>
    <t>0,2610071818441208</t>
  </si>
  <si>
    <t>0,2185844297234618</t>
  </si>
  <si>
    <t>0,2239459273758711</t>
  </si>
  <si>
    <t>0,15721087035869574</t>
  </si>
  <si>
    <t>0,16877290055683164</t>
  </si>
  <si>
    <t>0,6496819267785828</t>
  </si>
  <si>
    <t>36,42541068151821</t>
  </si>
  <si>
    <t>6,446651462289778</t>
  </si>
  <si>
    <t>0,2178884439661169</t>
  </si>
  <si>
    <t>0,23658167735486887</t>
  </si>
  <si>
    <t>0,16676360721402256</t>
  </si>
  <si>
    <t>0,19438401544317657</t>
  </si>
  <si>
    <t>0,16820743507684785</t>
  </si>
  <si>
    <t>0,18365184346832084</t>
  </si>
  <si>
    <t>0,7803522271581713</t>
  </si>
  <si>
    <t>80,92822553592136</t>
  </si>
  <si>
    <t>6,120211126524657</t>
  </si>
  <si>
    <t>0,10314557942888253</t>
  </si>
  <si>
    <t>0,1401963563325158</t>
  </si>
  <si>
    <t>0,06655937380851298</t>
  </si>
  <si>
    <t>0,11846299408099038</t>
  </si>
  <si>
    <t>0,09837956997879693</t>
  </si>
  <si>
    <t>0,10381539711692826</t>
  </si>
  <si>
    <t>0,4788622830335536</t>
  </si>
  <si>
    <t>70,66708197353684</t>
  </si>
  <si>
    <t>5,753932548263318</t>
  </si>
  <si>
    <t>0,11227191654097</t>
  </si>
  <si>
    <t>0,13568813158453552</t>
  </si>
  <si>
    <t>0,09470069462437342</t>
  </si>
  <si>
    <t>0,11964580520517482</t>
  </si>
  <si>
    <t>0,07426865880558056</t>
  </si>
  <si>
    <t>0,08230826564508718</t>
  </si>
  <si>
    <t>0,3302899617258846</t>
  </si>
  <si>
    <t>62,31640909083864</t>
  </si>
  <si>
    <t>5,814885785266024</t>
  </si>
  <si>
    <t>0,20656157821072701</t>
  </si>
  <si>
    <t>0,2990176577531571</t>
  </si>
  <si>
    <t>0,1391784108116016</t>
  </si>
  <si>
    <t>0,22901756965024214</t>
  </si>
  <si>
    <t>0,23528754190214396</t>
  </si>
  <si>
    <t>0,1859467200446308</t>
  </si>
  <si>
    <t>0,6994492378263906</t>
  </si>
  <si>
    <t>61,50604835688854</t>
  </si>
  <si>
    <t>5,547733536309115</t>
  </si>
  <si>
    <t>0,025223806331528358</t>
  </si>
  <si>
    <t>0,0976424536490601</t>
  </si>
  <si>
    <t>0,014740806711406719</t>
  </si>
  <si>
    <t>0,06543084022860603</t>
  </si>
  <si>
    <t>0,10472808678053831</t>
  </si>
  <si>
    <t>0,027721525083872982</t>
  </si>
  <si>
    <t>0,12200013785464996</t>
  </si>
  <si>
    <t>42,26609932543929</t>
  </si>
  <si>
    <t>5,687060615089449</t>
  </si>
  <si>
    <t>0,023280482446911114</t>
  </si>
  <si>
    <t>0,08757137687495109</t>
  </si>
  <si>
    <t>0,00783149195861298</t>
  </si>
  <si>
    <t>0,06311144520769102</t>
  </si>
  <si>
    <t>0,08193811852364856</t>
  </si>
  <si>
    <t>0,029645643478534295</t>
  </si>
  <si>
    <t>0,1217405894176119</t>
  </si>
  <si>
    <t>62,32611790562135</t>
  </si>
  <si>
    <t>5,801573135128354</t>
  </si>
  <si>
    <t>0,04704990610153239</t>
  </si>
  <si>
    <t>0,10168758796430473</t>
  </si>
  <si>
    <t>0,010893592141779724</t>
  </si>
  <si>
    <t>0,08331235947323787</t>
  </si>
  <si>
    <t>0,0862434291568836</t>
  </si>
  <si>
    <t>0,06832076369025437</t>
  </si>
  <si>
    <t>0,2813158069054997</t>
  </si>
  <si>
    <t>31,554994027262516</t>
  </si>
  <si>
    <t>5,63635834277413</t>
  </si>
  <si>
    <t>0,03793981129273267</t>
  </si>
  <si>
    <t>0,11688548185226873</t>
  </si>
  <si>
    <t>0,01659111568039302</t>
  </si>
  <si>
    <t>0,09295421398328818</t>
  </si>
  <si>
    <t>0,10280134287965925</t>
  </si>
  <si>
    <t>0,044132805189973076</t>
  </si>
  <si>
    <t>0,1902751819424571</t>
  </si>
  <si>
    <t>45,61157289387995</t>
  </si>
  <si>
    <t>5,5014282166487485</t>
  </si>
  <si>
    <t>0,007639142923914523</t>
  </si>
  <si>
    <t>0,09105930781433212</t>
  </si>
  <si>
    <t>0,006795325610316165</t>
  </si>
  <si>
    <t>0,052541476942260884</t>
  </si>
  <si>
    <t>0,10621237720413826</t>
  </si>
  <si>
    <t>0,004812366236167353</t>
  </si>
  <si>
    <t>0,022158597802818012</t>
  </si>
  <si>
    <t>49,110920077950084</t>
  </si>
  <si>
    <t>5,861305637359017</t>
  </si>
  <si>
    <t>0,016597149670439747</t>
  </si>
  <si>
    <t>0,08124692294114973</t>
  </si>
  <si>
    <t>0,008958647121223164</t>
  </si>
  <si>
    <t>0,05742247807998463</t>
  </si>
  <si>
    <t>0,07590350987371078</t>
  </si>
  <si>
    <t>0,017285799302679115</t>
  </si>
  <si>
    <t>0,06503323338036862</t>
  </si>
  <si>
    <t>72,4162755077861</t>
  </si>
  <si>
    <t>5,869076606911441</t>
  </si>
  <si>
    <t>0,027924095097191536</t>
  </si>
  <si>
    <t>0,09379511928658274</t>
  </si>
  <si>
    <t>0,019589761721132304</t>
  </si>
  <si>
    <t>0,07447626691939394</t>
  </si>
  <si>
    <t>0,07593403562740982</t>
  </si>
  <si>
    <t>0,027686819251795648</t>
  </si>
  <si>
    <t>0,12978357127379872</t>
  </si>
  <si>
    <t>62,70030018357758</t>
  </si>
  <si>
    <t>5,483019785205421</t>
  </si>
  <si>
    <t>0,03264907390808519</t>
  </si>
  <si>
    <t>0,11054825559961265</t>
  </si>
  <si>
    <t>0,012326778220678302</t>
  </si>
  <si>
    <t>0,08565577476642428</t>
  </si>
  <si>
    <t>0,1097749416016086</t>
  </si>
  <si>
    <t>0,04145723372311958</t>
  </si>
  <si>
    <t>0,16466300969720613</t>
  </si>
  <si>
    <t>49,9583182726123</t>
  </si>
  <si>
    <t>5,924017916512005</t>
  </si>
  <si>
    <t>0,01949028904279969</t>
  </si>
  <si>
    <t>0,08848097166778938</t>
  </si>
  <si>
    <t>0,00924484013084303</t>
  </si>
  <si>
    <t>0,07070910310648273</t>
  </si>
  <si>
    <t>0,0780428118332185</t>
  </si>
  <si>
    <t>0,024700031955750795</t>
  </si>
  <si>
    <t>0,107977800481708</t>
  </si>
  <si>
    <t>56,919791104847135</t>
  </si>
  <si>
    <t>5,759264060857872</t>
  </si>
  <si>
    <t>0,01174887302980947</t>
  </si>
  <si>
    <t>0,08407689108253101</t>
  </si>
  <si>
    <t>0,007570184525871432</t>
  </si>
  <si>
    <t>0,05543792788346728</t>
  </si>
  <si>
    <t>0,08068257805591789</t>
  </si>
  <si>
    <t>0,011959117396290686</t>
  </si>
  <si>
    <t>0,054876805719810996</t>
  </si>
  <si>
    <t>50,570149700256245</t>
  </si>
  <si>
    <t>5,74487028743942</t>
  </si>
  <si>
    <t>0,006083129682428421</t>
  </si>
  <si>
    <t>0,079955275608181</t>
  </si>
  <si>
    <t>0,005459383117813778</t>
  </si>
  <si>
    <t>0,051992306873953884</t>
  </si>
  <si>
    <t>0,08010702212828116</t>
  </si>
  <si>
    <t>0,0033757617300318892</t>
  </si>
  <si>
    <t>0,014260354385946925</t>
  </si>
  <si>
    <t>30,877451637032728</t>
  </si>
  <si>
    <t>6,1064592254658425</t>
  </si>
  <si>
    <t>0,017104514294499877</t>
  </si>
  <si>
    <t>0,8628711235773937</t>
  </si>
  <si>
    <t>0,008689572276826318</t>
  </si>
  <si>
    <t>0,2190032426467386</t>
  </si>
  <si>
    <t>0,9932407319786384</t>
  </si>
  <si>
    <t>0,022110849298339643</t>
  </si>
  <si>
    <t>0,23743124192264048</t>
  </si>
  <si>
    <t>60,07612923414319</t>
  </si>
  <si>
    <t>5,840312673643507</t>
  </si>
  <si>
    <t>0,028735925179495955</t>
  </si>
  <si>
    <t>0,08586847850802846</t>
  </si>
  <si>
    <t>0,019046956261724767</t>
  </si>
  <si>
    <t>0,06775166012438685</t>
  </si>
  <si>
    <t>0,07344437748634013</t>
  </si>
  <si>
    <t>0,025948058409184023</t>
  </si>
  <si>
    <t>0,10115181970421758</t>
  </si>
  <si>
    <t>54,230755185472695</t>
  </si>
  <si>
    <t>5,59169913723102</t>
  </si>
  <si>
    <t>0,07541353548047783</t>
  </si>
  <si>
    <t>0,12526324269663533</t>
  </si>
  <si>
    <t>0,015868280198383412</t>
  </si>
  <si>
    <t>0,0909606446213492</t>
  </si>
  <si>
    <t>0,11366615530893011</t>
  </si>
  <si>
    <t>0,11624534263360241</t>
  </si>
  <si>
    <t>0,4847146112546128</t>
  </si>
  <si>
    <t>84,63093733526308</t>
  </si>
  <si>
    <t>5,815316053003929</t>
  </si>
  <si>
    <t>0,035475521063626725</t>
  </si>
  <si>
    <t>0,10022303791306653</t>
  </si>
  <si>
    <t>0,006093142507729082</t>
  </si>
  <si>
    <t>0,08882719464998791</t>
  </si>
  <si>
    <t>0,07722438310234275</t>
  </si>
  <si>
    <t>0,051122663243437776</t>
  </si>
  <si>
    <t>0,19871566596492743</t>
  </si>
  <si>
    <t>30,131445590436655</t>
  </si>
  <si>
    <t>5,429184927956377</t>
  </si>
  <si>
    <t>0,018020567046441085</t>
  </si>
  <si>
    <t>0,5770663104803389</t>
  </si>
  <si>
    <t>0,01171169012932443</t>
  </si>
  <si>
    <t>0,12491088761229058</t>
  </si>
  <si>
    <t>0,7623603890160665</t>
  </si>
  <si>
    <t>0,01916231654010928</t>
  </si>
  <si>
    <t>0,22322353856600333</t>
  </si>
  <si>
    <t>9,975281131885948</t>
  </si>
  <si>
    <t>5,6691239878751905</t>
  </si>
  <si>
    <t>0,014262096584531283</t>
  </si>
  <si>
    <t>0,5740852879167244</t>
  </si>
  <si>
    <t>0,010367717909528413</t>
  </si>
  <si>
    <t>0,12650428961190374</t>
  </si>
  <si>
    <t>0,7539946798876025</t>
  </si>
  <si>
    <t>0,012149996627936848</t>
  </si>
  <si>
    <t>0,09924424694664993</t>
  </si>
  <si>
    <t>20,70136996486607</t>
  </si>
  <si>
    <t>5,6255555284793815</t>
  </si>
  <si>
    <t>0,03328226551818272</t>
  </si>
  <si>
    <t>0,4120406488652049</t>
  </si>
  <si>
    <t>0,012445224492637404</t>
  </si>
  <si>
    <t>0,11003703172944548</t>
  </si>
  <si>
    <t>0,5832967165248408</t>
  </si>
  <si>
    <t>0,040216322517744124</t>
  </si>
  <si>
    <t>0,2918010605104515</t>
  </si>
  <si>
    <t>25,36519388128463</t>
  </si>
  <si>
    <t>5,5170079075691545</t>
  </si>
  <si>
    <t>0,05023022911163465</t>
  </si>
  <si>
    <t>0,12146006270638271</t>
  </si>
  <si>
    <t>0,023972452441306934</t>
  </si>
  <si>
    <t>0,08393957073096979</t>
  </si>
  <si>
    <t>0,12988734441145378</t>
  </si>
  <si>
    <t>0,06119102278363986</t>
  </si>
  <si>
    <t>0,29454954501153435</t>
  </si>
  <si>
    <t>55,749529301976345</t>
  </si>
  <si>
    <t>5,427771327067388</t>
  </si>
  <si>
    <t>0,036677385907664</t>
  </si>
  <si>
    <t>0,11062162144605961</t>
  </si>
  <si>
    <t>0,02062101428089061</t>
  </si>
  <si>
    <t>0,07730418497220587</t>
  </si>
  <si>
    <t>0,1094361086353205</t>
  </si>
  <si>
    <t>0,044368960336111124</t>
  </si>
  <si>
    <t>0,20163957498135163</t>
  </si>
  <si>
    <t>71,30833685242041</t>
  </si>
  <si>
    <t>5,9397462314345635</t>
  </si>
  <si>
    <t>0,034594878303787116</t>
  </si>
  <si>
    <t>0,10656139188441852</t>
  </si>
  <si>
    <t>0,0161243739928435</t>
  </si>
  <si>
    <t>0,08586506116311793</t>
  </si>
  <si>
    <t>0,08997836075192026</t>
  </si>
  <si>
    <t>0,04567198503233242</t>
  </si>
  <si>
    <t>0,21476321538962326</t>
  </si>
  <si>
    <t>37,222266431156406</t>
  </si>
  <si>
    <t>6,491664537491176</t>
  </si>
  <si>
    <t>0,09306604139746322</t>
  </si>
  <si>
    <t>0,12331182044785644</t>
  </si>
  <si>
    <t>0,02539218511939118</t>
  </si>
  <si>
    <t>0,09328134002547556</t>
  </si>
  <si>
    <t>0,11090446980587568</t>
  </si>
  <si>
    <t>0,14189695123332224</t>
  </si>
  <si>
    <t>0,6118206357365458</t>
  </si>
  <si>
    <t>29,405351454001153</t>
  </si>
  <si>
    <t>5,589007076229047</t>
  </si>
  <si>
    <t>0,038561467056522365</t>
  </si>
  <si>
    <t>0,11611352001604969</t>
  </si>
  <si>
    <t>0,02620984190639539</t>
  </si>
  <si>
    <t>0,07971023245547715</t>
  </si>
  <si>
    <t>0,11384300916036762</t>
  </si>
  <si>
    <t>0,038402120633948475</t>
  </si>
  <si>
    <t>0,1882588953172619</t>
  </si>
  <si>
    <t>54,096498894579696</t>
  </si>
  <si>
    <t>5,940827404648098</t>
  </si>
  <si>
    <t>0,03479147162007822</t>
  </si>
  <si>
    <t>0,09578608277983265</t>
  </si>
  <si>
    <t>0,02556955146587056</t>
  </si>
  <si>
    <t>0,06945440969025574</t>
  </si>
  <si>
    <t>0,09230384556711609</t>
  </si>
  <si>
    <t>0,0304884950401846</t>
  </si>
  <si>
    <t>0,12769106215891596</t>
  </si>
  <si>
    <t>88,19475189351925</t>
  </si>
  <si>
    <t>5,445806346835361</t>
  </si>
  <si>
    <t>0,02644243307258667</t>
  </si>
  <si>
    <t>0,11090768346658124</t>
  </si>
  <si>
    <t>0,02002988660485805</t>
  </si>
  <si>
    <t>0,06426400150834022</t>
  </si>
  <si>
    <t>0,12546940980263668</t>
  </si>
  <si>
    <t>0,021805649518554526</t>
  </si>
  <si>
    <t>0,08868309913376003</t>
  </si>
  <si>
    <t>76,01954728935642</t>
  </si>
  <si>
    <t>5,712116868171778</t>
  </si>
  <si>
    <t>0,07496522615449412</t>
  </si>
  <si>
    <t>0,14475988252914287</t>
  </si>
  <si>
    <t>0,011879976623676593</t>
  </si>
  <si>
    <t>0,10235274495262621</t>
  </si>
  <si>
    <t>0,13893420406275914</t>
  </si>
  <si>
    <t>0,10837683140083289</t>
  </si>
  <si>
    <t>0,4217777287194957</t>
  </si>
  <si>
    <t>30,133780438317757</t>
  </si>
  <si>
    <t>5,6083289990273695</t>
  </si>
  <si>
    <t>0,03840271700727586</t>
  </si>
  <si>
    <t>0,11708956415626215</t>
  </si>
  <si>
    <t>0,015117036581053681</t>
  </si>
  <si>
    <t>0,08260810387729944</t>
  </si>
  <si>
    <t>0,11519383232707427</t>
  </si>
  <si>
    <t>0,05650302140114286</t>
  </si>
  <si>
    <t>0,2777135681943694</t>
  </si>
  <si>
    <t>83,19330738471778</t>
  </si>
  <si>
    <t>5,539212211502485</t>
  </si>
  <si>
    <t>0,052293640018613884</t>
  </si>
  <si>
    <t>0,12256508732593868</t>
  </si>
  <si>
    <t>0,02423211720612952</t>
  </si>
  <si>
    <t>0,0920655557708104</t>
  </si>
  <si>
    <t>0,10511497582614468</t>
  </si>
  <si>
    <t>0,06723040887605462</t>
  </si>
  <si>
    <t>0,3327339660696635</t>
  </si>
  <si>
    <t>65,77263235402306</t>
  </si>
  <si>
    <t>5,965762632340692</t>
  </si>
  <si>
    <t>0,05076954820633846</t>
  </si>
  <si>
    <t>0,1053929066752343</t>
  </si>
  <si>
    <t>0,03758993638022032</t>
  </si>
  <si>
    <t>0,08752067182554985</t>
  </si>
  <si>
    <t>0,0800644908260871</t>
  </si>
  <si>
    <t>0,04553621846906113</t>
  </si>
  <si>
    <t>0,21882234961175676</t>
  </si>
  <si>
    <t>52,40763036010359</t>
  </si>
  <si>
    <t>6,15842987004406</t>
  </si>
  <si>
    <t>0,06589151876495686</t>
  </si>
  <si>
    <t>0,12782134610054294</t>
  </si>
  <si>
    <t>0,026888076327921867</t>
  </si>
  <si>
    <t>0,10322659897716605</t>
  </si>
  <si>
    <t>0,09953564137130302</t>
  </si>
  <si>
    <t>0,09156409010963615</t>
  </si>
  <si>
    <t>0,42023680925645485</t>
  </si>
  <si>
    <t>87,56081547169842</t>
  </si>
  <si>
    <t>5,447801453353208</t>
  </si>
  <si>
    <t>0,03108881619211565</t>
  </si>
  <si>
    <t>0,12263845382565372</t>
  </si>
  <si>
    <t>0,021028769485129724</t>
  </si>
  <si>
    <t>0,08278036433136549</t>
  </si>
  <si>
    <t>0,1297520310449399</t>
  </si>
  <si>
    <t>0,02937867656393076</t>
  </si>
  <si>
    <t>0,11803387116927942</t>
  </si>
  <si>
    <t>84,98103681917848</t>
  </si>
  <si>
    <t>5,666705393219324</t>
  </si>
  <si>
    <t>0,031074293656505984</t>
  </si>
  <si>
    <t>0,09739344932732505</t>
  </si>
  <si>
    <t>0,018815170688421368</t>
  </si>
  <si>
    <t>0,06755806232295784</t>
  </si>
  <si>
    <t>0,0900246931280491</t>
  </si>
  <si>
    <t>0,032657588201334985</t>
  </si>
  <si>
    <t>0,1662248760709945</t>
  </si>
  <si>
    <t>73,2613944754976</t>
  </si>
  <si>
    <t>5,871268328237687</t>
  </si>
  <si>
    <t>0,03308220440842547</t>
  </si>
  <si>
    <t>0,0919959032325146</t>
  </si>
  <si>
    <t>0,02892379593087286</t>
  </si>
  <si>
    <t>0,06435674608145245</t>
  </si>
  <si>
    <t>0,08957924485994742</t>
  </si>
  <si>
    <t>0,024350085566212272</t>
  </si>
  <si>
    <t>0,10879453886636324</t>
  </si>
  <si>
    <t>38,93344776027719</t>
  </si>
  <si>
    <t>5,776980636762465</t>
  </si>
  <si>
    <t>0,039844630179530875</t>
  </si>
  <si>
    <t>0,11972511856805806</t>
  </si>
  <si>
    <t>0,028386724054820442</t>
  </si>
  <si>
    <t>0,08060395450013996</t>
  </si>
  <si>
    <t>0,1204894454740223</t>
  </si>
  <si>
    <t>0,04178101535301392</t>
  </si>
  <si>
    <t>0,3250731331042626</t>
  </si>
  <si>
    <t>85,205626476224</t>
  </si>
  <si>
    <t>5,761984947676563</t>
  </si>
  <si>
    <t>0,033406089167577716</t>
  </si>
  <si>
    <t>0,11690350318440527</t>
  </si>
  <si>
    <t>0,022299714228279734</t>
  </si>
  <si>
    <t>0,08511928029387726</t>
  </si>
  <si>
    <t>0,1117771338874896</t>
  </si>
  <si>
    <t>0,03498285407465007</t>
  </si>
  <si>
    <t>0,16748649848668987</t>
  </si>
  <si>
    <t>83,07020339983363</t>
  </si>
  <si>
    <t>5,777189070228413</t>
  </si>
  <si>
    <t>0,16770937866652233</t>
  </si>
  <si>
    <t>0,20864531636229683</t>
  </si>
  <si>
    <t>0,03259352934618296</t>
  </si>
  <si>
    <t>0,15399061063730923</t>
  </si>
  <si>
    <t>0,18240823929836847</t>
  </si>
  <si>
    <t>0,22422832126200748</t>
  </si>
  <si>
    <t>0,8143471698096354</t>
  </si>
  <si>
    <t>88,34330523370404</t>
  </si>
  <si>
    <t>5,924765627772976</t>
  </si>
  <si>
    <t>0,050929922609988194</t>
  </si>
  <si>
    <t>0,09959181356313093</t>
  </si>
  <si>
    <t>0,03232586155080473</t>
  </si>
  <si>
    <t>0,08102778212052045</t>
  </si>
  <si>
    <t>0,08312551370117963</t>
  </si>
  <si>
    <t>0,046525734372089164</t>
  </si>
  <si>
    <t>0,1948204954265386</t>
  </si>
  <si>
    <t>62,66863954932345</t>
  </si>
  <si>
    <t>5,633338252576302</t>
  </si>
  <si>
    <t>0,04018193768853687</t>
  </si>
  <si>
    <t>0,11442843120305554</t>
  </si>
  <si>
    <t>0,02170383145315019</t>
  </si>
  <si>
    <t>0,08028183774082226</t>
  </si>
  <si>
    <t>0,11492695309589379</t>
  </si>
  <si>
    <t>0,04484642231928836</t>
  </si>
  <si>
    <t>0,1875633277925677</t>
  </si>
  <si>
    <t>43,982895695544755</t>
  </si>
  <si>
    <t>5,9607894860993484</t>
  </si>
  <si>
    <t>0,05026363769826339</t>
  </si>
  <si>
    <t>0,10081841179974727</t>
  </si>
  <si>
    <t>0,028307065248139245</t>
  </si>
  <si>
    <t>0,08612055579245546</t>
  </si>
  <si>
    <t>0,07586961842580707</t>
  </si>
  <si>
    <t>0,051213782696355056</t>
  </si>
  <si>
    <t>0,21189505615861162</t>
  </si>
  <si>
    <t>89,54867067615551</t>
  </si>
  <si>
    <t>6,08865852338775</t>
  </si>
  <si>
    <t>0,032095016514668326</t>
  </si>
  <si>
    <t>0,10367491570071558</t>
  </si>
  <si>
    <t>0,01782524397613261</t>
  </si>
  <si>
    <t>0,07990526464067807</t>
  </si>
  <si>
    <t>0,10060652211422767</t>
  </si>
  <si>
    <t>0,033912464864531984</t>
  </si>
  <si>
    <t>0,13865959448018988</t>
  </si>
  <si>
    <t>73,17930894571415</t>
  </si>
  <si>
    <t>5,609032192442448</t>
  </si>
  <si>
    <t>0,03401483448970233</t>
  </si>
  <si>
    <t>0,10768319736318946</t>
  </si>
  <si>
    <t>0,029430579011457958</t>
  </si>
  <si>
    <t>0,07876741017754926</t>
  </si>
  <si>
    <t>0,09831464085300874</t>
  </si>
  <si>
    <t>0,026122712998044046</t>
  </si>
  <si>
    <t>0,09871856881575063</t>
  </si>
  <si>
    <t>49,716563326043065</t>
  </si>
  <si>
    <t>5,94718409818282</t>
  </si>
  <si>
    <t>0,06637590180021989</t>
  </si>
  <si>
    <t>0,13239099262167234</t>
  </si>
  <si>
    <t>0,04726258512854342</t>
  </si>
  <si>
    <t>0,12020432397579928</t>
  </si>
  <si>
    <t>0,08942781122325738</t>
  </si>
  <si>
    <t>0,056551443874121594</t>
  </si>
  <si>
    <t>0,2515112438877054</t>
  </si>
  <si>
    <t>70,5463598406093</t>
  </si>
  <si>
    <t>6,03455789680496</t>
  </si>
  <si>
    <t>0,048035593731108814</t>
  </si>
  <si>
    <t>0,11921898222991689</t>
  </si>
  <si>
    <t>0,039284618131535734</t>
  </si>
  <si>
    <t>0,0916313267117411</t>
  </si>
  <si>
    <t>0,10022017734675889</t>
  </si>
  <si>
    <t>0,040805501793771126</t>
  </si>
  <si>
    <t>0,20386254358621494</t>
  </si>
  <si>
    <t>84,52966969487356</t>
  </si>
  <si>
    <t>5,614155756423685</t>
  </si>
  <si>
    <t>0,048809736119057166</t>
  </si>
  <si>
    <t>0,11459857339529238</t>
  </si>
  <si>
    <t>0,04444158268716453</t>
  </si>
  <si>
    <t>0,08488211172459365</t>
  </si>
  <si>
    <t>0,09942967126474558</t>
  </si>
  <si>
    <t>0,0336703076619793</t>
  </si>
  <si>
    <t>0,1496024668969184</t>
  </si>
  <si>
    <t>74,94611211861961</t>
  </si>
  <si>
    <t>6,186711433430813</t>
  </si>
  <si>
    <t>0,1411622460538516</t>
  </si>
  <si>
    <t>0,17312520930426467</t>
  </si>
  <si>
    <t>0,06853011694588929</t>
  </si>
  <si>
    <t>0,1282859605118142</t>
  </si>
  <si>
    <t>0,14254222315282328</t>
  </si>
  <si>
    <t>0,15842150966904264</t>
  </si>
  <si>
    <t>0,616582460753278</t>
  </si>
  <si>
    <t>86,66657436552825</t>
  </si>
  <si>
    <t>5,949212659121115</t>
  </si>
  <si>
    <t>0,09887381334162029</t>
  </si>
  <si>
    <t>0,13610927617005233</t>
  </si>
  <si>
    <t>0,05128294638747155</t>
  </si>
  <si>
    <t>0,10463038189823631</t>
  </si>
  <si>
    <t>0,10989905589063885</t>
  </si>
  <si>
    <t>0,1214605515431285</t>
  </si>
  <si>
    <t>0,5522764439120939</t>
  </si>
  <si>
    <t>89,58631101825023</t>
  </si>
  <si>
    <t>6,052200802546583</t>
  </si>
  <si>
    <t>0,05584889031129406</t>
  </si>
  <si>
    <t>0,10882151325704903</t>
  </si>
  <si>
    <t>0,05389287490715857</t>
  </si>
  <si>
    <t>0,08933930098474646</t>
  </si>
  <si>
    <t>0,07298668635165557</t>
  </si>
  <si>
    <t>0,035672450944176565</t>
  </si>
  <si>
    <t>0,18207307795252806</t>
  </si>
  <si>
    <t>64,08144768125258</t>
  </si>
  <si>
    <t>5,702471633584858</t>
  </si>
  <si>
    <t>0,1266950010959827</t>
  </si>
  <si>
    <t>0,18513266900371952</t>
  </si>
  <si>
    <t>0,08579137367262671</t>
  </si>
  <si>
    <t>0,14413740433981675</t>
  </si>
  <si>
    <t>0,13176743806225238</t>
  </si>
  <si>
    <t>0,11686475003956603</t>
  </si>
  <si>
    <t>0,4709007667235612</t>
  </si>
  <si>
    <t>74,06795705598344</t>
  </si>
  <si>
    <t>5,515732736191745</t>
  </si>
  <si>
    <t>0,08544706224594852</t>
  </si>
  <si>
    <t>0,20814322978931618</t>
  </si>
  <si>
    <t>0,057677951455761434</t>
  </si>
  <si>
    <t>0,13228110536148008</t>
  </si>
  <si>
    <t>0,20535034263608457</t>
  </si>
  <si>
    <t>0,08367611223733691</t>
  </si>
  <si>
    <t>0,39999022294546105</t>
  </si>
  <si>
    <t>65,53678300146034</t>
  </si>
  <si>
    <t>5,952669005369907</t>
  </si>
  <si>
    <t>0,05153322829944145</t>
  </si>
  <si>
    <t>0,1071531601462023</t>
  </si>
  <si>
    <t>0,045567830097114084</t>
  </si>
  <si>
    <t>0,0926417954127911</t>
  </si>
  <si>
    <t>0,0730270973983659</t>
  </si>
  <si>
    <t>0,03563851006025052</t>
  </si>
  <si>
    <t>0,1465257884548491</t>
  </si>
  <si>
    <t>66,2877652859599</t>
  </si>
  <si>
    <t>6,13171601848146</t>
  </si>
  <si>
    <t>0,040396837676564795</t>
  </si>
  <si>
    <t>0,09882025523773882</t>
  </si>
  <si>
    <t>0,03111542838671152</t>
  </si>
  <si>
    <t>0,07482027715843526</t>
  </si>
  <si>
    <t>0,08411472270119928</t>
  </si>
  <si>
    <t>0,033745169904831195</t>
  </si>
  <si>
    <t>0,15785389194929483</t>
  </si>
  <si>
    <t>80,48637356202602</t>
  </si>
  <si>
    <t>6,0054152563442305</t>
  </si>
  <si>
    <t>0,06258340068456548</t>
  </si>
  <si>
    <t>0,13638962564757975</t>
  </si>
  <si>
    <t>0,047511494756541164</t>
  </si>
  <si>
    <t>0,10470467960172158</t>
  </si>
  <si>
    <t>0,11120024205262546</t>
  </si>
  <si>
    <t>0,05944694749835056</t>
  </si>
  <si>
    <t>0,31605702218968534</t>
  </si>
  <si>
    <t>34,77976908532745</t>
  </si>
  <si>
    <t>5,863247186221998</t>
  </si>
  <si>
    <t>0,056673004210719725</t>
  </si>
  <si>
    <t>0,12292659748260669</t>
  </si>
  <si>
    <t>0,03773129727308609</t>
  </si>
  <si>
    <t>0,10551160384496625</t>
  </si>
  <si>
    <t>0,08929510049035577</t>
  </si>
  <si>
    <t>0,052341364116424406</t>
  </si>
  <si>
    <t>0,2864682983118459</t>
  </si>
  <si>
    <t>21,574241901883706</t>
  </si>
  <si>
    <t>6,549664352823374</t>
  </si>
  <si>
    <t>0,08896555838598554</t>
  </si>
  <si>
    <t>0,1208598123978736</t>
  </si>
  <si>
    <t>0,04033934208726728</t>
  </si>
  <si>
    <t>0,09783848118984673</t>
  </si>
  <si>
    <t>0,09501411992405939</t>
  </si>
  <si>
    <t>0,10775983810169554</t>
  </si>
  <si>
    <t>0,4727471738827689</t>
  </si>
  <si>
    <t>65,29959908357333</t>
  </si>
  <si>
    <t>5,806917668133784</t>
  </si>
  <si>
    <t>0,05547773149355827</t>
  </si>
  <si>
    <t>0,11135469458413623</t>
  </si>
  <si>
    <t>0,04328813474452872</t>
  </si>
  <si>
    <t>0,10036938518484198</t>
  </si>
  <si>
    <t>0,08080527172449402</t>
  </si>
  <si>
    <t>0,04480297373164846</t>
  </si>
  <si>
    <t>0,2451294718560783</t>
  </si>
  <si>
    <t>54,39993322685874</t>
  </si>
  <si>
    <t>5,873711984735824</t>
  </si>
  <si>
    <t>0,08445988547559015</t>
  </si>
  <si>
    <t>0,15040368538316778</t>
  </si>
  <si>
    <t>0,051483001801569436</t>
  </si>
  <si>
    <t>0,11307812410457693</t>
  </si>
  <si>
    <t>0,11615248719127022</t>
  </si>
  <si>
    <t>0,09251548582103758</t>
  </si>
  <si>
    <t>0,4144743136474446</t>
  </si>
  <si>
    <t>63,391966144885515</t>
  </si>
  <si>
    <t>5,430070886221538</t>
  </si>
  <si>
    <t>0,08106956357600321</t>
  </si>
  <si>
    <t>0,1728807046743127</t>
  </si>
  <si>
    <t>0,05697116591614314</t>
  </si>
  <si>
    <t>0,12964512820144206</t>
  </si>
  <si>
    <t>0,15763770314991096</t>
  </si>
  <si>
    <t>0,07434426812387795</t>
  </si>
  <si>
    <t>0,30206981552548656</t>
  </si>
  <si>
    <t>86,1744661370394</t>
  </si>
  <si>
    <t>5,905150887148148</t>
  </si>
  <si>
    <t>0,05031016873616779</t>
  </si>
  <si>
    <t>0,10281117590302237</t>
  </si>
  <si>
    <t>0,041716948322469305</t>
  </si>
  <si>
    <t>0,0871973424643957</t>
  </si>
  <si>
    <t>0,07926816123905908</t>
  </si>
  <si>
    <t>0,041014686783318086</t>
  </si>
  <si>
    <t>0,177921145820751</t>
  </si>
  <si>
    <t>82,82866274596778</t>
  </si>
  <si>
    <t>5,413388747223832</t>
  </si>
  <si>
    <t>0,047120364503031004</t>
  </si>
  <si>
    <t>0,15070094211972304</t>
  </si>
  <si>
    <t>0,04031581753388604</t>
  </si>
  <si>
    <t>0,08791712877787508</t>
  </si>
  <si>
    <t>0,15655889320140834</t>
  </si>
  <si>
    <t>0,04331160262902706</t>
  </si>
  <si>
    <t>0,3809388026637284</t>
  </si>
  <si>
    <t>73,5538230924838</t>
  </si>
  <si>
    <t>5,707872231560978</t>
  </si>
  <si>
    <t>0,05152095123704254</t>
  </si>
  <si>
    <t>0,11326024361880224</t>
  </si>
  <si>
    <t>0,03148448265274696</t>
  </si>
  <si>
    <t>0,09694327960344101</t>
  </si>
  <si>
    <t>0,08741869853082251</t>
  </si>
  <si>
    <t>0,048954283060728056</t>
  </si>
  <si>
    <t>0,18864237824161134</t>
  </si>
  <si>
    <t>47,31974942585057</t>
  </si>
  <si>
    <t>6,258372764636448</t>
  </si>
  <si>
    <t>0,1357196016205379</t>
  </si>
  <si>
    <t>0,8208970828087487</t>
  </si>
  <si>
    <t>0,11432227388289672</t>
  </si>
  <si>
    <t>0,2863504748576481</t>
  </si>
  <si>
    <t>0,8988323059653466</t>
  </si>
  <si>
    <t>0,10516719594011419</t>
  </si>
  <si>
    <t>0,519602174417518</t>
  </si>
  <si>
    <t>51,79267337682339</t>
  </si>
  <si>
    <t>5,468386395504527</t>
  </si>
  <si>
    <t>0,11668317328111373</t>
  </si>
  <si>
    <t>0,22597582259420823</t>
  </si>
  <si>
    <t>0,0763725929035182</t>
  </si>
  <si>
    <t>0,14607307875337</t>
  </si>
  <si>
    <t>0,21689410990026123</t>
  </si>
  <si>
    <t>0,11387374854155984</t>
  </si>
  <si>
    <t>0,477621832856132</t>
  </si>
  <si>
    <t>83,04926304364577</t>
  </si>
  <si>
    <t>6,101195795415747</t>
  </si>
  <si>
    <t>0,08241599084883844</t>
  </si>
  <si>
    <t>0,12383685278142081</t>
  </si>
  <si>
    <t>0,06312870795343334</t>
  </si>
  <si>
    <t>0,10794316812304061</t>
  </si>
  <si>
    <t>0,07748420603943533</t>
  </si>
  <si>
    <t>0,0696078854711724</t>
  </si>
  <si>
    <t>0,3292679068142492</t>
  </si>
  <si>
    <t>50,68321826953212</t>
  </si>
  <si>
    <t>6,260189348322227</t>
  </si>
  <si>
    <t>0,10123299555234641</t>
  </si>
  <si>
    <t>0,16332277940221063</t>
  </si>
  <si>
    <t>0,0777953955610485</t>
  </si>
  <si>
    <t>0,13943945757575726</t>
  </si>
  <si>
    <t>0,11165035283231112</t>
  </si>
  <si>
    <t>0,08671399464815298</t>
  </si>
  <si>
    <t>0,49012027322940777</t>
  </si>
  <si>
    <t>16,046601354074504</t>
  </si>
  <si>
    <t>6,073081953761138</t>
  </si>
  <si>
    <t>0,10522967858563388</t>
  </si>
  <si>
    <t>0,14588580777627386</t>
  </si>
  <si>
    <t>0,08205441363156851</t>
  </si>
  <si>
    <t>0,12045906709425107</t>
  </si>
  <si>
    <t>0,10049886576496551</t>
  </si>
  <si>
    <t>0,0961534075533721</t>
  </si>
  <si>
    <t>0,44468410337907754</t>
  </si>
  <si>
    <t>74,17781834989512</t>
  </si>
  <si>
    <t>5,4117412178425415</t>
  </si>
  <si>
    <t>0,10980881363924462</t>
  </si>
  <si>
    <t>0,2229732533478215</t>
  </si>
  <si>
    <t>0,09111065859677497</t>
  </si>
  <si>
    <t>0,14487316137972622</t>
  </si>
  <si>
    <t>0,2161243173493762</t>
  </si>
  <si>
    <t>0,08773948029305496</t>
  </si>
  <si>
    <t>0,3663507916229772</t>
  </si>
  <si>
    <t>48,644344793757185</t>
  </si>
  <si>
    <t>5,993370261515166</t>
  </si>
  <si>
    <t>0,13630585348941368</t>
  </si>
  <si>
    <t>0,2017516950020811</t>
  </si>
  <si>
    <t>0,10446966171558522</t>
  </si>
  <si>
    <t>0,1586829096239873</t>
  </si>
  <si>
    <t>0,1469335489996001</t>
  </si>
  <si>
    <t>0,11725659040928028</t>
  </si>
  <si>
    <t>0,5289183857634413</t>
  </si>
  <si>
    <t>49,6527975711046</t>
  </si>
  <si>
    <t>6,020174941226762</t>
  </si>
  <si>
    <t>0,09628222161157138</t>
  </si>
  <si>
    <t>0,15035846757431715</t>
  </si>
  <si>
    <t>0,08313695446085814</t>
  </si>
  <si>
    <t>0,13577082965224685</t>
  </si>
  <si>
    <t>0,09466854328536146</t>
  </si>
  <si>
    <t>0,0705573161467623</t>
  </si>
  <si>
    <t>0,3299752478869573</t>
  </si>
  <si>
    <t>79,81872490662714</t>
  </si>
  <si>
    <t>6,417095152535399</t>
  </si>
  <si>
    <t>0,13096174789032494</t>
  </si>
  <si>
    <t>0,16022335874106813</t>
  </si>
  <si>
    <t>0,11192403449765964</t>
  </si>
  <si>
    <t>0,15226322462263003</t>
  </si>
  <si>
    <t>0,09312610240838459</t>
  </si>
  <si>
    <t>0,09882238153271151</t>
  </si>
  <si>
    <t>0,4370944121119211</t>
  </si>
  <si>
    <t>46,20176778991186</t>
  </si>
  <si>
    <t>6,060720698705701</t>
  </si>
  <si>
    <t>0,14008758603909588</t>
  </si>
  <si>
    <t>0,21576654484669303</t>
  </si>
  <si>
    <t>0,10980113564200703</t>
  </si>
  <si>
    <t>0,1738276266509476</t>
  </si>
  <si>
    <t>0,16258934189867147</t>
  </si>
  <si>
    <t>0,1132380088451603</t>
  </si>
  <si>
    <t>0,4795348963162563</t>
  </si>
  <si>
    <t>69,39290348310475</t>
  </si>
  <si>
    <t>6,173710669750532</t>
  </si>
  <si>
    <t>0,11348526548878263</t>
  </si>
  <si>
    <t>0,17091396024855132</t>
  </si>
  <si>
    <t>0,10031028064159891</t>
  </si>
  <si>
    <t>0,14596027019728014</t>
  </si>
  <si>
    <t>0,11776691979098118</t>
  </si>
  <si>
    <t>0,08361332556814655</t>
  </si>
  <si>
    <t>0,4083588257903628</t>
  </si>
  <si>
    <t>42,68858777047987</t>
  </si>
  <si>
    <t>6,030138191574282</t>
  </si>
  <si>
    <t>0,07204460409725975</t>
  </si>
  <si>
    <t>0,11697520475897316</t>
  </si>
  <si>
    <t>0,05823860030247016</t>
  </si>
  <si>
    <t>0,10259748484873563</t>
  </si>
  <si>
    <t>0,07617744809141012</t>
  </si>
  <si>
    <t>0,05948767091158525</t>
  </si>
  <si>
    <t>0,35588601069383413</t>
  </si>
  <si>
    <t>49,48845150648435</t>
  </si>
  <si>
    <t>5,4814965135613845</t>
  </si>
  <si>
    <t>0,10616816836484774</t>
  </si>
  <si>
    <t>0,194340521360818</t>
  </si>
  <si>
    <t>0,09245766353470318</t>
  </si>
  <si>
    <t>0,15360760963141515</t>
  </si>
  <si>
    <t>0,14852200951547456</t>
  </si>
  <si>
    <t>0,07623335818413793</t>
  </si>
  <si>
    <t>0,31751765716233593</t>
  </si>
  <si>
    <t>46,76494972602045</t>
  </si>
  <si>
    <t>5,643712157282785</t>
  </si>
  <si>
    <t>0,07699031610937628</t>
  </si>
  <si>
    <t>0,16134366643230413</t>
  </si>
  <si>
    <t>0,06609523115219874</t>
  </si>
  <si>
    <t>0,12640257586203185</t>
  </si>
  <si>
    <t>0,12399294910936946</t>
  </si>
  <si>
    <t>0,056988421595244386</t>
  </si>
  <si>
    <t>0,24014846756352803</t>
  </si>
  <si>
    <t>78,73892163732813</t>
  </si>
  <si>
    <t>6,3911685377267675</t>
  </si>
  <si>
    <t>0,2285061339780143</t>
  </si>
  <si>
    <t>0,27459677286610235</t>
  </si>
  <si>
    <t>0,19534242868457422</t>
  </si>
  <si>
    <t>0,24589893932417614</t>
  </si>
  <si>
    <t>0,16862914882291208</t>
  </si>
  <si>
    <t>0,17035262049677607</t>
  </si>
  <si>
    <t>0,6430737407369652</t>
  </si>
  <si>
    <t>56,56440745611115</t>
  </si>
  <si>
    <t>6,541947086866679</t>
  </si>
  <si>
    <t>0,10496726261428509</t>
  </si>
  <si>
    <t>0,1470182696035277</t>
  </si>
  <si>
    <t>0,07482490499570577</t>
  </si>
  <si>
    <t>0,13093210631111218</t>
  </si>
  <si>
    <t>0,10200021552136564</t>
  </si>
  <si>
    <t>0,09657089289007424</t>
  </si>
  <si>
    <t>0,43406708286215123</t>
  </si>
  <si>
    <t>23,434240948705536</t>
  </si>
  <si>
    <t>5,998272718345273</t>
  </si>
  <si>
    <t>0,08616986592923391</t>
  </si>
  <si>
    <t>0,14141603559966198</t>
  </si>
  <si>
    <t>0,06922963340222182</t>
  </si>
  <si>
    <t>0,1175227619536362</t>
  </si>
  <si>
    <t>0,1016958880712357</t>
  </si>
  <si>
    <t>0,07448072528086729</t>
  </si>
  <si>
    <t>0,5034078917689152</t>
  </si>
  <si>
    <t>7,617845529151815</t>
  </si>
  <si>
    <t>6,220942454679289</t>
  </si>
  <si>
    <t>0,18676110288657288</t>
  </si>
  <si>
    <t>0,19487780808775318</t>
  </si>
  <si>
    <t>0,09063421135835409</t>
  </si>
  <si>
    <t>0,1440732103837144</t>
  </si>
  <si>
    <t>0,16369961442945385</t>
  </si>
  <si>
    <t>0,21248790490108374</t>
  </si>
  <si>
    <t>0,848747365292348</t>
  </si>
  <si>
    <t>66,67661537551214</t>
  </si>
  <si>
    <t>6,266344367179957</t>
  </si>
  <si>
    <t>0,14965700377812077</t>
  </si>
  <si>
    <t>0,17875877393927667</t>
  </si>
  <si>
    <t>0,11905474780935532</t>
  </si>
  <si>
    <t>0,15027924600122403</t>
  </si>
  <si>
    <t>0,11665038774501708</t>
  </si>
  <si>
    <t>0,11831757435779293</t>
  </si>
  <si>
    <t>0,46497523381980954</t>
  </si>
  <si>
    <t>83,32247305724796</t>
  </si>
  <si>
    <t>5,496152712958123</t>
  </si>
  <si>
    <t>0,15088894029902222</t>
  </si>
  <si>
    <t>0,3067783779959172</t>
  </si>
  <si>
    <t>0,11256017392755453</t>
  </si>
  <si>
    <t>0,18736735880543406</t>
  </si>
  <si>
    <t>0,30889732459456976</t>
  </si>
  <si>
    <t>0,13003763987086536</t>
  </si>
  <si>
    <t>0,5151051155427647</t>
  </si>
  <si>
    <t>63,8439461944884</t>
  </si>
  <si>
    <t>6,057398751538386</t>
  </si>
  <si>
    <t>0,22154944357477846</t>
  </si>
  <si>
    <t>0,2221551226662166</t>
  </si>
  <si>
    <t>0,14321290307416096</t>
  </si>
  <si>
    <t>0,1585815539000654</t>
  </si>
  <si>
    <t>0,18105729763306774</t>
  </si>
  <si>
    <t>0,20453360530918618</t>
  </si>
  <si>
    <t>0,7605887916151141</t>
  </si>
  <si>
    <t>63,14239285839741</t>
  </si>
  <si>
    <t>5,703328025225969</t>
  </si>
  <si>
    <t>0,08613533840494371</t>
  </si>
  <si>
    <t>0,1458856509229911</t>
  </si>
  <si>
    <t>0,07090390183812816</t>
  </si>
  <si>
    <t>0,12236341703163714</t>
  </si>
  <si>
    <t>0,10351135892830753</t>
  </si>
  <si>
    <t>0,06772601468135521</t>
  </si>
  <si>
    <t>0,33810519334405925</t>
  </si>
  <si>
    <t>69,72874866626935</t>
  </si>
  <si>
    <t>5,980194465828654</t>
  </si>
  <si>
    <t>0,08720657879681937</t>
  </si>
  <si>
    <t>0,13485293982481125</t>
  </si>
  <si>
    <t>0,054749401116742175</t>
  </si>
  <si>
    <t>0,11276320440796647</t>
  </si>
  <si>
    <t>0,10063844804638912</t>
  </si>
  <si>
    <t>0,09715006533966887</t>
  </si>
  <si>
    <t>0,47492940990019455</t>
  </si>
  <si>
    <t>79,66515250841273</t>
  </si>
  <si>
    <t>6,418411213998576</t>
  </si>
  <si>
    <t>0,2585235346851577</t>
  </si>
  <si>
    <t>0,2877743080498116</t>
  </si>
  <si>
    <t>0,14419108174890025</t>
  </si>
  <si>
    <t>0,18719134686997446</t>
  </si>
  <si>
    <t>0,23414986297726523</t>
  </si>
  <si>
    <t>0,24808571966329634</t>
  </si>
  <si>
    <t>0,8800237121030603</t>
  </si>
  <si>
    <t>35,081940687550635</t>
  </si>
  <si>
    <t>6,533670621010267</t>
  </si>
  <si>
    <t>0,20070480428132167</t>
  </si>
  <si>
    <t>0,715857593693189</t>
  </si>
  <si>
    <t>0,1085859818195456</t>
  </si>
  <si>
    <t>0,2530811584353125</t>
  </si>
  <si>
    <t>0,791777279338321</t>
  </si>
  <si>
    <t>0,2099534104039497</t>
  </si>
  <si>
    <t>0,8816212620676595</t>
  </si>
  <si>
    <t>81,35332538906114</t>
  </si>
  <si>
    <t>5,895801457878943</t>
  </si>
  <si>
    <t>0,12115450767876704</t>
  </si>
  <si>
    <t>0,17100347209235228</t>
  </si>
  <si>
    <t>0,08660647271211602</t>
  </si>
  <si>
    <t>0,14966395135972027</t>
  </si>
  <si>
    <t>0,11074892713908331</t>
  </si>
  <si>
    <t>0,09984375509157414</t>
  </si>
  <si>
    <t>0,40739733078199</t>
  </si>
  <si>
    <t>54,48192453838088</t>
  </si>
  <si>
    <t>5,930765978337727</t>
  </si>
  <si>
    <t>0,17033529810520479</t>
  </si>
  <si>
    <t>0,271468292602307</t>
  </si>
  <si>
    <t>0,1300246831628804</t>
  </si>
  <si>
    <t>0,20047883255259596</t>
  </si>
  <si>
    <t>0,22054132348542377</t>
  </si>
  <si>
    <t>0,14616813616266544</t>
  </si>
  <si>
    <t>0,5896553041386587</t>
  </si>
  <si>
    <t>62,82395034596733</t>
  </si>
  <si>
    <t>6,286884250518516</t>
  </si>
  <si>
    <t>0,12703825530756047</t>
  </si>
  <si>
    <t>0,2411876776107837</t>
  </si>
  <si>
    <t>0,08841417519614478</t>
  </si>
  <si>
    <t>0,1827727119568337</t>
  </si>
  <si>
    <t>0,19613064147536013</t>
  </si>
  <si>
    <t>0,10692059736018017</t>
  </si>
  <si>
    <t>0,4194667024296571</t>
  </si>
  <si>
    <t>35,78257848111814</t>
  </si>
  <si>
    <t>5,680149702060854</t>
  </si>
  <si>
    <t>0,18916894477967927</t>
  </si>
  <si>
    <t>0,2507359458280777</t>
  </si>
  <si>
    <t>0,10534740642668872</t>
  </si>
  <si>
    <t>0,1844457269744701</t>
  </si>
  <si>
    <t>0,1908875464089488</t>
  </si>
  <si>
    <t>0,1857152323355741</t>
  </si>
  <si>
    <t>0,743257419525312</t>
  </si>
  <si>
    <t>61,35063203758481</t>
  </si>
  <si>
    <t>6,130215736439784</t>
  </si>
  <si>
    <t>0,1151832636410989</t>
  </si>
  <si>
    <t>0,15421939294034404</t>
  </si>
  <si>
    <t>0,10969388018973675</t>
  </si>
  <si>
    <t>0,14789071611171467</t>
  </si>
  <si>
    <t>0,0873987517319321</t>
  </si>
  <si>
    <t>0,0762215158501616</t>
  </si>
  <si>
    <t>0,4325897334220213</t>
  </si>
  <si>
    <t>84,88340621166232</t>
  </si>
  <si>
    <t>6,109387561639899</t>
  </si>
  <si>
    <t>0,15332339789262325</t>
  </si>
  <si>
    <t>0,2261643254031266</t>
  </si>
  <si>
    <t>0,12819577936280552</t>
  </si>
  <si>
    <t>0,18588742757027255</t>
  </si>
  <si>
    <t>0,15454941846891435</t>
  </si>
  <si>
    <t>0,11638896879893493</t>
  </si>
  <si>
    <t>0,4938021963161102</t>
  </si>
  <si>
    <t>77,02106891102065</t>
  </si>
  <si>
    <t>5,766556308903059</t>
  </si>
  <si>
    <t>0,08531080248676168</t>
  </si>
  <si>
    <t>0,15635665880585303</t>
  </si>
  <si>
    <t>0,07341103778898439</t>
  </si>
  <si>
    <t>0,12442569893312613</t>
  </si>
  <si>
    <t>0,11797070777328901</t>
  </si>
  <si>
    <t>0,06286085319267573</t>
  </si>
  <si>
    <t>0,3363691832538713</t>
  </si>
  <si>
    <t>64,92252545558574</t>
  </si>
  <si>
    <t>6,085345109601897</t>
  </si>
  <si>
    <t>0,22276977400998482</t>
  </si>
  <si>
    <t>0,20666135169099253</t>
  </si>
  <si>
    <t>0,1544063027933602</t>
  </si>
  <si>
    <t>0,1785258868489577</t>
  </si>
  <si>
    <t>0,13269142841136794</t>
  </si>
  <si>
    <t>0,20682108109353098</t>
  </si>
  <si>
    <t>0,897603820894919</t>
  </si>
  <si>
    <t>88,69313160413446</t>
  </si>
  <si>
    <t>5,9266373350073085</t>
  </si>
  <si>
    <t>0,13831012773738063</t>
  </si>
  <si>
    <t>0,1755008582871259</t>
  </si>
  <si>
    <t>0,12656933652192592</t>
  </si>
  <si>
    <t>0,16468081665470657</t>
  </si>
  <si>
    <t>0,0980590956965077</t>
  </si>
  <si>
    <t>0,09212256658410331</t>
  </si>
  <si>
    <t>0,5104745952164947</t>
  </si>
  <si>
    <t>47,117024604476896</t>
  </si>
  <si>
    <t>6,553630250392653</t>
  </si>
  <si>
    <t>0,1292435063426115</t>
  </si>
  <si>
    <t>0,16150864085596733</t>
  </si>
  <si>
    <t>0,08478518563634038</t>
  </si>
  <si>
    <t>0,1481055697098661</t>
  </si>
  <si>
    <t>0,09784436085453743</t>
  </si>
  <si>
    <t>0,13062374325077847</t>
  </si>
  <si>
    <t>0,603077114121514</t>
  </si>
  <si>
    <t>35,2049207325571</t>
  </si>
  <si>
    <t>6,045812500639077</t>
  </si>
  <si>
    <t>0,18762278994174175</t>
  </si>
  <si>
    <t>0,27590125187581915</t>
  </si>
  <si>
    <t>0,14351360657976525</t>
  </si>
  <si>
    <t>0,21402797791359218</t>
  </si>
  <si>
    <t>0,20333292495120875</t>
  </si>
  <si>
    <t>0,15700485030563188</t>
  </si>
  <si>
    <t>0,6363204550833508</t>
  </si>
  <si>
    <t>38,885435490657336</t>
  </si>
  <si>
    <t>13,0891700973344</t>
  </si>
  <si>
    <t>0,11488139672149475</t>
  </si>
  <si>
    <t>0,10317884674042797</t>
  </si>
  <si>
    <t>0,08952711010306155</t>
  </si>
  <si>
    <t>0,07661022106658404</t>
  </si>
  <si>
    <t>0,09634424991987235</t>
  </si>
  <si>
    <t>0,09978373715041286</t>
  </si>
  <si>
    <t>0,4612332660630377</t>
  </si>
  <si>
    <t>84,72732287958704</t>
  </si>
  <si>
    <t>5,919945220300992</t>
  </si>
  <si>
    <t>0,15343793459398794</t>
  </si>
  <si>
    <t>0,2045659228564477</t>
  </si>
  <si>
    <t>0,13069330691817008</t>
  </si>
  <si>
    <t>0,17840402395350968</t>
  </si>
  <si>
    <t>0,1313977363541043</t>
  </si>
  <si>
    <t>0,11545319604162682</t>
  </si>
  <si>
    <t>0,48374162707402546</t>
  </si>
  <si>
    <t>87,93114181516142</t>
  </si>
  <si>
    <t>5,964885226642244</t>
  </si>
  <si>
    <t>0,19611256446901235</t>
  </si>
  <si>
    <t>0,2804431799460708</t>
  </si>
  <si>
    <t>0,10441854402912235</t>
  </si>
  <si>
    <t>0,16422478978691799</t>
  </si>
  <si>
    <t>0,285574851835929</t>
  </si>
  <si>
    <t>0,1917798996929887</t>
  </si>
  <si>
    <t>0,6471713472191559</t>
  </si>
  <si>
    <t>53,94868523643844</t>
  </si>
  <si>
    <t>6,220252398396347</t>
  </si>
  <si>
    <t>0,12012854559389949</t>
  </si>
  <si>
    <t>0,1675025519068652</t>
  </si>
  <si>
    <t>0,10475221251243941</t>
  </si>
  <si>
    <t>0,14824064869585815</t>
  </si>
  <si>
    <t>0,10390615844758254</t>
  </si>
  <si>
    <t>0,0842599458016299</t>
  </si>
  <si>
    <t>0,45502938411411675</t>
  </si>
  <si>
    <t>75,81278544727725</t>
  </si>
  <si>
    <t>5,498813724964625</t>
  </si>
  <si>
    <t>0,026496653009469993</t>
  </si>
  <si>
    <t>0,11665630949302255</t>
  </si>
  <si>
    <t>0,015602735036274958</t>
  </si>
  <si>
    <t>0,07184743892569209</t>
  </si>
  <si>
    <t>0,12931090881413215</t>
  </si>
  <si>
    <t>0,026648922193245977</t>
  </si>
  <si>
    <t>0,10287719541531908</t>
  </si>
  <si>
    <t>67,54823422357585</t>
  </si>
  <si>
    <t>5,8912517159481865</t>
  </si>
  <si>
    <t>0,03165178035588595</t>
  </si>
  <si>
    <t>0,10621597798494169</t>
  </si>
  <si>
    <t>0,006584601289012956</t>
  </si>
  <si>
    <t>0,08942427202471054</t>
  </si>
  <si>
    <t>0,09047542429975872</t>
  </si>
  <si>
    <t>0,04925963506464581</t>
  </si>
  <si>
    <t>0,2117215765345243</t>
  </si>
  <si>
    <t>71,02697497143923</t>
  </si>
  <si>
    <t>5,740638028777409</t>
  </si>
  <si>
    <t>0,0665231274163633</t>
  </si>
  <si>
    <t>0,1426308704219834</t>
  </si>
  <si>
    <t>0,010550201032266886</t>
  </si>
  <si>
    <t>0,11534864792010949</t>
  </si>
  <si>
    <t>0,1177620253379459</t>
  </si>
  <si>
    <t>0,10799085934048877</t>
  </si>
  <si>
    <t>0,4554728296601715</t>
  </si>
  <si>
    <t>30,98401060534254</t>
  </si>
  <si>
    <t>6,234519820624119</t>
  </si>
  <si>
    <t>0,0663704038643196</t>
  </si>
  <si>
    <t>0,1167450611827185</t>
  </si>
  <si>
    <t>0,0366704488722273</t>
  </si>
  <si>
    <t>0,09040842612524412</t>
  </si>
  <si>
    <t>0,10498604740337375</t>
  </si>
  <si>
    <t>0,07176643111309677</t>
  </si>
  <si>
    <t>0,350334935519316</t>
  </si>
  <si>
    <t>84,79856214518632</t>
  </si>
  <si>
    <t>5,561950356907156</t>
  </si>
  <si>
    <t>0,03836921122892778</t>
  </si>
  <si>
    <t>0,10521506587480763</t>
  </si>
  <si>
    <t>0,013383367977324697</t>
  </si>
  <si>
    <t>0,07830072464939106</t>
  </si>
  <si>
    <t>0,0965333356006135</t>
  </si>
  <si>
    <t>0,057182218635992425</t>
  </si>
  <si>
    <t>0,27682401002178697</t>
  </si>
  <si>
    <t>63,19756549418702</t>
  </si>
  <si>
    <t>5,933369347639095</t>
  </si>
  <si>
    <t>0,047722866146260284</t>
  </si>
  <si>
    <t>0,1361653751916801</t>
  </si>
  <si>
    <t>0,02192975345962815</t>
  </si>
  <si>
    <t>0,11110383898038423</t>
  </si>
  <si>
    <t>0,11938909812994235</t>
  </si>
  <si>
    <t>0,055107890277337236</t>
  </si>
  <si>
    <t>0,23943003492756315</t>
  </si>
  <si>
    <t>71,25367441756782</t>
  </si>
  <si>
    <t>5,6917051937936</t>
  </si>
  <si>
    <t>0,04832191464085488</t>
  </si>
  <si>
    <t>0,11784163625522455</t>
  </si>
  <si>
    <t>0,03236452261222619</t>
  </si>
  <si>
    <t>0,08465561313162798</t>
  </si>
  <si>
    <t>0,10773219380913407</t>
  </si>
  <si>
    <t>0,049241367759296654</t>
  </si>
  <si>
    <t>0,21836296624966714</t>
  </si>
  <si>
    <t>72,76166544872817</t>
  </si>
  <si>
    <t>5,529783064670236</t>
  </si>
  <si>
    <t>0,03268608302580753</t>
  </si>
  <si>
    <t>0,13013803979615504</t>
  </si>
  <si>
    <t>0,016781900522784186</t>
  </si>
  <si>
    <t>0,09038820521303922</t>
  </si>
  <si>
    <t>0,13277790103035772</t>
  </si>
  <si>
    <t>0,04121203654243939</t>
  </si>
  <si>
    <t>0,1857880621352018</t>
  </si>
  <si>
    <t>54,43528428676815</t>
  </si>
  <si>
    <t>5,421129473624546</t>
  </si>
  <si>
    <t>0,02743299047049445</t>
  </si>
  <si>
    <t>0,11964404637390456</t>
  </si>
  <si>
    <t>0,02019854276607693</t>
  </si>
  <si>
    <t>0,07177795917014979</t>
  </si>
  <si>
    <t>0,1290759412004257</t>
  </si>
  <si>
    <t>0,02414995296546273</t>
  </si>
  <si>
    <t>0,10763944209332782</t>
  </si>
  <si>
    <t>73,93735118849328</t>
  </si>
  <si>
    <t>6,311974791154677</t>
  </si>
  <si>
    <t>0,12837408675656226</t>
  </si>
  <si>
    <t>0,1767394893536129</t>
  </si>
  <si>
    <t>0,053954380705786814</t>
  </si>
  <si>
    <t>0,13787659181939882</t>
  </si>
  <si>
    <t>0,14250859063995866</t>
  </si>
  <si>
    <t>0,15499022829522827</t>
  </si>
  <si>
    <t>0,5843265609497967</t>
  </si>
  <si>
    <t>4,876198632113785</t>
  </si>
  <si>
    <t>6,412769191715438</t>
  </si>
  <si>
    <t>0,2086087371671182</t>
  </si>
  <si>
    <t>0,7725966353227737</t>
  </si>
  <si>
    <t>0,05231314732841803</t>
  </si>
  <si>
    <t>0,2255374546269846</t>
  </si>
  <si>
    <t>0,9025200869242268</t>
  </si>
  <si>
    <t>0,29019944876751896</t>
  </si>
  <si>
    <t>1,1381195202015977</t>
  </si>
  <si>
    <t>59,43959183026095</t>
  </si>
  <si>
    <t>5,7210018657434984</t>
  </si>
  <si>
    <t>0,032297860423420824</t>
  </si>
  <si>
    <t>0,103158165219825</t>
  </si>
  <si>
    <t>0,021213293530623956</t>
  </si>
  <si>
    <t>0,07020704696717589</t>
  </si>
  <si>
    <t>0,10498002211596634</t>
  </si>
  <si>
    <t>0,028423036062068835</t>
  </si>
  <si>
    <t>0,11065573132687946</t>
  </si>
  <si>
    <t>54,29035177007431</t>
  </si>
  <si>
    <t>6,0899655548586065</t>
  </si>
  <si>
    <t>0,04469555986746203</t>
  </si>
  <si>
    <t>0,10203143143105906</t>
  </si>
  <si>
    <t>0,02582638113600119</t>
  </si>
  <si>
    <t>0,07570861693240644</t>
  </si>
  <si>
    <t>0,09588573274538952</t>
  </si>
  <si>
    <t>0,05188481781977688</t>
  </si>
  <si>
    <t>0,36132008514636277</t>
  </si>
  <si>
    <t>86,15378370964079</t>
  </si>
  <si>
    <t>5,633903690346506</t>
  </si>
  <si>
    <t>0,061249684626447955</t>
  </si>
  <si>
    <t>0,12464842820849525</t>
  </si>
  <si>
    <t>0,026630609233215936</t>
  </si>
  <si>
    <t>0,09543851131873617</t>
  </si>
  <si>
    <t>0,10962270380003318</t>
  </si>
  <si>
    <t>0,07485435224523238</t>
  </si>
  <si>
    <t>0,31032211984273017</t>
  </si>
  <si>
    <t>83,1312364280214</t>
  </si>
  <si>
    <t>5,775854543386927</t>
  </si>
  <si>
    <t>0,020415601837712585</t>
  </si>
  <si>
    <t>0,09108607434332318</t>
  </si>
  <si>
    <t>0,016184251804067545</t>
  </si>
  <si>
    <t>0,05834191968626887</t>
  </si>
  <si>
    <t>0,09301770196659127</t>
  </si>
  <si>
    <t>0,016875824031819277</t>
  </si>
  <si>
    <t>0,08191010898802502</t>
  </si>
  <si>
    <t>78,74171486613983</t>
  </si>
  <si>
    <t>5,810676115896084</t>
  </si>
  <si>
    <t>0,038712993405034694</t>
  </si>
  <si>
    <t>0,10753183139447746</t>
  </si>
  <si>
    <t>0,019327925383801348</t>
  </si>
  <si>
    <t>0,0915625310758155</t>
  </si>
  <si>
    <t>0,08808895164231259</t>
  </si>
  <si>
    <t>0,0445090313865692</t>
  </si>
  <si>
    <t>0,18259019533393228</t>
  </si>
  <si>
    <t>25,47492091904735</t>
  </si>
  <si>
    <t>5,902860709134589</t>
  </si>
  <si>
    <t>0,06089714899136917</t>
  </si>
  <si>
    <t>0,12146949253662699</t>
  </si>
  <si>
    <t>0,015954949777428253</t>
  </si>
  <si>
    <t>0,09085779986301157</t>
  </si>
  <si>
    <t>0,11132465729831688</t>
  </si>
  <si>
    <t>0,10254953835448866</t>
  </si>
  <si>
    <t>0,47345047601065415</t>
  </si>
  <si>
    <t>59,49181350386016</t>
  </si>
  <si>
    <t>6,026126980885549</t>
  </si>
  <si>
    <t>0,04827406210690894</t>
  </si>
  <si>
    <t>0,10355735868639836</t>
  </si>
  <si>
    <t>0,02829409334061994</t>
  </si>
  <si>
    <t>0,0788322535496132</t>
  </si>
  <si>
    <t>0,09583274135636549</t>
  </si>
  <si>
    <t>0,05109735500640234</t>
  </si>
  <si>
    <t>0,22427159395723464</t>
  </si>
  <si>
    <t>65,96305409256397</t>
  </si>
  <si>
    <t>5,77601447892392</t>
  </si>
  <si>
    <t>0,03666504045278507</t>
  </si>
  <si>
    <t>0,10816006569178827</t>
  </si>
  <si>
    <t>0,018626020070706142</t>
  </si>
  <si>
    <t>0,0815989940417159</t>
  </si>
  <si>
    <t>0,10574064994832195</t>
  </si>
  <si>
    <t>0,04186924545076098</t>
  </si>
  <si>
    <t>0,18117006549670675</t>
  </si>
  <si>
    <t>89,0382617331673</t>
  </si>
  <si>
    <t>5,877434528283461</t>
  </si>
  <si>
    <t>0,043775561813590776</t>
  </si>
  <si>
    <t>0,09737322883598361</t>
  </si>
  <si>
    <t>0,023776038096215563</t>
  </si>
  <si>
    <t>0,07759748974105965</t>
  </si>
  <si>
    <t>0,08715558273463658</t>
  </si>
  <si>
    <t>0,04486105035254907</t>
  </si>
  <si>
    <t>0,17451365784523695</t>
  </si>
  <si>
    <t>67,2871172636106</t>
  </si>
  <si>
    <t>5,890700842844799</t>
  </si>
  <si>
    <t>0,21068020736254692</t>
  </si>
  <si>
    <t>0,24504878906285116</t>
  </si>
  <si>
    <t>0,05243277691770182</t>
  </si>
  <si>
    <t>0,16677754636584766</t>
  </si>
  <si>
    <t>0,21270749666366193</t>
  </si>
  <si>
    <t>0,29390410540010437</t>
  </si>
  <si>
    <t>1,0802909183108007</t>
  </si>
  <si>
    <t>36,27546071580078</t>
  </si>
  <si>
    <t>5,504346977934456</t>
  </si>
  <si>
    <t>0,15061759232239297</t>
  </si>
  <si>
    <t>0,3622734832240095</t>
  </si>
  <si>
    <t>0,04786019025243321</t>
  </si>
  <si>
    <t>0,16857670823282114</t>
  </si>
  <si>
    <t>0,4202481616805894</t>
  </si>
  <si>
    <t>0,20197006483420488</t>
  </si>
  <si>
    <t>0,8716812201277405</t>
  </si>
  <si>
    <t>48,947150942873385</t>
  </si>
  <si>
    <t>5,820378858262172</t>
  </si>
  <si>
    <t>0,1570583536548049</t>
  </si>
  <si>
    <t>0,5204301978060328</t>
  </si>
  <si>
    <t>0,04645125507946075</t>
  </si>
  <si>
    <t>0,24499421318319145</t>
  </si>
  <si>
    <t>0,5867766205695566</t>
  </si>
  <si>
    <t>0,2012557248047215</t>
  </si>
  <si>
    <t>0,8165767010369698</t>
  </si>
  <si>
    <t>66,51207435453567</t>
  </si>
  <si>
    <t>5,450317446612057</t>
  </si>
  <si>
    <t>0,4222794514036556</t>
  </si>
  <si>
    <t>0,6102336266772955</t>
  </si>
  <si>
    <t>0,0618761807126841</t>
  </si>
  <si>
    <t>0,35726464289144244</t>
  </si>
  <si>
    <t>0,6295041910883852</t>
  </si>
  <si>
    <t>0,5399822266995276</t>
  </si>
  <si>
    <t>1,6851918817672196</t>
  </si>
  <si>
    <t>89,45058530400595</t>
  </si>
  <si>
    <t>6,013212990331829</t>
  </si>
  <si>
    <t>0,08974822073476307</t>
  </si>
  <si>
    <t>0,18488388636224992</t>
  </si>
  <si>
    <t>0,03730674600291642</t>
  </si>
  <si>
    <t>0,1163663603662566</t>
  </si>
  <si>
    <t>0,17949090853338992</t>
  </si>
  <si>
    <t>0,1306022456642215</t>
  </si>
  <si>
    <t>0,6028027905454603</t>
  </si>
  <si>
    <t>78,87690976735408</t>
  </si>
  <si>
    <t>5,420080040512767</t>
  </si>
  <si>
    <t>0,07434373260188021</t>
  </si>
  <si>
    <t>0,44174821484663446</t>
  </si>
  <si>
    <t>0,03292986847684516</t>
  </si>
  <si>
    <t>0,13506389362490828</t>
  </si>
  <si>
    <t>0,5808771186710898</t>
  </si>
  <si>
    <t>0,1052767224052469</t>
  </si>
  <si>
    <t>0,5250144515594716</t>
  </si>
  <si>
    <t>59,01847948110836</t>
  </si>
  <si>
    <t>5,655398642859275</t>
  </si>
  <si>
    <t>0,04520765585090699</t>
  </si>
  <si>
    <t>0,1531922506489246</t>
  </si>
  <si>
    <t>0,015320764613967044</t>
  </si>
  <si>
    <t>0,10223451378407762</t>
  </si>
  <si>
    <t>0,1549654866400791</t>
  </si>
  <si>
    <t>0,06054280042491084</t>
  </si>
  <si>
    <t>0,3381386056473231</t>
  </si>
  <si>
    <t>74,45888301061197</t>
  </si>
  <si>
    <t>5,787468207297687</t>
  </si>
  <si>
    <t>0,08460570361640526</t>
  </si>
  <si>
    <t>0,5364101748441455</t>
  </si>
  <si>
    <t>0,04305416980402073</t>
  </si>
  <si>
    <t>0,21692512471577508</t>
  </si>
  <si>
    <t>0,6346447124496492</t>
  </si>
  <si>
    <t>0,1012744848383773</t>
  </si>
  <si>
    <t>0,5438645344013245</t>
  </si>
  <si>
    <t>30,758013293854862</t>
  </si>
  <si>
    <t>6,529556119470358</t>
  </si>
  <si>
    <t>0,17278459099972185</t>
  </si>
  <si>
    <t>0,22855107085033757</t>
  </si>
  <si>
    <t>0,06495678811462172</t>
  </si>
  <si>
    <t>0,14022735175631645</t>
  </si>
  <si>
    <t>0,2348396897228437</t>
  </si>
  <si>
    <t>0,23228431252579856</t>
  </si>
  <si>
    <t>0,9701809085870388</t>
  </si>
  <si>
    <t>54,5048547272365</t>
  </si>
  <si>
    <t>5,4393370809935915</t>
  </si>
  <si>
    <t>0,29813156196283097</t>
  </si>
  <si>
    <t>0,46761217953417383</t>
  </si>
  <si>
    <t>0,041570704742405616</t>
  </si>
  <si>
    <t>0,25083103261576767</t>
  </si>
  <si>
    <t>0,5239155084538387</t>
  </si>
  <si>
    <t>0,3938841514499505</t>
  </si>
  <si>
    <t>1,2998935391091058</t>
  </si>
  <si>
    <t>79,01922363895179</t>
  </si>
  <si>
    <t>5,455714228534264</t>
  </si>
  <si>
    <t>0,047589464268029895</t>
  </si>
  <si>
    <t>0,18023877067933783</t>
  </si>
  <si>
    <t>0,017315906984736385</t>
  </si>
  <si>
    <t>0,09972254476546283</t>
  </si>
  <si>
    <t>0,21630994196406522</t>
  </si>
  <si>
    <t>0,0752861832227579</t>
  </si>
  <si>
    <t>0,3675570942803578</t>
  </si>
  <si>
    <t>17,87934472901322</t>
  </si>
  <si>
    <t>6,433863932376764</t>
  </si>
  <si>
    <t>0,16256708772507733</t>
  </si>
  <si>
    <t>0,4682434767843991</t>
  </si>
  <si>
    <t>0,04936162687667617</t>
  </si>
  <si>
    <t>0,23675976560972622</t>
  </si>
  <si>
    <t>0,49265426734858814</t>
  </si>
  <si>
    <t>0,24470407492806637</t>
  </si>
  <si>
    <t>1,0135321092922556</t>
  </si>
  <si>
    <t>66,40715733577697</t>
  </si>
  <si>
    <t>5,788432762082154</t>
  </si>
  <si>
    <t>0,20431695235601913</t>
  </si>
  <si>
    <t>0,2632275432088924</t>
  </si>
  <si>
    <t>0,027836329412319945</t>
  </si>
  <si>
    <t>0,16889594637090477</t>
  </si>
  <si>
    <t>0,2587307938650588</t>
  </si>
  <si>
    <t>0,2713298208904795</t>
  </si>
  <si>
    <t>0,943666084605547</t>
  </si>
  <si>
    <t>72,63304704663187</t>
  </si>
  <si>
    <t>5,579124595129317</t>
  </si>
  <si>
    <t>0,06883213606390579</t>
  </si>
  <si>
    <t>0,49029302086492493</t>
  </si>
  <si>
    <t>0,0418728553338903</t>
  </si>
  <si>
    <t>0,13363152287848273</t>
  </si>
  <si>
    <t>0,6304336850284441</t>
  </si>
  <si>
    <t>0,07638370596420337</t>
  </si>
  <si>
    <t>0,39518224487739967</t>
  </si>
  <si>
    <t>46,74372197125389</t>
  </si>
  <si>
    <t>5,443786432787178</t>
  </si>
  <si>
    <t>0,04791161364356346</t>
  </si>
  <si>
    <t>0,15753803402228014</t>
  </si>
  <si>
    <t>0,018189537939427382</t>
  </si>
  <si>
    <t>0,09733956598210833</t>
  </si>
  <si>
    <t>0,1702629859870574</t>
  </si>
  <si>
    <t>0,06050161288109076</t>
  </si>
  <si>
    <t>0,2779552929137415</t>
  </si>
  <si>
    <t>84,56302431516566</t>
  </si>
  <si>
    <t>5,549143624648521</t>
  </si>
  <si>
    <t>0,06650322306476773</t>
  </si>
  <si>
    <t>0,18551449845284146</t>
  </si>
  <si>
    <t>0,029162510226413155</t>
  </si>
  <si>
    <t>0,10522093343218508</t>
  </si>
  <si>
    <t>0,21856822527219227</t>
  </si>
  <si>
    <t>0,09625397518019302</t>
  </si>
  <si>
    <t>0,4655336764946403</t>
  </si>
  <si>
    <t>54,19811875098825</t>
  </si>
  <si>
    <t>5,427494405217085</t>
  </si>
  <si>
    <t>0,02455949565823447</t>
  </si>
  <si>
    <t>0,13730436865778425</t>
  </si>
  <si>
    <t>0,009033184101300325</t>
  </si>
  <si>
    <t>0,08360890487527028</t>
  </si>
  <si>
    <t>0,155783800437527</t>
  </si>
  <si>
    <t>0,0385181725309077</t>
  </si>
  <si>
    <t>0,19323265476279738</t>
  </si>
  <si>
    <t>82,25401439530006</t>
  </si>
  <si>
    <t>5,851161964246875</t>
  </si>
  <si>
    <t>0,06796362790943931</t>
  </si>
  <si>
    <t>0,17371765898163802</t>
  </si>
  <si>
    <t>0,03448371270570807</t>
  </si>
  <si>
    <t>0,10813063600894855</t>
  </si>
  <si>
    <t>0,18062655236431807</t>
  </si>
  <si>
    <t>0,0931824460362679</t>
  </si>
  <si>
    <t>0,48761686024397827</t>
  </si>
  <si>
    <t>46,29950346039636</t>
  </si>
  <si>
    <t>5,641795627260464</t>
  </si>
  <si>
    <t>0,07078884297859049</t>
  </si>
  <si>
    <t>0,1743878974575223</t>
  </si>
  <si>
    <t>0,04696275713259276</t>
  </si>
  <si>
    <t>0,11649562418167814</t>
  </si>
  <si>
    <t>0,17641628954472005</t>
  </si>
  <si>
    <t>0,06987579604420946</t>
  </si>
  <si>
    <t>0,3126575312251983</t>
  </si>
  <si>
    <t>88,41489385804141</t>
  </si>
  <si>
    <t>5,440914161989714</t>
  </si>
  <si>
    <t>0,05504910199015822</t>
  </si>
  <si>
    <t>0,1902701903150666</t>
  </si>
  <si>
    <t>0,018113747900877435</t>
  </si>
  <si>
    <t>0,10461944149170654</t>
  </si>
  <si>
    <t>0,2268020555369599</t>
  </si>
  <si>
    <t>0,08625112567049435</t>
  </si>
  <si>
    <t>0,40556774938670526</t>
  </si>
  <si>
    <t>33,917611545540446</t>
  </si>
  <si>
    <t>5,593586664020782</t>
  </si>
  <si>
    <t>0,09923110443303622</t>
  </si>
  <si>
    <t>0,17665992173604456</t>
  </si>
  <si>
    <t>0,03450752845472775</t>
  </si>
  <si>
    <t>0,126630073307489</t>
  </si>
  <si>
    <t>0,1527966648364824</t>
  </si>
  <si>
    <t>0,13427594837465648</t>
  </si>
  <si>
    <t>0,5539488277434544</t>
  </si>
  <si>
    <t>64,99304038186915</t>
  </si>
  <si>
    <t>5,439916100855224</t>
  </si>
  <si>
    <t>0,05515019114514966</t>
  </si>
  <si>
    <t>0,16771749104129352</t>
  </si>
  <si>
    <t>0,032803161049253494</t>
  </si>
  <si>
    <t>0,1077667749592211</t>
  </si>
  <si>
    <t>0,1670602700431724</t>
  </si>
  <si>
    <t>0,05685286419396257</t>
  </si>
  <si>
    <t>0,32026007476217827</t>
  </si>
  <si>
    <t>73,38749614040448</t>
  </si>
  <si>
    <t>5,969465013391845</t>
  </si>
  <si>
    <t>0,09112052604835967</t>
  </si>
  <si>
    <t>0,1549036402592636</t>
  </si>
  <si>
    <t>0,051860107861930974</t>
  </si>
  <si>
    <t>0,11543640545140463</t>
  </si>
  <si>
    <t>0,1313856549704677</t>
  </si>
  <si>
    <t>0,10826184386280449</t>
  </si>
  <si>
    <t>0,5048848292189665</t>
  </si>
  <si>
    <t>57,760689100720036</t>
  </si>
  <si>
    <t>5,590869673450789</t>
  </si>
  <si>
    <t>0,07539213813311627</t>
  </si>
  <si>
    <t>0,18598323556671514</t>
  </si>
  <si>
    <t>0,04975647939206529</t>
  </si>
  <si>
    <t>0,12839216103271017</t>
  </si>
  <si>
    <t>0,17550473751728288</t>
  </si>
  <si>
    <t>0,0691871063503286</t>
  </si>
  <si>
    <t>0,2870181499752003</t>
  </si>
  <si>
    <t>30,367976210106164</t>
  </si>
  <si>
    <t>5,441695562695477</t>
  </si>
  <si>
    <t>0,03975504735381627</t>
  </si>
  <si>
    <t>0,14045697170033278</t>
  </si>
  <si>
    <t>0,036053439850640356</t>
  </si>
  <si>
    <t>0,08424252301864919</t>
  </si>
  <si>
    <t>0,14719999642037793</t>
  </si>
  <si>
    <t>0,026115467268617493</t>
  </si>
  <si>
    <t>0,11211595735064311</t>
  </si>
  <si>
    <t>82,97044020662521</t>
  </si>
  <si>
    <t>6,451539294572863</t>
  </si>
  <si>
    <t>0,2015315920405796</t>
  </si>
  <si>
    <t>0,5109222771773262</t>
  </si>
  <si>
    <t>0,08467270789434295</t>
  </si>
  <si>
    <t>0,27608477170994483</t>
  </si>
  <si>
    <t>0,5411114318911233</t>
  </si>
  <si>
    <t>0,25146954987710884</t>
  </si>
  <si>
    <t>1,126942183364241</t>
  </si>
  <si>
    <t>68,3640592109452</t>
  </si>
  <si>
    <t>6,02045194900323</t>
  </si>
  <si>
    <t>0,20809011018872847</t>
  </si>
  <si>
    <t>0,2610012667579226</t>
  </si>
  <si>
    <t>0,07820641736523828</t>
  </si>
  <si>
    <t>0,1578024094882397</t>
  </si>
  <si>
    <t>0,24494208289854286</t>
  </si>
  <si>
    <t>0,28246363084835435</t>
  </si>
  <si>
    <t>1,1488895499046097</t>
  </si>
  <si>
    <t>78,25185608561742</t>
  </si>
  <si>
    <t>5,499137589970756</t>
  </si>
  <si>
    <t>0,0792387175507344</t>
  </si>
  <si>
    <t>0,18579367849216613</t>
  </si>
  <si>
    <t>0,04962840825082194</t>
  </si>
  <si>
    <t>0,11851777626792921</t>
  </si>
  <si>
    <t>0,20645791150393691</t>
  </si>
  <si>
    <t>0,08900887826119483</t>
  </si>
  <si>
    <t>0,48623454008103273</t>
  </si>
  <si>
    <t>87,13284742900326</t>
  </si>
  <si>
    <t>5,8203651245381955</t>
  </si>
  <si>
    <t>0,1834539496426463</t>
  </si>
  <si>
    <t>0,22950932789384254</t>
  </si>
  <si>
    <t>0,06024637881692074</t>
  </si>
  <si>
    <t>0,1559811319902441</t>
  </si>
  <si>
    <t>0,21470635031819874</t>
  </si>
  <si>
    <t>0,23749271058154905</t>
  </si>
  <si>
    <t>0,9070722231814736</t>
  </si>
  <si>
    <t>43,21948001287923</t>
  </si>
  <si>
    <t>6,479877646814461</t>
  </si>
  <si>
    <t>0,2097439606328524</t>
  </si>
  <si>
    <t>0,7291062240644515</t>
  </si>
  <si>
    <t>0,11085086305590362</t>
  </si>
  <si>
    <t>0,3549590993341328</t>
  </si>
  <si>
    <t>0,7220821054180024</t>
  </si>
  <si>
    <t>0,22041524783133237</t>
  </si>
  <si>
    <t>0,9409383188810101</t>
  </si>
  <si>
    <t>76,54681681080798</t>
  </si>
  <si>
    <t>5,90635132205129</t>
  </si>
  <si>
    <t>0,06733436784652737</t>
  </si>
  <si>
    <t>0,17491516601193374</t>
  </si>
  <si>
    <t>0,03219333255867897</t>
  </si>
  <si>
    <t>0,10764413527795694</t>
  </si>
  <si>
    <t>0,18002809254492877</t>
  </si>
  <si>
    <t>0,09280810714397383</t>
  </si>
  <si>
    <t>0,46773864558175354</t>
  </si>
  <si>
    <t>46,45488476703559</t>
  </si>
  <si>
    <t>5,4494707458278215</t>
  </si>
  <si>
    <t>0,06488978530785527</t>
  </si>
  <si>
    <t>0,21265757550767256</t>
  </si>
  <si>
    <t>0,04591887099866786</t>
  </si>
  <si>
    <t>0,1193037643596469</t>
  </si>
  <si>
    <t>0,25056637660986636</t>
  </si>
  <si>
    <t>0,06500998358697757</t>
  </si>
  <si>
    <t>0,4167332958800807</t>
  </si>
  <si>
    <t>80,41843366691063</t>
  </si>
  <si>
    <t>5,692143987726034</t>
  </si>
  <si>
    <t>0,0475856058778206</t>
  </si>
  <si>
    <t>0,14786641217338026</t>
  </si>
  <si>
    <t>0,03230690824760408</t>
  </si>
  <si>
    <t>0,09471035898974929</t>
  </si>
  <si>
    <t>0,14731278265578085</t>
  </si>
  <si>
    <t>0,05269291521764291</t>
  </si>
  <si>
    <t>0,3079899548581446</t>
  </si>
  <si>
    <t>38,41547276555293</t>
  </si>
  <si>
    <t>6,034953318122043</t>
  </si>
  <si>
    <t>0,08084828201326176</t>
  </si>
  <si>
    <t>0,7400823627197162</t>
  </si>
  <si>
    <t>0,03837126158733556</t>
  </si>
  <si>
    <t>0,3117669039891008</t>
  </si>
  <si>
    <t>0,7665974253598759</t>
  </si>
  <si>
    <t>0,09919052203093967</t>
  </si>
  <si>
    <t>0,5261930940106184</t>
  </si>
  <si>
    <t>79,58804768461096</t>
  </si>
  <si>
    <t>6,34690919248233</t>
  </si>
  <si>
    <t>0,0628242289649108</t>
  </si>
  <si>
    <t>0,31167847963113615</t>
  </si>
  <si>
    <t>0,04333096733312017</t>
  </si>
  <si>
    <t>0,1311076739552255</t>
  </si>
  <si>
    <t>0,4027791597252046</t>
  </si>
  <si>
    <t>0,06547513336618631</t>
  </si>
  <si>
    <t>0,40959904989720225</t>
  </si>
  <si>
    <t>21,7857725750419</t>
  </si>
  <si>
    <t>6,398715288784265</t>
  </si>
  <si>
    <t>0,1441293413942485</t>
  </si>
  <si>
    <t>0,19324717361943922</t>
  </si>
  <si>
    <t>0,06820078124963222</t>
  </si>
  <si>
    <t>0,15029735293114183</t>
  </si>
  <si>
    <t>0,17150898077280605</t>
  </si>
  <si>
    <t>0,1829636188931141</t>
  </si>
  <si>
    <t>0,8265997966884114</t>
  </si>
  <si>
    <t>71,37506632289424</t>
  </si>
  <si>
    <t>5,5986871584191995</t>
  </si>
  <si>
    <t>0,06295737573828032</t>
  </si>
  <si>
    <t>0,14618086924228188</t>
  </si>
  <si>
    <t>0,03007067257715323</t>
  </si>
  <si>
    <t>0,10536413809138648</t>
  </si>
  <si>
    <t>0,14364247475479477</t>
  </si>
  <si>
    <t>0,0732964308808675</t>
  </si>
  <si>
    <t>0,32842623155475104</t>
  </si>
  <si>
    <t>59,180622686288146</t>
  </si>
  <si>
    <t>5,789359162413782</t>
  </si>
  <si>
    <t>0,09897043485062759</t>
  </si>
  <si>
    <t>0,172367287809446</t>
  </si>
  <si>
    <t>0,05576348877627564</t>
  </si>
  <si>
    <t>0,1273957407406478</t>
  </si>
  <si>
    <t>0,15128604243986113</t>
  </si>
  <si>
    <t>0,10737870372773518</t>
  </si>
  <si>
    <t>0,4437331968659509</t>
  </si>
  <si>
    <t>23,105274962211027</t>
  </si>
  <si>
    <t>5,501683159064676</t>
  </si>
  <si>
    <t>0,16862082561725292</t>
  </si>
  <si>
    <t>0,32277789970606924</t>
  </si>
  <si>
    <t>0,03444034126072085</t>
  </si>
  <si>
    <t>0,13918504381913377</t>
  </si>
  <si>
    <t>0,41989868822613147</t>
  </si>
  <si>
    <t>0,2517651234697555</t>
  </si>
  <si>
    <t>0,9804653518855797</t>
  </si>
  <si>
    <t>34,91894519261402</t>
  </si>
  <si>
    <t>5,612452749039993</t>
  </si>
  <si>
    <t>0,08963673032204816</t>
  </si>
  <si>
    <t>0,6887626179950482</t>
  </si>
  <si>
    <t>0,06654453603561868</t>
  </si>
  <si>
    <t>0,20301829607454003</t>
  </si>
  <si>
    <t>0,7682151895788085</t>
  </si>
  <si>
    <t>0,07543577402443812</t>
  </si>
  <si>
    <t>0,4162089476762409</t>
  </si>
  <si>
    <t>65,4013541380114</t>
  </si>
  <si>
    <t>5,575164736042574</t>
  </si>
  <si>
    <t>0,12592130372703036</t>
  </si>
  <si>
    <t>0,22597464334799705</t>
  </si>
  <si>
    <t>0,07954697544493745</t>
  </si>
  <si>
    <t>0,1560532973355181</t>
  </si>
  <si>
    <t>0,2105140778515747</t>
  </si>
  <si>
    <t>0,1285812793733368</t>
  </si>
  <si>
    <t>0,5489311797625861</t>
  </si>
  <si>
    <t>38,745891696547744</t>
  </si>
  <si>
    <t>6,340174382372616</t>
  </si>
  <si>
    <t>0,10572512726910153</t>
  </si>
  <si>
    <t>0,3020809713798253</t>
  </si>
  <si>
    <t>0,07206877346103634</t>
  </si>
  <si>
    <t>0,1884968854958698</t>
  </si>
  <si>
    <t>0,32993505905061093</t>
  </si>
  <si>
    <t>0,09477639859404115</t>
  </si>
  <si>
    <t>0,4043128940771285</t>
  </si>
  <si>
    <t>55,12743481243512</t>
  </si>
  <si>
    <t>6,240744685024261</t>
  </si>
  <si>
    <t>0,16000484037645063</t>
  </si>
  <si>
    <t>0,6494564611354282</t>
  </si>
  <si>
    <t>0,0721487341934999</t>
  </si>
  <si>
    <t>0,32386786459106864</t>
  </si>
  <si>
    <t>0,6743459126317485</t>
  </si>
  <si>
    <t>0,1839480526747306</t>
  </si>
  <si>
    <t>0,8143306823081061</t>
  </si>
  <si>
    <t>72,03942158215146</t>
  </si>
  <si>
    <t>6,388581260995226</t>
  </si>
  <si>
    <t>0,17022995762983287</t>
  </si>
  <si>
    <t>0,23973206245938003</t>
  </si>
  <si>
    <t>0,11853721156454838</t>
  </si>
  <si>
    <t>0,1595432216415794</t>
  </si>
  <si>
    <t>0,22624701168405414</t>
  </si>
  <si>
    <t>0,15432155396011887</t>
  </si>
  <si>
    <t>0,6859516959079701</t>
  </si>
  <si>
    <t>77,70666364565605</t>
  </si>
  <si>
    <t>5,623571945062244</t>
  </si>
  <si>
    <t>0,09582233393870437</t>
  </si>
  <si>
    <t>0,2083416632797435</t>
  </si>
  <si>
    <t>0,07809080190424927</t>
  </si>
  <si>
    <t>0,133046498063776</t>
  </si>
  <si>
    <t>0,2151971604033001</t>
  </si>
  <si>
    <t>0,07850639037992209</t>
  </si>
  <si>
    <t>0,40610165498954326</t>
  </si>
  <si>
    <t>67,25042621828553</t>
  </si>
  <si>
    <t>5,4501259947841065</t>
  </si>
  <si>
    <t>0,19866545954549056</t>
  </si>
  <si>
    <t>0,3335645884402001</t>
  </si>
  <si>
    <t>0,09022556202421375</t>
  </si>
  <si>
    <t>0,23069981688449565</t>
  </si>
  <si>
    <t>0,28482707535638785</t>
  </si>
  <si>
    <t>0,2580661177235998</t>
  </si>
  <si>
    <t>1,0570869260454918</t>
  </si>
  <si>
    <t>58,36097089190377</t>
  </si>
  <si>
    <t>6,034463779044733</t>
  </si>
  <si>
    <t>0,17464751142134857</t>
  </si>
  <si>
    <t>0,22576556883779939</t>
  </si>
  <si>
    <t>0,14143431080723284</t>
  </si>
  <si>
    <t>0,17723763056026764</t>
  </si>
  <si>
    <t>0,1712779896189573</t>
  </si>
  <si>
    <t>0,13664852973818473</t>
  </si>
  <si>
    <t>0,5778549502931309</t>
  </si>
  <si>
    <t>24,88331265759399</t>
  </si>
  <si>
    <t>5,7677743184739185</t>
  </si>
  <si>
    <t>0,13046559586168158</t>
  </si>
  <si>
    <t>0,7824019882691101</t>
  </si>
  <si>
    <t>0,07915027741499732</t>
  </si>
  <si>
    <t>0,38352640228652823</t>
  </si>
  <si>
    <t>0,7998200760737865</t>
  </si>
  <si>
    <t>0,12696146412197784</t>
  </si>
  <si>
    <t>0,49683018289551145</t>
  </si>
  <si>
    <t>55,271365196749215</t>
  </si>
  <si>
    <t>5,52667170670313</t>
  </si>
  <si>
    <t>0,08986057512631157</t>
  </si>
  <si>
    <t>0,2222044220871297</t>
  </si>
  <si>
    <t>0,06490164848868546</t>
  </si>
  <si>
    <t>0,13956173352016554</t>
  </si>
  <si>
    <t>0,24412776157477217</t>
  </si>
  <si>
    <t>0,0786801146099505</t>
  </si>
  <si>
    <t>0,3855598473680544</t>
  </si>
  <si>
    <t>43,026059403941034</t>
  </si>
  <si>
    <t>5,677230073223467</t>
  </si>
  <si>
    <t>0,12630808403258773</t>
  </si>
  <si>
    <t>0,22981366305388778</t>
  </si>
  <si>
    <t>0,08416772329919425</t>
  </si>
  <si>
    <t>0,14458523122598102</t>
  </si>
  <si>
    <t>0,22634917245920774</t>
  </si>
  <si>
    <t>0,12446355025106783</t>
  </si>
  <si>
    <t>0,49085964603138127</t>
  </si>
  <si>
    <t>69,46439590062437</t>
  </si>
  <si>
    <t>5,492735679560211</t>
  </si>
  <si>
    <t>0,08339724406970535</t>
  </si>
  <si>
    <t>0,20617922719176238</t>
  </si>
  <si>
    <t>0,06539070160440319</t>
  </si>
  <si>
    <t>0,12864269763622788</t>
  </si>
  <si>
    <t>0,21452243036327495</t>
  </si>
  <si>
    <t>0,07143111075072955</t>
  </si>
  <si>
    <t>0,31489713860817975</t>
  </si>
  <si>
    <t>23,795126411617794</t>
  </si>
  <si>
    <t>5,864020849731878</t>
  </si>
  <si>
    <t>0,15607413272816634</t>
  </si>
  <si>
    <t>0,22111186948355763</t>
  </si>
  <si>
    <t>0,08499516641849866</t>
  </si>
  <si>
    <t>0,152879642427321</t>
  </si>
  <si>
    <t>0,19381230305435487</t>
  </si>
  <si>
    <t>0,15613892027665816</t>
  </si>
  <si>
    <t>0,657607469818227</t>
  </si>
  <si>
    <t>8,910313156730263</t>
  </si>
  <si>
    <t>5,780385130175779</t>
  </si>
  <si>
    <t>0,23106231973667052</t>
  </si>
  <si>
    <t>0,3927887939483496</t>
  </si>
  <si>
    <t>0,13467430907052652</t>
  </si>
  <si>
    <t>0,22966469497098196</t>
  </si>
  <si>
    <t>0,4253746303291439</t>
  </si>
  <si>
    <t>0,22958544889799248</t>
  </si>
  <si>
    <t>0,9931659544745005</t>
  </si>
  <si>
    <t>81,15588898408036</t>
  </si>
  <si>
    <t>6,123258662701733</t>
  </si>
  <si>
    <t>0,20625642648896364</t>
  </si>
  <si>
    <t>0,25032617389520856</t>
  </si>
  <si>
    <t>0,12619776622316442</t>
  </si>
  <si>
    <t>0,1957041069366528</t>
  </si>
  <si>
    <t>0,20140810300019749</t>
  </si>
  <si>
    <t>0,1993293402430671</t>
  </si>
  <si>
    <t>0,7734278316223908</t>
  </si>
  <si>
    <t>72,99216705396542</t>
  </si>
  <si>
    <t>6,108981651183333</t>
  </si>
  <si>
    <t>0,18176422114879945</t>
  </si>
  <si>
    <t>0,2630940301889907</t>
  </si>
  <si>
    <t>0,11203922935193093</t>
  </si>
  <si>
    <t>0,1702965719900545</t>
  </si>
  <si>
    <t>0,263482177338222</t>
  </si>
  <si>
    <t>0,18179795937529136</t>
  </si>
  <si>
    <t>0,8054509256805936</t>
  </si>
  <si>
    <t>59,43281616052929</t>
  </si>
  <si>
    <t>5,7245504327956835</t>
  </si>
  <si>
    <t>0,15230799410767107</t>
  </si>
  <si>
    <t>0,2862649267410649</t>
  </si>
  <si>
    <t>0,06263029907561385</t>
  </si>
  <si>
    <t>0,1549479681933325</t>
  </si>
  <si>
    <t>0,3233205827737775</t>
  </si>
  <si>
    <t>0,20393158825789426</t>
  </si>
  <si>
    <t>0,9098811481886804</t>
  </si>
  <si>
    <t>58,022057791407406</t>
  </si>
  <si>
    <t>6,182917495798556</t>
  </si>
  <si>
    <t>0,07439131079974994</t>
  </si>
  <si>
    <t>0,18652746902590345</t>
  </si>
  <si>
    <t>0,04133788505153292</t>
  </si>
  <si>
    <t>0,11995397744849925</t>
  </si>
  <si>
    <t>0,1967790248125989</t>
  </si>
  <si>
    <t>0,08642906878515172</t>
  </si>
  <si>
    <t>0,4406281845833154</t>
  </si>
  <si>
    <t>63,94341560979585</t>
  </si>
  <si>
    <t>5,679255510447499</t>
  </si>
  <si>
    <t>0,06762880443157047</t>
  </si>
  <si>
    <t>0,25579748687567516</t>
  </si>
  <si>
    <t>0,05314067137241962</t>
  </si>
  <si>
    <t>0,13497420339728364</t>
  </si>
  <si>
    <t>0,3066373698201134</t>
  </si>
  <si>
    <t>0,05717893481737691</t>
  </si>
  <si>
    <t>0,4563416418299843</t>
  </si>
  <si>
    <t>68,33948686895707</t>
  </si>
  <si>
    <t>5,443983299051701</t>
  </si>
  <si>
    <t>0,09995248260595806</t>
  </si>
  <si>
    <t>0,8187427414900846</t>
  </si>
  <si>
    <t>0,062437784754997214</t>
  </si>
  <si>
    <t>0,37459218143487044</t>
  </si>
  <si>
    <t>0,8098923178828851</t>
  </si>
  <si>
    <t>0,10428863303088114</t>
  </si>
  <si>
    <t>0,5407465351334133</t>
  </si>
  <si>
    <t>59,384172744925195</t>
  </si>
  <si>
    <t>6,43644596292466</t>
  </si>
  <si>
    <t>0,16032233014363031</t>
  </si>
  <si>
    <t>0,25357858830454516</t>
  </si>
  <si>
    <t>0,05981345209450173</t>
  </si>
  <si>
    <t>0,13117562564395574</t>
  </si>
  <si>
    <t>0,2843074392836896</t>
  </si>
  <si>
    <t>0,23575219102848005</t>
  </si>
  <si>
    <t>1,0450751602343726</t>
  </si>
  <si>
    <t>19,782378200683034</t>
  </si>
  <si>
    <t>6,282677729285354</t>
  </si>
  <si>
    <t>0,40390292695817037</t>
  </si>
  <si>
    <t>0,6136747020059452</t>
  </si>
  <si>
    <t>0,32937828308833184</t>
  </si>
  <si>
    <t>0,42748504435806145</t>
  </si>
  <si>
    <t>0,5702588877411067</t>
  </si>
  <si>
    <t>0,3263015278229237</t>
  </si>
  <si>
    <t>1,1176605278751792</t>
  </si>
  <si>
    <t>40,74536227205157</t>
  </si>
  <si>
    <t>5,829064106484502</t>
  </si>
  <si>
    <t>0,27809621848471816</t>
  </si>
  <si>
    <t>0,46654982950194895</t>
  </si>
  <si>
    <t>0,13874058473865677</t>
  </si>
  <si>
    <t>0,37655851539221985</t>
  </si>
  <si>
    <t>0,34793595601053334</t>
  </si>
  <si>
    <t>0,3047185574504363</t>
  </si>
  <si>
    <t>1,2321081640246163</t>
  </si>
  <si>
    <t>18,465209929590788</t>
  </si>
  <si>
    <t>6,385106255105975</t>
  </si>
  <si>
    <t>0,12663469678450984</t>
  </si>
  <si>
    <t>0,8938753715006144</t>
  </si>
  <si>
    <t>0,08804985232047619</t>
  </si>
  <si>
    <t>0,5333432428435982</t>
  </si>
  <si>
    <t>0,8256582001815168</t>
  </si>
  <si>
    <t>0,11962995822341208</t>
  </si>
  <si>
    <t>0,616654501595267</t>
  </si>
  <si>
    <t>70,26176772637518</t>
  </si>
  <si>
    <t>6,548679431722913</t>
  </si>
  <si>
    <t>0,17838960829928996</t>
  </si>
  <si>
    <t>0,24523240155736775</t>
  </si>
  <si>
    <t>0,14289778742901693</t>
  </si>
  <si>
    <t>0,18368971886100355</t>
  </si>
  <si>
    <t>0,2072068482442011</t>
  </si>
  <si>
    <t>0,14430578453918666</t>
  </si>
  <si>
    <t>0,6750996904197003</t>
  </si>
  <si>
    <t>45,017367369222924</t>
  </si>
  <si>
    <t>6,598787352307179</t>
  </si>
  <si>
    <t>0,10830408248319563</t>
  </si>
  <si>
    <t>0,5809431262072533</t>
  </si>
  <si>
    <t>0,08964462377719448</t>
  </si>
  <si>
    <t>0,18703538845854123</t>
  </si>
  <si>
    <t>0,6966468113632496</t>
  </si>
  <si>
    <t>0,08663441037880056</t>
  </si>
  <si>
    <t>0,4395467466887753</t>
  </si>
  <si>
    <t>89,65987964956571</t>
  </si>
  <si>
    <t>5,544151999592866</t>
  </si>
  <si>
    <t>0,1720766460188499</t>
  </si>
  <si>
    <t>0,21044191140567434</t>
  </si>
  <si>
    <t>0,13648038886144453</t>
  </si>
  <si>
    <t>0,17303654250530184</t>
  </si>
  <si>
    <t>0,14641400960798634</t>
  </si>
  <si>
    <t>0,13417235643571343</t>
  </si>
  <si>
    <t>0,569636570365355</t>
  </si>
  <si>
    <t>64,62285082882819</t>
  </si>
  <si>
    <t>6,249624823282805</t>
  </si>
  <si>
    <t>0,08859333159433783</t>
  </si>
  <si>
    <t>0,7899594078170374</t>
  </si>
  <si>
    <t>0,08006145653546276</t>
  </si>
  <si>
    <t>0,34802246598158443</t>
  </si>
  <si>
    <t>0,7982780272484187</t>
  </si>
  <si>
    <t>0,06469088557296832</t>
  </si>
  <si>
    <t>0,3217724330734185</t>
  </si>
  <si>
    <t>43,121885500854674</t>
  </si>
  <si>
    <t>5,497370634807468</t>
  </si>
  <si>
    <t>0,2819094679459298</t>
  </si>
  <si>
    <t>0,5540211240212298</t>
  </si>
  <si>
    <t>0,19070538901267517</t>
  </si>
  <si>
    <t>0,28883968295624896</t>
  </si>
  <si>
    <t>0,5955899721918226</t>
  </si>
  <si>
    <t>0,2559616060217774</t>
  </si>
  <si>
    <t>0,9067264714862091</t>
  </si>
  <si>
    <t>31,691604600399796</t>
  </si>
  <si>
    <t>6,106279860163451</t>
  </si>
  <si>
    <t>0,15132852196456142</t>
  </si>
  <si>
    <t>0,3045579671628676</t>
  </si>
  <si>
    <t>0,11844494791359668</t>
  </si>
  <si>
    <t>0,15637606495644227</t>
  </si>
  <si>
    <t>0,3507604677582178</t>
  </si>
  <si>
    <t>0,11780837690033288</t>
  </si>
  <si>
    <t>0,49090974827009</t>
  </si>
  <si>
    <t>39,582848381757316</t>
  </si>
  <si>
    <t>6,272545953888291</t>
  </si>
  <si>
    <t>0,19972777566479602</t>
  </si>
  <si>
    <t>0,2578239604226529</t>
  </si>
  <si>
    <t>0,1735657728251203</t>
  </si>
  <si>
    <t>0,19934778525991942</t>
  </si>
  <si>
    <t>0,20164068030297314</t>
  </si>
  <si>
    <t>0,14352984978482097</t>
  </si>
  <si>
    <t>0,5727089515679857</t>
  </si>
  <si>
    <t>68,18624051672656</t>
  </si>
  <si>
    <t>6,073047102862221</t>
  </si>
  <si>
    <t>0,19938684572034945</t>
  </si>
  <si>
    <t>0,6551729440065238</t>
  </si>
  <si>
    <t>0,12730410878943016</t>
  </si>
  <si>
    <t>0,3853727307456205</t>
  </si>
  <si>
    <t>0,631952827875158</t>
  </si>
  <si>
    <t>0,18835268937257638</t>
  </si>
  <si>
    <t>0,9131144027214506</t>
  </si>
  <si>
    <t>31,148847325851133</t>
  </si>
  <si>
    <t>6,159731669851361</t>
  </si>
  <si>
    <t>0,11927585951007233</t>
  </si>
  <si>
    <t>0,2291103721929318</t>
  </si>
  <si>
    <t>0,10485497307944258</t>
  </si>
  <si>
    <t>0,16793953567465533</t>
  </si>
  <si>
    <t>0,19831950380541116</t>
  </si>
  <si>
    <t>0,08630242359405044</t>
  </si>
  <si>
    <t>0,408444252774718</t>
  </si>
  <si>
    <t>29,063284446127355</t>
  </si>
  <si>
    <t>5,515769938141518</t>
  </si>
  <si>
    <t>0,11516523427837155</t>
  </si>
  <si>
    <t>0,2027129968050933</t>
  </si>
  <si>
    <t>0,08277939360236583</t>
  </si>
  <si>
    <t>0,15159738875755963</t>
  </si>
  <si>
    <t>0,16769209326857615</t>
  </si>
  <si>
    <t>0,10807968388938573</t>
  </si>
  <si>
    <t>0,5033965517343469</t>
  </si>
  <si>
    <t>30,100502350523758</t>
  </si>
  <si>
    <t>5,688814210480605</t>
  </si>
  <si>
    <t>0,22312571118174687</t>
  </si>
  <si>
    <t>0,538467611898204</t>
  </si>
  <si>
    <t>0,153434025108248</t>
  </si>
  <si>
    <t>0,2539670104937444</t>
  </si>
  <si>
    <t>0,5971074101698296</t>
  </si>
  <si>
    <t>0,20310870455770202</t>
  </si>
  <si>
    <t>0,8144663033249876</t>
  </si>
  <si>
    <t>61,543092246974346</t>
  </si>
  <si>
    <t>6,27179494476687</t>
  </si>
  <si>
    <t>0,31320995959358044</t>
  </si>
  <si>
    <t>0,452679506622485</t>
  </si>
  <si>
    <t>0,30880490915425624</t>
  </si>
  <si>
    <t>0,31394150984713265</t>
  </si>
  <si>
    <t>0,42437281228432916</t>
  </si>
  <si>
    <t>0,20771785730695574</t>
  </si>
  <si>
    <t>0,9285555740008512</t>
  </si>
  <si>
    <t>85,74596181990556</t>
  </si>
  <si>
    <t>6,375354318176677</t>
  </si>
  <si>
    <t>0,13460636105845256</t>
  </si>
  <si>
    <t>0,3159055877418648</t>
  </si>
  <si>
    <t>0,09393856069328829</t>
  </si>
  <si>
    <t>0,18157774359038759</t>
  </si>
  <si>
    <t>0,33219000224137835</t>
  </si>
  <si>
    <t>0,12106802949370596</t>
  </si>
  <si>
    <t>0,5400988874853413</t>
  </si>
  <si>
    <t>30,41950628261759</t>
  </si>
  <si>
    <t>6,365217933405154</t>
  </si>
  <si>
    <t>0,23309645654639286</t>
  </si>
  <si>
    <t>0,4229475697741609</t>
  </si>
  <si>
    <t>0,16137143141797844</t>
  </si>
  <si>
    <t>0,224125820181562</t>
  </si>
  <si>
    <t>0,44528371461190625</t>
  </si>
  <si>
    <t>0,19939930517044843</t>
  </si>
  <si>
    <t>0,8509812564737986</t>
  </si>
  <si>
    <t>22,761533580293264</t>
  </si>
  <si>
    <t>6,477207870336521</t>
  </si>
  <si>
    <t>0,1977558442864755</t>
  </si>
  <si>
    <t>0,4290927062677405</t>
  </si>
  <si>
    <t>0,13865228268839092</t>
  </si>
  <si>
    <t>0,21745907517782884</t>
  </si>
  <si>
    <t>0,4423042171800826</t>
  </si>
  <si>
    <t>0,19867561267280695</t>
  </si>
  <si>
    <t>0,993245660037751</t>
  </si>
  <si>
    <t>50,58677183394827</t>
  </si>
  <si>
    <t>6,495085776167773</t>
  </si>
  <si>
    <t>0,16776136932708713</t>
  </si>
  <si>
    <t>0,2283002278324207</t>
  </si>
  <si>
    <t>0,14178632496360422</t>
  </si>
  <si>
    <t>0,17540842266109974</t>
  </si>
  <si>
    <t>0,1821031125194583</t>
  </si>
  <si>
    <t>0,12658989021191175</t>
  </si>
  <si>
    <t>0,5703798577662517</t>
  </si>
  <si>
    <t>29,106781382914416</t>
  </si>
  <si>
    <t>5,79544092802161</t>
  </si>
  <si>
    <t>0,345936881459196</t>
  </si>
  <si>
    <t>0,4574323353723309</t>
  </si>
  <si>
    <t>0,2793420127217796</t>
  </si>
  <si>
    <t>0,3206439426533922</t>
  </si>
  <si>
    <t>0,4018845610049609</t>
  </si>
  <si>
    <t>0,27564533801482954</t>
  </si>
  <si>
    <t>1,1152770702592196</t>
  </si>
  <si>
    <t>19,93079683879977</t>
  </si>
  <si>
    <t>5,457559117691933</t>
  </si>
  <si>
    <t>0,036374765704480894</t>
  </si>
  <si>
    <t>0,1310524051725382</t>
  </si>
  <si>
    <t>0,027114921237326634</t>
  </si>
  <si>
    <t>0,0789866138351264</t>
  </si>
  <si>
    <t>0,1438159400106156</t>
  </si>
  <si>
    <t>0,031899322505661784</t>
  </si>
  <si>
    <t>0,13739910855947746</t>
  </si>
  <si>
    <t>46,43036047033147</t>
  </si>
  <si>
    <t>5,861994470351462</t>
  </si>
  <si>
    <t>0,04564363563886465</t>
  </si>
  <si>
    <t>0,13323045867983016</t>
  </si>
  <si>
    <t>0,016752485490400683</t>
  </si>
  <si>
    <t>0,09869569546345752</t>
  </si>
  <si>
    <t>0,14494843986337005</t>
  </si>
  <si>
    <t>0,05465192887075995</t>
  </si>
  <si>
    <t>0,253013627094693</t>
  </si>
  <si>
    <t>35,22080650088393</t>
  </si>
  <si>
    <t>5,817088471955009</t>
  </si>
  <si>
    <t>0,05308967249989761</t>
  </si>
  <si>
    <t>0,11849373828831682</t>
  </si>
  <si>
    <t>0,021009534601029653</t>
  </si>
  <si>
    <t>0,10207998726440407</t>
  </si>
  <si>
    <t>0,0910134709785194</t>
  </si>
  <si>
    <t>0,05997661209140246</t>
  </si>
  <si>
    <t>0,23648974190658828</t>
  </si>
  <si>
    <t>56,452864624887546</t>
  </si>
  <si>
    <t>5,6069879657932</t>
  </si>
  <si>
    <t>0,03804015924179396</t>
  </si>
  <si>
    <t>0,12805120229373848</t>
  </si>
  <si>
    <t>0,024744602386886604</t>
  </si>
  <si>
    <t>0,08497488232035866</t>
  </si>
  <si>
    <t>0,14107164141672227</t>
  </si>
  <si>
    <t>0,03863989159763568</t>
  </si>
  <si>
    <t>0,1818715899946824</t>
  </si>
  <si>
    <t>62,052487018736855</t>
  </si>
  <si>
    <t>5,747324171646522</t>
  </si>
  <si>
    <t>0,043458942124370285</t>
  </si>
  <si>
    <t>0,12051608030565282</t>
  </si>
  <si>
    <t>0,025099863163126068</t>
  </si>
  <si>
    <t>0,09994158423080005</t>
  </si>
  <si>
    <t>0,09839488738517616</t>
  </si>
  <si>
    <t>0,04511551118799875</t>
  </si>
  <si>
    <t>0,19211165506109215</t>
  </si>
  <si>
    <t>57,231863559745655</t>
  </si>
  <si>
    <t>5,401129008670344</t>
  </si>
  <si>
    <t>0,03376444961991291</t>
  </si>
  <si>
    <t>0,13837988768264126</t>
  </si>
  <si>
    <t>0,017871832333476705</t>
  </si>
  <si>
    <t>0,08650062289602897</t>
  </si>
  <si>
    <t>0,15367116453790666</t>
  </si>
  <si>
    <t>0,04021413302329328</t>
  </si>
  <si>
    <t>0,18752966613140043</t>
  </si>
  <si>
    <t>49,0424831082699</t>
  </si>
  <si>
    <t>6,098851663771205</t>
  </si>
  <si>
    <t>0,06187143085367306</t>
  </si>
  <si>
    <t>0,1370358888327864</t>
  </si>
  <si>
    <t>0,028375987955360144</t>
  </si>
  <si>
    <t>0,10392317109086571</t>
  </si>
  <si>
    <t>0,13600146497962126</t>
  </si>
  <si>
    <t>0,07963038174261629</t>
  </si>
  <si>
    <t>0,37502489027026975</t>
  </si>
  <si>
    <t>43,669745972917084</t>
  </si>
  <si>
    <t>6,418285103713465</t>
  </si>
  <si>
    <t>0,08713420824035255</t>
  </si>
  <si>
    <t>0,15527694734754097</t>
  </si>
  <si>
    <t>0,014718374268636184</t>
  </si>
  <si>
    <t>0,10858196641288859</t>
  </si>
  <si>
    <t>0,16241776908983604</t>
  </si>
  <si>
    <t>0,14513209819802392</t>
  </si>
  <si>
    <t>0,6300167621288219</t>
  </si>
  <si>
    <t>84,41945562329965</t>
  </si>
  <si>
    <t>5,860096131507942</t>
  </si>
  <si>
    <t>0,13386530798018717</t>
  </si>
  <si>
    <t>0,20823563263657932</t>
  </si>
  <si>
    <t>0,02522503208905693</t>
  </si>
  <si>
    <t>0,1460457958883976</t>
  </si>
  <si>
    <t>0,19076690313262096</t>
  </si>
  <si>
    <t>0,18468344709498524</t>
  </si>
  <si>
    <t>0,725094105051764</t>
  </si>
  <si>
    <t>44,17275675966648</t>
  </si>
  <si>
    <t>5,4798353948994585</t>
  </si>
  <si>
    <t>0,04177684225732898</t>
  </si>
  <si>
    <t>0,1443794355299679</t>
  </si>
  <si>
    <t>0,018179973106099416</t>
  </si>
  <si>
    <t>0,08820750618044332</t>
  </si>
  <si>
    <t>0,15884384488038406</t>
  </si>
  <si>
    <t>0,056834063171804505</t>
  </si>
  <si>
    <t>0,27026610511812255</t>
  </si>
  <si>
    <t>82,21388369429789</t>
  </si>
  <si>
    <t>5,874163760808363</t>
  </si>
  <si>
    <t>0,05632348946962247</t>
  </si>
  <si>
    <t>0,14055052545385022</t>
  </si>
  <si>
    <t>0,027248289334072022</t>
  </si>
  <si>
    <t>0,09306462094265616</t>
  </si>
  <si>
    <t>0,13762587548346195</t>
  </si>
  <si>
    <t>0,0795104450177746</t>
  </si>
  <si>
    <t>0,4043344136639421</t>
  </si>
  <si>
    <t>81,36671152323461</t>
  </si>
  <si>
    <t>5,856673049494857</t>
  </si>
  <si>
    <t>0,19981659778700125</t>
  </si>
  <si>
    <t>0,24684317118856466</t>
  </si>
  <si>
    <t>0,016058701144805586</t>
  </si>
  <si>
    <t>0,17214728005593513</t>
  </si>
  <si>
    <t>0,21822570783563258</t>
  </si>
  <si>
    <t>0,26438087971236623</t>
  </si>
  <si>
    <t>0,8862163569939028</t>
  </si>
  <si>
    <t>13,813253907321938</t>
  </si>
  <si>
    <t>5,613706805514444</t>
  </si>
  <si>
    <t>0,03320817876449176</t>
  </si>
  <si>
    <t>0,13037660924990563</t>
  </si>
  <si>
    <t>0,018303178553085116</t>
  </si>
  <si>
    <t>0,08284216216738106</t>
  </si>
  <si>
    <t>0,1416995996846876</t>
  </si>
  <si>
    <t>0,03990916852207077</t>
  </si>
  <si>
    <t>0,203629353546238</t>
  </si>
  <si>
    <t>40,045058903070036</t>
  </si>
  <si>
    <t>6,044232258654506</t>
  </si>
  <si>
    <t>0,048319260615984905</t>
  </si>
  <si>
    <t>0,13515308743706453</t>
  </si>
  <si>
    <t>0,021835429922381765</t>
  </si>
  <si>
    <t>0,09603141802643235</t>
  </si>
  <si>
    <t>0,15358467663194558</t>
  </si>
  <si>
    <t>0,055304044700424354</t>
  </si>
  <si>
    <t>0,26523709658530176</t>
  </si>
  <si>
    <t>60,20974976365859</t>
  </si>
  <si>
    <t>6,073977734571345</t>
  </si>
  <si>
    <t>0,052348576774602695</t>
  </si>
  <si>
    <t>0,12426313029870184</t>
  </si>
  <si>
    <t>0,024098263189214722</t>
  </si>
  <si>
    <t>0,08712694139717535</t>
  </si>
  <si>
    <t>0,11749787176032161</t>
  </si>
  <si>
    <t>0,07655340122248881</t>
  </si>
  <si>
    <t>0,38439632637505444</t>
  </si>
  <si>
    <t>66,21018158036169</t>
  </si>
  <si>
    <t>5,55220556994027</t>
  </si>
  <si>
    <t>0,04796347506059863</t>
  </si>
  <si>
    <t>0,15000568889536697</t>
  </si>
  <si>
    <t>0,01627223513728597</t>
  </si>
  <si>
    <t>0,09652847071603676</t>
  </si>
  <si>
    <t>0,1563005495204771</t>
  </si>
  <si>
    <t>0,0712445643185704</t>
  </si>
  <si>
    <t>0,3462664019140147</t>
  </si>
  <si>
    <t>38,41002541080675</t>
  </si>
  <si>
    <t>5,861653781440313</t>
  </si>
  <si>
    <t>0,03928339454716024</t>
  </si>
  <si>
    <t>0,13886701919740316</t>
  </si>
  <si>
    <t>0,02498840450764754</t>
  </si>
  <si>
    <t>0,09344824660788946</t>
  </si>
  <si>
    <t>0,16380515813736649</t>
  </si>
  <si>
    <t>0,039582447344100366</t>
  </si>
  <si>
    <t>0,1713187100927348</t>
  </si>
  <si>
    <t>68,38922447281841</t>
  </si>
  <si>
    <t>5,781844425216</t>
  </si>
  <si>
    <t>0,042545854767721374</t>
  </si>
  <si>
    <t>0,12391348782730698</t>
  </si>
  <si>
    <t>0,023656862765011763</t>
  </si>
  <si>
    <t>0,09099825162450671</t>
  </si>
  <si>
    <t>0,1283527263641063</t>
  </si>
  <si>
    <t>0,05066583037660286</t>
  </si>
  <si>
    <t>0,2466922210821799</t>
  </si>
  <si>
    <t>34,399459784383914</t>
  </si>
  <si>
    <t>5,695529685087178</t>
  </si>
  <si>
    <t>0,04352765259242848</t>
  </si>
  <si>
    <t>0,12630840465588997</t>
  </si>
  <si>
    <t>0,024342833648233943</t>
  </si>
  <si>
    <t>0,08379780078079446</t>
  </si>
  <si>
    <t>0,14297218036999682</t>
  </si>
  <si>
    <t>0,05072182418469907</t>
  </si>
  <si>
    <t>0,2271222846638224</t>
  </si>
  <si>
    <t>50,55544758528209</t>
  </si>
  <si>
    <t>5,946683646665572</t>
  </si>
  <si>
    <t>0,07553752882231232</t>
  </si>
  <si>
    <t>0,15763387875039672</t>
  </si>
  <si>
    <t>0,017660638796323867</t>
  </si>
  <si>
    <t>0,10959819564870277</t>
  </si>
  <si>
    <t>0,15333052795952234</t>
  </si>
  <si>
    <t>0,12278143924062923</t>
  </si>
  <si>
    <t>0,5518628743673448</t>
  </si>
  <si>
    <t>68,9576856913712</t>
  </si>
  <si>
    <t>5,5131305961619965</t>
  </si>
  <si>
    <t>0,07402533217287245</t>
  </si>
  <si>
    <t>0,33525725168577175</t>
  </si>
  <si>
    <t>0,015510746116717558</t>
  </si>
  <si>
    <t>0,2215715279966995</t>
  </si>
  <si>
    <t>0,32536120598229085</t>
  </si>
  <si>
    <t>0,12029364453384322</t>
  </si>
  <si>
    <t>0,5249803524554909</t>
  </si>
  <si>
    <t>80,31054869644835</t>
  </si>
  <si>
    <t>5,585218615234001</t>
  </si>
  <si>
    <t>0,041173071291400375</t>
  </si>
  <si>
    <t>0,31950204419877937</t>
  </si>
  <si>
    <t>0,012060190458601282</t>
  </si>
  <si>
    <t>0,18379981614343507</t>
  </si>
  <si>
    <t>0,3390243926076823</t>
  </si>
  <si>
    <t>0,06213256322780619</t>
  </si>
  <si>
    <t>0,275215782622376</t>
  </si>
  <si>
    <t>77,71877982038016</t>
  </si>
  <si>
    <t>5,87204253659317</t>
  </si>
  <si>
    <t>0,05012838821880517</t>
  </si>
  <si>
    <t>0,3334574947286312</t>
  </si>
  <si>
    <t>0,016919172733934115</t>
  </si>
  <si>
    <t>0,1908348979402984</t>
  </si>
  <si>
    <t>0,3510665113940699</t>
  </si>
  <si>
    <t>0,07535166491597779</t>
  </si>
  <si>
    <t>0,33775995564496025</t>
  </si>
  <si>
    <t>57,746912620877836</t>
  </si>
  <si>
    <t>5,8085981687803905</t>
  </si>
  <si>
    <t>0,027810863034612717</t>
  </si>
  <si>
    <t>0,31132978808940853</t>
  </si>
  <si>
    <t>0,015119800248652721</t>
  </si>
  <si>
    <t>0,1406214094847174</t>
  </si>
  <si>
    <t>0,35291421851456356</t>
  </si>
  <si>
    <t>0,028362494646096904</t>
  </si>
  <si>
    <t>0,11155928421948906</t>
  </si>
  <si>
    <t>55,334922950344236</t>
  </si>
  <si>
    <t>5,950238073855762</t>
  </si>
  <si>
    <t>0,033817759030403065</t>
  </si>
  <si>
    <t>0,3256871057567063</t>
  </si>
  <si>
    <t>0,028135713644027255</t>
  </si>
  <si>
    <t>0,14766541667894106</t>
  </si>
  <si>
    <t>0,35733032970496265</t>
  </si>
  <si>
    <t>0,02398154916266393</t>
  </si>
  <si>
    <t>0,095651120456044</t>
  </si>
  <si>
    <t>55,727661359484344</t>
  </si>
  <si>
    <t>5,8924105684719885</t>
  </si>
  <si>
    <t>0,026250522374009225</t>
  </si>
  <si>
    <t>0,3196351879235788</t>
  </si>
  <si>
    <t>0,01949981692044969</t>
  </si>
  <si>
    <t>0,14637510180512728</t>
  </si>
  <si>
    <t>0,35615834034731725</t>
  </si>
  <si>
    <t>0,022217476474008693</t>
  </si>
  <si>
    <t>0,09864124932535924</t>
  </si>
  <si>
    <t>39,4616692481476</t>
  </si>
  <si>
    <t>5,951829693820933</t>
  </si>
  <si>
    <t>0,03293048889228489</t>
  </si>
  <si>
    <t>0,31807602997175227</t>
  </si>
  <si>
    <t>0,022190971897011608</t>
  </si>
  <si>
    <t>0,1448057218174823</t>
  </si>
  <si>
    <t>0,35873814262649895</t>
  </si>
  <si>
    <t>0,03303411199717589</t>
  </si>
  <si>
    <t>0,15629366205678472</t>
  </si>
  <si>
    <t>11,50028600786901</t>
  </si>
  <si>
    <t>6,050369684131003</t>
  </si>
  <si>
    <t>0,05623061238038064</t>
  </si>
  <si>
    <t>0,3316011878227787</t>
  </si>
  <si>
    <t>0,029870601284001985</t>
  </si>
  <si>
    <t>0,1748026586540402</t>
  </si>
  <si>
    <t>0,3631267559824722</t>
  </si>
  <si>
    <t>0,06506485403742565</t>
  </si>
  <si>
    <t>0,289630160500384</t>
  </si>
  <si>
    <t>73,65074046029396</t>
  </si>
  <si>
    <t>5,821255705603232</t>
  </si>
  <si>
    <t>0,042852766144832855</t>
  </si>
  <si>
    <t>0,3244110297668735</t>
  </si>
  <si>
    <t>0,014078763931161618</t>
  </si>
  <si>
    <t>0,17580149796842212</t>
  </si>
  <si>
    <t>0,34887797961074796</t>
  </si>
  <si>
    <t>0,06250397178077612</t>
  </si>
  <si>
    <t>0,2717388342362228</t>
  </si>
  <si>
    <t>55,94298046694994</t>
  </si>
  <si>
    <t>5,557146849154992</t>
  </si>
  <si>
    <t>0,025641462547706367</t>
  </si>
  <si>
    <t>0,3192945782550634</t>
  </si>
  <si>
    <t>0,016253202558492323</t>
  </si>
  <si>
    <t>0,16091221851279358</t>
  </si>
  <si>
    <t>0,3387380433641884</t>
  </si>
  <si>
    <t>0,02587904827299612</t>
  </si>
  <si>
    <t>0,11622158114222898</t>
  </si>
  <si>
    <t>51,06755083311647</t>
  </si>
  <si>
    <t>5,870694093312216</t>
  </si>
  <si>
    <t>0,02171460072311043</t>
  </si>
  <si>
    <t>0,3099453978458111</t>
  </si>
  <si>
    <t>0,01747987502736696</t>
  </si>
  <si>
    <t>0,13494017692776752</t>
  </si>
  <si>
    <t>0,35792089911630204</t>
  </si>
  <si>
    <t>0,016477728147218363</t>
  </si>
  <si>
    <t>0,07542873849486631</t>
  </si>
  <si>
    <t>17,102391110951427</t>
  </si>
  <si>
    <t>6,231678465738178</t>
  </si>
  <si>
    <t>0,07971996134229464</t>
  </si>
  <si>
    <t>0,3531636958327128</t>
  </si>
  <si>
    <t>0,020505144893998087</t>
  </si>
  <si>
    <t>0,22162340102245398</t>
  </si>
  <si>
    <t>0,3451938517714873</t>
  </si>
  <si>
    <t>0,10844269441880998</t>
  </si>
  <si>
    <t>0,5083761044051673</t>
  </si>
  <si>
    <t>81,21964865370774</t>
  </si>
  <si>
    <t>6,076471159992556</t>
  </si>
  <si>
    <t>0,037657303262179226</t>
  </si>
  <si>
    <t>0,3203182750072381</t>
  </si>
  <si>
    <t>0,02146408779569249</t>
  </si>
  <si>
    <t>0,1537929970819173</t>
  </si>
  <si>
    <t>0,35409953936210203</t>
  </si>
  <si>
    <t>0,03721341896159194</t>
  </si>
  <si>
    <t>0,1841506058037219</t>
  </si>
  <si>
    <t>68,87164630686446</t>
  </si>
  <si>
    <t>5,795843787541386</t>
  </si>
  <si>
    <t>0,10779637896289723</t>
  </si>
  <si>
    <t>0,3658546304088583</t>
  </si>
  <si>
    <t>0,037071611793524306</t>
  </si>
  <si>
    <t>0,2408080601828913</t>
  </si>
  <si>
    <t>0,34404706971137533</t>
  </si>
  <si>
    <t>0,1402479617483523</t>
  </si>
  <si>
    <t>0,5647386260833179</t>
  </si>
  <si>
    <t>41,332293342300886</t>
  </si>
  <si>
    <t>5,83450692655925</t>
  </si>
  <si>
    <t>0,022104276526301175</t>
  </si>
  <si>
    <t>0,3088583570519014</t>
  </si>
  <si>
    <t>0,015545736418979703</t>
  </si>
  <si>
    <t>0,13431709050253776</t>
  </si>
  <si>
    <t>0,3596766829891214</t>
  </si>
  <si>
    <t>0,020272500636712397</t>
  </si>
  <si>
    <t>0,09637427352817285</t>
  </si>
  <si>
    <t>46,97110096263512</t>
  </si>
  <si>
    <t>5,920747703322912</t>
  </si>
  <si>
    <t>0,02980111347959689</t>
  </si>
  <si>
    <t>0,31359184845307503</t>
  </si>
  <si>
    <t>0,014695316952816066</t>
  </si>
  <si>
    <t>0,1409457768414915</t>
  </si>
  <si>
    <t>0,35222573346980396</t>
  </si>
  <si>
    <t>0,03354086937259895</t>
  </si>
  <si>
    <t>0,14617481839722923</t>
  </si>
  <si>
    <t>72,51603752892359</t>
  </si>
  <si>
    <t>5,416403522330851</t>
  </si>
  <si>
    <t>0,026278380660608013</t>
  </si>
  <si>
    <t>0,3126320838696657</t>
  </si>
  <si>
    <t>0,009741972994770073</t>
  </si>
  <si>
    <t>0,15828470765037855</t>
  </si>
  <si>
    <t>0,3351699158303017</t>
  </si>
  <si>
    <t>0,036825600129684506</t>
  </si>
  <si>
    <t>0,15529618316799515</t>
  </si>
  <si>
    <t>51,97886192547326</t>
  </si>
  <si>
    <t>5,473184548941909</t>
  </si>
  <si>
    <t>0,01286100424612726</t>
  </si>
  <si>
    <t>0,3107603647523175</t>
  </si>
  <si>
    <t>0,010268448320351304</t>
  </si>
  <si>
    <t>0,15675013749958167</t>
  </si>
  <si>
    <t>0,3392724257825073</t>
  </si>
  <si>
    <t>0,009263709889932607</t>
  </si>
  <si>
    <t>0,03841767793710712</t>
  </si>
  <si>
    <t>53,90789592363477</t>
  </si>
  <si>
    <t>6,021885696633907</t>
  </si>
  <si>
    <t>0,031448510948675776</t>
  </si>
  <si>
    <t>0,3169833173363947</t>
  </si>
  <si>
    <t>0,021398990360186276</t>
  </si>
  <si>
    <t>0,14458470773731585</t>
  </si>
  <si>
    <t>0,35316103171621427</t>
  </si>
  <si>
    <t>0,03145788820260621</t>
  </si>
  <si>
    <t>0,15850651596603893</t>
  </si>
  <si>
    <t>34,664704530857705</t>
  </si>
  <si>
    <t>6,143917774038323</t>
  </si>
  <si>
    <t>0,19408539337422487</t>
  </si>
  <si>
    <t>0,41550916179284264</t>
  </si>
  <si>
    <t>0,057399260468950206</t>
  </si>
  <si>
    <t>0,2630171933628972</t>
  </si>
  <si>
    <t>0,38125147614228583</t>
  </si>
  <si>
    <t>0,262913794683958</t>
  </si>
  <si>
    <t>0,9982415184100252</t>
  </si>
  <si>
    <t>70,30785068404073</t>
  </si>
  <si>
    <t>6,087543476995008</t>
  </si>
  <si>
    <t>0,04720481212149073</t>
  </si>
  <si>
    <t>0,3312077455776425</t>
  </si>
  <si>
    <t>0,030003229219282133</t>
  </si>
  <si>
    <t>0,16740778880414028</t>
  </si>
  <si>
    <t>0,3492709131066219</t>
  </si>
  <si>
    <t>0,04592862447734247</t>
  </si>
  <si>
    <t>0,21774070283669678</t>
  </si>
  <si>
    <t>10,445868093130374</t>
  </si>
  <si>
    <t>6,028547505072408</t>
  </si>
  <si>
    <t>0,03519574928348162</t>
  </si>
  <si>
    <t>0,3052213377797851</t>
  </si>
  <si>
    <t>0,022061413218287244</t>
  </si>
  <si>
    <t>0,15690523208821605</t>
  </si>
  <si>
    <t>0,32286320898699955</t>
  </si>
  <si>
    <t>0,03931652636012588</t>
  </si>
  <si>
    <t>0,3341272369626718</t>
  </si>
  <si>
    <t>55,4191397241564</t>
  </si>
  <si>
    <t>5,907473973038089</t>
  </si>
  <si>
    <t>0,028732974761111148</t>
  </si>
  <si>
    <t>0,32076770418779754</t>
  </si>
  <si>
    <t>0,02097569232775438</t>
  </si>
  <si>
    <t>0,142084521021207</t>
  </si>
  <si>
    <t>0,3590331774822013</t>
  </si>
  <si>
    <t>0,024617372742433294</t>
  </si>
  <si>
    <t>0,11236300146893245</t>
  </si>
  <si>
    <t>71,76109141186643</t>
  </si>
  <si>
    <t>5,517038558395921</t>
  </si>
  <si>
    <t>0,030418394488235842</t>
  </si>
  <si>
    <t>0,33783458865248933</t>
  </si>
  <si>
    <t>0,020873559396438007</t>
  </si>
  <si>
    <t>0,17925273095451394</t>
  </si>
  <si>
    <t>0,3371683243412207</t>
  </si>
  <si>
    <t>0,026367848456813916</t>
  </si>
  <si>
    <t>0,12012036691939951</t>
  </si>
  <si>
    <t>63,52345938674561</t>
  </si>
  <si>
    <t>5,976541126906133</t>
  </si>
  <si>
    <t>0,04218672630086215</t>
  </si>
  <si>
    <t>0,3433155053560586</t>
  </si>
  <si>
    <t>0,03378942294126411</t>
  </si>
  <si>
    <t>0,16067614395341911</t>
  </si>
  <si>
    <t>0,35920830575229284</t>
  </si>
  <si>
    <t>0,03307262659493418</t>
  </si>
  <si>
    <t>0,13418907052818152</t>
  </si>
  <si>
    <t>64,41475980652466</t>
  </si>
  <si>
    <t>6,207215695312025</t>
  </si>
  <si>
    <t>0,06595994693682408</t>
  </si>
  <si>
    <t>0,3477467231205127</t>
  </si>
  <si>
    <t>0,035497959750833204</t>
  </si>
  <si>
    <t>0,17694312963497516</t>
  </si>
  <si>
    <t>0,3679705347375949</t>
  </si>
  <si>
    <t>0,07330623669464705</t>
  </si>
  <si>
    <t>0,32290452139472253</t>
  </si>
  <si>
    <t>59,21011151928133</t>
  </si>
  <si>
    <t>5,687384335351649</t>
  </si>
  <si>
    <t>0,03805975526539643</t>
  </si>
  <si>
    <t>0,3189818523445026</t>
  </si>
  <si>
    <t>0,034446077708302325</t>
  </si>
  <si>
    <t>0,15542253141275833</t>
  </si>
  <si>
    <t>0,3474801765536896</t>
  </si>
  <si>
    <t>0,026327844238230813</t>
  </si>
  <si>
    <t>0,10612966816710608</t>
  </si>
  <si>
    <t>57,36896878549925</t>
  </si>
  <si>
    <t>5,917578350795384</t>
  </si>
  <si>
    <t>0,03968035356317402</t>
  </si>
  <si>
    <t>0,3197251136813959</t>
  </si>
  <si>
    <t>0,0314771766826904</t>
  </si>
  <si>
    <t>0,152770439480644</t>
  </si>
  <si>
    <t>0,3519897856202819</t>
  </si>
  <si>
    <t>0,03543337660884551</t>
  </si>
  <si>
    <t>0,17751580628376323</t>
  </si>
  <si>
    <t>66,19093732969816</t>
  </si>
  <si>
    <t>6,0029215872813895</t>
  </si>
  <si>
    <t>0,04327995122750918</t>
  </si>
  <si>
    <t>0,3494573382631225</t>
  </si>
  <si>
    <t>0,021154034067861753</t>
  </si>
  <si>
    <t>0,20809658409195025</t>
  </si>
  <si>
    <t>0,3441080106498387</t>
  </si>
  <si>
    <t>0,0632431061119891</t>
  </si>
  <si>
    <t>0,3355643027786028</t>
  </si>
  <si>
    <t>37,98304815611709</t>
  </si>
  <si>
    <t>5,545633374746298</t>
  </si>
  <si>
    <t>0,028800305472797598</t>
  </si>
  <si>
    <t>0,3103099464992049</t>
  </si>
  <si>
    <t>0,02534611062064924</t>
  </si>
  <si>
    <t>0,1532389109038309</t>
  </si>
  <si>
    <t>0,3371700195002513</t>
  </si>
  <si>
    <t>0,01981450347050197</t>
  </si>
  <si>
    <t>0,07834836803101848</t>
  </si>
  <si>
    <t>51,85032256469296</t>
  </si>
  <si>
    <t>5,982647666787909</t>
  </si>
  <si>
    <t>0,1388330800771065</t>
  </si>
  <si>
    <t>0,32908044591387375</t>
  </si>
  <si>
    <t>0,06547361261858761</t>
  </si>
  <si>
    <t>0,2388910362713734</t>
  </si>
  <si>
    <t>0,28168953578239725</t>
  </si>
  <si>
    <t>0,1600257305040122</t>
  </si>
  <si>
    <t>0,6313391681581059</t>
  </si>
  <si>
    <t>73,84022426138316</t>
  </si>
  <si>
    <t>5,521872013583102</t>
  </si>
  <si>
    <t>0,059164792926046844</t>
  </si>
  <si>
    <t>0,3275990161466261</t>
  </si>
  <si>
    <t>0,035114988856094806</t>
  </si>
  <si>
    <t>0,19429936970473366</t>
  </si>
  <si>
    <t>0,32414524619762236</t>
  </si>
  <si>
    <t>0,06965437444045315</t>
  </si>
  <si>
    <t>0,33535106944256393</t>
  </si>
  <si>
    <t>67,35413724252687</t>
  </si>
  <si>
    <t>5,499886276334866</t>
  </si>
  <si>
    <t>0,09568325828138222</t>
  </si>
  <si>
    <t>0,3307469753849522</t>
  </si>
  <si>
    <t>0,03119198618013777</t>
  </si>
  <si>
    <t>0,22680350353822548</t>
  </si>
  <si>
    <t>0,3044731497574957</t>
  </si>
  <si>
    <t>0,13427139964312795</t>
  </si>
  <si>
    <t>0,579120161085954</t>
  </si>
  <si>
    <t>88,75232695225355</t>
  </si>
  <si>
    <t>5,427535263539052</t>
  </si>
  <si>
    <t>0,030385416316318036</t>
  </si>
  <si>
    <t>0,32226257653735335</t>
  </si>
  <si>
    <t>0,018026685742376813</t>
  </si>
  <si>
    <t>0,1755574093559216</t>
  </si>
  <si>
    <t>0,3215547253602384</t>
  </si>
  <si>
    <t>0,035298374586898267</t>
  </si>
  <si>
    <t>0,16644844818172372</t>
  </si>
  <si>
    <t>69,71026119133373</t>
  </si>
  <si>
    <t>6,078187492822858</t>
  </si>
  <si>
    <t>0,056982211229279545</t>
  </si>
  <si>
    <t>0,3527325586872</t>
  </si>
  <si>
    <t>0,03418823100485038</t>
  </si>
  <si>
    <t>0,1810781725426362</t>
  </si>
  <si>
    <t>0,3655930931624785</t>
  </si>
  <si>
    <t>0,05959166988873502</t>
  </si>
  <si>
    <t>0,2556405132813045</t>
  </si>
  <si>
    <t>31,931795597182813</t>
  </si>
  <si>
    <t>5,602020165938514</t>
  </si>
  <si>
    <t>0,05068264696119883</t>
  </si>
  <si>
    <t>0,3046535127805187</t>
  </si>
  <si>
    <t>0,03257571230886509</t>
  </si>
  <si>
    <t>0,15854561416531165</t>
  </si>
  <si>
    <t>0,336242643513473</t>
  </si>
  <si>
    <t>0,04816078401274748</t>
  </si>
  <si>
    <t>0,19182168803359967</t>
  </si>
  <si>
    <t>43,76698972786607</t>
  </si>
  <si>
    <t>5,992788404662726</t>
  </si>
  <si>
    <t>0,027707524648227195</t>
  </si>
  <si>
    <t>0,31466556359392694</t>
  </si>
  <si>
    <t>0,02438962002164829</t>
  </si>
  <si>
    <t>0,14167421056897128</t>
  </si>
  <si>
    <t>0,34877458750179</t>
  </si>
  <si>
    <t>0,02060196084543359</t>
  </si>
  <si>
    <t>0,13308123699314503</t>
  </si>
  <si>
    <t>59,966757174657424</t>
  </si>
  <si>
    <t>6,16056473315943</t>
  </si>
  <si>
    <t>0,05107464446031418</t>
  </si>
  <si>
    <t>0,35637110806204075</t>
  </si>
  <si>
    <t>0,03427878846462199</t>
  </si>
  <si>
    <t>0,17639925825077837</t>
  </si>
  <si>
    <t>0,36316515706087915</t>
  </si>
  <si>
    <t>0,04914319595561298</t>
  </si>
  <si>
    <t>0,19337530512977208</t>
  </si>
  <si>
    <t>83,75734852622583</t>
  </si>
  <si>
    <t>5,766195265758993</t>
  </si>
  <si>
    <t>0,08028326105739764</t>
  </si>
  <si>
    <t>0,33649305390030565</t>
  </si>
  <si>
    <t>0,03491836237027007</t>
  </si>
  <si>
    <t>0,1906478188635909</t>
  </si>
  <si>
    <t>0,3438677430983389</t>
  </si>
  <si>
    <t>0,10494488291666491</t>
  </si>
  <si>
    <t>0,46008681385284783</t>
  </si>
  <si>
    <t>71,38296107855163</t>
  </si>
  <si>
    <t>5,888712185484989</t>
  </si>
  <si>
    <t>0,032603845989580015</t>
  </si>
  <si>
    <t>0,31185982393756156</t>
  </si>
  <si>
    <t>0,025112458726318516</t>
  </si>
  <si>
    <t>0,14484784304194923</t>
  </si>
  <si>
    <t>0,34746648861621576</t>
  </si>
  <si>
    <t>0,027590617327375982</t>
  </si>
  <si>
    <t>0,1344874674883806</t>
  </si>
  <si>
    <t>57,73839023896826</t>
  </si>
  <si>
    <t>5,700137218655485</t>
  </si>
  <si>
    <t>0,05619317407995762</t>
  </si>
  <si>
    <t>0,3127820016698364</t>
  </si>
  <si>
    <t>0,05158138788951212</t>
  </si>
  <si>
    <t>0,14651866779813236</t>
  </si>
  <si>
    <t>0,3356782260872186</t>
  </si>
  <si>
    <t>0,036718869266741165</t>
  </si>
  <si>
    <t>0,14780633512636784</t>
  </si>
  <si>
    <t>78,74503231957043</t>
  </si>
  <si>
    <t>6,019393742500458</t>
  </si>
  <si>
    <t>0,06322554976047333</t>
  </si>
  <si>
    <t>0,3206856220741547</t>
  </si>
  <si>
    <t>0,05801094766663179</t>
  </si>
  <si>
    <t>0,14614269011047648</t>
  </si>
  <si>
    <t>0,3441842256458023</t>
  </si>
  <si>
    <t>0,04207824979598385</t>
  </si>
  <si>
    <t>0,17032870011973858</t>
  </si>
  <si>
    <t>47,277161240340696</t>
  </si>
  <si>
    <t>5,694017495222653</t>
  </si>
  <si>
    <t>0,0915454914366141</t>
  </si>
  <si>
    <t>0,41525704365982474</t>
  </si>
  <si>
    <t>0,04479057262407224</t>
  </si>
  <si>
    <t>0,31464144126460114</t>
  </si>
  <si>
    <t>0,3409803642672444</t>
  </si>
  <si>
    <t>0,11231139749536699</t>
  </si>
  <si>
    <t>0,531209808080571</t>
  </si>
  <si>
    <t>87,01659564202087</t>
  </si>
  <si>
    <t>6,325614673242049</t>
  </si>
  <si>
    <t>0,049086607849415306</t>
  </si>
  <si>
    <t>0,32770436156326715</t>
  </si>
  <si>
    <t>0,03527823289379391</t>
  </si>
  <si>
    <t>0,16041052356308722</t>
  </si>
  <si>
    <t>0,36447558274715514</t>
  </si>
  <si>
    <t>0,044061579241008335</t>
  </si>
  <si>
    <t>0,22928121352063724</t>
  </si>
  <si>
    <t>40,86917571542521</t>
  </si>
  <si>
    <t>5,607586701736625</t>
  </si>
  <si>
    <t>0,046582788979472996</t>
  </si>
  <si>
    <t>0,3053725430002432</t>
  </si>
  <si>
    <t>0,033637009989670466</t>
  </si>
  <si>
    <t>0,1639023764931718</t>
  </si>
  <si>
    <t>0,3155025897021991</t>
  </si>
  <si>
    <t>0,04567160897511699</t>
  </si>
  <si>
    <t>0,32384654702150223</t>
  </si>
  <si>
    <t>58,4623542147905</t>
  </si>
  <si>
    <t>5,820695473029983</t>
  </si>
  <si>
    <t>0,035422096189397886</t>
  </si>
  <si>
    <t>0,3126374173476929</t>
  </si>
  <si>
    <t>0,019921308581123072</t>
  </si>
  <si>
    <t>0,1520516491407764</t>
  </si>
  <si>
    <t>0,3521421864889559</t>
  </si>
  <si>
    <t>0,03903805891586643</t>
  </si>
  <si>
    <t>0,1730236796499138</t>
  </si>
  <si>
    <t>82,78855523771794</t>
  </si>
  <si>
    <t>6,056668078303782</t>
  </si>
  <si>
    <t>0,07811310604099599</t>
  </si>
  <si>
    <t>0,3519059206740233</t>
  </si>
  <si>
    <t>0,0602500367709245</t>
  </si>
  <si>
    <t>0,20529393937791046</t>
  </si>
  <si>
    <t>0,32504470712606914</t>
  </si>
  <si>
    <t>0,06305283173330141</t>
  </si>
  <si>
    <t>0,300593118886012</t>
  </si>
  <si>
    <t>38,92889181633187</t>
  </si>
  <si>
    <t>6,053242191595486</t>
  </si>
  <si>
    <t>0,056810415752413954</t>
  </si>
  <si>
    <t>0,32565051477211104</t>
  </si>
  <si>
    <t>0,040477200520915135</t>
  </si>
  <si>
    <t>0,156908408000056</t>
  </si>
  <si>
    <t>0,3454533268890752</t>
  </si>
  <si>
    <t>0,05229986659984958</t>
  </si>
  <si>
    <t>0,24954485445692612</t>
  </si>
  <si>
    <t>67,58931439530159</t>
  </si>
  <si>
    <t>5,729036092619367</t>
  </si>
  <si>
    <t>0,05511362664738515</t>
  </si>
  <si>
    <t>0,32384559229312637</t>
  </si>
  <si>
    <t>0,05070586340515032</t>
  </si>
  <si>
    <t>0,15818688795889574</t>
  </si>
  <si>
    <t>0,3350375346672014</t>
  </si>
  <si>
    <t>0,0372012819654026</t>
  </si>
  <si>
    <t>0,15832090077078825</t>
  </si>
  <si>
    <t>22,185922007919018</t>
  </si>
  <si>
    <t>6,008387605767621</t>
  </si>
  <si>
    <t>0,10900389539452417</t>
  </si>
  <si>
    <t>0,33681501439115225</t>
  </si>
  <si>
    <t>0,07766513502435435</t>
  </si>
  <si>
    <t>0,19632802595558366</t>
  </si>
  <si>
    <t>0,3332582966373465</t>
  </si>
  <si>
    <t>0,10261004614022114</t>
  </si>
  <si>
    <t>0,4645491221467929</t>
  </si>
  <si>
    <t>57,95302022807086</t>
  </si>
  <si>
    <t>6,269008065557308</t>
  </si>
  <si>
    <t>0,09267100916793092</t>
  </si>
  <si>
    <t>0,3783665632168975</t>
  </si>
  <si>
    <t>0,06419756331258036</t>
  </si>
  <si>
    <t>0,21215752214221675</t>
  </si>
  <si>
    <t>0,3691434929838171</t>
  </si>
  <si>
    <t>0,08960763577946601</t>
  </si>
  <si>
    <t>0,3847409388474365</t>
  </si>
  <si>
    <t>79,61654258116647</t>
  </si>
  <si>
    <t>5,911170810688356</t>
  </si>
  <si>
    <t>0,0547902986837388</t>
  </si>
  <si>
    <t>0,3198812638401407</t>
  </si>
  <si>
    <t>0,04719528696841705</t>
  </si>
  <si>
    <t>0,1517042473837945</t>
  </si>
  <si>
    <t>0,34606389508002905</t>
  </si>
  <si>
    <t>0,03687228837396361</t>
  </si>
  <si>
    <t>0,14492882579831518</t>
  </si>
  <si>
    <t>48,98060464237867</t>
  </si>
  <si>
    <t>5,479846818202332</t>
  </si>
  <si>
    <t>0,07283492297895851</t>
  </si>
  <si>
    <t>0,7642726867058725</t>
  </si>
  <si>
    <t>0,05299054986866115</t>
  </si>
  <si>
    <t>0,26605743097046897</t>
  </si>
  <si>
    <t>0,8514844248145864</t>
  </si>
  <si>
    <t>0,07794670867830558</t>
  </si>
  <si>
    <t>0,4700649109889608</t>
  </si>
  <si>
    <t>88,21738028253273</t>
  </si>
  <si>
    <t>6,225837755931727</t>
  </si>
  <si>
    <t>0,09406856910205454</t>
  </si>
  <si>
    <t>0,32384365987721075</t>
  </si>
  <si>
    <t>0,06307830069178547</t>
  </si>
  <si>
    <t>0,18980276496270126</t>
  </si>
  <si>
    <t>0,339035805132952</t>
  </si>
  <si>
    <t>0,0894092776488005</t>
  </si>
  <si>
    <t>0,4098402712379379</t>
  </si>
  <si>
    <t>89,90943151304361</t>
  </si>
  <si>
    <t>5,909655011133286</t>
  </si>
  <si>
    <t>0,12819342794313968</t>
  </si>
  <si>
    <t>0,36779345027165894</t>
  </si>
  <si>
    <t>0,06151690157245893</t>
  </si>
  <si>
    <t>0,2404006353957729</t>
  </si>
  <si>
    <t>0,3278145240568308</t>
  </si>
  <si>
    <t>0,15208904350077654</t>
  </si>
  <si>
    <t>0,6465310537746015</t>
  </si>
  <si>
    <t>26,875988089227413</t>
  </si>
  <si>
    <t>6,331873319903605</t>
  </si>
  <si>
    <t>0,10991840551127546</t>
  </si>
  <si>
    <t>0,6580199733378262</t>
  </si>
  <si>
    <t>0,04813125295679169</t>
  </si>
  <si>
    <t>0,3579152109870454</t>
  </si>
  <si>
    <t>0,6943563482265945</t>
  </si>
  <si>
    <t>0,14578588534915046</t>
  </si>
  <si>
    <t>0,6400713569555805</t>
  </si>
  <si>
    <t>23,739486270700326</t>
  </si>
  <si>
    <t>6,227240398119288</t>
  </si>
  <si>
    <t>0,11678450572957938</t>
  </si>
  <si>
    <t>0,9349814945670057</t>
  </si>
  <si>
    <t>0,07860503740122772</t>
  </si>
  <si>
    <t>0,4388363603948906</t>
  </si>
  <si>
    <t>0,9801499130721718</t>
  </si>
  <si>
    <t>0,11498191306717073</t>
  </si>
  <si>
    <t>0,49508508554613356</t>
  </si>
  <si>
    <t>46,414822570137034</t>
  </si>
  <si>
    <t>5,964290117156129</t>
  </si>
  <si>
    <t>0,08017083252855468</t>
  </si>
  <si>
    <t>0,3524535816485503</t>
  </si>
  <si>
    <t>0,04232667614638497</t>
  </si>
  <si>
    <t>0,18828135706930155</t>
  </si>
  <si>
    <t>0,35507164327084234</t>
  </si>
  <si>
    <t>0,09167465000853113</t>
  </si>
  <si>
    <t>0,3799574261444557</t>
  </si>
  <si>
    <t>45,578389930230976</t>
  </si>
  <si>
    <t>5,824819528667662</t>
  </si>
  <si>
    <t>0,08216677361777862</t>
  </si>
  <si>
    <t>0,33662610026407164</t>
  </si>
  <si>
    <t>0,04325999879664964</t>
  </si>
  <si>
    <t>0,18917290913795004</t>
  </si>
  <si>
    <t>0,34240817449534133</t>
  </si>
  <si>
    <t>0,09447680128181052</t>
  </si>
  <si>
    <t>0,42903196902671037</t>
  </si>
  <si>
    <t>30,45418368574282</t>
  </si>
  <si>
    <t>5,455194771283456</t>
  </si>
  <si>
    <t>0,0691123394064042</t>
  </si>
  <si>
    <t>0,331598281583338</t>
  </si>
  <si>
    <t>0,04438649212054597</t>
  </si>
  <si>
    <t>0,2052439269682712</t>
  </si>
  <si>
    <t>0,2975329863434637</t>
  </si>
  <si>
    <t>0,06652424581579307</t>
  </si>
  <si>
    <t>0,40863316359732077</t>
  </si>
  <si>
    <t>82,8674973728513</t>
  </si>
  <si>
    <t>5,865984969171404</t>
  </si>
  <si>
    <t>0,07249015546606988</t>
  </si>
  <si>
    <t>0,3499860925658325</t>
  </si>
  <si>
    <t>0,03940956957863169</t>
  </si>
  <si>
    <t>0,21556603701169375</t>
  </si>
  <si>
    <t>0,33917272388665265</t>
  </si>
  <si>
    <t>0,08976928426344388</t>
  </si>
  <si>
    <t>0,40497347306147474</t>
  </si>
  <si>
    <t>73,79075104023278</t>
  </si>
  <si>
    <t>6,3547096414053605</t>
  </si>
  <si>
    <t>0,087622957609688</t>
  </si>
  <si>
    <t>0,3827138663412485</t>
  </si>
  <si>
    <t>0,06345855638069486</t>
  </si>
  <si>
    <t>0,2287621916492713</t>
  </si>
  <si>
    <t>0,35771811178534296</t>
  </si>
  <si>
    <t>0,08755634179152735</t>
  </si>
  <si>
    <t>0,4288259904693834</t>
  </si>
  <si>
    <t>48,03663587799536</t>
  </si>
  <si>
    <t>6,196665760318455</t>
  </si>
  <si>
    <t>0,1510670500077842</t>
  </si>
  <si>
    <t>0,35547152829627005</t>
  </si>
  <si>
    <t>0,11440731359752447</t>
  </si>
  <si>
    <t>0,24855489974833583</t>
  </si>
  <si>
    <t>0,3264293391675257</t>
  </si>
  <si>
    <t>0,12576484375139574</t>
  </si>
  <si>
    <t>0,5398612433266525</t>
  </si>
  <si>
    <t>12,6794084538694</t>
  </si>
  <si>
    <t>5,48423292796321</t>
  </si>
  <si>
    <t>0,12246850453003091</t>
  </si>
  <si>
    <t>0,5133344269128849</t>
  </si>
  <si>
    <t>0,09307061752293269</t>
  </si>
  <si>
    <t>0,32328760285502534</t>
  </si>
  <si>
    <t>0,4667917876163974</t>
  </si>
  <si>
    <t>0,10372186751024419</t>
  </si>
  <si>
    <t>0,4861812849449532</t>
  </si>
  <si>
    <t>29,54398422291311</t>
  </si>
  <si>
    <t>6,276750998008738</t>
  </si>
  <si>
    <t>0,27669647795033603</t>
  </si>
  <si>
    <t>0,36694161219102783</t>
  </si>
  <si>
    <t>0,17394460965452518</t>
  </si>
  <si>
    <t>0,26117723458243436</t>
  </si>
  <si>
    <t>0,2926104410896547</t>
  </si>
  <si>
    <t>0,27235706980976254</t>
  </si>
  <si>
    <t>1,0686195751637535</t>
  </si>
  <si>
    <t>35,38176974996983</t>
  </si>
  <si>
    <t>5,669736454041496</t>
  </si>
  <si>
    <t>0,08584464518753969</t>
  </si>
  <si>
    <t>0,3366704600314308</t>
  </si>
  <si>
    <t>0,06029485048193423</t>
  </si>
  <si>
    <t>0,2146969366672809</t>
  </si>
  <si>
    <t>0,31818536323758184</t>
  </si>
  <si>
    <t>0,08018862718416084</t>
  </si>
  <si>
    <t>0,40071816358808</t>
  </si>
  <si>
    <t>58,21429687250744</t>
  </si>
  <si>
    <t>5,514509078898662</t>
  </si>
  <si>
    <t>0,0634692399522346</t>
  </si>
  <si>
    <t>0,3093069907089325</t>
  </si>
  <si>
    <t>0,057283185256915635</t>
  </si>
  <si>
    <t>0,1702750656202195</t>
  </si>
  <si>
    <t>0,3011780913742047</t>
  </si>
  <si>
    <t>0,04536054394692842</t>
  </si>
  <si>
    <t>0,3501393131512654</t>
  </si>
  <si>
    <t>20,512865681635024</t>
  </si>
  <si>
    <t>5,570894753571869</t>
  </si>
  <si>
    <t>0,07597820212632037</t>
  </si>
  <si>
    <t>0,31946164291765916</t>
  </si>
  <si>
    <t>0,05963479797086532</t>
  </si>
  <si>
    <t>0,19915783376775054</t>
  </si>
  <si>
    <t>0,30544310015980486</t>
  </si>
  <si>
    <t>0,06367474236627178</t>
  </si>
  <si>
    <t>0,27989726893306055</t>
  </si>
  <si>
    <t>85,22104366470539</t>
  </si>
  <si>
    <t>6,3178653323918414</t>
  </si>
  <si>
    <t>0,2366946682572502</t>
  </si>
  <si>
    <t>0,46465258775806484</t>
  </si>
  <si>
    <t>0,14813412608879467</t>
  </si>
  <si>
    <t>0,43407962480110945</t>
  </si>
  <si>
    <t>0,28847372138864974</t>
  </si>
  <si>
    <t>0,21664712962297195</t>
  </si>
  <si>
    <t>0,8724514218653553</t>
  </si>
  <si>
    <t>46,87895876738445</t>
  </si>
  <si>
    <t>6,177239381744604</t>
  </si>
  <si>
    <t>0,1480692723727095</t>
  </si>
  <si>
    <t>0,8832458713166365</t>
  </si>
  <si>
    <t>0,11804020661392621</t>
  </si>
  <si>
    <t>0,3291129185421964</t>
  </si>
  <si>
    <t>0,9386624719975284</t>
  </si>
  <si>
    <t>0,11500044607564645</t>
  </si>
  <si>
    <t>0,46738362600911565</t>
  </si>
  <si>
    <t>29,108368856430403</t>
  </si>
  <si>
    <t>6,468304832302337</t>
  </si>
  <si>
    <t>0,17063585849470567</t>
  </si>
  <si>
    <t>0,4315611945689283</t>
  </si>
  <si>
    <t>0,10934975500583957</t>
  </si>
  <si>
    <t>0,312345989560664</t>
  </si>
  <si>
    <t>0,36689865329063265</t>
  </si>
  <si>
    <t>0,15340344998685113</t>
  </si>
  <si>
    <t>0,5531510537609259</t>
  </si>
  <si>
    <t>54,49905241361819</t>
  </si>
  <si>
    <t>5,591181100164686</t>
  </si>
  <si>
    <t>0,147811858584194</t>
  </si>
  <si>
    <t>0,5034351311343248</t>
  </si>
  <si>
    <t>0,12485666896069054</t>
  </si>
  <si>
    <t>0,35075675777069654</t>
  </si>
  <si>
    <t>0,4195680243278859</t>
  </si>
  <si>
    <t>0,11015934882288725</t>
  </si>
  <si>
    <t>0,44580561301763516</t>
  </si>
  <si>
    <t>50,41743091614761</t>
  </si>
  <si>
    <t>5,991720241205299</t>
  </si>
  <si>
    <t>0,10970585356820464</t>
  </si>
  <si>
    <t>0,8203788977790121</t>
  </si>
  <si>
    <t>0,07545462423721527</t>
  </si>
  <si>
    <t>0,4483329871610955</t>
  </si>
  <si>
    <t>0,8115117240218203</t>
  </si>
  <si>
    <t>0,10782732371175946</t>
  </si>
  <si>
    <t>0,488600695999676</t>
  </si>
  <si>
    <t>50,46996848135832</t>
  </si>
  <si>
    <t>5,996859762512876</t>
  </si>
  <si>
    <t>0,14820317322030574</t>
  </si>
  <si>
    <t>0,34305324643260127</t>
  </si>
  <si>
    <t>0,07875197766599785</t>
  </si>
  <si>
    <t>0,24808130471379164</t>
  </si>
  <si>
    <t>0,31358643858672014</t>
  </si>
  <si>
    <t>0,15132541318996082</t>
  </si>
  <si>
    <t>0,6215206821464022</t>
  </si>
  <si>
    <t>34,8060577072253</t>
  </si>
  <si>
    <t>5,565994849960278</t>
  </si>
  <si>
    <t>0,054000340605546364</t>
  </si>
  <si>
    <t>0,3164216076109033</t>
  </si>
  <si>
    <t>0,03561677135253001</t>
  </si>
  <si>
    <t>0,18877085336785676</t>
  </si>
  <si>
    <t>0,31524803396447376</t>
  </si>
  <si>
    <t>0,0570807603541993</t>
  </si>
  <si>
    <t>0,252320828311871</t>
  </si>
  <si>
    <t>22,724625921293935</t>
  </si>
  <si>
    <t>6,332896901514337</t>
  </si>
  <si>
    <t>0,09301461772961975</t>
  </si>
  <si>
    <t>0,37702615224090275</t>
  </si>
  <si>
    <t>0,07297962969386552</t>
  </si>
  <si>
    <t>0,19948350015265082</t>
  </si>
  <si>
    <t>0,39942312433858146</t>
  </si>
  <si>
    <t>0,07942449135541786</t>
  </si>
  <si>
    <t>0,4225481418061918</t>
  </si>
  <si>
    <t>30,954404437477013</t>
  </si>
  <si>
    <t>6,592751769685098</t>
  </si>
  <si>
    <t>0,15082550052667146</t>
  </si>
  <si>
    <t>0,40473165866383354</t>
  </si>
  <si>
    <t>0,09974763598616215</t>
  </si>
  <si>
    <t>0,2750111740657811</t>
  </si>
  <si>
    <t>0,37415410010426786</t>
  </si>
  <si>
    <t>0,14698644535181524</t>
  </si>
  <si>
    <t>0,5824808066306174</t>
  </si>
  <si>
    <t>20,22853471498477</t>
  </si>
  <si>
    <t>5,976509813427227</t>
  </si>
  <si>
    <t>0,07082810468582978</t>
  </si>
  <si>
    <t>0,3193895877704902</t>
  </si>
  <si>
    <t>0,04616266293859202</t>
  </si>
  <si>
    <t>0,16277110378739337</t>
  </si>
  <si>
    <t>0,34650048419689006</t>
  </si>
  <si>
    <t>0,0682281168322868</t>
  </si>
  <si>
    <t>0,28510757353482374</t>
  </si>
  <si>
    <t>57,96461672940081</t>
  </si>
  <si>
    <t>5,41080473629564</t>
  </si>
  <si>
    <t>0,112860149663976</t>
  </si>
  <si>
    <t>0,3890262303399961</t>
  </si>
  <si>
    <t>0,0892700438199956</t>
  </si>
  <si>
    <t>0,2406335693314617</t>
  </si>
  <si>
    <t>0,3452496113086652</t>
  </si>
  <si>
    <t>0,09312460287987269</t>
  </si>
  <si>
    <t>0,4530849677652156</t>
  </si>
  <si>
    <t>33,39901436136267</t>
  </si>
  <si>
    <t>5,6557079578742755</t>
  </si>
  <si>
    <t>0,22826267869283698</t>
  </si>
  <si>
    <t>0,42185719303961067</t>
  </si>
  <si>
    <t>0,1414386779542242</t>
  </si>
  <si>
    <t>0,38328506938929296</t>
  </si>
  <si>
    <t>0,26075443997885417</t>
  </si>
  <si>
    <t>0,2194265679332927</t>
  </si>
  <si>
    <t>0,8929231919663274</t>
  </si>
  <si>
    <t>43,89413924563431</t>
  </si>
  <si>
    <t>5,409882492493511</t>
  </si>
  <si>
    <t>0,03569199289052027</t>
  </si>
  <si>
    <t>0,3216330261570817</t>
  </si>
  <si>
    <t>0,01979962562988228</t>
  </si>
  <si>
    <t>0,16423517924897826</t>
  </si>
  <si>
    <t>0,33153320605723496</t>
  </si>
  <si>
    <t>0,035837816430565037</t>
  </si>
  <si>
    <t>0,14000468217281598</t>
  </si>
  <si>
    <t>80,89885484373806</t>
  </si>
  <si>
    <t>5,516956154240989</t>
  </si>
  <si>
    <t>0,03771737313442166</t>
  </si>
  <si>
    <t>0,3211504674928147</t>
  </si>
  <si>
    <t>0,010804044142733612</t>
  </si>
  <si>
    <t>0,1837529452186753</t>
  </si>
  <si>
    <t>0,3383873340847741</t>
  </si>
  <si>
    <t>0,05645368953193808</t>
  </si>
  <si>
    <t>0,23961457292072041</t>
  </si>
  <si>
    <t>66,2647714018224</t>
  </si>
  <si>
    <t>5,470465937033969</t>
  </si>
  <si>
    <t>0,03196034707623434</t>
  </si>
  <si>
    <t>0,3067236589393031</t>
  </si>
  <si>
    <t>0,01427956345943325</t>
  </si>
  <si>
    <t>0,15679874824842102</t>
  </si>
  <si>
    <t>0,3305617052117616</t>
  </si>
  <si>
    <t>0,03946941048304402</t>
  </si>
  <si>
    <t>0,16437727808913422</t>
  </si>
  <si>
    <t>50,8027667477634</t>
  </si>
  <si>
    <t>5,6221024374887305</t>
  </si>
  <si>
    <t>0,012102592470524611</t>
  </si>
  <si>
    <t>0,30521938683646527</t>
  </si>
  <si>
    <t>0,010228880231350587</t>
  </si>
  <si>
    <t>0,1462291982963565</t>
  </si>
  <si>
    <t>0,34950711693201114</t>
  </si>
  <si>
    <t>0,00867669660914746</t>
  </si>
  <si>
    <t>0,03825747541844066</t>
  </si>
  <si>
    <t>64,00698267016263</t>
  </si>
  <si>
    <t>6,130967920247209</t>
  </si>
  <si>
    <t>0,11707909511876075</t>
  </si>
  <si>
    <t>0,36392783551561014</t>
  </si>
  <si>
    <t>0,027562218580381437</t>
  </si>
  <si>
    <t>0,2662507027706015</t>
  </si>
  <si>
    <t>0,32828771800033174</t>
  </si>
  <si>
    <t>0,16432657987863125</t>
  </si>
  <si>
    <t>0,6276991674044147</t>
  </si>
  <si>
    <t>41,62649257129966</t>
  </si>
  <si>
    <t>5,586998916817818</t>
  </si>
  <si>
    <t>0,038520013901403014</t>
  </si>
  <si>
    <t>0,3141441845737759</t>
  </si>
  <si>
    <t>0,018241710661976128</t>
  </si>
  <si>
    <t>0,1619039527212964</t>
  </si>
  <si>
    <t>0,33163613467577674</t>
  </si>
  <si>
    <t>0,043465540509212745</t>
  </si>
  <si>
    <t>0,17956708223933765</t>
  </si>
  <si>
    <t>57,00302031391859</t>
  </si>
  <si>
    <t>6,007144754620538</t>
  </si>
  <si>
    <t>0,02823004662433103</t>
  </si>
  <si>
    <t>0,3188989716417192</t>
  </si>
  <si>
    <t>0,019448610749716606</t>
  </si>
  <si>
    <t>0,14678054916828795</t>
  </si>
  <si>
    <t>0,3572812162171152</t>
  </si>
  <si>
    <t>0,028306991599858628</t>
  </si>
  <si>
    <t>0,14003066840813944</t>
  </si>
  <si>
    <t>75,34627466315517</t>
  </si>
  <si>
    <t>5,963163786720648</t>
  </si>
  <si>
    <t>0,051988552079657024</t>
  </si>
  <si>
    <t>0,3238220589232677</t>
  </si>
  <si>
    <t>0,016820312833978158</t>
  </si>
  <si>
    <t>0,18405056037799797</t>
  </si>
  <si>
    <t>0,33259714045068745</t>
  </si>
  <si>
    <t>0,0758696677206195</t>
  </si>
  <si>
    <t>0,35731116698711085</t>
  </si>
  <si>
    <t>50,266785295925246</t>
  </si>
  <si>
    <t>5,566717084423244</t>
  </si>
  <si>
    <t>0,0636309102989231</t>
  </si>
  <si>
    <t>0,3317498679746094</t>
  </si>
  <si>
    <t>0,016202326470675016</t>
  </si>
  <si>
    <t>0,2228164773106293</t>
  </si>
  <si>
    <t>0,3231304551116526</t>
  </si>
  <si>
    <t>0,09425817350163054</t>
  </si>
  <si>
    <t>0,410217213216903</t>
  </si>
  <si>
    <t>43,41408443035356</t>
  </si>
  <si>
    <t>5,909695089855097</t>
  </si>
  <si>
    <t>0,019754403416428694</t>
  </si>
  <si>
    <t>0,31175329062233703</t>
  </si>
  <si>
    <t>0,014422475963811542</t>
  </si>
  <si>
    <t>0,1328576568265204</t>
  </si>
  <si>
    <t>0,35971236649328564</t>
  </si>
  <si>
    <t>0,018384622690733324</t>
  </si>
  <si>
    <t>0,09319366740723047</t>
  </si>
  <si>
    <t>37,24705907935143</t>
  </si>
  <si>
    <t>6,058869372906225</t>
  </si>
  <si>
    <t>0,027480215302054918</t>
  </si>
  <si>
    <t>0,3212250964750042</t>
  </si>
  <si>
    <t>0,009298916675500023</t>
  </si>
  <si>
    <t>0,1436723412575825</t>
  </si>
  <si>
    <t>0,35764619181064633</t>
  </si>
  <si>
    <t>0,03481106942960632</t>
  </si>
  <si>
    <t>0,15674026188580048</t>
  </si>
  <si>
    <t>48,43199712612591</t>
  </si>
  <si>
    <t>5,5467110495542045</t>
  </si>
  <si>
    <t>0,0274527784939111</t>
  </si>
  <si>
    <t>0,300584445185047</t>
  </si>
  <si>
    <t>0,023021309179857438</t>
  </si>
  <si>
    <t>0,1388094438514395</t>
  </si>
  <si>
    <t>0,3365458137395261</t>
  </si>
  <si>
    <t>0,02135443758850599</t>
  </si>
  <si>
    <t>0,0972857793377785</t>
  </si>
  <si>
    <t>66,39592462480607</t>
  </si>
  <si>
    <t>5,846642714788324</t>
  </si>
  <si>
    <t>0,07078748039632234</t>
  </si>
  <si>
    <t>0,34845027341422335</t>
  </si>
  <si>
    <t>0,031001561728848492</t>
  </si>
  <si>
    <t>0,2191851994460849</t>
  </si>
  <si>
    <t>0,3465032790051033</t>
  </si>
  <si>
    <t>0,10098059687920675</t>
  </si>
  <si>
    <t>0,46824866563</t>
  </si>
  <si>
    <t>71,98121866692487</t>
  </si>
  <si>
    <t>6,079490396167909</t>
  </si>
  <si>
    <t>0,16930662839086846</t>
  </si>
  <si>
    <t>0,359634779549459</t>
  </si>
  <si>
    <t>0,042133463887878364</t>
  </si>
  <si>
    <t>0,2603340639981524</t>
  </si>
  <si>
    <t>0,3184899675958139</t>
  </si>
  <si>
    <t>0,24125970364754776</t>
  </si>
  <si>
    <t>0,9219204921743205</t>
  </si>
  <si>
    <t>49,73413804573271</t>
  </si>
  <si>
    <t>5,676070917937947</t>
  </si>
  <si>
    <t>0,02165805908100646</t>
  </si>
  <si>
    <t>0,3092723754693342</t>
  </si>
  <si>
    <t>0,013304304301062116</t>
  </si>
  <si>
    <t>0,1476519634342679</t>
  </si>
  <si>
    <t>0,3527271879620397</t>
  </si>
  <si>
    <t>0,02348881828162612</t>
  </si>
  <si>
    <t>0,10971315473050246</t>
  </si>
  <si>
    <t>68,40235771299498</t>
  </si>
  <si>
    <t>5,997590310989064</t>
  </si>
  <si>
    <t>0,05683285302577333</t>
  </si>
  <si>
    <t>0,5133220113160952</t>
  </si>
  <si>
    <t>0,03227666296054019</t>
  </si>
  <si>
    <t>0,24546608637265685</t>
  </si>
  <si>
    <t>0,5670886628791866</t>
  </si>
  <si>
    <t>0,06097832401175947</t>
  </si>
  <si>
    <t>0,3050500112384906</t>
  </si>
  <si>
    <t>50,584518975099314</t>
  </si>
  <si>
    <t>5,572270302391121</t>
  </si>
  <si>
    <t>0,011401437675089832</t>
  </si>
  <si>
    <t>0,30548249991764526</t>
  </si>
  <si>
    <t>0,009242872588844084</t>
  </si>
  <si>
    <t>0,14655629412808716</t>
  </si>
  <si>
    <t>0,3450511659269092</t>
  </si>
  <si>
    <t>0,008723973919102455</t>
  </si>
  <si>
    <t>0,0452012165059966</t>
  </si>
  <si>
    <t>76,42181909089706</t>
  </si>
  <si>
    <t>5,60754851646752</t>
  </si>
  <si>
    <t>0,025332914434320196</t>
  </si>
  <si>
    <t>0,31063695647197104</t>
  </si>
  <si>
    <t>0,013125111707251573</t>
  </si>
  <si>
    <t>0,15775418842906552</t>
  </si>
  <si>
    <t>0,3390317997307659</t>
  </si>
  <si>
    <t>0,028004201762123912</t>
  </si>
  <si>
    <t>0,11988322743652755</t>
  </si>
  <si>
    <t>53,73557272644244</t>
  </si>
  <si>
    <t>5,434683149842247</t>
  </si>
  <si>
    <t>0,011524382304086053</t>
  </si>
  <si>
    <t>0,30920753962329317</t>
  </si>
  <si>
    <t>0,0091984238284238</t>
  </si>
  <si>
    <t>0,15678355748847556</t>
  </si>
  <si>
    <t>0,34054460045589124</t>
  </si>
  <si>
    <t>0,008580127109704525</t>
  </si>
  <si>
    <t>0,040841166408016806</t>
  </si>
  <si>
    <t>87,91082133843948</t>
  </si>
  <si>
    <t>6,0051907135135485</t>
  </si>
  <si>
    <t>0,034600399522699665</t>
  </si>
  <si>
    <t>0,32143658514095635</t>
  </si>
  <si>
    <t>0,024265576577121938</t>
  </si>
  <si>
    <t>0,15510654800763823</t>
  </si>
  <si>
    <t>0,35146058638497446</t>
  </si>
  <si>
    <t>0,031666229781908375</t>
  </si>
  <si>
    <t>0,14499089286628203</t>
  </si>
  <si>
    <t>9,845539495911655</t>
  </si>
  <si>
    <t>5,779433790921967</t>
  </si>
  <si>
    <t>0,052506073525113446</t>
  </si>
  <si>
    <t>0,3256487167065281</t>
  </si>
  <si>
    <t>0,026521528774158826</t>
  </si>
  <si>
    <t>0,19012899163188474</t>
  </si>
  <si>
    <t>0,33234924390192017</t>
  </si>
  <si>
    <t>0,058742899435885676</t>
  </si>
  <si>
    <t>0,2773120840476735</t>
  </si>
  <si>
    <t>65,85475789102595</t>
  </si>
  <si>
    <t>6,106268705451503</t>
  </si>
  <si>
    <t>0,03795254717365817</t>
  </si>
  <si>
    <t>0,44766705970618714</t>
  </si>
  <si>
    <t>0,02381427904823681</t>
  </si>
  <si>
    <t>0,2122637199085137</t>
  </si>
  <si>
    <t>0,44923870744683414</t>
  </si>
  <si>
    <t>0,04232551048333412</t>
  </si>
  <si>
    <t>0,19725959019432546</t>
  </si>
  <si>
    <t>9,552044298431769</t>
  </si>
  <si>
    <t>5,663438880074378</t>
  </si>
  <si>
    <t>0,03249480299613726</t>
  </si>
  <si>
    <t>0,3398376017267351</t>
  </si>
  <si>
    <t>0,01601897529376033</t>
  </si>
  <si>
    <t>0,19504519393166464</t>
  </si>
  <si>
    <t>0,3272203351530678</t>
  </si>
  <si>
    <t>0,04498991741289566</t>
  </si>
  <si>
    <t>0,2185540503350741</t>
  </si>
  <si>
    <t>56,594869116675525</t>
  </si>
  <si>
    <t>5,913471742551454</t>
  </si>
  <si>
    <t>0,1029048485098143</t>
  </si>
  <si>
    <t>0,3575507599060447</t>
  </si>
  <si>
    <t>0,04770677437244889</t>
  </si>
  <si>
    <t>0,24832376464003592</t>
  </si>
  <si>
    <t>0,31492448188467587</t>
  </si>
  <si>
    <t>0,12771716902580957</t>
  </si>
  <si>
    <t>0,5818666491384458</t>
  </si>
  <si>
    <t>28,712841466625388</t>
  </si>
  <si>
    <t>5,801318719494452</t>
  </si>
  <si>
    <t>0,05121241855951574</t>
  </si>
  <si>
    <t>0,3288635860156094</t>
  </si>
  <si>
    <t>0,025477959644979675</t>
  </si>
  <si>
    <t>0,18374657126267507</t>
  </si>
  <si>
    <t>0,3303575189360248</t>
  </si>
  <si>
    <t>0,055577148087239646</t>
  </si>
  <si>
    <t>0,25999905523974437</t>
  </si>
  <si>
    <t>22,7721809854762</t>
  </si>
  <si>
    <t>5,841937513013412</t>
  </si>
  <si>
    <t>0,04667981835566343</t>
  </si>
  <si>
    <t>0,3157196902524351</t>
  </si>
  <si>
    <t>0,01359107289294547</t>
  </si>
  <si>
    <t>0,20603731630355687</t>
  </si>
  <si>
    <t>0,29052693683145947</t>
  </si>
  <si>
    <t>0,07113001933352471</t>
  </si>
  <si>
    <t>0,4524100814920413</t>
  </si>
  <si>
    <t>44,31280544325917</t>
  </si>
  <si>
    <t>5,534900735784743</t>
  </si>
  <si>
    <t>0,045143417114925644</t>
  </si>
  <si>
    <t>0,34021167151337794</t>
  </si>
  <si>
    <t>0,032418623026252744</t>
  </si>
  <si>
    <t>0,20196603784041392</t>
  </si>
  <si>
    <t>0,32285435364341286</t>
  </si>
  <si>
    <t>0,04473951484183203</t>
  </si>
  <si>
    <t>0,23012169279332492</t>
  </si>
  <si>
    <t>11,559351121171076</t>
  </si>
  <si>
    <t>5,468491611427155</t>
  </si>
  <si>
    <t>0,1488556865029484</t>
  </si>
  <si>
    <t>0,37587469246819183</t>
  </si>
  <si>
    <t>0,03053686217159271</t>
  </si>
  <si>
    <t>0,2860274089999825</t>
  </si>
  <si>
    <t>0,344326122692055</t>
  </si>
  <si>
    <t>0,20035556305355096</t>
  </si>
  <si>
    <t>0,7867586098134246</t>
  </si>
  <si>
    <t>22,025225521414654</t>
  </si>
  <si>
    <t>5,7472673660140385</t>
  </si>
  <si>
    <t>0,04283795421245233</t>
  </si>
  <si>
    <t>0,3286410074032606</t>
  </si>
  <si>
    <t>0,020289414966670364</t>
  </si>
  <si>
    <t>0,18597318081220907</t>
  </si>
  <si>
    <t>0,3325157007512231</t>
  </si>
  <si>
    <t>0,05083182570740744</t>
  </si>
  <si>
    <t>0,23734660615795325</t>
  </si>
  <si>
    <t>14,453985441842212</t>
  </si>
  <si>
    <t>6,079926033570281</t>
  </si>
  <si>
    <t>0,02375442716347608</t>
  </si>
  <si>
    <t>0,3156038020251759</t>
  </si>
  <si>
    <t>0,01247746402356999</t>
  </si>
  <si>
    <t>0,15021816350647166</t>
  </si>
  <si>
    <t>0,3387669291659787</t>
  </si>
  <si>
    <t>0,026388973847796364</t>
  </si>
  <si>
    <t>0,11869774325522806</t>
  </si>
  <si>
    <t>16,832439837102232</t>
  </si>
  <si>
    <t>6,052470666338404</t>
  </si>
  <si>
    <t>0,05200556449529842</t>
  </si>
  <si>
    <t>0,3330695387133036</t>
  </si>
  <si>
    <t>0,018269864968138365</t>
  </si>
  <si>
    <t>0,20167622870901344</t>
  </si>
  <si>
    <t>0,32510068312244966</t>
  </si>
  <si>
    <t>0,07962473148233712</t>
  </si>
  <si>
    <t>0,382994785501011</t>
  </si>
  <si>
    <t>8,373718618225652</t>
  </si>
  <si>
    <t>5,797788547399718</t>
  </si>
  <si>
    <t>0,04123128572047602</t>
  </si>
  <si>
    <t>0,3269352630112124</t>
  </si>
  <si>
    <t>0,02410070063076656</t>
  </si>
  <si>
    <t>0,18025106091406812</t>
  </si>
  <si>
    <t>0,33191994884705367</t>
  </si>
  <si>
    <t>0,04427766448869761</t>
  </si>
  <si>
    <t>0,21535322003079796</t>
  </si>
  <si>
    <t>67,33782221046845</t>
  </si>
  <si>
    <t>6,559817664809334</t>
  </si>
  <si>
    <t>0,04573771671223738</t>
  </si>
  <si>
    <t>0,3363634255478472</t>
  </si>
  <si>
    <t>0,026807653944217445</t>
  </si>
  <si>
    <t>0,16635083595024686</t>
  </si>
  <si>
    <t>0,38863771985371687</t>
  </si>
  <si>
    <t>0,05066996753420903</t>
  </si>
  <si>
    <t>0,27953693892817516</t>
  </si>
  <si>
    <t>9,135741707512686</t>
  </si>
  <si>
    <t>6,1976692894203165</t>
  </si>
  <si>
    <t>0,07094512038540948</t>
  </si>
  <si>
    <t>0,33160524892043924</t>
  </si>
  <si>
    <t>0,025003278140374938</t>
  </si>
  <si>
    <t>0,20643784600456103</t>
  </si>
  <si>
    <t>0,32571561397107524</t>
  </si>
  <si>
    <t>0,10910283546247795</t>
  </si>
  <si>
    <t>0,5024826943725139</t>
  </si>
  <si>
    <t>33,46011838879975</t>
  </si>
  <si>
    <t>5,534653206359199</t>
  </si>
  <si>
    <t>0,031592871693076834</t>
  </si>
  <si>
    <t>0,3411518744724356</t>
  </si>
  <si>
    <t>0,02304363059466496</t>
  </si>
  <si>
    <t>0,20902333250712335</t>
  </si>
  <si>
    <t>0,3291107639735645</t>
  </si>
  <si>
    <t>0,029299950473538932</t>
  </si>
  <si>
    <t>0,14206309703166062</t>
  </si>
  <si>
    <t>15,373845943370375</t>
  </si>
  <si>
    <t>5,449171570055501</t>
  </si>
  <si>
    <t>0,02892786957089062</t>
  </si>
  <si>
    <t>0,34143443210445795</t>
  </si>
  <si>
    <t>0,021485263758132506</t>
  </si>
  <si>
    <t>0,201296768900103</t>
  </si>
  <si>
    <t>0,3281611940249788</t>
  </si>
  <si>
    <t>0,025201849948972507</t>
  </si>
  <si>
    <t>0,11564422615657494</t>
  </si>
  <si>
    <t>87,46221751918553</t>
  </si>
  <si>
    <t>5,9024023867233035</t>
  </si>
  <si>
    <t>0,09083837433001012</t>
  </si>
  <si>
    <t>0,5072841032095192</t>
  </si>
  <si>
    <t>0,02598333844370764</t>
  </si>
  <si>
    <t>0,37133517139715255</t>
  </si>
  <si>
    <t>0,4538721800746814</t>
  </si>
  <si>
    <t>0,13809795662749358</t>
  </si>
  <si>
    <t>0,7217433370518068</t>
  </si>
  <si>
    <t>15,449904539889404</t>
  </si>
  <si>
    <t>5,593810054699798</t>
  </si>
  <si>
    <t>0,18332950921977034</t>
  </si>
  <si>
    <t>0,9082795329736604</t>
  </si>
  <si>
    <t>0,0493160143135936</t>
  </si>
  <si>
    <t>0,46451065218208065</t>
  </si>
  <si>
    <t>0,8987749421529126</t>
  </si>
  <si>
    <t>0,2635040838955394</t>
  </si>
  <si>
    <t>1,0978057791078955</t>
  </si>
  <si>
    <t>7,481189458374073</t>
  </si>
  <si>
    <t>5,540126889939789</t>
  </si>
  <si>
    <t>0,051568900112959</t>
  </si>
  <si>
    <t>0,37759220137912963</t>
  </si>
  <si>
    <t>0,019145073318636345</t>
  </si>
  <si>
    <t>0,2566107368645517</t>
  </si>
  <si>
    <t>0,326486634354027</t>
  </si>
  <si>
    <t>0,07642041634102245</t>
  </si>
  <si>
    <t>0,37539511489534333</t>
  </si>
  <si>
    <t>52,606611280665376</t>
  </si>
  <si>
    <t>6,597109375644343</t>
  </si>
  <si>
    <t>0,11697649381189244</t>
  </si>
  <si>
    <t>0,3328311168377445</t>
  </si>
  <si>
    <t>0,024733412460338063</t>
  </si>
  <si>
    <t>0,15802912896092414</t>
  </si>
  <si>
    <t>0,4030753821421097</t>
  </si>
  <si>
    <t>0,1848278869164264</t>
  </si>
  <si>
    <t>0,8569281937139277</t>
  </si>
  <si>
    <t>39,862855696769955</t>
  </si>
  <si>
    <t>6,230148589238501</t>
  </si>
  <si>
    <t>0,13626509304114295</t>
  </si>
  <si>
    <t>0,3594030078171354</t>
  </si>
  <si>
    <t>0,02953831990267177</t>
  </si>
  <si>
    <t>0,2412151245582455</t>
  </si>
  <si>
    <t>0,3247697046955669</t>
  </si>
  <si>
    <t>0,19895513931745568</t>
  </si>
  <si>
    <t>0,7952527025863838</t>
  </si>
  <si>
    <t>72,20524115187317</t>
  </si>
  <si>
    <t>6,434507527181025</t>
  </si>
  <si>
    <t>0,06964339188120196</t>
  </si>
  <si>
    <t>0,3709172353798545</t>
  </si>
  <si>
    <t>0,03572803912060356</t>
  </si>
  <si>
    <t>0,2570250598039351</t>
  </si>
  <si>
    <t>0,3286612154179165</t>
  </si>
  <si>
    <t>0,08738907081958838</t>
  </si>
  <si>
    <t>0,4207094849291668</t>
  </si>
  <si>
    <t>67,90471332348294</t>
  </si>
  <si>
    <t>6,51621029891803</t>
  </si>
  <si>
    <t>0,06103980318691192</t>
  </si>
  <si>
    <t>0,5950006645804217</t>
  </si>
  <si>
    <t>0,03818441510956691</t>
  </si>
  <si>
    <t>0,34736237636134654</t>
  </si>
  <si>
    <t>0,5898335735033131</t>
  </si>
  <si>
    <t>0,06590645637421162</t>
  </si>
  <si>
    <t>0,3840862546281082</t>
  </si>
  <si>
    <t>17,193017262313486</t>
  </si>
  <si>
    <t>5,791650089151781</t>
  </si>
  <si>
    <t>0,04005158970659437</t>
  </si>
  <si>
    <t>0,31537014976743694</t>
  </si>
  <si>
    <t>0,028933608400530157</t>
  </si>
  <si>
    <t>0,16978541514893578</t>
  </si>
  <si>
    <t>0,3277269222105284</t>
  </si>
  <si>
    <t>0,03430184340732003</t>
  </si>
  <si>
    <t>0,16224937016358762</t>
  </si>
  <si>
    <t>67,59780600692203</t>
  </si>
  <si>
    <t>6,0041232598732375</t>
  </si>
  <si>
    <t>0,06498063512796781</t>
  </si>
  <si>
    <t>0,34618882463926054</t>
  </si>
  <si>
    <t>0,04913165292289194</t>
  </si>
  <si>
    <t>0,20028818202767157</t>
  </si>
  <si>
    <t>0,3335100240520008</t>
  </si>
  <si>
    <t>0,05365010991094889</t>
  </si>
  <si>
    <t>0,24786440281507394</t>
  </si>
  <si>
    <t>37,196199461072055</t>
  </si>
  <si>
    <t>5,7614627528962705</t>
  </si>
  <si>
    <t>0,06837772183049047</t>
  </si>
  <si>
    <t>0,39113955774100573</t>
  </si>
  <si>
    <t>0,03224140346905241</t>
  </si>
  <si>
    <t>0,2760456792013031</t>
  </si>
  <si>
    <t>0,3273950923042207</t>
  </si>
  <si>
    <t>0,091217429593603</t>
  </si>
  <si>
    <t>0,44697039206848477</t>
  </si>
  <si>
    <t>44,36165546015005</t>
  </si>
  <si>
    <t>5,9402837551177985</t>
  </si>
  <si>
    <t>0,03805368610898728</t>
  </si>
  <si>
    <t>0,3119112108167896</t>
  </si>
  <si>
    <t>0,023533827582266707</t>
  </si>
  <si>
    <t>0,179674903327503</t>
  </si>
  <si>
    <t>0,31817623765225184</t>
  </si>
  <si>
    <t>0,04586202978467984</t>
  </si>
  <si>
    <t>0,40428758267832915</t>
  </si>
  <si>
    <t>43,81807955942658</t>
  </si>
  <si>
    <t>5,448476055752533</t>
  </si>
  <si>
    <t>0,04816707141854124</t>
  </si>
  <si>
    <t>0,36973620308348193</t>
  </si>
  <si>
    <t>0,025450642642908222</t>
  </si>
  <si>
    <t>0,260954241178925</t>
  </si>
  <si>
    <t>0,31158706731512</t>
  </si>
  <si>
    <t>0,0595866128935758</t>
  </si>
  <si>
    <t>0,4325095300776623</t>
  </si>
  <si>
    <t>57,762853117970465</t>
  </si>
  <si>
    <t>5,55146973282403</t>
  </si>
  <si>
    <t>0,05195426332990411</t>
  </si>
  <si>
    <t>0,3298732755007829</t>
  </si>
  <si>
    <t>0,026710491772308415</t>
  </si>
  <si>
    <t>0,20278767437775408</t>
  </si>
  <si>
    <t>0,3255367277703</t>
  </si>
  <si>
    <t>0,06308455636159306</t>
  </si>
  <si>
    <t>0,2829589782049209</t>
  </si>
  <si>
    <t>48,24247226430697</t>
  </si>
  <si>
    <t>5,866004677523809</t>
  </si>
  <si>
    <t>0,055430233205346596</t>
  </si>
  <si>
    <t>0,3343312471984521</t>
  </si>
  <si>
    <t>0,037213602406985055</t>
  </si>
  <si>
    <t>0,18301077949793393</t>
  </si>
  <si>
    <t>0,335700271922219</t>
  </si>
  <si>
    <t>0,056918510791485924</t>
  </si>
  <si>
    <t>0,29006959112583003</t>
  </si>
  <si>
    <t>45,0532172021901</t>
  </si>
  <si>
    <t>5,658288274201979</t>
  </si>
  <si>
    <t>0,06899846289381573</t>
  </si>
  <si>
    <t>0,3356405644053034</t>
  </si>
  <si>
    <t>0,03133859687761861</t>
  </si>
  <si>
    <t>0,21898272608360225</t>
  </si>
  <si>
    <t>0,3062230428253958</t>
  </si>
  <si>
    <t>0,07768616130228154</t>
  </si>
  <si>
    <t>0,35328437792085265</t>
  </si>
  <si>
    <t>40,371512673778255</t>
  </si>
  <si>
    <t>5,70415710245249</t>
  </si>
  <si>
    <t>0,03601553302409045</t>
  </si>
  <si>
    <t>0,32216760966077773</t>
  </si>
  <si>
    <t>0,028718809916441622</t>
  </si>
  <si>
    <t>0,17224741169634344</t>
  </si>
  <si>
    <t>0,32977349993697225</t>
  </si>
  <si>
    <t>0,02899035989684232</t>
  </si>
  <si>
    <t>0,1587298069642476</t>
  </si>
  <si>
    <t>29,277852151161603</t>
  </si>
  <si>
    <t>5,5780575999625785</t>
  </si>
  <si>
    <t>0,03532148514718457</t>
  </si>
  <si>
    <t>0,3114727506453361</t>
  </si>
  <si>
    <t>0,019460817572522392</t>
  </si>
  <si>
    <t>0,19385554969546975</t>
  </si>
  <si>
    <t>0,30037966805921024</t>
  </si>
  <si>
    <t>0,04977849459051435</t>
  </si>
  <si>
    <t>0,4434957857513739</t>
  </si>
  <si>
    <t>18,88330760802809</t>
  </si>
  <si>
    <t>5,577761649808052</t>
  </si>
  <si>
    <t>0,02744879857945143</t>
  </si>
  <si>
    <t>0,3455167049227299</t>
  </si>
  <si>
    <t>0,019127402187631336</t>
  </si>
  <si>
    <t>0,20167441439812134</t>
  </si>
  <si>
    <t>0,33021859653321345</t>
  </si>
  <si>
    <t>0,027584487804629788</t>
  </si>
  <si>
    <t>0,13950439222792152</t>
  </si>
  <si>
    <t>52,75480652396455</t>
  </si>
  <si>
    <t>5,894459743647421</t>
  </si>
  <si>
    <t>0,0531923929725884</t>
  </si>
  <si>
    <t>0,33103792628561673</t>
  </si>
  <si>
    <t>0,03673221771252095</t>
  </si>
  <si>
    <t>0,18041934998491116</t>
  </si>
  <si>
    <t>0,330183341652723</t>
  </si>
  <si>
    <t>0,0489345783711059</t>
  </si>
  <si>
    <t>0,22696222949091968</t>
  </si>
  <si>
    <t>44,651207115081</t>
  </si>
  <si>
    <t>5,765305820166569</t>
  </si>
  <si>
    <t>0,035752360153663704</t>
  </si>
  <si>
    <t>0,3214092116929654</t>
  </si>
  <si>
    <t>0,02863689350560624</t>
  </si>
  <si>
    <t>0,1861607733893664</t>
  </si>
  <si>
    <t>0,31687235836789773</t>
  </si>
  <si>
    <t>0,030827219486917315</t>
  </si>
  <si>
    <t>0,2605832603389596</t>
  </si>
  <si>
    <t>53,64324708132774</t>
  </si>
  <si>
    <t>5,770971358419813</t>
  </si>
  <si>
    <t>0,15259561552740833</t>
  </si>
  <si>
    <t>0,3962472149305528</t>
  </si>
  <si>
    <t>0,041517990744486</t>
  </si>
  <si>
    <t>0,34425312503073524</t>
  </si>
  <si>
    <t>0,2923464354673649</t>
  </si>
  <si>
    <t>0,20035053785182294</t>
  </si>
  <si>
    <t>0,7700452642563628</t>
  </si>
  <si>
    <t>63,324276665080134</t>
  </si>
  <si>
    <t>5,8276575428785815</t>
  </si>
  <si>
    <t>0,07217198563014356</t>
  </si>
  <si>
    <t>0,33946077229867316</t>
  </si>
  <si>
    <t>0,039115080047222715</t>
  </si>
  <si>
    <t>0,19290091013128696</t>
  </si>
  <si>
    <t>0,33549724055657404</t>
  </si>
  <si>
    <t>0,07847968458111779</t>
  </si>
  <si>
    <t>0,32995906195884295</t>
  </si>
  <si>
    <t>36,01394136727601</t>
  </si>
  <si>
    <t>6,245305126751314</t>
  </si>
  <si>
    <t>0,04708233578578923</t>
  </si>
  <si>
    <t>0,32159613816625515</t>
  </si>
  <si>
    <t>0,02775997368003117</t>
  </si>
  <si>
    <t>0,16491392214029216</t>
  </si>
  <si>
    <t>0,33335040662345405</t>
  </si>
  <si>
    <t>0,04707499816829708</t>
  </si>
  <si>
    <t>0,18905297494925108</t>
  </si>
  <si>
    <t>35,23706177197626</t>
  </si>
  <si>
    <t>6,157390223152436</t>
  </si>
  <si>
    <t>0,04269470820334958</t>
  </si>
  <si>
    <t>0,31994935945646646</t>
  </si>
  <si>
    <t>0,029026844076207856</t>
  </si>
  <si>
    <t>0,161916606470024</t>
  </si>
  <si>
    <t>0,3290135028084473</t>
  </si>
  <si>
    <t>0,04094790784658198</t>
  </si>
  <si>
    <t>0,20807481616052056</t>
  </si>
  <si>
    <t>74,8501359752099</t>
  </si>
  <si>
    <t>6,576192486064284</t>
  </si>
  <si>
    <t>0,10582624107740785</t>
  </si>
  <si>
    <t>0,39492985718987056</t>
  </si>
  <si>
    <t>0,07042448842494367</t>
  </si>
  <si>
    <t>0,2668615100344505</t>
  </si>
  <si>
    <t>0,34509856144683704</t>
  </si>
  <si>
    <t>0,10499748287452038</t>
  </si>
  <si>
    <t>0,49091250943581993</t>
  </si>
  <si>
    <t>22,387088411200235</t>
  </si>
  <si>
    <t>6,401396888931311</t>
  </si>
  <si>
    <t>0,075135064724907</t>
  </si>
  <si>
    <t>0,3479348681774258</t>
  </si>
  <si>
    <t>0,04609763008615361</t>
  </si>
  <si>
    <t>0,23010932641362897</t>
  </si>
  <si>
    <t>0,3208316673891034</t>
  </si>
  <si>
    <t>0,08623631079597609</t>
  </si>
  <si>
    <t>0,4106831972972795</t>
  </si>
  <si>
    <t>50,6466140317875</t>
  </si>
  <si>
    <t>6,013675375226375</t>
  </si>
  <si>
    <t>0,11856196689885787</t>
  </si>
  <si>
    <t>0,3468631688972214</t>
  </si>
  <si>
    <t>0,0649556333295413</t>
  </si>
  <si>
    <t>0,22230511292500876</t>
  </si>
  <si>
    <t>0,32358032769835776</t>
  </si>
  <si>
    <t>0,1429640285025073</t>
  </si>
  <si>
    <t>0,6855548327178035</t>
  </si>
  <si>
    <t>19,796584592038776</t>
  </si>
  <si>
    <t>5,714329010071928</t>
  </si>
  <si>
    <t>0,09442472747258465</t>
  </si>
  <si>
    <t>0,4048180888864558</t>
  </si>
  <si>
    <t>0,07013676322264042</t>
  </si>
  <si>
    <t>0,29770256524915145</t>
  </si>
  <si>
    <t>0,3376784921413462</t>
  </si>
  <si>
    <t>0,08360656735925202</t>
  </si>
  <si>
    <t>0,3997347529227234</t>
  </si>
  <si>
    <t>24,322006641057467</t>
  </si>
  <si>
    <t>5,9184358021697046</t>
  </si>
  <si>
    <t>0,08345708017450645</t>
  </si>
  <si>
    <t>0,3228394671658615</t>
  </si>
  <si>
    <t>0,07191790445941033</t>
  </si>
  <si>
    <t>0,18195700382710678</t>
  </si>
  <si>
    <t>0,3085517455016577</t>
  </si>
  <si>
    <t>0,057959797638763674</t>
  </si>
  <si>
    <t>0,24904244433626221</t>
  </si>
  <si>
    <t>69,41922343635505</t>
  </si>
  <si>
    <t>6,05661241534559</t>
  </si>
  <si>
    <t>0,04779682782313316</t>
  </si>
  <si>
    <t>0,3441776609622053</t>
  </si>
  <si>
    <t>0,030979304294663144</t>
  </si>
  <si>
    <t>0,22479077238838696</t>
  </si>
  <si>
    <t>0,32435152181782734</t>
  </si>
  <si>
    <t>0,055597534638050415</t>
  </si>
  <si>
    <t>0,4821378816930085</t>
  </si>
  <si>
    <t>23,94937165895691</t>
  </si>
  <si>
    <t>5,93157876886816</t>
  </si>
  <si>
    <t>0,07296667926214734</t>
  </si>
  <si>
    <t>0,3835483441164521</t>
  </si>
  <si>
    <t>0,027851398379548233</t>
  </si>
  <si>
    <t>0,2426669826458027</t>
  </si>
  <si>
    <t>0,35994454903928746</t>
  </si>
  <si>
    <t>0,1085138449899698</t>
  </si>
  <si>
    <t>0,4879032989737334</t>
  </si>
  <si>
    <t>86,73800931348367</t>
  </si>
  <si>
    <t>6,43050093592249</t>
  </si>
  <si>
    <t>0,07674124212405754</t>
  </si>
  <si>
    <t>0,35829597879938146</t>
  </si>
  <si>
    <t>0,05443906724510798</t>
  </si>
  <si>
    <t>0,20268439813134592</t>
  </si>
  <si>
    <t>0,3342601341997886</t>
  </si>
  <si>
    <t>0,06674590220586717</t>
  </si>
  <si>
    <t>0,3284680393903878</t>
  </si>
  <si>
    <t>20,37982595917708</t>
  </si>
  <si>
    <t>5,61608310716904</t>
  </si>
  <si>
    <t>0,04325711342519667</t>
  </si>
  <si>
    <t>0,3162070288542208</t>
  </si>
  <si>
    <t>0,030964376631169722</t>
  </si>
  <si>
    <t>0,18369929189780015</t>
  </si>
  <si>
    <t>0,30842949840980777</t>
  </si>
  <si>
    <t>0,037501535139010875</t>
  </si>
  <si>
    <t>0,22929295299597527</t>
  </si>
  <si>
    <t>53,174621815667955</t>
  </si>
  <si>
    <t>6,52603250852089</t>
  </si>
  <si>
    <t>0,08499338121598378</t>
  </si>
  <si>
    <t>0,3750871015458322</t>
  </si>
  <si>
    <t>0,057090211234518407</t>
  </si>
  <si>
    <t>0,2784060718310959</t>
  </si>
  <si>
    <t>0,3207974428891293</t>
  </si>
  <si>
    <t>0,0830619574900988</t>
  </si>
  <si>
    <t>0,3908806501277902</t>
  </si>
  <si>
    <t>42,46041431494154</t>
  </si>
  <si>
    <t>6,022781532968575</t>
  </si>
  <si>
    <t>0,17754308315229064</t>
  </si>
  <si>
    <t>0,4110465730032123</t>
  </si>
  <si>
    <t>0,08585732217541592</t>
  </si>
  <si>
    <t>0,3286055792070425</t>
  </si>
  <si>
    <t>0,3193167274709843</t>
  </si>
  <si>
    <t>0,21851729459433852</t>
  </si>
  <si>
    <t>0,9118779513680413</t>
  </si>
  <si>
    <t>29,067707378293747</t>
  </si>
  <si>
    <t>6,365315994998914</t>
  </si>
  <si>
    <t>0,0783947460742995</t>
  </si>
  <si>
    <t>0,33711853387010804</t>
  </si>
  <si>
    <t>0,0483688046942295</t>
  </si>
  <si>
    <t>0,22671662503235773</t>
  </si>
  <si>
    <t>0,30097601340755015</t>
  </si>
  <si>
    <t>0,08719031753707891</t>
  </si>
  <si>
    <t>0,5602259640333346</t>
  </si>
  <si>
    <t>82,80723158038188</t>
  </si>
  <si>
    <t>5,611073414958035</t>
  </si>
  <si>
    <t>0,11272849525372666</t>
  </si>
  <si>
    <t>0,3548230639083301</t>
  </si>
  <si>
    <t>0,06575469794189301</t>
  </si>
  <si>
    <t>0,2604159587115439</t>
  </si>
  <si>
    <t>0,2885799303537331</t>
  </si>
  <si>
    <t>0,12868571251962405</t>
  </si>
  <si>
    <t>0,6049768990044445</t>
  </si>
  <si>
    <t>61,64821550281081</t>
  </si>
  <si>
    <t>6,325645618295484</t>
  </si>
  <si>
    <t>0,2322840199499725</t>
  </si>
  <si>
    <t>0,46059819253663786</t>
  </si>
  <si>
    <t>0,1733288211629707</t>
  </si>
  <si>
    <t>0,34910923153254936</t>
  </si>
  <si>
    <t>0,36719654153827513</t>
  </si>
  <si>
    <t>0,20133828411436697</t>
  </si>
  <si>
    <t>0,7500204814445548</t>
  </si>
  <si>
    <t>35,91642574587067</t>
  </si>
  <si>
    <t>5,413471832344759</t>
  </si>
  <si>
    <t>0,0640443460148142</t>
  </si>
  <si>
    <t>0,34048940634178215</t>
  </si>
  <si>
    <t>0,047278316783269825</t>
  </si>
  <si>
    <t>0,21218861892216911</t>
  </si>
  <si>
    <t>0,329282879015394</t>
  </si>
  <si>
    <t>0,05864096404381967</t>
  </si>
  <si>
    <t>0,2782695677039135</t>
  </si>
  <si>
    <t>25,603828153356652</t>
  </si>
  <si>
    <t>5,624321878614632</t>
  </si>
  <si>
    <t>0,05346087673181285</t>
  </si>
  <si>
    <t>0,3278605846487684</t>
  </si>
  <si>
    <t>0,0468898423211544</t>
  </si>
  <si>
    <t>0,2020260311720945</t>
  </si>
  <si>
    <t>0,30530030156129256</t>
  </si>
  <si>
    <t>0,04753647848763335</t>
  </si>
  <si>
    <t>0,44493230259815497</t>
  </si>
  <si>
    <t>77,9764141634388</t>
  </si>
  <si>
    <t>5,411701353416713</t>
  </si>
  <si>
    <t>0,08032950500761962</t>
  </si>
  <si>
    <t>0,39642553388268637</t>
  </si>
  <si>
    <t>0,04512613327454259</t>
  </si>
  <si>
    <t>0,2810002782978938</t>
  </si>
  <si>
    <t>0,321924618144632</t>
  </si>
  <si>
    <t>0,091585052814585</t>
  </si>
  <si>
    <t>0,4242973979626064</t>
  </si>
  <si>
    <t>27,9175042776818</t>
  </si>
  <si>
    <t>5,807715185507534</t>
  </si>
  <si>
    <t>0,04874125564555106</t>
  </si>
  <si>
    <t>0,35001250725244604</t>
  </si>
  <si>
    <t>0,03191009575446201</t>
  </si>
  <si>
    <t>0,2248605855392932</t>
  </si>
  <si>
    <t>0,3264332551108153</t>
  </si>
  <si>
    <t>0,05332462328715509</t>
  </si>
  <si>
    <t>0,3803911194709669</t>
  </si>
  <si>
    <t>68,09822211072635</t>
  </si>
  <si>
    <t>6,424460973958158</t>
  </si>
  <si>
    <t>0,07568948830125236</t>
  </si>
  <si>
    <t>0,36849354838984705</t>
  </si>
  <si>
    <t>0,05853272987899148</t>
  </si>
  <si>
    <t>0,23869870696574846</t>
  </si>
  <si>
    <t>0,3384343743342157</t>
  </si>
  <si>
    <t>0,06865048574951581</t>
  </si>
  <si>
    <t>0,4452981446562109</t>
  </si>
  <si>
    <t>50,123988692767156</t>
  </si>
  <si>
    <t>5,594776994838421</t>
  </si>
  <si>
    <t>0,15543409352372542</t>
  </si>
  <si>
    <t>0,3838896904626292</t>
  </si>
  <si>
    <t>0,07926183080376806</t>
  </si>
  <si>
    <t>0,31896450649208374</t>
  </si>
  <si>
    <t>0,301014430177699</t>
  </si>
  <si>
    <t>0,189269693185366</t>
  </si>
  <si>
    <t>0,838542703955812</t>
  </si>
  <si>
    <t>33,42499922983409</t>
  </si>
  <si>
    <t>6,140265451244302</t>
  </si>
  <si>
    <t>0,25923636912311465</t>
  </si>
  <si>
    <t>0,44832713261059753</t>
  </si>
  <si>
    <t>0,21562441545277183</t>
  </si>
  <si>
    <t>0,35855540065080904</t>
  </si>
  <si>
    <t>0,33706890554069446</t>
  </si>
  <si>
    <t>0,2106819319162434</t>
  </si>
  <si>
    <t>0,883296717026489</t>
  </si>
  <si>
    <t>9,234188539576541</t>
  </si>
  <si>
    <t>6,195582310331972</t>
  </si>
  <si>
    <t>0,18063501579586375</t>
  </si>
  <si>
    <t>0,3652959847718873</t>
  </si>
  <si>
    <t>0,09940831830894263</t>
  </si>
  <si>
    <t>0,2527212759387226</t>
  </si>
  <si>
    <t>0,32083927265997664</t>
  </si>
  <si>
    <t>0,18928210318912597</t>
  </si>
  <si>
    <t>0,7205365427641955</t>
  </si>
  <si>
    <t>85,62552130497428</t>
  </si>
  <si>
    <t>5,848166041361709</t>
  </si>
  <si>
    <t>0,12719125360261857</t>
  </si>
  <si>
    <t>0,41108609632770643</t>
  </si>
  <si>
    <t>0,08741449372498651</t>
  </si>
  <si>
    <t>0,26620012665492765</t>
  </si>
  <si>
    <t>0,34877891828563823</t>
  </si>
  <si>
    <t>0,1199598371831581</t>
  </si>
  <si>
    <t>0,5887064665019258</t>
  </si>
  <si>
    <t>69,96864042078255</t>
  </si>
  <si>
    <t>5,7720050821574445</t>
  </si>
  <si>
    <t>0,10702438231437933</t>
  </si>
  <si>
    <t>0,3619858270671747</t>
  </si>
  <si>
    <t>0,0762895206180002</t>
  </si>
  <si>
    <t>0,26545272312922996</t>
  </si>
  <si>
    <t>0,30594764093853555</t>
  </si>
  <si>
    <t>0,10142623048626406</t>
  </si>
  <si>
    <t>0,47689723413241086</t>
  </si>
  <si>
    <t>74,79679606322036</t>
  </si>
  <si>
    <t>6,367487320079354</t>
  </si>
  <si>
    <t>0,17439089801688312</t>
  </si>
  <si>
    <t>0,43372510594476527</t>
  </si>
  <si>
    <t>0,120941208540429</t>
  </si>
  <si>
    <t>0,3258570883976379</t>
  </si>
  <si>
    <t>0,3473393586229856</t>
  </si>
  <si>
    <t>0,1547880238243773</t>
  </si>
  <si>
    <t>0,6524277839184636</t>
  </si>
  <si>
    <t>75,3928095053566</t>
  </si>
  <si>
    <t>6,006808354604546</t>
  </si>
  <si>
    <t>0,2076046127900678</t>
  </si>
  <si>
    <t>0,4176070733147461</t>
  </si>
  <si>
    <t>0,13922688274563844</t>
  </si>
  <si>
    <t>0,34761853093741013</t>
  </si>
  <si>
    <t>0,33060484053576283</t>
  </si>
  <si>
    <t>0,19560227310603348</t>
  </si>
  <si>
    <t>0,8226798203921826</t>
  </si>
  <si>
    <t>17,315982864906754</t>
  </si>
  <si>
    <t>6,5477181957566675</t>
  </si>
  <si>
    <t>0,1411876382930717</t>
  </si>
  <si>
    <t>0,6832896362484698</t>
  </si>
  <si>
    <t>0,094465442553588</t>
  </si>
  <si>
    <t>0,3894082088794242</t>
  </si>
  <si>
    <t>0,6754649673471657</t>
  </si>
  <si>
    <t>0,12048374960730227</t>
  </si>
  <si>
    <t>0,5101417653115062</t>
  </si>
  <si>
    <t>26,843673920350763</t>
  </si>
  <si>
    <t>5,586448587475551</t>
  </si>
  <si>
    <t>0,0909603629390805</t>
  </si>
  <si>
    <t>0,32594971886682966</t>
  </si>
  <si>
    <t>0,0766681694310173</t>
  </si>
  <si>
    <t>0,22032971003814028</t>
  </si>
  <si>
    <t>0,2957269371915197</t>
  </si>
  <si>
    <t>0,07392071610357596</t>
  </si>
  <si>
    <t>0,3184968337149329</t>
  </si>
  <si>
    <t>77,53793881651548</t>
  </si>
  <si>
    <t>6,177208572068012</t>
  </si>
  <si>
    <t>0,27086901016329634</t>
  </si>
  <si>
    <t>0,6505552034137091</t>
  </si>
  <si>
    <t>0,18756576946368686</t>
  </si>
  <si>
    <t>0,46568493277702083</t>
  </si>
  <si>
    <t>0,5093404232134562</t>
  </si>
  <si>
    <t>0,26145177376461093</t>
  </si>
  <si>
    <t>1,1251562283026104</t>
  </si>
  <si>
    <t>68,88061794652162</t>
  </si>
  <si>
    <t>6,505935412201106</t>
  </si>
  <si>
    <t>0,16100484042072888</t>
  </si>
  <si>
    <t>0,4446358424969127</t>
  </si>
  <si>
    <t>0,09879746753751373</t>
  </si>
  <si>
    <t>0,3633934004686712</t>
  </si>
  <si>
    <t>0,32953282291298863</t>
  </si>
  <si>
    <t>0,15818768462192867</t>
  </si>
  <si>
    <t>0,6854994950883846</t>
  </si>
  <si>
    <t>78,4165564472578</t>
  </si>
  <si>
    <t>6,469402759325628</t>
  </si>
  <si>
    <t>0,11478759977382544</t>
  </si>
  <si>
    <t>0,4032489818993657</t>
  </si>
  <si>
    <t>0,09053973897932963</t>
  </si>
  <si>
    <t>0,27383673184798824</t>
  </si>
  <si>
    <t>0,34020002397936683</t>
  </si>
  <si>
    <t>0,0995535136714722</t>
  </si>
  <si>
    <t>0,5284928807728192</t>
  </si>
  <si>
    <t>53,02062090305784</t>
  </si>
  <si>
    <t>6,368420833525337</t>
  </si>
  <si>
    <t>0,16853871268272133</t>
  </si>
  <si>
    <t>0,3823642526474758</t>
  </si>
  <si>
    <t>0,07111805984270136</t>
  </si>
  <si>
    <t>0,2704951867216672</t>
  </si>
  <si>
    <t>0,3332120534021737</t>
  </si>
  <si>
    <t>0,186604253029745</t>
  </si>
  <si>
    <t>0,6879993254136754</t>
  </si>
  <si>
    <t>48,4867109560722</t>
  </si>
  <si>
    <t>5,753500620701069</t>
  </si>
  <si>
    <t>0,15200315013930557</t>
  </si>
  <si>
    <t>0,36764233463867446</t>
  </si>
  <si>
    <t>0,1013320063900135</t>
  </si>
  <si>
    <t>0,2727819855023495</t>
  </si>
  <si>
    <t>0,3058801825155883</t>
  </si>
  <si>
    <t>0,13880534307303852</t>
  </si>
  <si>
    <t>0,6054154112320662</t>
  </si>
  <si>
    <t>75,07476456041246</t>
  </si>
  <si>
    <t>6,314066866638911</t>
  </si>
  <si>
    <t>0,12461703256280277</t>
  </si>
  <si>
    <t>0,3390384867814822</t>
  </si>
  <si>
    <t>0,10999107715267842</t>
  </si>
  <si>
    <t>0,19568237062048194</t>
  </si>
  <si>
    <t>0,3143614830840895</t>
  </si>
  <si>
    <t>0,0912236261177918</t>
  </si>
  <si>
    <t>0,38418678261392786</t>
  </si>
  <si>
    <t>89,59277999977299</t>
  </si>
  <si>
    <t>5,776324487713489</t>
  </si>
  <si>
    <t>0,09043036997737433</t>
  </si>
  <si>
    <t>0,3697476032784664</t>
  </si>
  <si>
    <t>0,06547780869972414</t>
  </si>
  <si>
    <t>0,26868087484984593</t>
  </si>
  <si>
    <t>0,3166197862103829</t>
  </si>
  <si>
    <t>0,08065410152681184</t>
  </si>
  <si>
    <t>0,4295551945645909</t>
  </si>
  <si>
    <t>52,41819507347577</t>
  </si>
  <si>
    <t>6,062162899800745</t>
  </si>
  <si>
    <t>0,13198605156513898</t>
  </si>
  <si>
    <t>0,37988883354680525</t>
  </si>
  <si>
    <t>0,09257310908223945</t>
  </si>
  <si>
    <t>0,27258825031383427</t>
  </si>
  <si>
    <t>0,317338683131351</t>
  </si>
  <si>
    <t>0,11792479517857368</t>
  </si>
  <si>
    <t>0,497198231011343</t>
  </si>
  <si>
    <t>53,63162893359986</t>
  </si>
  <si>
    <t>6,376541468156366</t>
  </si>
  <si>
    <t>0,1271519793368049</t>
  </si>
  <si>
    <t>0,3761819609251112</t>
  </si>
  <si>
    <t>0,08575605965138425</t>
  </si>
  <si>
    <t>0,24300831192233377</t>
  </si>
  <si>
    <t>0,3373040184715734</t>
  </si>
  <si>
    <t>0,12852163878559433</t>
  </si>
  <si>
    <t>0,5924939395333266</t>
  </si>
  <si>
    <t>59,74934109195599</t>
  </si>
  <si>
    <t>5,91434223931578</t>
  </si>
  <si>
    <t>0,1504779898459264</t>
  </si>
  <si>
    <t>0,34845238291108427</t>
  </si>
  <si>
    <t>0,10683237411255878</t>
  </si>
  <si>
    <t>0,24771159777096907</t>
  </si>
  <si>
    <t>0,2991637039599628</t>
  </si>
  <si>
    <t>0,14414340350109042</t>
  </si>
  <si>
    <t>0,7106573472588517</t>
  </si>
  <si>
    <t>65,0233710137869</t>
  </si>
  <si>
    <t>6,28630654722308</t>
  </si>
  <si>
    <t>0,3219499612552173</t>
  </si>
  <si>
    <t>0,5872126838554925</t>
  </si>
  <si>
    <t>0,20592395657766993</t>
  </si>
  <si>
    <t>0,508497276531028</t>
  </si>
  <si>
    <t>0,39241170929054625</t>
  </si>
  <si>
    <t>0,29769411493368764</t>
  </si>
  <si>
    <t>1,1756749873605774</t>
  </si>
  <si>
    <t>16,947738392008663</t>
  </si>
  <si>
    <t>5,924595572124141</t>
  </si>
  <si>
    <t>0,10679415539594093</t>
  </si>
  <si>
    <t>0,34844199318393426</t>
  </si>
  <si>
    <t>0,06131002294570017</t>
  </si>
  <si>
    <t>0,2640887572502817</t>
  </si>
  <si>
    <t>0,2986710758991379</t>
  </si>
  <si>
    <t>0,12826434404031467</t>
  </si>
  <si>
    <t>0,5417979394203714</t>
  </si>
  <si>
    <t>17,344958430655566</t>
  </si>
  <si>
    <t>6,192253752823643</t>
  </si>
  <si>
    <t>0,04531374647020183</t>
  </si>
  <si>
    <t>0,31746667998189826</t>
  </si>
  <si>
    <t>0,016328829753782366</t>
  </si>
  <si>
    <t>0,16895257999234115</t>
  </si>
  <si>
    <t>0,3332700536520606</t>
  </si>
  <si>
    <t>0,05517928190146452</t>
  </si>
  <si>
    <t>0,2631394794569539</t>
  </si>
  <si>
    <t>6,160320717372822</t>
  </si>
  <si>
    <t>6,442729213740685</t>
  </si>
  <si>
    <t>0,08808382583406643</t>
  </si>
  <si>
    <t>0,32791573691575204</t>
  </si>
  <si>
    <t>0,03629207841061419</t>
  </si>
  <si>
    <t>0,18733930816909805</t>
  </si>
  <si>
    <t>0,3397679027180878</t>
  </si>
  <si>
    <t>0,10507594776779482</t>
  </si>
  <si>
    <t>0,39980948397050536</t>
  </si>
  <si>
    <t>26,645955426220617</t>
  </si>
  <si>
    <t>5,881866884949053</t>
  </si>
  <si>
    <t>0,042190957014252906</t>
  </si>
  <si>
    <t>0,3281872290070635</t>
  </si>
  <si>
    <t>0,027776771623803036</t>
  </si>
  <si>
    <t>0,16285150391045322</t>
  </si>
  <si>
    <t>0,338692745770535</t>
  </si>
  <si>
    <t>0,039056886181893215</t>
  </si>
  <si>
    <t>0,15543806761217038</t>
  </si>
  <si>
    <t>8,84190082576253</t>
  </si>
  <si>
    <t>5,998240164008343</t>
  </si>
  <si>
    <t>0,03797859503615967</t>
  </si>
  <si>
    <t>0,32338858891559136</t>
  </si>
  <si>
    <t>0,024490758231936145</t>
  </si>
  <si>
    <t>0,17222407608495</t>
  </si>
  <si>
    <t>0,3379261596300384</t>
  </si>
  <si>
    <t>0,039250843724864995</t>
  </si>
  <si>
    <t>0,1953809421155675</t>
  </si>
  <si>
    <t>22,612627112809584</t>
  </si>
  <si>
    <t>5,816018477064509</t>
  </si>
  <si>
    <t>0,03628873840344956</t>
  </si>
  <si>
    <t>0,3238128569681185</t>
  </si>
  <si>
    <t>0,024406794963324457</t>
  </si>
  <si>
    <t>0,1669324850272597</t>
  </si>
  <si>
    <t>0,3356195795745426</t>
  </si>
  <si>
    <t>0,03266114494008243</t>
  </si>
  <si>
    <t>0,14199764865134457</t>
  </si>
  <si>
    <t>11,813883848196108</t>
  </si>
  <si>
    <t>6,0887057387425525</t>
  </si>
  <si>
    <t>0,037620954479336416</t>
  </si>
  <si>
    <t>0,3225964541096698</t>
  </si>
  <si>
    <t>0,014910115889392412</t>
  </si>
  <si>
    <t>0,1712531875385785</t>
  </si>
  <si>
    <t>0,3366673994293518</t>
  </si>
  <si>
    <t>0,049598392130258434</t>
  </si>
  <si>
    <t>0,2491605274676601</t>
  </si>
  <si>
    <t>20,29831335304079</t>
  </si>
  <si>
    <t>6,31186069799785</t>
  </si>
  <si>
    <t>0,04881736301878143</t>
  </si>
  <si>
    <t>0,5596115564851405</t>
  </si>
  <si>
    <t>0,01636273741326731</t>
  </si>
  <si>
    <t>0,39830435988938184</t>
  </si>
  <si>
    <t>0,5107603560772058</t>
  </si>
  <si>
    <t>0,09447545557554428</t>
  </si>
  <si>
    <t>0,7264783734116594</t>
  </si>
  <si>
    <t>32,60282841277967</t>
  </si>
  <si>
    <t>6,281858935532098</t>
  </si>
  <si>
    <t>0,09138569317688061</t>
  </si>
  <si>
    <t>0,33448460810819136</t>
  </si>
  <si>
    <t>0,028809392460091385</t>
  </si>
  <si>
    <t>0,20900962284862784</t>
  </si>
  <si>
    <t>0,3197658921382083</t>
  </si>
  <si>
    <t>0,13103400972402177</t>
  </si>
  <si>
    <t>0,5692685920126049</t>
  </si>
  <si>
    <t>28,006686348788673</t>
  </si>
  <si>
    <t>5,724206968365424</t>
  </si>
  <si>
    <t>0,04712140132915911</t>
  </si>
  <si>
    <t>0,34868226769427124</t>
  </si>
  <si>
    <t>0,029836726544384018</t>
  </si>
  <si>
    <t>0,20743846947375738</t>
  </si>
  <si>
    <t>0,3253798668431702</t>
  </si>
  <si>
    <t>0,047265347002785556</t>
  </si>
  <si>
    <t>0,2348011556495155</t>
  </si>
  <si>
    <t>14,680338921204875</t>
  </si>
  <si>
    <t>6,117432273238003</t>
  </si>
  <si>
    <t>0,03319416053952878</t>
  </si>
  <si>
    <t>0,32798477371154205</t>
  </si>
  <si>
    <t>0,011770325085927999</t>
  </si>
  <si>
    <t>0,1649893177021401</t>
  </si>
  <si>
    <t>0,3518718032370004</t>
  </si>
  <si>
    <t>0,05010748929378427</t>
  </si>
  <si>
    <t>0,2522636646973285</t>
  </si>
  <si>
    <t>10,932433852564786</t>
  </si>
  <si>
    <t>5,598221034601814</t>
  </si>
  <si>
    <t>0,03406783127314094</t>
  </si>
  <si>
    <t>0,3453471035659404</t>
  </si>
  <si>
    <t>0,012949757553906406</t>
  </si>
  <si>
    <t>0,20366413774892056</t>
  </si>
  <si>
    <t>0,3266388846106592</t>
  </si>
  <si>
    <t>0,04588177153633243</t>
  </si>
  <si>
    <t>0,22102690011131373</t>
  </si>
  <si>
    <t>3,1719983473758786</t>
  </si>
  <si>
    <t>5,53440151218111</t>
  </si>
  <si>
    <t>0,021518373701071257</t>
  </si>
  <si>
    <t>0,3363199872367489</t>
  </si>
  <si>
    <t>0,015505082956024051</t>
  </si>
  <si>
    <t>0,19597525513427294</t>
  </si>
  <si>
    <t>0,33000433575270144</t>
  </si>
  <si>
    <t>0,0195148138834636</t>
  </si>
  <si>
    <t>0,09904978677922174</t>
  </si>
  <si>
    <t>20,515928724407207</t>
  </si>
  <si>
    <t>5,9079393577015376</t>
  </si>
  <si>
    <t>0,025546774783024615</t>
  </si>
  <si>
    <t>0,31919346634868023</t>
  </si>
  <si>
    <t>0,019346148094924832</t>
  </si>
  <si>
    <t>0,15978943553389757</t>
  </si>
  <si>
    <t>0,3399769857252873</t>
  </si>
  <si>
    <t>0,02197371516778993</t>
  </si>
  <si>
    <t>0,09733554691051234</t>
  </si>
  <si>
    <t>17,869136940172567</t>
  </si>
  <si>
    <t>6,067392140436769</t>
  </si>
  <si>
    <t>0,05994582051038098</t>
  </si>
  <si>
    <t>0,3448287701630639</t>
  </si>
  <si>
    <t>0,025761733200828238</t>
  </si>
  <si>
    <t>0,2011155912142782</t>
  </si>
  <si>
    <t>0,3325496437461322</t>
  </si>
  <si>
    <t>0,07633210112854566</t>
  </si>
  <si>
    <t>0,37371185255054434</t>
  </si>
  <si>
    <t>27,813544553731965</t>
  </si>
  <si>
    <t>5,99588686125557</t>
  </si>
  <si>
    <t>0,10543552395324071</t>
  </si>
  <si>
    <t>0,35099344961274465</t>
  </si>
  <si>
    <t>0,035942057778948475</t>
  </si>
  <si>
    <t>0,18734962155006152</t>
  </si>
  <si>
    <t>0,3503081141705485</t>
  </si>
  <si>
    <t>0,13413468999888695</t>
  </si>
  <si>
    <t>0,5123789891616634</t>
  </si>
  <si>
    <t>24,003299841036103</t>
  </si>
  <si>
    <t>5,844160754772102</t>
  </si>
  <si>
    <t>0,042064190612313264</t>
  </si>
  <si>
    <t>0,327580803536663</t>
  </si>
  <si>
    <t>0,021325964456769292</t>
  </si>
  <si>
    <t>0,18216415419706927</t>
  </si>
  <si>
    <t>0,3292397728687611</t>
  </si>
  <si>
    <t>0,05014078881300289</t>
  </si>
  <si>
    <t>0,22843018026796558</t>
  </si>
  <si>
    <t>30,620761312566948</t>
  </si>
  <si>
    <t>6,2076008945129075</t>
  </si>
  <si>
    <t>0,2052443936951601</t>
  </si>
  <si>
    <t>0,40590301273472923</t>
  </si>
  <si>
    <t>0,03682246552063842</t>
  </si>
  <si>
    <t>0,2961832465032054</t>
  </si>
  <si>
    <t>0,353203492646231</t>
  </si>
  <si>
    <t>0,280731170790647</t>
  </si>
  <si>
    <t>1,0671938996592751</t>
  </si>
  <si>
    <t>12,84147677431082</t>
  </si>
  <si>
    <t>5,505061832834412</t>
  </si>
  <si>
    <t>0,0280849511200094</t>
  </si>
  <si>
    <t>0,33188043422933117</t>
  </si>
  <si>
    <t>0,01853659666797674</t>
  </si>
  <si>
    <t>0,19325555099578978</t>
  </si>
  <si>
    <t>0,3303296320692258</t>
  </si>
  <si>
    <t>0,02657619413930916</t>
  </si>
  <si>
    <t>0,09986247652949211</t>
  </si>
  <si>
    <t>15,249083693725465</t>
  </si>
  <si>
    <t>6,459639916897669</t>
  </si>
  <si>
    <t>0,16124420460561742</t>
  </si>
  <si>
    <t>0,3854864124703419</t>
  </si>
  <si>
    <t>0,010939947406383578</t>
  </si>
  <si>
    <t>0,3102330722219693</t>
  </si>
  <si>
    <t>0,3162018810123541</t>
  </si>
  <si>
    <t>0,25279716446285166</t>
  </si>
  <si>
    <t>0,944458791487722</t>
  </si>
  <si>
    <t>20,021872009073267</t>
  </si>
  <si>
    <t>6,213987038785765</t>
  </si>
  <si>
    <t>0,05621973336776267</t>
  </si>
  <si>
    <t>0,31578186470879605</t>
  </si>
  <si>
    <t>0,03624996633911305</t>
  </si>
  <si>
    <t>0,16860850201640648</t>
  </si>
  <si>
    <t>0,33219190281113703</t>
  </si>
  <si>
    <t>0,058318614027201815</t>
  </si>
  <si>
    <t>0,31738237291294247</t>
  </si>
  <si>
    <t>82,4103131190344</t>
  </si>
  <si>
    <t>6,0941725409747844</t>
  </si>
  <si>
    <t>0,05220252621357843</t>
  </si>
  <si>
    <t>0,15534245587715773</t>
  </si>
  <si>
    <t>0,017110954350383595</t>
  </si>
  <si>
    <t>0,09809093572247657</t>
  </si>
  <si>
    <t>0,16066148797950172</t>
  </si>
  <si>
    <t>0,08420707302636608</t>
  </si>
  <si>
    <t>0,41259909617107005</t>
  </si>
  <si>
    <t>63,67736337555943</t>
  </si>
  <si>
    <t>5,708140256882212</t>
  </si>
  <si>
    <t>0,034321457443119756</t>
  </si>
  <si>
    <t>0,14502247902829907</t>
  </si>
  <si>
    <t>0,008603831763084081</t>
  </si>
  <si>
    <t>0,09418729839535431</t>
  </si>
  <si>
    <t>0,15039184013611745</t>
  </si>
  <si>
    <t>0,0610459480362251</t>
  </si>
  <si>
    <t>0,39912802075697873</t>
  </si>
  <si>
    <t>88,62325806056614</t>
  </si>
  <si>
    <t>5,559987075646339</t>
  </si>
  <si>
    <t>0,017793404462066634</t>
  </si>
  <si>
    <t>0,12198477306126383</t>
  </si>
  <si>
    <t>0,012814410298162701</t>
  </si>
  <si>
    <t>0,07249638127329623</t>
  </si>
  <si>
    <t>0,12913054566261545</t>
  </si>
  <si>
    <t>0,016264989122636492</t>
  </si>
  <si>
    <t>0,07714414197570502</t>
  </si>
  <si>
    <t>82,36335629172278</t>
  </si>
  <si>
    <t>5,663371794303525</t>
  </si>
  <si>
    <t>0,06333248665679594</t>
  </si>
  <si>
    <t>0,15955731846849697</t>
  </si>
  <si>
    <t>0,028078497385943924</t>
  </si>
  <si>
    <t>0,10979513668500734</t>
  </si>
  <si>
    <t>0,14964765864337196</t>
  </si>
  <si>
    <t>0,08387455389874152</t>
  </si>
  <si>
    <t>0,43859987158623076</t>
  </si>
  <si>
    <t>82,04315920096437</t>
  </si>
  <si>
    <t>5,558444632131356</t>
  </si>
  <si>
    <t>0,01729523400869201</t>
  </si>
  <si>
    <t>0,12712953866718976</t>
  </si>
  <si>
    <t>0,00924555528344561</t>
  </si>
  <si>
    <t>0,07665151641774147</t>
  </si>
  <si>
    <t>0,13382825975281804</t>
  </si>
  <si>
    <t>0,017122314379334005</t>
  </si>
  <si>
    <t>0,06990083280252486</t>
  </si>
  <si>
    <t>30,194708420561273</t>
  </si>
  <si>
    <t>5,839767538776525</t>
  </si>
  <si>
    <t>0,025212321319398465</t>
  </si>
  <si>
    <t>0,1295916876908577</t>
  </si>
  <si>
    <t>0,016458523553070856</t>
  </si>
  <si>
    <t>0,07886840581789437</t>
  </si>
  <si>
    <t>0,1323245017577208</t>
  </si>
  <si>
    <t>0,031711389085716093</t>
  </si>
  <si>
    <t>0,27445137925159957</t>
  </si>
  <si>
    <t>76,77146819008084</t>
  </si>
  <si>
    <t>5,842400323467342</t>
  </si>
  <si>
    <t>0,029817595246713707</t>
  </si>
  <si>
    <t>0,12374164255875846</t>
  </si>
  <si>
    <t>0,018376435683035867</t>
  </si>
  <si>
    <t>0,07761775219863389</t>
  </si>
  <si>
    <t>0,1339633119829746</t>
  </si>
  <si>
    <t>0,03266948128159197</t>
  </si>
  <si>
    <t>0,15764316583037213</t>
  </si>
  <si>
    <t>65,63327069153287</t>
  </si>
  <si>
    <t>5,7911039576599</t>
  </si>
  <si>
    <t>0,03299621200184084</t>
  </si>
  <si>
    <t>0,12043966352876073</t>
  </si>
  <si>
    <t>0,016866504055977977</t>
  </si>
  <si>
    <t>0,09022262431814332</t>
  </si>
  <si>
    <t>0,11803181532053923</t>
  </si>
  <si>
    <t>0,03531646636863014</t>
  </si>
  <si>
    <t>0,13885979717132285</t>
  </si>
  <si>
    <t>69,54097089884118</t>
  </si>
  <si>
    <t>5,618935112884805</t>
  </si>
  <si>
    <t>0,021654637326736535</t>
  </si>
  <si>
    <t>0,12543354595190762</t>
  </si>
  <si>
    <t>0,01327146201990665</t>
  </si>
  <si>
    <t>0,08115861044810938</t>
  </si>
  <si>
    <t>0,1292866752887695</t>
  </si>
  <si>
    <t>0,02259594763296136</t>
  </si>
  <si>
    <t>0,09881673067957401</t>
  </si>
  <si>
    <t>56,53192178267663</t>
  </si>
  <si>
    <t>5,594771618042378</t>
  </si>
  <si>
    <t>0,11210093655369925</t>
  </si>
  <si>
    <t>0,20947399871026137</t>
  </si>
  <si>
    <t>0,04380996566633068</t>
  </si>
  <si>
    <t>0,17899813889613297</t>
  </si>
  <si>
    <t>0,15139028191808485</t>
  </si>
  <si>
    <t>0,13835353848450704</t>
  </si>
  <si>
    <t>0,5269235942821181</t>
  </si>
  <si>
    <t>71,31764665247498</t>
  </si>
  <si>
    <t>6,268848570453833</t>
  </si>
  <si>
    <t>0,09015731605833989</t>
  </si>
  <si>
    <t>0,1596371457719316</t>
  </si>
  <si>
    <t>0,033819854100838</t>
  </si>
  <si>
    <t>0,09638007619850014</t>
  </si>
  <si>
    <t>0,1593507066451821</t>
  </si>
  <si>
    <t>0,12158329011603075</t>
  </si>
  <si>
    <t>0,5092595291043455</t>
  </si>
  <si>
    <t>81,5857919325289</t>
  </si>
  <si>
    <t>5,832801544218438</t>
  </si>
  <si>
    <t>0,019782889694509337</t>
  </si>
  <si>
    <t>0,12324107221698363</t>
  </si>
  <si>
    <t>0,01167289462405936</t>
  </si>
  <si>
    <t>0,07697188503295321</t>
  </si>
  <si>
    <t>0,13607710332977746</t>
  </si>
  <si>
    <t>0,019502871846348625</t>
  </si>
  <si>
    <t>0,10047183066075076</t>
  </si>
  <si>
    <t>71,54164216825421</t>
  </si>
  <si>
    <t>5,571194310003056</t>
  </si>
  <si>
    <t>0,01543702276168185</t>
  </si>
  <si>
    <t>0,12544703065854507</t>
  </si>
  <si>
    <t>0,01194184813820354</t>
  </si>
  <si>
    <t>0,07351743893244142</t>
  </si>
  <si>
    <t>0,13317678270323166</t>
  </si>
  <si>
    <t>0,01166204988648556</t>
  </si>
  <si>
    <t>0,051247837694166756</t>
  </si>
  <si>
    <t>71,23027158316074</t>
  </si>
  <si>
    <t>5,8576699140971</t>
  </si>
  <si>
    <t>0,02830885048153527</t>
  </si>
  <si>
    <t>0,12262621674394912</t>
  </si>
  <si>
    <t>0,012740861277065033</t>
  </si>
  <si>
    <t>0,08094616086821764</t>
  </si>
  <si>
    <t>0,13127893773500793</t>
  </si>
  <si>
    <t>0,03812879307000696</t>
  </si>
  <si>
    <t>0,17532133069788486</t>
  </si>
  <si>
    <t>73,47061657935167</t>
  </si>
  <si>
    <t>5,711038500218509</t>
  </si>
  <si>
    <t>0,02690466020457295</t>
  </si>
  <si>
    <t>0,11749822824370627</t>
  </si>
  <si>
    <t>0,013222113468388488</t>
  </si>
  <si>
    <t>0,08732968874082028</t>
  </si>
  <si>
    <t>0,11514560299127911</t>
  </si>
  <si>
    <t>0,031779891481266385</t>
  </si>
  <si>
    <t>0,12615054931156836</t>
  </si>
  <si>
    <t>45,96467735121122</t>
  </si>
  <si>
    <t>6,571313016481069</t>
  </si>
  <si>
    <t>0,0739354212684588</t>
  </si>
  <si>
    <t>0,19044903455648837</t>
  </si>
  <si>
    <t>0,03315693014292293</t>
  </si>
  <si>
    <t>0,14278813299081222</t>
  </si>
  <si>
    <t>0,16724625495606135</t>
  </si>
  <si>
    <t>0,0881605080793416</t>
  </si>
  <si>
    <t>0,3903664753345862</t>
  </si>
  <si>
    <t>68,97640159831036</t>
  </si>
  <si>
    <t>5,855869835064159</t>
  </si>
  <si>
    <t>0,022406770265679662</t>
  </si>
  <si>
    <t>0,1268696011425246</t>
  </si>
  <si>
    <t>0,015357543629404953</t>
  </si>
  <si>
    <t>0,08054891689688634</t>
  </si>
  <si>
    <t>0,13359574114077097</t>
  </si>
  <si>
    <t>0,02079253120635115</t>
  </si>
  <si>
    <t>0,09862549407281043</t>
  </si>
  <si>
    <t>74,02130391065856</t>
  </si>
  <si>
    <t>5,576720582294706</t>
  </si>
  <si>
    <t>0,02213156671593764</t>
  </si>
  <si>
    <t>0,1308057787759523</t>
  </si>
  <si>
    <t>0,016437415586573745</t>
  </si>
  <si>
    <t>0,08111946083495156</t>
  </si>
  <si>
    <t>0,13114019192707851</t>
  </si>
  <si>
    <t>0,019221419954017584</t>
  </si>
  <si>
    <t>0,08725929565632241</t>
  </si>
  <si>
    <t>89,73969895730124</t>
  </si>
  <si>
    <t>6,063097541555981</t>
  </si>
  <si>
    <t>0,04825325918016207</t>
  </si>
  <si>
    <t>0,1376821998227694</t>
  </si>
  <si>
    <t>0,014683528142732128</t>
  </si>
  <si>
    <t>0,10393748901317415</t>
  </si>
  <si>
    <t>0,12728374479888555</t>
  </si>
  <si>
    <t>0,06514335073169206</t>
  </si>
  <si>
    <t>0,2708473402969423</t>
  </si>
  <si>
    <t>70,03698979822711</t>
  </si>
  <si>
    <t>6,217165298447326</t>
  </si>
  <si>
    <t>0,04933738181462176</t>
  </si>
  <si>
    <t>0,13745128390710126</t>
  </si>
  <si>
    <t>0,01221380179105611</t>
  </si>
  <si>
    <t>0,08789730372800587</t>
  </si>
  <si>
    <t>0,146089720882097</t>
  </si>
  <si>
    <t>0,08175059762903684</t>
  </si>
  <si>
    <t>0,3960339678304676</t>
  </si>
  <si>
    <t>83,47901596001996</t>
  </si>
  <si>
    <t>6,2737086620477545</t>
  </si>
  <si>
    <t>0,1288714381647068</t>
  </si>
  <si>
    <t>0,189756759259055</t>
  </si>
  <si>
    <t>0,07070137778897448</t>
  </si>
  <si>
    <t>0,14551089785627244</t>
  </si>
  <si>
    <t>0,1430905987232917</t>
  </si>
  <si>
    <t>0,13548302379348237</t>
  </si>
  <si>
    <t>0,5123403959792647</t>
  </si>
  <si>
    <t>52,766398202512114</t>
  </si>
  <si>
    <t>5,94509223236894</t>
  </si>
  <si>
    <t>0,05152602521659801</t>
  </si>
  <si>
    <t>0,17534764010298148</t>
  </si>
  <si>
    <t>0,02922529582529127</t>
  </si>
  <si>
    <t>0,12195762562610432</t>
  </si>
  <si>
    <t>0,1601676952677395</t>
  </si>
  <si>
    <t>0,059560901537553</t>
  </si>
  <si>
    <t>0,41887328153846964</t>
  </si>
  <si>
    <t>66,2501881555145</t>
  </si>
  <si>
    <t>5,8119638174455135</t>
  </si>
  <si>
    <t>0,049482693607255865</t>
  </si>
  <si>
    <t>0,12265908373150343</t>
  </si>
  <si>
    <t>0,04207629828622539</t>
  </si>
  <si>
    <t>0,09350715642874885</t>
  </si>
  <si>
    <t>0,10537201287990554</t>
  </si>
  <si>
    <t>0,038532672273409584</t>
  </si>
  <si>
    <t>0,15293358089338802</t>
  </si>
  <si>
    <t>71,47058986566286</t>
  </si>
  <si>
    <t>5,747236568284428</t>
  </si>
  <si>
    <t>0,0384372452514991</t>
  </si>
  <si>
    <t>0,13964986190147832</t>
  </si>
  <si>
    <t>0,034331306281320015</t>
  </si>
  <si>
    <t>0,09028720393291025</t>
  </si>
  <si>
    <t>0,13267269676611249</t>
  </si>
  <si>
    <t>0,027777652912812617</t>
  </si>
  <si>
    <t>0,13858861205022593</t>
  </si>
  <si>
    <t>70,55480497807254</t>
  </si>
  <si>
    <t>6,120179456457667</t>
  </si>
  <si>
    <t>0,05555641091825051</t>
  </si>
  <si>
    <t>0,17118893042879005</t>
  </si>
  <si>
    <t>0,03780057731067926</t>
  </si>
  <si>
    <t>0,12324588357446811</t>
  </si>
  <si>
    <t>0,14936992565583948</t>
  </si>
  <si>
    <t>0,05409489875335563</t>
  </si>
  <si>
    <t>0,38192703990787147</t>
  </si>
  <si>
    <t>81,61857968710754</t>
  </si>
  <si>
    <t>5,815279524955211</t>
  </si>
  <si>
    <t>0,03208181760289686</t>
  </si>
  <si>
    <t>0,11536558762023695</t>
  </si>
  <si>
    <t>0,026056509208332974</t>
  </si>
  <si>
    <t>0,0839315560916189</t>
  </si>
  <si>
    <t>0,10739341457288779</t>
  </si>
  <si>
    <t>0,026047010294014357</t>
  </si>
  <si>
    <t>0,16036518205874128</t>
  </si>
  <si>
    <t>84,4914269423335</t>
  </si>
  <si>
    <t>6,481469385872559</t>
  </si>
  <si>
    <t>0,09540147167349178</t>
  </si>
  <si>
    <t>0,171509358570389</t>
  </si>
  <si>
    <t>0,05188286966473813</t>
  </si>
  <si>
    <t>0,12283774005432657</t>
  </si>
  <si>
    <t>0,15761193776328353</t>
  </si>
  <si>
    <t>0,12035383123755876</t>
  </si>
  <si>
    <t>0,5787924180214832</t>
  </si>
  <si>
    <t>60,2304544200549</t>
  </si>
  <si>
    <t>6,145660810852097</t>
  </si>
  <si>
    <t>0,03648114272362736</t>
  </si>
  <si>
    <t>0,1425866003448367</t>
  </si>
  <si>
    <t>0,023457578488701246</t>
  </si>
  <si>
    <t>0,0883589414011933</t>
  </si>
  <si>
    <t>0,14851387062734064</t>
  </si>
  <si>
    <t>0,042044688204005844</t>
  </si>
  <si>
    <t>0,33485729052972574</t>
  </si>
  <si>
    <t>87,28740755538573</t>
  </si>
  <si>
    <t>5,8007154941098085</t>
  </si>
  <si>
    <t>0,025331736850379562</t>
  </si>
  <si>
    <t>0,11292837686852054</t>
  </si>
  <si>
    <t>0,021216994984984222</t>
  </si>
  <si>
    <t>0,0714567549800914</t>
  </si>
  <si>
    <t>0,11397521862545713</t>
  </si>
  <si>
    <t>0,019906655848711576</t>
  </si>
  <si>
    <t>0,15864269036721335</t>
  </si>
  <si>
    <t>81,33027732264978</t>
  </si>
  <si>
    <t>5,783269002347765</t>
  </si>
  <si>
    <t>0,1292353111515886</t>
  </si>
  <si>
    <t>0,17769910325655106</t>
  </si>
  <si>
    <t>0,07429614601031453</t>
  </si>
  <si>
    <t>0,1327030744461153</t>
  </si>
  <si>
    <t>0,13535021030485045</t>
  </si>
  <si>
    <t>0,13537028389590922</t>
  </si>
  <si>
    <t>0,5449350917189022</t>
  </si>
  <si>
    <t>74,69739537606424</t>
  </si>
  <si>
    <t>5,71510557205887</t>
  </si>
  <si>
    <t>0,029649239149752395</t>
  </si>
  <si>
    <t>0,12607825557256788</t>
  </si>
  <si>
    <t>0,02566714176170065</t>
  </si>
  <si>
    <t>0,07964349926380743</t>
  </si>
  <si>
    <t>0,12600982670976552</t>
  </si>
  <si>
    <t>0,021076519457194423</t>
  </si>
  <si>
    <t>0,09395338353604421</t>
  </si>
  <si>
    <t>52,04070236195609</t>
  </si>
  <si>
    <t>6,092877884654973</t>
  </si>
  <si>
    <t>0,06625461617007412</t>
  </si>
  <si>
    <t>0,1813591589429266</t>
  </si>
  <si>
    <t>0,030342082195386207</t>
  </si>
  <si>
    <t>0,12557415013836326</t>
  </si>
  <si>
    <t>0,1772875111546519</t>
  </si>
  <si>
    <t>0,07639164102266012</t>
  </si>
  <si>
    <t>0,4420862829863069</t>
  </si>
  <si>
    <t>87,99869527026767</t>
  </si>
  <si>
    <t>6,004618334188051</t>
  </si>
  <si>
    <t>0,05180099453204543</t>
  </si>
  <si>
    <t>0,1426798480953027</t>
  </si>
  <si>
    <t>0,026273351205401682</t>
  </si>
  <si>
    <t>0,1090351709090336</t>
  </si>
  <si>
    <t>0,13095642859528264</t>
  </si>
  <si>
    <t>0,05044780517662744</t>
  </si>
  <si>
    <t>0,19648682299096568</t>
  </si>
  <si>
    <t>54,8350812036978</t>
  </si>
  <si>
    <t>5,817060941445496</t>
  </si>
  <si>
    <t>0,06540726665189552</t>
  </si>
  <si>
    <t>0,1710995021647755</t>
  </si>
  <si>
    <t>0,035167464170044155</t>
  </si>
  <si>
    <t>0,1292301687894702</t>
  </si>
  <si>
    <t>0,1351147639129761</t>
  </si>
  <si>
    <t>0,07778168068424465</t>
  </si>
  <si>
    <t>0,3792633534259045</t>
  </si>
  <si>
    <t>48,60016742447559</t>
  </si>
  <si>
    <t>5,887477513792917</t>
  </si>
  <si>
    <t>0,06817173528467532</t>
  </si>
  <si>
    <t>0,15109142226360978</t>
  </si>
  <si>
    <t>0,04899141371964445</t>
  </si>
  <si>
    <t>0,1128510547079446</t>
  </si>
  <si>
    <t>0,11611193063695227</t>
  </si>
  <si>
    <t>0,0705252474064614</t>
  </si>
  <si>
    <t>0,36138960693129374</t>
  </si>
  <si>
    <t>81,93004130239532</t>
  </si>
  <si>
    <t>6,003724603415129</t>
  </si>
  <si>
    <t>0,05191475802530647</t>
  </si>
  <si>
    <t>0,1386252654590317</t>
  </si>
  <si>
    <t>0,0280828807088988</t>
  </si>
  <si>
    <t>0,09931337126246273</t>
  </si>
  <si>
    <t>0,13001983908297307</t>
  </si>
  <si>
    <t>0,060678253452987156</t>
  </si>
  <si>
    <t>0,31724117231900734</t>
  </si>
  <si>
    <t>84,94478013094195</t>
  </si>
  <si>
    <t>5,862315770814413</t>
  </si>
  <si>
    <t>0,04642871219527308</t>
  </si>
  <si>
    <t>0,1385962940987522</t>
  </si>
  <si>
    <t>0,038680764029062356</t>
  </si>
  <si>
    <t>0,09265921879425154</t>
  </si>
  <si>
    <t>0,13266449988128448</t>
  </si>
  <si>
    <t>0,034222604380127454</t>
  </si>
  <si>
    <t>0,1492486155761295</t>
  </si>
  <si>
    <t>70,36105487043004</t>
  </si>
  <si>
    <t>6,3026427132307745</t>
  </si>
  <si>
    <t>0,05322849098525003</t>
  </si>
  <si>
    <t>0,1572062378631238</t>
  </si>
  <si>
    <t>0,0355024557961869</t>
  </si>
  <si>
    <t>0,1011632078038589</t>
  </si>
  <si>
    <t>0,16530861201358343</t>
  </si>
  <si>
    <t>0,05350870144384196</t>
  </si>
  <si>
    <t>0,31975598310821235</t>
  </si>
  <si>
    <t>77,02822572487392</t>
  </si>
  <si>
    <t>5,49558427889499</t>
  </si>
  <si>
    <t>0,07909548712351523</t>
  </si>
  <si>
    <t>0,16941280261460576</t>
  </si>
  <si>
    <t>0,04332773104694369</t>
  </si>
  <si>
    <t>0,12352484307696379</t>
  </si>
  <si>
    <t>0,15042277409661173</t>
  </si>
  <si>
    <t>0,09029446013971142</t>
  </si>
  <si>
    <t>0,4225734998764854</t>
  </si>
  <si>
    <t>65,92636096978163</t>
  </si>
  <si>
    <t>6,504721114652438</t>
  </si>
  <si>
    <t>0,10574037268467955</t>
  </si>
  <si>
    <t>0,16710584918041296</t>
  </si>
  <si>
    <t>0,029257485050832494</t>
  </si>
  <si>
    <t>0,11972543413663284</t>
  </si>
  <si>
    <t>0,15079559062794165</t>
  </si>
  <si>
    <t>0,16033496270139547</t>
  </si>
  <si>
    <t>0,6727265709205514</t>
  </si>
  <si>
    <t>56,89984635765313</t>
  </si>
  <si>
    <t>5,936223189830227</t>
  </si>
  <si>
    <t>0,13532126644882086</t>
  </si>
  <si>
    <t>0,17586929977529323</t>
  </si>
  <si>
    <t>0,1030219640946</t>
  </si>
  <si>
    <t>0,15065623822303426</t>
  </si>
  <si>
    <t>0,12091574065938326</t>
  </si>
  <si>
    <t>0,10941975184994926</t>
  </si>
  <si>
    <t>0,4673942699710161</t>
  </si>
  <si>
    <t>9,944822730846642</t>
  </si>
  <si>
    <t>6,117909535561379</t>
  </si>
  <si>
    <t>0,10931502298289902</t>
  </si>
  <si>
    <t>0,23901236156513228</t>
  </si>
  <si>
    <t>0,08388286840290418</t>
  </si>
  <si>
    <t>0,1761676063950826</t>
  </si>
  <si>
    <t>0,19051600897994733</t>
  </si>
  <si>
    <t>0,09908931224557982</t>
  </si>
  <si>
    <t>0,43280654318394646</t>
  </si>
  <si>
    <t>49,305445430859976</t>
  </si>
  <si>
    <t>6,022169224205961</t>
  </si>
  <si>
    <t>0,11734229640976178</t>
  </si>
  <si>
    <t>0,16420886783869543</t>
  </si>
  <si>
    <t>0,09432703987851657</t>
  </si>
  <si>
    <t>0,14151669345417678</t>
  </si>
  <si>
    <t>0,11498015774727047</t>
  </si>
  <si>
    <t>0,09313824315939428</t>
  </si>
  <si>
    <t>0,40181216289073046</t>
  </si>
  <si>
    <t>68,42313512430911</t>
  </si>
  <si>
    <t>6,036657240439351</t>
  </si>
  <si>
    <t>0,08259122513377791</t>
  </si>
  <si>
    <t>0,15937207769607542</t>
  </si>
  <si>
    <t>0,04960752246391188</t>
  </si>
  <si>
    <t>0,11369115692365656</t>
  </si>
  <si>
    <t>0,14293880383807425</t>
  </si>
  <si>
    <t>0,0883088696168524</t>
  </si>
  <si>
    <t>0,41508904145012193</t>
  </si>
  <si>
    <t>13,71349490735669</t>
  </si>
  <si>
    <t>5,938939417736816</t>
  </si>
  <si>
    <t>0,12829739938196705</t>
  </si>
  <si>
    <t>0,6576490856434392</t>
  </si>
  <si>
    <t>0,08660731510609992</t>
  </si>
  <si>
    <t>0,2159794902562626</t>
  </si>
  <si>
    <t>0,7778607288533252</t>
  </si>
  <si>
    <t>0,11535765482225091</t>
  </si>
  <si>
    <t>0,4430596769075643</t>
  </si>
  <si>
    <t>7,068357812404543</t>
  </si>
  <si>
    <t>6,4422672280851705</t>
  </si>
  <si>
    <t>0,1787679669768833</t>
  </si>
  <si>
    <t>0,22225020212294128</t>
  </si>
  <si>
    <t>0,09001267654748504</t>
  </si>
  <si>
    <t>0,17360928049350166</t>
  </si>
  <si>
    <t>0,15843359084059383</t>
  </si>
  <si>
    <t>0,20876508590725315</t>
  </si>
  <si>
    <t>0,900499219532499</t>
  </si>
  <si>
    <t>88,84512831941935</t>
  </si>
  <si>
    <t>5,4539711080126025</t>
  </si>
  <si>
    <t>0,05923774733182454</t>
  </si>
  <si>
    <t>0,15077004263429325</t>
  </si>
  <si>
    <t>0,04868099828188628</t>
  </si>
  <si>
    <t>0,10270681853798211</t>
  </si>
  <si>
    <t>0,13304807289270443</t>
  </si>
  <si>
    <t>0,04902604529825596</t>
  </si>
  <si>
    <t>0,31193398353873497</t>
  </si>
  <si>
    <t>80,41718927573898</t>
  </si>
  <si>
    <t>6,4579569335291485</t>
  </si>
  <si>
    <t>0,08728685028531576</t>
  </si>
  <si>
    <t>0,17427785679087432</t>
  </si>
  <si>
    <t>0,06696276815668298</t>
  </si>
  <si>
    <t>0,1324044787315724</t>
  </si>
  <si>
    <t>0,1378084940228671</t>
  </si>
  <si>
    <t>0,0747975340426176</t>
  </si>
  <si>
    <t>0,36409968463536524</t>
  </si>
  <si>
    <t>78,71533245230603</t>
  </si>
  <si>
    <t>5,501103104871811</t>
  </si>
  <si>
    <t>0,11474217991576498</t>
  </si>
  <si>
    <t>0,1693416980439548</t>
  </si>
  <si>
    <t>0,10247463662579637</t>
  </si>
  <si>
    <t>0,1478009629295613</t>
  </si>
  <si>
    <t>0,10587265973918408</t>
  </si>
  <si>
    <t>0,0763602310093182</t>
  </si>
  <si>
    <t>0,3319202558491674</t>
  </si>
  <si>
    <t>76,33320868373198</t>
  </si>
  <si>
    <t>5,916700609630274</t>
  </si>
  <si>
    <t>0,05800635179997358</t>
  </si>
  <si>
    <t>0,15987152309313338</t>
  </si>
  <si>
    <t>0,05228401649125646</t>
  </si>
  <si>
    <t>0,1109051084812303</t>
  </si>
  <si>
    <t>0,13615291644439573</t>
  </si>
  <si>
    <t>0,040235087968551374</t>
  </si>
  <si>
    <t>0,2604859168896818</t>
  </si>
  <si>
    <t>57,01127067547003</t>
  </si>
  <si>
    <t>6,262599040309608</t>
  </si>
  <si>
    <t>0,09880258112908276</t>
  </si>
  <si>
    <t>0,182336320951401</t>
  </si>
  <si>
    <t>0,08441618168892545</t>
  </si>
  <si>
    <t>0,13948003242269116</t>
  </si>
  <si>
    <t>0,14853346634680054</t>
  </si>
  <si>
    <t>0,07886393415406176</t>
  </si>
  <si>
    <t>0,391262945551241</t>
  </si>
  <si>
    <t>63,98822602531355</t>
  </si>
  <si>
    <t>5,578656123910932</t>
  </si>
  <si>
    <t>0,06526220758336655</t>
  </si>
  <si>
    <t>0,16522308047476567</t>
  </si>
  <si>
    <t>0,028291602438076165</t>
  </si>
  <si>
    <t>0,10993343340132904</t>
  </si>
  <si>
    <t>0,1593000517028751</t>
  </si>
  <si>
    <t>0,08857764341865974</t>
  </si>
  <si>
    <t>0,4043315447115837</t>
  </si>
  <si>
    <t>86,05107560271992</t>
  </si>
  <si>
    <t>5,525488950410258</t>
  </si>
  <si>
    <t>0,07087464858249894</t>
  </si>
  <si>
    <t>0,17917566234253257</t>
  </si>
  <si>
    <t>0,06576756978561449</t>
  </si>
  <si>
    <t>0,12718532151012113</t>
  </si>
  <si>
    <t>0,1508190426048454</t>
  </si>
  <si>
    <t>0,05006662013705996</t>
  </si>
  <si>
    <t>0,32510560455881743</t>
  </si>
  <si>
    <t>77,96743291503057</t>
  </si>
  <si>
    <t>5,777228529161379</t>
  </si>
  <si>
    <t>0,14540501383187251</t>
  </si>
  <si>
    <t>0,172456067513104</t>
  </si>
  <si>
    <t>0,10992049924484261</t>
  </si>
  <si>
    <t>0,14567615402489242</t>
  </si>
  <si>
    <t>0,11968758440984144</t>
  </si>
  <si>
    <t>0,12139677394450045</t>
  </si>
  <si>
    <t>0,4720273734496027</t>
  </si>
  <si>
    <t>72,42144911058244</t>
  </si>
  <si>
    <t>5,67412714596954</t>
  </si>
  <si>
    <t>0,09238223527588085</t>
  </si>
  <si>
    <t>0,14553878635125786</t>
  </si>
  <si>
    <t>0,050611439724425965</t>
  </si>
  <si>
    <t>0,11445738883131111</t>
  </si>
  <si>
    <t>0,10979262969594694</t>
  </si>
  <si>
    <t>0,0996054133011224</t>
  </si>
  <si>
    <t>0,4131955131963721</t>
  </si>
  <si>
    <t>77,14964492271775</t>
  </si>
  <si>
    <t>5,534398774453179</t>
  </si>
  <si>
    <t>0,046923463370176756</t>
  </si>
  <si>
    <t>0,13925277418799833</t>
  </si>
  <si>
    <t>0,041689354640382724</t>
  </si>
  <si>
    <t>0,09952449010194558</t>
  </si>
  <si>
    <t>0,11747402401914965</t>
  </si>
  <si>
    <t>0,03457998617550244</t>
  </si>
  <si>
    <t>0,13149494720876073</t>
  </si>
  <si>
    <t>78,80120274745566</t>
  </si>
  <si>
    <t>5,763298680203731</t>
  </si>
  <si>
    <t>0,09156952346192263</t>
  </si>
  <si>
    <t>0,15951677674091896</t>
  </si>
  <si>
    <t>0,05161690982904454</t>
  </si>
  <si>
    <t>0,11857081177211838</t>
  </si>
  <si>
    <t>0,13793031088655408</t>
  </si>
  <si>
    <t>0,10280397650760704</t>
  </si>
  <si>
    <t>0,4901610220932333</t>
  </si>
  <si>
    <t>84,59047455777463</t>
  </si>
  <si>
    <t>6,262274486939975</t>
  </si>
  <si>
    <t>0,0990329631252043</t>
  </si>
  <si>
    <t>0,17665275149538945</t>
  </si>
  <si>
    <t>0,062019282065243264</t>
  </si>
  <si>
    <t>0,13541451378783267</t>
  </si>
  <si>
    <t>0,1368766706020138</t>
  </si>
  <si>
    <t>0,10267292834171766</t>
  </si>
  <si>
    <t>0,451994337113289</t>
  </si>
  <si>
    <t>15,011196602742533</t>
  </si>
  <si>
    <t>6,188925109420812</t>
  </si>
  <si>
    <t>0,13884359512656344</t>
  </si>
  <si>
    <t>0,36282798994147347</t>
  </si>
  <si>
    <t>0,10718968799196003</t>
  </si>
  <si>
    <t>0,15618941154810645</t>
  </si>
  <si>
    <t>0,4599703949393014</t>
  </si>
  <si>
    <t>0,11321882629658185</t>
  </si>
  <si>
    <t>0,46592443309909576</t>
  </si>
  <si>
    <t>46,72838211530119</t>
  </si>
  <si>
    <t>5,651955602490096</t>
  </si>
  <si>
    <t>0,12910460754754782</t>
  </si>
  <si>
    <t>0,19799239596030452</t>
  </si>
  <si>
    <t>0,08463688875604922</t>
  </si>
  <si>
    <t>0,16750115560337542</t>
  </si>
  <si>
    <t>0,14124798261141888</t>
  </si>
  <si>
    <t>0,12422463038305977</t>
  </si>
  <si>
    <t>0,466123943993566</t>
  </si>
  <si>
    <t>67,57185614458805</t>
  </si>
  <si>
    <t>5,626923178760158</t>
  </si>
  <si>
    <t>0,09688921031865973</t>
  </si>
  <si>
    <t>0,1597123137242479</t>
  </si>
  <si>
    <t>0,08543092035059931</t>
  </si>
  <si>
    <t>0,1437261037932937</t>
  </si>
  <si>
    <t>0,1026856948427165</t>
  </si>
  <si>
    <t>0,06542018858563838</t>
  </si>
  <si>
    <t>0,28673383401299946</t>
  </si>
  <si>
    <t>84,314998355487</t>
  </si>
  <si>
    <t>6,570063392115899</t>
  </si>
  <si>
    <t>0,1395965947055829</t>
  </si>
  <si>
    <t>0,31641003371006604</t>
  </si>
  <si>
    <t>0,1034115011831193</t>
  </si>
  <si>
    <t>0,16633933391796202</t>
  </si>
  <si>
    <t>0,37078933988279744</t>
  </si>
  <si>
    <t>0,1274455670635712</t>
  </si>
  <si>
    <t>0,5220480126889355</t>
  </si>
  <si>
    <t>68,9706642825114</t>
  </si>
  <si>
    <t>5,862858652338881</t>
  </si>
  <si>
    <t>0,13384114253949425</t>
  </si>
  <si>
    <t>0,17696063954069555</t>
  </si>
  <si>
    <t>0,11124571548302267</t>
  </si>
  <si>
    <t>0,1591372374374344</t>
  </si>
  <si>
    <t>0,10826133510327612</t>
  </si>
  <si>
    <t>0,10721194516954412</t>
  </si>
  <si>
    <t>0,4578426305402613</t>
  </si>
  <si>
    <t>60,37131208695322</t>
  </si>
  <si>
    <t>6,304361944756473</t>
  </si>
  <si>
    <t>0,10139508962361439</t>
  </si>
  <si>
    <t>0,16405129445376615</t>
  </si>
  <si>
    <t>0,09477763647485545</t>
  </si>
  <si>
    <t>0,13933232453360983</t>
  </si>
  <si>
    <t>0,11583604738477957</t>
  </si>
  <si>
    <t>0,06494597782489067</t>
  </si>
  <si>
    <t>0,27079239641293096</t>
  </si>
  <si>
    <t>25,17497366498756</t>
  </si>
  <si>
    <t>5,847999951898326</t>
  </si>
  <si>
    <t>0,15810451476260426</t>
  </si>
  <si>
    <t>0,19392010909779062</t>
  </si>
  <si>
    <t>0,12057742569137461</t>
  </si>
  <si>
    <t>0,16950728024427547</t>
  </si>
  <si>
    <t>0,11895411802374169</t>
  </si>
  <si>
    <t>0,12508298336891946</t>
  </si>
  <si>
    <t>0,5058921829852272</t>
  </si>
  <si>
    <t>49,82394490807847</t>
  </si>
  <si>
    <t>6,387358848448675</t>
  </si>
  <si>
    <t>0,14907589106779065</t>
  </si>
  <si>
    <t>0,18796117454111422</t>
  </si>
  <si>
    <t>0,1279048065795922</t>
  </si>
  <si>
    <t>0,16910572561100723</t>
  </si>
  <si>
    <t>0,11612127318051782</t>
  </si>
  <si>
    <t>0,10978611225808023</t>
  </si>
  <si>
    <t>0,44798288111878104</t>
  </si>
  <si>
    <t>78,6392479154948</t>
  </si>
  <si>
    <t>6,532075154911409</t>
  </si>
  <si>
    <t>0,1348796774710405</t>
  </si>
  <si>
    <t>0,24150307028895043</t>
  </si>
  <si>
    <t>0,1077097522391274</t>
  </si>
  <si>
    <t>0,1935245209643075</t>
  </si>
  <si>
    <t>0,1640378165735049</t>
  </si>
  <si>
    <t>0,10774528029486434</t>
  </si>
  <si>
    <t>0,48014029760138877</t>
  </si>
  <si>
    <t>30,29391103957576</t>
  </si>
  <si>
    <t>5,775609095628666</t>
  </si>
  <si>
    <t>0,15218657861880625</t>
  </si>
  <si>
    <t>0,22905377624145082</t>
  </si>
  <si>
    <t>0,1049655362558333</t>
  </si>
  <si>
    <t>0,1824781161329698</t>
  </si>
  <si>
    <t>0,16294006225448324</t>
  </si>
  <si>
    <t>0,13773530608630444</t>
  </si>
  <si>
    <t>0,5905066166680322</t>
  </si>
  <si>
    <t>87,5677995225748</t>
  </si>
  <si>
    <t>6,26824336820765</t>
  </si>
  <si>
    <t>0,17854321009720878</t>
  </si>
  <si>
    <t>0,9579180245024023</t>
  </si>
  <si>
    <t>0,13089730120378099</t>
  </si>
  <si>
    <t>0,4477108572479793</t>
  </si>
  <si>
    <t>0,9958967429436965</t>
  </si>
  <si>
    <t>0,147918680596862</t>
  </si>
  <si>
    <t>0,5980650870458996</t>
  </si>
  <si>
    <t>54,793075646054895</t>
  </si>
  <si>
    <t>6,366459574102437</t>
  </si>
  <si>
    <t>0,11858871459409853</t>
  </si>
  <si>
    <t>0,194944960560173</t>
  </si>
  <si>
    <t>0,0874844281169847</t>
  </si>
  <si>
    <t>0,1529562850494929</t>
  </si>
  <si>
    <t>0,1461097723482346</t>
  </si>
  <si>
    <t>0,10313358381795831</t>
  </si>
  <si>
    <t>0,42296770949888685</t>
  </si>
  <si>
    <t>68,25212561947</t>
  </si>
  <si>
    <t>6,330779064019382</t>
  </si>
  <si>
    <t>0,1454418404462997</t>
  </si>
  <si>
    <t>0,2303055435419601</t>
  </si>
  <si>
    <t>0,12086906523758625</t>
  </si>
  <si>
    <t>0,18451098589892623</t>
  </si>
  <si>
    <t>0,15507331351564732</t>
  </si>
  <si>
    <t>0,11457421476908754</t>
  </si>
  <si>
    <t>0,4888162159597928</t>
  </si>
  <si>
    <t>86,09623116965852</t>
  </si>
  <si>
    <t>6,46645520095222</t>
  </si>
  <si>
    <t>0,2317996501634488</t>
  </si>
  <si>
    <t>0,26890748637210976</t>
  </si>
  <si>
    <t>0,1489255805627842</t>
  </si>
  <si>
    <t>0,19352921186925817</t>
  </si>
  <si>
    <t>0,20299449358400273</t>
  </si>
  <si>
    <t>0,2122254056173779</t>
  </si>
  <si>
    <t>0,841340413723109</t>
  </si>
  <si>
    <t>85,17800278999496</t>
  </si>
  <si>
    <t>6,1061211341593715</t>
  </si>
  <si>
    <t>0,19662513300092166</t>
  </si>
  <si>
    <t>0,25146054093670206</t>
  </si>
  <si>
    <t>0,11052957656492875</t>
  </si>
  <si>
    <t>0,20751781083675563</t>
  </si>
  <si>
    <t>0,1873751253961761</t>
  </si>
  <si>
    <t>0,19542776599319758</t>
  </si>
  <si>
    <t>0,7209063810660417</t>
  </si>
  <si>
    <t>24,920650363455245</t>
  </si>
  <si>
    <t>6,112029256478731</t>
  </si>
  <si>
    <t>0,12137387009866221</t>
  </si>
  <si>
    <t>0,18483750598421633</t>
  </si>
  <si>
    <t>0,10229047589571329</t>
  </si>
  <si>
    <t>0,1594192764639709</t>
  </si>
  <si>
    <t>0,11879000872308522</t>
  </si>
  <si>
    <t>0,09671068750528472</t>
  </si>
  <si>
    <t>0,4554593611381071</t>
  </si>
  <si>
    <t>33,88731385229039</t>
  </si>
  <si>
    <t>6,254969383270099</t>
  </si>
  <si>
    <t>0,18194155290007244</t>
  </si>
  <si>
    <t>0,2531242788359651</t>
  </si>
  <si>
    <t>0,14462160045821415</t>
  </si>
  <si>
    <t>0,2022088709869841</t>
  </si>
  <si>
    <t>0,17501301638342942</t>
  </si>
  <si>
    <t>0,15025009473343698</t>
  </si>
  <si>
    <t>0,5928439955520007</t>
  </si>
  <si>
    <t>35,19384073167532</t>
  </si>
  <si>
    <t>6,290798400160221</t>
  </si>
  <si>
    <t>0,14745661002072052</t>
  </si>
  <si>
    <t>0,20913833124850914</t>
  </si>
  <si>
    <t>0,12170810843194399</t>
  </si>
  <si>
    <t>0,16652709538884664</t>
  </si>
  <si>
    <t>0,14802456797256133</t>
  </si>
  <si>
    <t>0,11920381640521702</t>
  </si>
  <si>
    <t>0,5409497850168974</t>
  </si>
  <si>
    <t>48,75321402622523</t>
  </si>
  <si>
    <t>6,440184582592536</t>
  </si>
  <si>
    <t>0,21031696718971601</t>
  </si>
  <si>
    <t>0,8775237593074005</t>
  </si>
  <si>
    <t>0,19740679091219512</t>
  </si>
  <si>
    <t>0,34792196150088617</t>
  </si>
  <si>
    <t>0,9111036607605874</t>
  </si>
  <si>
    <t>0,13842564884311895</t>
  </si>
  <si>
    <t>0,47229917274677674</t>
  </si>
  <si>
    <t>20,692296268672855</t>
  </si>
  <si>
    <t>5,634742103923035</t>
  </si>
  <si>
    <t>0,08804716423215835</t>
  </si>
  <si>
    <t>0,24136128479133334</t>
  </si>
  <si>
    <t>0,06509984362253178</t>
  </si>
  <si>
    <t>0,15585038388080702</t>
  </si>
  <si>
    <t>0,221099228825345</t>
  </si>
  <si>
    <t>0,0782774262516305</t>
  </si>
  <si>
    <t>0,42677831234456676</t>
  </si>
  <si>
    <t>83,75228700655934</t>
  </si>
  <si>
    <t>6,073132874887448</t>
  </si>
  <si>
    <t>0,12207056444922111</t>
  </si>
  <si>
    <t>0,17253398549712234</t>
  </si>
  <si>
    <t>0,10828423725297037</t>
  </si>
  <si>
    <t>0,14383836535371705</t>
  </si>
  <si>
    <t>0,11226747301902663</t>
  </si>
  <si>
    <t>0,08705875012720173</t>
  </si>
  <si>
    <t>0,4036544355359264</t>
  </si>
  <si>
    <t>40,54458795028294</t>
  </si>
  <si>
    <t>6,060765409267215</t>
  </si>
  <si>
    <t>0,11149870994023382</t>
  </si>
  <si>
    <t>0,1865517203871676</t>
  </si>
  <si>
    <t>0,08968777015047244</t>
  </si>
  <si>
    <t>0,1473883843075287</t>
  </si>
  <si>
    <t>0,14825619726445044</t>
  </si>
  <si>
    <t>0,08974302728391603</t>
  </si>
  <si>
    <t>0,4255841388533526</t>
  </si>
  <si>
    <t>86,40133352875611</t>
  </si>
  <si>
    <t>5,774321577254387</t>
  </si>
  <si>
    <t>0,033245849548258245</t>
  </si>
  <si>
    <t>0,13381349448521124</t>
  </si>
  <si>
    <t>0,0150058106600559</t>
  </si>
  <si>
    <t>0,091486327023613</t>
  </si>
  <si>
    <t>0,13519700546238397</t>
  </si>
  <si>
    <t>0,048249743239370445</t>
  </si>
  <si>
    <t>0,23033202849290083</t>
  </si>
  <si>
    <t>76,08942949067293</t>
  </si>
  <si>
    <t>5,504996312202344</t>
  </si>
  <si>
    <t>0,01655774334217039</t>
  </si>
  <si>
    <t>0,13265044791675004</t>
  </si>
  <si>
    <t>0,011250983522838393</t>
  </si>
  <si>
    <t>0,07897204422946877</t>
  </si>
  <si>
    <t>0,13896090998257238</t>
  </si>
  <si>
    <t>0,016009757061659514</t>
  </si>
  <si>
    <t>0,0754272621862802</t>
  </si>
  <si>
    <t>77,04676201392179</t>
  </si>
  <si>
    <t>5,475717972563628</t>
  </si>
  <si>
    <t>0,014470783670607822</t>
  </si>
  <si>
    <t>0,1267393623811256</t>
  </si>
  <si>
    <t>0,010457838843790347</t>
  </si>
  <si>
    <t>0,07382915092635776</t>
  </si>
  <si>
    <t>0,13558686923362248</t>
  </si>
  <si>
    <t>0,012090534901028136</t>
  </si>
  <si>
    <t>0,04695712881879203</t>
  </si>
  <si>
    <t>83,501951124175</t>
  </si>
  <si>
    <t>5,855148045994764</t>
  </si>
  <si>
    <t>0,021652942750587007</t>
  </si>
  <si>
    <t>0,11933968109245177</t>
  </si>
  <si>
    <t>0,01635335256892996</t>
  </si>
  <si>
    <t>0,0706298465476867</t>
  </si>
  <si>
    <t>0,12544423950698544</t>
  </si>
  <si>
    <t>0,017288668586075338</t>
  </si>
  <si>
    <t>0,06788241721701078</t>
  </si>
  <si>
    <t>68,26093297287473</t>
  </si>
  <si>
    <t>5,8689841782637835</t>
  </si>
  <si>
    <t>0,03898886377614787</t>
  </si>
  <si>
    <t>0,13027628894948529</t>
  </si>
  <si>
    <t>0,019877826046701498</t>
  </si>
  <si>
    <t>0,0885345129467407</t>
  </si>
  <si>
    <t>0,1331558639883543</t>
  </si>
  <si>
    <t>0,042749689805235726</t>
  </si>
  <si>
    <t>0,1929425383985832</t>
  </si>
  <si>
    <t>71,98700890350133</t>
  </si>
  <si>
    <t>5,981069149065548</t>
  </si>
  <si>
    <t>0,053480712134685124</t>
  </si>
  <si>
    <t>0,1641868925497876</t>
  </si>
  <si>
    <t>0,01117906642290582</t>
  </si>
  <si>
    <t>0,12725076884106531</t>
  </si>
  <si>
    <t>0,14027937104637858</t>
  </si>
  <si>
    <t>0,08850327818034227</t>
  </si>
  <si>
    <t>0,40997942952734706</t>
  </si>
  <si>
    <t>74,95034111527738</t>
  </si>
  <si>
    <t>6,590470966477971</t>
  </si>
  <si>
    <t>0,024208658213776442</t>
  </si>
  <si>
    <t>0,10974360003487893</t>
  </si>
  <si>
    <t>0,014055407575808133</t>
  </si>
  <si>
    <t>0,0747300108799271</t>
  </si>
  <si>
    <t>0,11408403156214104</t>
  </si>
  <si>
    <t>0,024856373055439106</t>
  </si>
  <si>
    <t>0,1646034242656768</t>
  </si>
  <si>
    <t>76,06612170787156</t>
  </si>
  <si>
    <t>6,1233674660198165</t>
  </si>
  <si>
    <t>0,039235539054386426</t>
  </si>
  <si>
    <t>0,142937814302905</t>
  </si>
  <si>
    <t>0,009143247301259969</t>
  </si>
  <si>
    <t>0,10623218434275675</t>
  </si>
  <si>
    <t>0,13635339976083635</t>
  </si>
  <si>
    <t>0,06291802530040037</t>
  </si>
  <si>
    <t>0,2973229498250183</t>
  </si>
  <si>
    <t>73,67641169479622</t>
  </si>
  <si>
    <t>5,471505204774537</t>
  </si>
  <si>
    <t>0,020829409077635877</t>
  </si>
  <si>
    <t>0,12548951269202258</t>
  </si>
  <si>
    <t>0,012036131260644598</t>
  </si>
  <si>
    <t>0,07874100759288542</t>
  </si>
  <si>
    <t>0,12928630132808824</t>
  </si>
  <si>
    <t>0,021327912846055543</t>
  </si>
  <si>
    <t>0,08674588569809595</t>
  </si>
  <si>
    <t>68,98890716372512</t>
  </si>
  <si>
    <t>5,549376675649423</t>
  </si>
  <si>
    <t>0,017071044630948787</t>
  </si>
  <si>
    <t>0,1349023946222703</t>
  </si>
  <si>
    <t>0,00807178938855015</t>
  </si>
  <si>
    <t>0,08607903595195371</t>
  </si>
  <si>
    <t>0,1377289984814887</t>
  </si>
  <si>
    <t>0,02092554766654671</t>
  </si>
  <si>
    <t>0,0999547117293209</t>
  </si>
  <si>
    <t>60,08928508079796</t>
  </si>
  <si>
    <t>5,429704754204398</t>
  </si>
  <si>
    <t>0,03520495904054943</t>
  </si>
  <si>
    <t>0,16211911062371256</t>
  </si>
  <si>
    <t>0,01182136009290714</t>
  </si>
  <si>
    <t>0,11391690396989804</t>
  </si>
  <si>
    <t>0,16048557466577099</t>
  </si>
  <si>
    <t>0,05153997061369529</t>
  </si>
  <si>
    <t>0,23215364832898636</t>
  </si>
  <si>
    <t>66,27327421780983</t>
  </si>
  <si>
    <t>5,480505237893124</t>
  </si>
  <si>
    <t>0,01849903087771076</t>
  </si>
  <si>
    <t>0,13043555939031748</t>
  </si>
  <si>
    <t>0,014979105972613333</t>
  </si>
  <si>
    <t>0,0780931637978966</t>
  </si>
  <si>
    <t>0,13736612256200245</t>
  </si>
  <si>
    <t>0,01444636275295061</t>
  </si>
  <si>
    <t>0,055834426956591555</t>
  </si>
  <si>
    <t>89,65194717254255</t>
  </si>
  <si>
    <t>5,736688765954116</t>
  </si>
  <si>
    <t>0,01945813775464161</t>
  </si>
  <si>
    <t>0,12587521319660044</t>
  </si>
  <si>
    <t>0,013072515726674418</t>
  </si>
  <si>
    <t>0,07664772060046467</t>
  </si>
  <si>
    <t>0,13473030293443072</t>
  </si>
  <si>
    <t>0,018518518044551548</t>
  </si>
  <si>
    <t>0,07409017377247228</t>
  </si>
  <si>
    <t>76,72954336729661</t>
  </si>
  <si>
    <t>5,474425933200728</t>
  </si>
  <si>
    <t>0,15397477791000033</t>
  </si>
  <si>
    <t>0,2559815097843825</t>
  </si>
  <si>
    <t>0,027249413018856163</t>
  </si>
  <si>
    <t>0,2076990202148654</t>
  </si>
  <si>
    <t>0,2041535775762447</t>
  </si>
  <si>
    <t>0,20695550224283585</t>
  </si>
  <si>
    <t>0,7635321440682863</t>
  </si>
  <si>
    <t>68,99820474863827</t>
  </si>
  <si>
    <t>6,280662559556027</t>
  </si>
  <si>
    <t>0,04883233436869946</t>
  </si>
  <si>
    <t>0,15375506039388814</t>
  </si>
  <si>
    <t>0,02365848342202591</t>
  </si>
  <si>
    <t>0,10671857403830531</t>
  </si>
  <si>
    <t>0,1612491523961172</t>
  </si>
  <si>
    <t>0,053826667042875774</t>
  </si>
  <si>
    <t>0,21675514202030352</t>
  </si>
  <si>
    <t>83,90692512273276</t>
  </si>
  <si>
    <t>6,072241672055108</t>
  </si>
  <si>
    <t>0,03667862414983429</t>
  </si>
  <si>
    <t>0,134687318705215</t>
  </si>
  <si>
    <t>0,015072280455554036</t>
  </si>
  <si>
    <t>0,09299886921877307</t>
  </si>
  <si>
    <t>0,1386835943832364</t>
  </si>
  <si>
    <t>0,04216182282192644</t>
  </si>
  <si>
    <t>0,17212729578216798</t>
  </si>
  <si>
    <t>75,70787808031992</t>
  </si>
  <si>
    <t>5,428222382241444</t>
  </si>
  <si>
    <t>0,020779151726011004</t>
  </si>
  <si>
    <t>0,13211710917313832</t>
  </si>
  <si>
    <t>0,016296972344144078</t>
  </si>
  <si>
    <t>0,07745790073366965</t>
  </si>
  <si>
    <t>0,13985159211158457</t>
  </si>
  <si>
    <t>0,01733757915236145</t>
  </si>
  <si>
    <t>0,0810345570670678</t>
  </si>
  <si>
    <t>78,1597563773369</t>
  </si>
  <si>
    <t>6,2127412302549825</t>
  </si>
  <si>
    <t>0,0232731062535243</t>
  </si>
  <si>
    <t>0,12125382936131639</t>
  </si>
  <si>
    <t>0,01416340919002558</t>
  </si>
  <si>
    <t>0,06811553393838654</t>
  </si>
  <si>
    <t>0,13743494473013151</t>
  </si>
  <si>
    <t>0,03082896341945493</t>
  </si>
  <si>
    <t>0,29915368549992505</t>
  </si>
  <si>
    <t>67,73704329662421</t>
  </si>
  <si>
    <t>5,931273735847137</t>
  </si>
  <si>
    <t>0,021896928465313534</t>
  </si>
  <si>
    <t>0,1212486827244229</t>
  </si>
  <si>
    <t>0,01931540441828951</t>
  </si>
  <si>
    <t>0,07043489071148615</t>
  </si>
  <si>
    <t>0,13147995301961238</t>
  </si>
  <si>
    <t>0,01585138730915149</t>
  </si>
  <si>
    <t>0,07095264292230795</t>
  </si>
  <si>
    <t>60,51547014902024</t>
  </si>
  <si>
    <t>6,073104208428826</t>
  </si>
  <si>
    <t>0,04715343886786877</t>
  </si>
  <si>
    <t>0,15086249874662916</t>
  </si>
  <si>
    <t>0,03013070914840176</t>
  </si>
  <si>
    <t>0,10927393963815155</t>
  </si>
  <si>
    <t>0,1376573930921272</t>
  </si>
  <si>
    <t>0,05340107080981337</t>
  </si>
  <si>
    <t>0,27158375368463733</t>
  </si>
  <si>
    <t>74,62701748940013</t>
  </si>
  <si>
    <t>6,292606896138614</t>
  </si>
  <si>
    <t>0,03783552271969451</t>
  </si>
  <si>
    <t>0,7309142802415252</t>
  </si>
  <si>
    <t>0,022128029866802207</t>
  </si>
  <si>
    <t>0,1790956885270295</t>
  </si>
  <si>
    <t>0,8454908918542509</t>
  </si>
  <si>
    <t>0,05350525642171635</t>
  </si>
  <si>
    <t>0,44516177314920335</t>
  </si>
  <si>
    <t>61,68910611236706</t>
  </si>
  <si>
    <t>6,127340228540849</t>
  </si>
  <si>
    <t>0,038389356030722986</t>
  </si>
  <si>
    <t>0,10635612082791202</t>
  </si>
  <si>
    <t>0,015818274933801557</t>
  </si>
  <si>
    <t>0,07460055036873384</t>
  </si>
  <si>
    <t>0,10050717822145785</t>
  </si>
  <si>
    <t>0,05849632835406952</t>
  </si>
  <si>
    <t>0,3047550002087239</t>
  </si>
  <si>
    <t>87,19909791694526</t>
  </si>
  <si>
    <t>5,846474707496133</t>
  </si>
  <si>
    <t>0,025696976681493414</t>
  </si>
  <si>
    <t>0,08528494959867619</t>
  </si>
  <si>
    <t>0,01830810132497139</t>
  </si>
  <si>
    <t>0,06431190668476035</t>
  </si>
  <si>
    <t>0,07669647913782303</t>
  </si>
  <si>
    <t>0,023163319481657847</t>
  </si>
  <si>
    <t>0,09761208470474395</t>
  </si>
  <si>
    <t>83,94105461847688</t>
  </si>
  <si>
    <t>6,483971092839607</t>
  </si>
  <si>
    <t>0,0610299062056559</t>
  </si>
  <si>
    <t>0,11703661416204385</t>
  </si>
  <si>
    <t>0,03255680824867004</t>
  </si>
  <si>
    <t>0,08244048114885122</t>
  </si>
  <si>
    <t>0,10850946712361355</t>
  </si>
  <si>
    <t>0,069861035705669</t>
  </si>
  <si>
    <t>0,39069128830155064</t>
  </si>
  <si>
    <t>38,9697083809785</t>
  </si>
  <si>
    <t>6,013885266817117</t>
  </si>
  <si>
    <t>0,04708169858535408</t>
  </si>
  <si>
    <t>0,11691892042979771</t>
  </si>
  <si>
    <t>0,023589869523436884</t>
  </si>
  <si>
    <t>0,10149611868725716</t>
  </si>
  <si>
    <t>0,08649654847774044</t>
  </si>
  <si>
    <t>0,050810265621531285</t>
  </si>
  <si>
    <t>0,22771010603142064</t>
  </si>
  <si>
    <t>86,75664221646622</t>
  </si>
  <si>
    <t>5,980527071265609</t>
  </si>
  <si>
    <t>0,030189897418252235</t>
  </si>
  <si>
    <t>0,09971823412522955</t>
  </si>
  <si>
    <t>0,013227476045697368</t>
  </si>
  <si>
    <t>0,07209869601997587</t>
  </si>
  <si>
    <t>0,093352052443749</t>
  </si>
  <si>
    <t>0,04599661375728374</t>
  </si>
  <si>
    <t>0,22273359813748234</t>
  </si>
  <si>
    <t>60,4780816077197</t>
  </si>
  <si>
    <t>5,792321324412923</t>
  </si>
  <si>
    <t>0,03457914193808269</t>
  </si>
  <si>
    <t>0,09682628639427833</t>
  </si>
  <si>
    <t>0,026448441050546452</t>
  </si>
  <si>
    <t>0,0777539261845088</t>
  </si>
  <si>
    <t>0,07700725589210414</t>
  </si>
  <si>
    <t>0,028060043709171416</t>
  </si>
  <si>
    <t>0,11458516876514709</t>
  </si>
  <si>
    <t>83,42351434539223</t>
  </si>
  <si>
    <t>6,009243648214513</t>
  </si>
  <si>
    <t>0,02555148725333478</t>
  </si>
  <si>
    <t>0,09966346600512788</t>
  </si>
  <si>
    <t>0,0069901482504766245</t>
  </si>
  <si>
    <t>0,07101076710235152</t>
  </si>
  <si>
    <t>0,09658089253080429</t>
  </si>
  <si>
    <t>0,04194014252214654</t>
  </si>
  <si>
    <t>0,20708433271730706</t>
  </si>
  <si>
    <t>75,91671334349014</t>
  </si>
  <si>
    <t>5,6722757840501625</t>
  </si>
  <si>
    <t>0,034557859966869275</t>
  </si>
  <si>
    <t>0,10494451894832335</t>
  </si>
  <si>
    <t>0,02250287833327934</t>
  </si>
  <si>
    <t>0,07836005967731341</t>
  </si>
  <si>
    <t>0,09447722181387602</t>
  </si>
  <si>
    <t>0,03512779428441756</t>
  </si>
  <si>
    <t>0,15134936779391503</t>
  </si>
  <si>
    <t>53,8225274898032</t>
  </si>
  <si>
    <t>6,3570945843513</t>
  </si>
  <si>
    <t>0,10582635781575743</t>
  </si>
  <si>
    <t>0,14542629086719056</t>
  </si>
  <si>
    <t>0,034210162939696184</t>
  </si>
  <si>
    <t>0,09127025697804045</t>
  </si>
  <si>
    <t>0,15209022506035494</t>
  </si>
  <si>
    <t>0,14774790344852023</t>
  </si>
  <si>
    <t>0,6803518533204591</t>
  </si>
  <si>
    <t>19,15183315402589</t>
  </si>
  <si>
    <t>6,124941670852615</t>
  </si>
  <si>
    <t>0,07715442584060465</t>
  </si>
  <si>
    <t>0,6536654933195069</t>
  </si>
  <si>
    <t>0,01193002281539571</t>
  </si>
  <si>
    <t>0,15936756910438754</t>
  </si>
  <si>
    <t>0,7827538956083653</t>
  </si>
  <si>
    <t>0,15496800236042857</t>
  </si>
  <si>
    <t>0,7691226205100827</t>
  </si>
  <si>
    <t>71,41002759877588</t>
  </si>
  <si>
    <t>5,849921688065078</t>
  </si>
  <si>
    <t>0,034885077600782785</t>
  </si>
  <si>
    <t>0,08959162687257845</t>
  </si>
  <si>
    <t>0,026070976434517074</t>
  </si>
  <si>
    <t>0,07115969161136595</t>
  </si>
  <si>
    <t>0,07457246090890825</t>
  </si>
  <si>
    <t>0,031163423729948653</t>
  </si>
  <si>
    <t>0,13902410864989898</t>
  </si>
  <si>
    <t>35,57545848707584</t>
  </si>
  <si>
    <t>5,941250067688229</t>
  </si>
  <si>
    <t>0,10002175672655987</t>
  </si>
  <si>
    <t>0,1482445959430542</t>
  </si>
  <si>
    <t>0,030142269693850608</t>
  </si>
  <si>
    <t>0,09913234381273973</t>
  </si>
  <si>
    <t>0,1489125414377245</t>
  </si>
  <si>
    <t>0,14140495848177032</t>
  </si>
  <si>
    <t>0,6241353002657265</t>
  </si>
  <si>
    <t>64,92159390641116</t>
  </si>
  <si>
    <t>6,292247291095874</t>
  </si>
  <si>
    <t>0,059713271515339665</t>
  </si>
  <si>
    <t>0,11450998531141834</t>
  </si>
  <si>
    <t>0,028910698600638905</t>
  </si>
  <si>
    <t>0,0932337383418175</t>
  </si>
  <si>
    <t>0,08861629921561755</t>
  </si>
  <si>
    <t>0,08125153913038648</t>
  </si>
  <si>
    <t>0,3807946431566693</t>
  </si>
  <si>
    <t>85,4689397065134</t>
  </si>
  <si>
    <t>6,260184368326314</t>
  </si>
  <si>
    <t>0,054659523056725765</t>
  </si>
  <si>
    <t>0,10819870506262612</t>
  </si>
  <si>
    <t>0,009865551044846405</t>
  </si>
  <si>
    <t>0,075588402632885</t>
  </si>
  <si>
    <t>0,10791165545772907</t>
  </si>
  <si>
    <t>0,09578386979852792</t>
  </si>
  <si>
    <t>0,4414460851330126</t>
  </si>
  <si>
    <t>80,38149299896185</t>
  </si>
  <si>
    <t>5,868075525341393</t>
  </si>
  <si>
    <t>0,02535833432635869</t>
  </si>
  <si>
    <t>0,09680695165168404</t>
  </si>
  <si>
    <t>0,010236884153121881</t>
  </si>
  <si>
    <t>0,06825667214820474</t>
  </si>
  <si>
    <t>0,09326873150947676</t>
  </si>
  <si>
    <t>0,039895216377950446</t>
  </si>
  <si>
    <t>0,20340926386859104</t>
  </si>
  <si>
    <t>66,66951495855501</t>
  </si>
  <si>
    <t>6,451758679688237</t>
  </si>
  <si>
    <t>0,1259472569004037</t>
  </si>
  <si>
    <t>0,19742924914405574</t>
  </si>
  <si>
    <t>0,027005143099672214</t>
  </si>
  <si>
    <t>0,1389817970563053</t>
  </si>
  <si>
    <t>0,1840786937993431</t>
  </si>
  <si>
    <t>0,1686193201651006</t>
  </si>
  <si>
    <t>0,6513915727333267</t>
  </si>
  <si>
    <t>72,05970353696296</t>
  </si>
  <si>
    <t>5,64309410699221</t>
  </si>
  <si>
    <t>0,042422359459761666</t>
  </si>
  <si>
    <t>0,12127517901672344</t>
  </si>
  <si>
    <t>0,025000441848096126</t>
  </si>
  <si>
    <t>0,09489921841594906</t>
  </si>
  <si>
    <t>0,10444587711728406</t>
  </si>
  <si>
    <t>0,04281402227355295</t>
  </si>
  <si>
    <t>0,1949727515735633</t>
  </si>
  <si>
    <t>22,69320554880891</t>
  </si>
  <si>
    <t>6,586600950109907</t>
  </si>
  <si>
    <t>0,06663517211552192</t>
  </si>
  <si>
    <t>0,6246919453998823</t>
  </si>
  <si>
    <t>0,026889290127204674</t>
  </si>
  <si>
    <t>0,15635753359930293</t>
  </si>
  <si>
    <t>0,7563477945021776</t>
  </si>
  <si>
    <t>0,09145008824049708</t>
  </si>
  <si>
    <t>0,5125591846970751</t>
  </si>
  <si>
    <t>84,91024448389997</t>
  </si>
  <si>
    <t>5,690701411246834</t>
  </si>
  <si>
    <t>0,05561229125746409</t>
  </si>
  <si>
    <t>0,12773088131938462</t>
  </si>
  <si>
    <t>0,016909419720843366</t>
  </si>
  <si>
    <t>0,0940459923931587</t>
  </si>
  <si>
    <t>0,11872166437278407</t>
  </si>
  <si>
    <t>0,09006801636725269</t>
  </si>
  <si>
    <t>0,4237029188167997</t>
  </si>
  <si>
    <t>80,33805548360176</t>
  </si>
  <si>
    <t>5,813011877398529</t>
  </si>
  <si>
    <t>0,05161506930983568</t>
  </si>
  <si>
    <t>0,10273805751292034</t>
  </si>
  <si>
    <t>0,050024425551559185</t>
  </si>
  <si>
    <t>0,08908512555478756</t>
  </si>
  <si>
    <t>0,0638023896572646</t>
  </si>
  <si>
    <t>0,031192795155312966</t>
  </si>
  <si>
    <t>0,13510630343078717</t>
  </si>
  <si>
    <t>52,316806878524396</t>
  </si>
  <si>
    <t>6,446911245296911</t>
  </si>
  <si>
    <t>0,12692989836370588</t>
  </si>
  <si>
    <t>0,15985647758648686</t>
  </si>
  <si>
    <t>0,05581864506282243</t>
  </si>
  <si>
    <t>0,11366924110284612</t>
  </si>
  <si>
    <t>0,13333698550475134</t>
  </si>
  <si>
    <t>0,17217844720929393</t>
  </si>
  <si>
    <t>0,7588476165351273</t>
  </si>
  <si>
    <t>88,45600638048074</t>
  </si>
  <si>
    <t>5,878928511461885</t>
  </si>
  <si>
    <t>0,06407468987600727</t>
  </si>
  <si>
    <t>0,10945550079495701</t>
  </si>
  <si>
    <t>0,05875279265605264</t>
  </si>
  <si>
    <t>0,10095809523518562</t>
  </si>
  <si>
    <t>0,0605171782421973</t>
  </si>
  <si>
    <t>0,0437820898558945</t>
  </si>
  <si>
    <t>0,2268872139118228</t>
  </si>
  <si>
    <t>23,97208231386736</t>
  </si>
  <si>
    <t>5,934428102367785</t>
  </si>
  <si>
    <t>0,08781720005617544</t>
  </si>
  <si>
    <t>0,11725325309157833</t>
  </si>
  <si>
    <t>0,048103293259398314</t>
  </si>
  <si>
    <t>0,08978676021241991</t>
  </si>
  <si>
    <t>0,09752327826352158</t>
  </si>
  <si>
    <t>0,10334964816115891</t>
  </si>
  <si>
    <t>0,4397942387142257</t>
  </si>
  <si>
    <t>27,24087325908129</t>
  </si>
  <si>
    <t>6,260114218452381</t>
  </si>
  <si>
    <t>0,16882037515943896</t>
  </si>
  <si>
    <t>0,1878757163932416</t>
  </si>
  <si>
    <t>0,05721507894232061</t>
  </si>
  <si>
    <t>0,12291827947270317</t>
  </si>
  <si>
    <t>0,1704142467001662</t>
  </si>
  <si>
    <t>0,20238014737945173</t>
  </si>
  <si>
    <t>0,7238344814328103</t>
  </si>
  <si>
    <t>85,63304835404519</t>
  </si>
  <si>
    <t>6,003329016125504</t>
  </si>
  <si>
    <t>0,05007851143162977</t>
  </si>
  <si>
    <t>0,11461626053761723</t>
  </si>
  <si>
    <t>0,035093107452658555</t>
  </si>
  <si>
    <t>0,0937452573077305</t>
  </si>
  <si>
    <t>0,08783372104439345</t>
  </si>
  <si>
    <t>0,0487332675655021</t>
  </si>
  <si>
    <t>0,22282232481714936</t>
  </si>
  <si>
    <t>51,27376662313499</t>
  </si>
  <si>
    <t>5,846785996021896</t>
  </si>
  <si>
    <t>0,07262170812658701</t>
  </si>
  <si>
    <t>0,16631156896873134</t>
  </si>
  <si>
    <t>0,058383201229997836</t>
  </si>
  <si>
    <t>0,1379349939573022</t>
  </si>
  <si>
    <t>0,12577202098913623</t>
  </si>
  <si>
    <t>0,061921215713897075</t>
  </si>
  <si>
    <t>0,39807300826985115</t>
  </si>
  <si>
    <t>67,76482181774902</t>
  </si>
  <si>
    <t>5,481158279651321</t>
  </si>
  <si>
    <t>0,053423924141229324</t>
  </si>
  <si>
    <t>0,11920934775324589</t>
  </si>
  <si>
    <t>0,04439976149777988</t>
  </si>
  <si>
    <t>0,09430552545788348</t>
  </si>
  <si>
    <t>0,10283531904589703</t>
  </si>
  <si>
    <t>0,040128958480228176</t>
  </si>
  <si>
    <t>0,16821612958959406</t>
  </si>
  <si>
    <t>86,0520327077331</t>
  </si>
  <si>
    <t>5,690220522187752</t>
  </si>
  <si>
    <t>0,06856473186298154</t>
  </si>
  <si>
    <t>0,11956000054685442</t>
  </si>
  <si>
    <t>0,06355742159749145</t>
  </si>
  <si>
    <t>0,10096455815038145</t>
  </si>
  <si>
    <t>0,07400694839743206</t>
  </si>
  <si>
    <t>0,0490397560959528</t>
  </si>
  <si>
    <t>0,24205792023876244</t>
  </si>
  <si>
    <t>13,718401086346343</t>
  </si>
  <si>
    <t>5,630758821582994</t>
  </si>
  <si>
    <t>0,05759479724692683</t>
  </si>
  <si>
    <t>0,10764539833669573</t>
  </si>
  <si>
    <t>0,026345950762364553</t>
  </si>
  <si>
    <t>0,08031159414748626</t>
  </si>
  <si>
    <t>0,08883450289020386</t>
  </si>
  <si>
    <t>0,07837941873405217</t>
  </si>
  <si>
    <t>0,3758290503469392</t>
  </si>
  <si>
    <t>83,6581125630316</t>
  </si>
  <si>
    <t>5,424950199164709</t>
  </si>
  <si>
    <t>0,05203154079259819</t>
  </si>
  <si>
    <t>0,11224900165210482</t>
  </si>
  <si>
    <t>0,046925525986168753</t>
  </si>
  <si>
    <t>0,08942760711800715</t>
  </si>
  <si>
    <t>0,09595938589196862</t>
  </si>
  <si>
    <t>0,036471885188135184</t>
  </si>
  <si>
    <t>0,13276166979090745</t>
  </si>
  <si>
    <t>59,57345313237012</t>
  </si>
  <si>
    <t>6,14200949703706</t>
  </si>
  <si>
    <t>0,06106609274928138</t>
  </si>
  <si>
    <t>0,11590631467319576</t>
  </si>
  <si>
    <t>0,04994139315674419</t>
  </si>
  <si>
    <t>0,10231807793581954</t>
  </si>
  <si>
    <t>0,0778712199138451</t>
  </si>
  <si>
    <t>0,04759141778686422</t>
  </si>
  <si>
    <t>0,20371848525386968</t>
  </si>
  <si>
    <t>52,35076849202495</t>
  </si>
  <si>
    <t>5,4472387241868665</t>
  </si>
  <si>
    <t>0,07025592576858074</t>
  </si>
  <si>
    <t>0,16315069796201892</t>
  </si>
  <si>
    <t>0,030830838034056743</t>
  </si>
  <si>
    <t>0,11280979409601849</t>
  </si>
  <si>
    <t>0,16193326147771647</t>
  </si>
  <si>
    <t>0,09435235009705904</t>
  </si>
  <si>
    <t>0,4402805925896651</t>
  </si>
  <si>
    <t>66,9381049582779</t>
  </si>
  <si>
    <t>6,36637885374063</t>
  </si>
  <si>
    <t>0,07746652490258396</t>
  </si>
  <si>
    <t>0,13016538633858818</t>
  </si>
  <si>
    <t>0,05573285111914972</t>
  </si>
  <si>
    <t>0,10872076421188412</t>
  </si>
  <si>
    <t>0,09834467764202141</t>
  </si>
  <si>
    <t>0,07315081291462529</t>
  </si>
  <si>
    <t>0,43709929966874445</t>
  </si>
  <si>
    <t>89,45446959235566</t>
  </si>
  <si>
    <t>6,266452741430894</t>
  </si>
  <si>
    <t>0,05190064032954769</t>
  </si>
  <si>
    <t>0,674159569020466</t>
  </si>
  <si>
    <t>0,04396194097156185</t>
  </si>
  <si>
    <t>0,15831890465961104</t>
  </si>
  <si>
    <t>0,791414348668207</t>
  </si>
  <si>
    <t>0,03772380987331746</t>
  </si>
  <si>
    <t>0,2136139751134646</t>
  </si>
  <si>
    <t>88,14118658784737</t>
  </si>
  <si>
    <t>5,650037451686068</t>
  </si>
  <si>
    <t>0,02994982217388733</t>
  </si>
  <si>
    <t>0,0994491257331233</t>
  </si>
  <si>
    <t>0,02140163334516812</t>
  </si>
  <si>
    <t>0,07720360695070685</t>
  </si>
  <si>
    <t>0,08254854554532622</t>
  </si>
  <si>
    <t>0,025936292942111597</t>
  </si>
  <si>
    <t>0,10744854367342156</t>
  </si>
  <si>
    <t>52,25442525829677</t>
  </si>
  <si>
    <t>5,6393929021786535</t>
  </si>
  <si>
    <t>0,04633713475686633</t>
  </si>
  <si>
    <t>0,11374106359649698</t>
  </si>
  <si>
    <t>0,04481944063256077</t>
  </si>
  <si>
    <t>0,0822595458051732</t>
  </si>
  <si>
    <t>0,0948930609572446</t>
  </si>
  <si>
    <t>0,032258676954057215</t>
  </si>
  <si>
    <t>0,27881103346522895</t>
  </si>
  <si>
    <t>88,95351488491319</t>
  </si>
  <si>
    <t>5,909941446896904</t>
  </si>
  <si>
    <t>0,062222651459911044</t>
  </si>
  <si>
    <t>0,10528354098386118</t>
  </si>
  <si>
    <t>0,0473077650222888</t>
  </si>
  <si>
    <t>0,0959780832183091</t>
  </si>
  <si>
    <t>0,0672737607999172</t>
  </si>
  <si>
    <t>0,05530553338190919</t>
  </si>
  <si>
    <t>0,2453690423496374</t>
  </si>
  <si>
    <t>81,99283656786072</t>
  </si>
  <si>
    <t>5,950625801601642</t>
  </si>
  <si>
    <t>0,08232237740260041</t>
  </si>
  <si>
    <t>0,11997389970745702</t>
  </si>
  <si>
    <t>0,05213418281734562</t>
  </si>
  <si>
    <t>0,10781924293263118</t>
  </si>
  <si>
    <t>0,07982721611971942</t>
  </si>
  <si>
    <t>0,08578588274449583</t>
  </si>
  <si>
    <t>0,4077369861865542</t>
  </si>
  <si>
    <t>74,16641899908714</t>
  </si>
  <si>
    <t>5,807525387015251</t>
  </si>
  <si>
    <t>0,038814755326089044</t>
  </si>
  <si>
    <t>0,10745670820569704</t>
  </si>
  <si>
    <t>0,02763534301626558</t>
  </si>
  <si>
    <t>0,08171631396682238</t>
  </si>
  <si>
    <t>0,0916157550139159</t>
  </si>
  <si>
    <t>0,03519786867770942</t>
  </si>
  <si>
    <t>0,1534851269897142</t>
  </si>
  <si>
    <t>62,09852131027337</t>
  </si>
  <si>
    <t>6,183586470690674</t>
  </si>
  <si>
    <t>0,14312493287380545</t>
  </si>
  <si>
    <t>0,18743015310203517</t>
  </si>
  <si>
    <t>0,10451722248609552</t>
  </si>
  <si>
    <t>0,15189425532386264</t>
  </si>
  <si>
    <t>0,12378037458738621</t>
  </si>
  <si>
    <t>0,125028354239719</t>
  </si>
  <si>
    <t>0,494704638110138</t>
  </si>
  <si>
    <t>27,3194885112958</t>
  </si>
  <si>
    <t>6,031920046192391</t>
  </si>
  <si>
    <t>0,09718228461002779</t>
  </si>
  <si>
    <t>0,147893910648142</t>
  </si>
  <si>
    <t>0,07325323250537052</t>
  </si>
  <si>
    <t>0,12030906008698132</t>
  </si>
  <si>
    <t>0,09672710840000522</t>
  </si>
  <si>
    <t>0,0925731791956558</t>
  </si>
  <si>
    <t>0,4076968239861407</t>
  </si>
  <si>
    <t>43,83618684054418</t>
  </si>
  <si>
    <t>6,504807355722646</t>
  </si>
  <si>
    <t>0,10898038183652241</t>
  </si>
  <si>
    <t>0,14217008571442452</t>
  </si>
  <si>
    <t>0,07471037223086179</t>
  </si>
  <si>
    <t>0,12400527445447786</t>
  </si>
  <si>
    <t>0,09835382340968353</t>
  </si>
  <si>
    <t>0,10364223032098445</t>
  </si>
  <si>
    <t>0,43609219749457495</t>
  </si>
  <si>
    <t>49,992333083091424</t>
  </si>
  <si>
    <t>5,697829162720682</t>
  </si>
  <si>
    <t>0,16439192891247803</t>
  </si>
  <si>
    <t>0,19985462684336586</t>
  </si>
  <si>
    <t>0,09654504677238823</t>
  </si>
  <si>
    <t>0,14771535282370268</t>
  </si>
  <si>
    <t>0,14996330513908676</t>
  </si>
  <si>
    <t>0,16129886413915628</t>
  </si>
  <si>
    <t>0,6105877879320409</t>
  </si>
  <si>
    <t>89,025008615217</t>
  </si>
  <si>
    <t>6,191983509302092</t>
  </si>
  <si>
    <t>0,09771634588701913</t>
  </si>
  <si>
    <t>0,17152024233682817</t>
  </si>
  <si>
    <t>0,07459811752713884</t>
  </si>
  <si>
    <t>0,14133446179530385</t>
  </si>
  <si>
    <t>0,11605136437943904</t>
  </si>
  <si>
    <t>0,08604591244508213</t>
  </si>
  <si>
    <t>0,38735447053385114</t>
  </si>
  <si>
    <t>54,4331267958682</t>
  </si>
  <si>
    <t>5,8446472933520734</t>
  </si>
  <si>
    <t>0,08536499119232949</t>
  </si>
  <si>
    <t>0,1280149622954666</t>
  </si>
  <si>
    <t>0,045966345488575824</t>
  </si>
  <si>
    <t>0,09634242980409793</t>
  </si>
  <si>
    <t>0,10865008099858676</t>
  </si>
  <si>
    <t>0,09724228970284338</t>
  </si>
  <si>
    <t>0,4321290236207499</t>
  </si>
  <si>
    <t>89,52586269294466</t>
  </si>
  <si>
    <t>5,493911924471163</t>
  </si>
  <si>
    <t>0,1375668867270025</t>
  </si>
  <si>
    <t>0,18212751699775961</t>
  </si>
  <si>
    <t>0,07017185973818377</t>
  </si>
  <si>
    <t>0,11145724808757944</t>
  </si>
  <si>
    <t>0,17458443615429908</t>
  </si>
  <si>
    <t>0,1586232928860684</t>
  </si>
  <si>
    <t>0,6885974191262797</t>
  </si>
  <si>
    <t>18,465992137856723</t>
  </si>
  <si>
    <t>6,512551766467432</t>
  </si>
  <si>
    <t>0,13308288761466547</t>
  </si>
  <si>
    <t>0,17754078429609554</t>
  </si>
  <si>
    <t>0,0994790756741463</t>
  </si>
  <si>
    <t>0,14861722717663178</t>
  </si>
  <si>
    <t>0,1310944532180778</t>
  </si>
  <si>
    <t>0,12652766660101739</t>
  </si>
  <si>
    <t>0,6131045404361612</t>
  </si>
  <si>
    <t>57,49813659714379</t>
  </si>
  <si>
    <t>5,680272700392509</t>
  </si>
  <si>
    <t>0,09465874249468563</t>
  </si>
  <si>
    <t>0,13700550018913038</t>
  </si>
  <si>
    <t>0,05729893004675726</t>
  </si>
  <si>
    <t>0,10923145754545999</t>
  </si>
  <si>
    <t>0,10575972260652056</t>
  </si>
  <si>
    <t>0,09869390096137452</t>
  </si>
  <si>
    <t>0,45643676652086174</t>
  </si>
  <si>
    <t>88,81985105719268</t>
  </si>
  <si>
    <t>5,9305383795523765</t>
  </si>
  <si>
    <t>0,11042409010972275</t>
  </si>
  <si>
    <t>0,13780550579428522</t>
  </si>
  <si>
    <t>0,07728427178511774</t>
  </si>
  <si>
    <t>0,11042118030124679</t>
  </si>
  <si>
    <t>0,09768056063950607</t>
  </si>
  <si>
    <t>0,10172440163903626</t>
  </si>
  <si>
    <t>0,40178889203923207</t>
  </si>
  <si>
    <t>45,95782238150347</t>
  </si>
  <si>
    <t>6,27809915245261</t>
  </si>
  <si>
    <t>0,09412386791851995</t>
  </si>
  <si>
    <t>0,6250005731007506</t>
  </si>
  <si>
    <t>0,09117820688191572</t>
  </si>
  <si>
    <t>0,1756950317648788</t>
  </si>
  <si>
    <t>0,6869062837092568</t>
  </si>
  <si>
    <t>0,05755134239785887</t>
  </si>
  <si>
    <t>0,31102797741570376</t>
  </si>
  <si>
    <t>36,54725051087439</t>
  </si>
  <si>
    <t>6,271476108311885</t>
  </si>
  <si>
    <t>0,04743712596000305</t>
  </si>
  <si>
    <t>0,11063052536892129</t>
  </si>
  <si>
    <t>0,036657653491748</t>
  </si>
  <si>
    <t>0,08882770779063229</t>
  </si>
  <si>
    <t>0,09296410518981184</t>
  </si>
  <si>
    <t>0,037716516274017474</t>
  </si>
  <si>
    <t>0,17282683513746533</t>
  </si>
  <si>
    <t>38,057161845025426</t>
  </si>
  <si>
    <t>6,124042950154529</t>
  </si>
  <si>
    <t>0,09916401871658956</t>
  </si>
  <si>
    <t>0,1446338739435163</t>
  </si>
  <si>
    <t>0,08779149218504938</t>
  </si>
  <si>
    <t>0,12788813709315716</t>
  </si>
  <si>
    <t>0,09081423555992613</t>
  </si>
  <si>
    <t>0,07142514663080943</t>
  </si>
  <si>
    <t>0,3403768018446664</t>
  </si>
  <si>
    <t>43,47729602835414</t>
  </si>
  <si>
    <t>6,082612062403938</t>
  </si>
  <si>
    <t>0,1074610627243985</t>
  </si>
  <si>
    <t>0,14484966047039918</t>
  </si>
  <si>
    <t>0,08464497100872137</t>
  </si>
  <si>
    <t>0,1309215604762202</t>
  </si>
  <si>
    <t>0,09060475009488064</t>
  </si>
  <si>
    <t>0,09300910564768342</t>
  </si>
  <si>
    <t>0,41186532494616024</t>
  </si>
  <si>
    <t>5,279033295622251</t>
  </si>
  <si>
    <t>6,452018139475094</t>
  </si>
  <si>
    <t>0,11668357143017101</t>
  </si>
  <si>
    <t>0,1848043217458934</t>
  </si>
  <si>
    <t>0,06130385014551987</t>
  </si>
  <si>
    <t>0,14499686041742915</t>
  </si>
  <si>
    <t>0,13580014949083255</t>
  </si>
  <si>
    <t>0,13442595626500164</t>
  </si>
  <si>
    <t>0,5578532146526133</t>
  </si>
  <si>
    <t>40,31206177605032</t>
  </si>
  <si>
    <t>5,842769746443878</t>
  </si>
  <si>
    <t>0,16585381117279388</t>
  </si>
  <si>
    <t>0,22235419670179815</t>
  </si>
  <si>
    <t>0,10865059816169309</t>
  </si>
  <si>
    <t>0,1711117774195058</t>
  </si>
  <si>
    <t>0,17526799823790792</t>
  </si>
  <si>
    <t>0,16525224801424768</t>
  </si>
  <si>
    <t>0,7305897610112546</t>
  </si>
  <si>
    <t>29,70710278049996</t>
  </si>
  <si>
    <t>6,176643633754375</t>
  </si>
  <si>
    <t>0,07932915795490027</t>
  </si>
  <si>
    <t>0,15753360721980486</t>
  </si>
  <si>
    <t>0,06168197542699385</t>
  </si>
  <si>
    <t>0,13868924976535438</t>
  </si>
  <si>
    <t>0,10794487093546373</t>
  </si>
  <si>
    <t>0,062421769309584034</t>
  </si>
  <si>
    <t>0,25361474844999277</t>
  </si>
  <si>
    <t>14,098741850079831</t>
  </si>
  <si>
    <t>6,210891095059152</t>
  </si>
  <si>
    <t>0,1265613011675263</t>
  </si>
  <si>
    <t>0,18309223250867573</t>
  </si>
  <si>
    <t>0,08752092131188292</t>
  </si>
  <si>
    <t>0,1534651525225578</t>
  </si>
  <si>
    <t>0,13000813991943772</t>
  </si>
  <si>
    <t>0,12174820154831485</t>
  </si>
  <si>
    <t>0,552862810716505</t>
  </si>
  <si>
    <t>54,755568765885734</t>
  </si>
  <si>
    <t>5,962782943319754</t>
  </si>
  <si>
    <t>0,1044288954795478</t>
  </si>
  <si>
    <t>0,14175536064392125</t>
  </si>
  <si>
    <t>0,07798803469471469</t>
  </si>
  <si>
    <t>0,10777656451839115</t>
  </si>
  <si>
    <t>0,10180515943736428</t>
  </si>
  <si>
    <t>0,09685463603826051</t>
  </si>
  <si>
    <t>0,4434447242831002</t>
  </si>
  <si>
    <t>63,222936981136</t>
  </si>
  <si>
    <t>6,387858713132516</t>
  </si>
  <si>
    <t>0,10196678040232739</t>
  </si>
  <si>
    <t>0,1437101866712514</t>
  </si>
  <si>
    <t>0,051611059378068785</t>
  </si>
  <si>
    <t>0,10893011233877652</t>
  </si>
  <si>
    <t>0,11307633216522016</t>
  </si>
  <si>
    <t>0,11244213664929283</t>
  </si>
  <si>
    <t>0,48493741937356755</t>
  </si>
  <si>
    <t>42,36501754484359</t>
  </si>
  <si>
    <t>6,226231599004492</t>
  </si>
  <si>
    <t>0,1345615629028412</t>
  </si>
  <si>
    <t>0,1564034416059982</t>
  </si>
  <si>
    <t>0,07928195228040334</t>
  </si>
  <si>
    <t>0,13710131500552625</t>
  </si>
  <si>
    <t>0,1093193508548552</t>
  </si>
  <si>
    <t>0,14506325275993667</t>
  </si>
  <si>
    <t>0,635550555835064</t>
  </si>
  <si>
    <t>39,98132819926999</t>
  </si>
  <si>
    <t>5,675533393398242</t>
  </si>
  <si>
    <t>0,16246305780039283</t>
  </si>
  <si>
    <t>0,19149896831211788</t>
  </si>
  <si>
    <t>0,09850149004726547</t>
  </si>
  <si>
    <t>0,14879193623175324</t>
  </si>
  <si>
    <t>0,14445539447321046</t>
  </si>
  <si>
    <t>0,1612256061440032</t>
  </si>
  <si>
    <t>0,6994521978267237</t>
  </si>
  <si>
    <t>85,90264375994997</t>
  </si>
  <si>
    <t>5,714426490253681</t>
  </si>
  <si>
    <t>0,17104819501747714</t>
  </si>
  <si>
    <t>0,2275975433172862</t>
  </si>
  <si>
    <t>0,11581705453211359</t>
  </si>
  <si>
    <t>0,18073468890522584</t>
  </si>
  <si>
    <t>0,16786099705801583</t>
  </si>
  <si>
    <t>0,14985440379800147</t>
  </si>
  <si>
    <t>0,5720179019200902</t>
  </si>
  <si>
    <t>64,82826111076744</t>
  </si>
  <si>
    <t>6,56202905394416</t>
  </si>
  <si>
    <t>0,14699604887117804</t>
  </si>
  <si>
    <t>0,1660071022649692</t>
  </si>
  <si>
    <t>0,12389829828996202</t>
  </si>
  <si>
    <t>0,14618508615131987</t>
  </si>
  <si>
    <t>0,11255963956728961</t>
  </si>
  <si>
    <t>0,11412865364256286</t>
  </si>
  <si>
    <t>0,6565266227809211</t>
  </si>
  <si>
    <t>17,77347608443282</t>
  </si>
  <si>
    <t>5,926992164537412</t>
  </si>
  <si>
    <t>0,15043731756905887</t>
  </si>
  <si>
    <t>0,222470620082413</t>
  </si>
  <si>
    <t>0,1068260679077511</t>
  </si>
  <si>
    <t>0,19810074670573155</t>
  </si>
  <si>
    <t>0,14385276535607905</t>
  </si>
  <si>
    <t>0,13761169915576935</t>
  </si>
  <si>
    <t>0,5537324426306384</t>
  </si>
  <si>
    <t>47,5601355679434</t>
  </si>
  <si>
    <t>5,82429085670424</t>
  </si>
  <si>
    <t>0,14365202331596763</t>
  </si>
  <si>
    <t>0,25395393371279357</t>
  </si>
  <si>
    <t>0,11033096597757922</t>
  </si>
  <si>
    <t>0,18086839665045873</t>
  </si>
  <si>
    <t>0,2267923714352923</t>
  </si>
  <si>
    <t>0,11980264032500397</t>
  </si>
  <si>
    <t>0,4772677182481254</t>
  </si>
  <si>
    <t>33,53221693029666</t>
  </si>
  <si>
    <t>5,602601158959921</t>
  </si>
  <si>
    <t>0,17678405767547858</t>
  </si>
  <si>
    <t>0,20012277711771545</t>
  </si>
  <si>
    <t>0,11592620617378294</t>
  </si>
  <si>
    <t>0,15244756069426585</t>
  </si>
  <si>
    <t>0,1513947521263571</t>
  </si>
  <si>
    <t>0,156351974672686</t>
  </si>
  <si>
    <t>0,6596285996618877</t>
  </si>
  <si>
    <t>51,427747586543816</t>
  </si>
  <si>
    <t>6,371518326444972</t>
  </si>
  <si>
    <t>0,11245166095192337</t>
  </si>
  <si>
    <t>0,1578702029356804</t>
  </si>
  <si>
    <t>0,09518097408304428</t>
  </si>
  <si>
    <t>0,14225554782759287</t>
  </si>
  <si>
    <t>0,09369781766581455</t>
  </si>
  <si>
    <t>0,08091531418981558</t>
  </si>
  <si>
    <t>0,32711525515427897</t>
  </si>
  <si>
    <t>49,5086704152685</t>
  </si>
  <si>
    <t>6,598581760786994</t>
  </si>
  <si>
    <t>0,13423788114906207</t>
  </si>
  <si>
    <t>0,15317222946559075</t>
  </si>
  <si>
    <t>0,11310549413374253</t>
  </si>
  <si>
    <t>0,14011629513327184</t>
  </si>
  <si>
    <t>0,0846043863497098</t>
  </si>
  <si>
    <t>0,10215132061106748</t>
  </si>
  <si>
    <t>0,5039509619145527</t>
  </si>
  <si>
    <t>49,74449337844208</t>
  </si>
  <si>
    <t>6,47283924190976</t>
  </si>
  <si>
    <t>0,18062200834370587</t>
  </si>
  <si>
    <t>0,22218596011203534</t>
  </si>
  <si>
    <t>0,1388882706976255</t>
  </si>
  <si>
    <t>0,1873967575650416</t>
  </si>
  <si>
    <t>0,15890221911651847</t>
  </si>
  <si>
    <t>0,15790328995263556</t>
  </si>
  <si>
    <t>0,7214769153066112</t>
  </si>
  <si>
    <t>23,81222035703949</t>
  </si>
  <si>
    <t>6,00928871565386</t>
  </si>
  <si>
    <t>0,12784694665421031</t>
  </si>
  <si>
    <t>0,15714254381410223</t>
  </si>
  <si>
    <t>0,09877709322656389</t>
  </si>
  <si>
    <t>0,13643447336702813</t>
  </si>
  <si>
    <t>0,10281511942951105</t>
  </si>
  <si>
    <t>0,10648623854049744</t>
  </si>
  <si>
    <t>0,42979435704997015</t>
  </si>
  <si>
    <t>37,79596366496379</t>
  </si>
  <si>
    <t>5,961325152355792</t>
  </si>
  <si>
    <t>0,1883417648864574</t>
  </si>
  <si>
    <t>0,24291835336664264</t>
  </si>
  <si>
    <t>0,11113585588750055</t>
  </si>
  <si>
    <t>0,16318814019379443</t>
  </si>
  <si>
    <t>0,22159788719298243</t>
  </si>
  <si>
    <t>0,1864053354139885</t>
  </si>
  <si>
    <t>0,7965566297639165</t>
  </si>
  <si>
    <t>23,017987240061327</t>
  </si>
  <si>
    <t>6,461529952295964</t>
  </si>
  <si>
    <t>0,14279255964058699</t>
  </si>
  <si>
    <t>0,14963293476358047</t>
  </si>
  <si>
    <t>0,09813564706560414</t>
  </si>
  <si>
    <t>0,13323517285481565</t>
  </si>
  <si>
    <t>0,09876289634454052</t>
  </si>
  <si>
    <t>0,13923910418429264</t>
  </si>
  <si>
    <t>0,6045289302931162</t>
  </si>
  <si>
    <t>60,11374591695748</t>
  </si>
  <si>
    <t>5,972526952395936</t>
  </si>
  <si>
    <t>0,2165341973083606</t>
  </si>
  <si>
    <t>0,221512383778667</t>
  </si>
  <si>
    <t>0,186044455383852</t>
  </si>
  <si>
    <t>0,19416636270514026</t>
  </si>
  <si>
    <t>0,1446185844587333</t>
  </si>
  <si>
    <t>0,16249201314538436</t>
  </si>
  <si>
    <t>0,6660251068351977</t>
  </si>
  <si>
    <t>63,88262625196202</t>
  </si>
  <si>
    <t>5,4190358616876395</t>
  </si>
  <si>
    <t>0,10183686443449737</t>
  </si>
  <si>
    <t>0,21708990068922823</t>
  </si>
  <si>
    <t>0,07533879389879304</t>
  </si>
  <si>
    <t>0,13092769122372377</t>
  </si>
  <si>
    <t>0,2420366225617361</t>
  </si>
  <si>
    <t>0,09016347189215568</t>
  </si>
  <si>
    <t>0,39401163517366017</t>
  </si>
  <si>
    <t>8,341916465779468</t>
  </si>
  <si>
    <t>6,46488593990408</t>
  </si>
  <si>
    <t>0,19987889613234125</t>
  </si>
  <si>
    <t>0,2160995003274314</t>
  </si>
  <si>
    <t>0,14505812241640287</t>
  </si>
  <si>
    <t>0,17854878720084927</t>
  </si>
  <si>
    <t>0,1535970120938098</t>
  </si>
  <si>
    <t>0,17924594123117527</t>
  </si>
  <si>
    <t>0,8096785280443424</t>
  </si>
  <si>
    <t>70,6097920059113</t>
  </si>
  <si>
    <t>5,970244541943738</t>
  </si>
  <si>
    <t>0,15088862731936334</t>
  </si>
  <si>
    <t>0,19502645763641197</t>
  </si>
  <si>
    <t>0,0940707334133507</t>
  </si>
  <si>
    <t>0,15680046997503982</t>
  </si>
  <si>
    <t>0,139196345193641</t>
  </si>
  <si>
    <t>0,14498790627890654</t>
  </si>
  <si>
    <t>0,5785263120418279</t>
  </si>
  <si>
    <t>50,14708581775073</t>
  </si>
  <si>
    <t>6,5710371478497995</t>
  </si>
  <si>
    <t>0,14311507718244068</t>
  </si>
  <si>
    <t>0,2202728493659488</t>
  </si>
  <si>
    <t>0,09593330149712195</t>
  </si>
  <si>
    <t>0,182880241945519</t>
  </si>
  <si>
    <t>0,1505756569579996</t>
  </si>
  <si>
    <t>0,14115281684580075</t>
  </si>
  <si>
    <t>0,5793898692112983</t>
  </si>
  <si>
    <t>76,31400782634769</t>
  </si>
  <si>
    <t>6,004266484374781</t>
  </si>
  <si>
    <t>0,061200931658050725</t>
  </si>
  <si>
    <t>0,11887059205993136</t>
  </si>
  <si>
    <t>0,04711355331876625</t>
  </si>
  <si>
    <t>0,09556001979708438</t>
  </si>
  <si>
    <t>0,08945664115258475</t>
  </si>
  <si>
    <t>0,052149729027533565</t>
  </si>
  <si>
    <t>0,24200628489973852</t>
  </si>
  <si>
    <t>49,4250922043241</t>
  </si>
  <si>
    <t>5,480547259616048</t>
  </si>
  <si>
    <t>0,10607420847118534</t>
  </si>
  <si>
    <t>0,19223409538991781</t>
  </si>
  <si>
    <t>0,07212676688815992</t>
  </si>
  <si>
    <t>0,1417801043690783</t>
  </si>
  <si>
    <t>0,17040312372213168</t>
  </si>
  <si>
    <t>0,09811875961014885</t>
  </si>
  <si>
    <t>0,39948356163092125</t>
  </si>
  <si>
    <t>85,11126758798268</t>
  </si>
  <si>
    <t>5,740471130755478</t>
  </si>
  <si>
    <t>0,03171563430591424</t>
  </si>
  <si>
    <t>0,10600652291349341</t>
  </si>
  <si>
    <t>0,01160514171909131</t>
  </si>
  <si>
    <t>0,07175715183845147</t>
  </si>
  <si>
    <t>0,10402543174489791</t>
  </si>
  <si>
    <t>0,04820152430737241</t>
  </si>
  <si>
    <t>0,24540551729100488</t>
  </si>
  <si>
    <t>72,33574788707213</t>
  </si>
  <si>
    <t>5,8640374078619235</t>
  </si>
  <si>
    <t>0,03989832469056793</t>
  </si>
  <si>
    <t>0,1097428474094389</t>
  </si>
  <si>
    <t>0,024515524774941268</t>
  </si>
  <si>
    <t>0,09163257853900242</t>
  </si>
  <si>
    <t>0,0865763376538076</t>
  </si>
  <si>
    <t>0,042858196452445596</t>
  </si>
  <si>
    <t>0,18483203841349893</t>
  </si>
  <si>
    <t>89,51595445848456</t>
  </si>
  <si>
    <t>5,559290908634065</t>
  </si>
  <si>
    <t>0,020937549911508844</t>
  </si>
  <si>
    <t>0,10010470031779967</t>
  </si>
  <si>
    <t>0,012599729880389082</t>
  </si>
  <si>
    <t>0,06321442444276493</t>
  </si>
  <si>
    <t>0,11183126314201404</t>
  </si>
  <si>
    <t>0,026239463959112384</t>
  </si>
  <si>
    <t>0,137625430162638</t>
  </si>
  <si>
    <t>62,82430927310855</t>
  </si>
  <si>
    <t>6,004910451032657</t>
  </si>
  <si>
    <t>0,039196244358332875</t>
  </si>
  <si>
    <t>0,10412693873607977</t>
  </si>
  <si>
    <t>0,017839723344034303</t>
  </si>
  <si>
    <t>0,07988203068524306</t>
  </si>
  <si>
    <t>0,09488501339729766</t>
  </si>
  <si>
    <t>0,04545884567290818</t>
  </si>
  <si>
    <t>0,20198635991030722</t>
  </si>
  <si>
    <t>62,9202318463405</t>
  </si>
  <si>
    <t>6,164682823786292</t>
  </si>
  <si>
    <t>0,047544833959652866</t>
  </si>
  <si>
    <t>0,11424392984453777</t>
  </si>
  <si>
    <t>0,023740399009073453</t>
  </si>
  <si>
    <t>0,07867893770846997</t>
  </si>
  <si>
    <t>0,11081000902328118</t>
  </si>
  <si>
    <t>0,06096710130049306</t>
  </si>
  <si>
    <t>0,3144918285555319</t>
  </si>
  <si>
    <t>37,838542436979544</t>
  </si>
  <si>
    <t>5,907149623202301</t>
  </si>
  <si>
    <t>0,05652943512574196</t>
  </si>
  <si>
    <t>0,11727902361127106</t>
  </si>
  <si>
    <t>0,03850284318752135</t>
  </si>
  <si>
    <t>0,10348411556868845</t>
  </si>
  <si>
    <t>0,08585337275743526</t>
  </si>
  <si>
    <t>0,05214128717125879</t>
  </si>
  <si>
    <t>0,19874264641650286</t>
  </si>
  <si>
    <t>86,41137336324249</t>
  </si>
  <si>
    <t>5,43600803953062</t>
  </si>
  <si>
    <t>0,024910564752056375</t>
  </si>
  <si>
    <t>0,10945131224339337</t>
  </si>
  <si>
    <t>0,012464150790843015</t>
  </si>
  <si>
    <t>0,06820523971719278</t>
  </si>
  <si>
    <t>0,1284440583583434</t>
  </si>
  <si>
    <t>0,0284943702891483</t>
  </si>
  <si>
    <t>0,11805334766248829</t>
  </si>
  <si>
    <t>71,31141503498644</t>
  </si>
  <si>
    <t>6,114952944951175</t>
  </si>
  <si>
    <t>0,03366967577056161</t>
  </si>
  <si>
    <t>0,10157657809825606</t>
  </si>
  <si>
    <t>0,00932645405919831</t>
  </si>
  <si>
    <t>0,06794808256535464</t>
  </si>
  <si>
    <t>0,10381374929780209</t>
  </si>
  <si>
    <t>0,0547956576398269</t>
  </si>
  <si>
    <t>0,2755903762256889</t>
  </si>
  <si>
    <t>34,67426019338301</t>
  </si>
  <si>
    <t>5,8191955401812345</t>
  </si>
  <si>
    <t>0,04115228432570453</t>
  </si>
  <si>
    <t>0,11494434770877392</t>
  </si>
  <si>
    <t>0,024869207832415342</t>
  </si>
  <si>
    <t>0,09877037261022945</t>
  </si>
  <si>
    <t>0,08602071343932907</t>
  </si>
  <si>
    <t>0,04076804820166232</t>
  </si>
  <si>
    <t>0,16440806827267</t>
  </si>
  <si>
    <t>59,61812300226032</t>
  </si>
  <si>
    <t>5,78197992264087</t>
  </si>
  <si>
    <t>0,029866192068795237</t>
  </si>
  <si>
    <t>0,09334067562677698</t>
  </si>
  <si>
    <t>0,02261815735958963</t>
  </si>
  <si>
    <t>0,07228171741422809</t>
  </si>
  <si>
    <t>0,07646156457263809</t>
  </si>
  <si>
    <t>0,026336890205496226</t>
  </si>
  <si>
    <t>0,12378824383745567</t>
  </si>
  <si>
    <t>84,55032925926307</t>
  </si>
  <si>
    <t>6,4544912466081765</t>
  </si>
  <si>
    <t>0,07890404849975159</t>
  </si>
  <si>
    <t>0,11599250242004254</t>
  </si>
  <si>
    <t>0,03132124238309443</t>
  </si>
  <si>
    <t>0,0830174594454885</t>
  </si>
  <si>
    <t>0,1017683207759563</t>
  </si>
  <si>
    <t>0,11445849063216311</t>
  </si>
  <si>
    <t>0,5120474439472966</t>
  </si>
  <si>
    <t>70,59368043531232</t>
  </si>
  <si>
    <t>5,91550416347797</t>
  </si>
  <si>
    <t>0,04284620637051288</t>
  </si>
  <si>
    <t>0,1107393208204192</t>
  </si>
  <si>
    <t>0,026126877969664064</t>
  </si>
  <si>
    <t>0,07568380179917797</t>
  </si>
  <si>
    <t>0,09453923180358455</t>
  </si>
  <si>
    <t>0,052388971162356045</t>
  </si>
  <si>
    <t>0,2898527811869706</t>
  </si>
  <si>
    <t>84,82934773065895</t>
  </si>
  <si>
    <t>6,038286791428806</t>
  </si>
  <si>
    <t>0,03529902995894714</t>
  </si>
  <si>
    <t>0,10252929251627485</t>
  </si>
  <si>
    <t>0,019055581684510076</t>
  </si>
  <si>
    <t>0,0717791813132407</t>
  </si>
  <si>
    <t>0,09272608703882959</t>
  </si>
  <si>
    <t>0,04556604587533592</t>
  </si>
  <si>
    <t>0,22925808024794053</t>
  </si>
  <si>
    <t>76,66717479214888</t>
  </si>
  <si>
    <t>6,1010549505088285</t>
  </si>
  <si>
    <t>0,02868407129810062</t>
  </si>
  <si>
    <t>0,10023425133908513</t>
  </si>
  <si>
    <t>0,009307992498258755</t>
  </si>
  <si>
    <t>0,06732587724534433</t>
  </si>
  <si>
    <t>0,10025481414034289</t>
  </si>
  <si>
    <t>0,04511085718928378</t>
  </si>
  <si>
    <t>0,22195159283077104</t>
  </si>
  <si>
    <t>73,61346693843028</t>
  </si>
  <si>
    <t>5,976531948792384</t>
  </si>
  <si>
    <t>0,023693512969931035</t>
  </si>
  <si>
    <t>0,09085994430639684</t>
  </si>
  <si>
    <t>0,012061224565249279</t>
  </si>
  <si>
    <t>0,06223643251666835</t>
  </si>
  <si>
    <t>0,08647453291796715</t>
  </si>
  <si>
    <t>0,03105209115373514</t>
  </si>
  <si>
    <t>0,16615510039444525</t>
  </si>
  <si>
    <t>62,23307673791095</t>
  </si>
  <si>
    <t>5,750020207935775</t>
  </si>
  <si>
    <t>0,0355567887248123</t>
  </si>
  <si>
    <t>0,10772827129636028</t>
  </si>
  <si>
    <t>0,017567886592277825</t>
  </si>
  <si>
    <t>0,08227728281313554</t>
  </si>
  <si>
    <t>0,09589018262244421</t>
  </si>
  <si>
    <t>0,04652381479934342</t>
  </si>
  <si>
    <t>0,22252674044834783</t>
  </si>
  <si>
    <t>57,60650615698033</t>
  </si>
  <si>
    <t>5,980001868537962</t>
  </si>
  <si>
    <t>0,044979538664494036</t>
  </si>
  <si>
    <t>0,11151367754287371</t>
  </si>
  <si>
    <t>0,02339060471396249</t>
  </si>
  <si>
    <t>0,09402249869435739</t>
  </si>
  <si>
    <t>0,0869902031549378</t>
  </si>
  <si>
    <t>0,050846153046403005</t>
  </si>
  <si>
    <t>0,21346459535436726</t>
  </si>
  <si>
    <t>89,42139706494477</t>
  </si>
  <si>
    <t>6,103325039413297</t>
  </si>
  <si>
    <t>0,03302932860528157</t>
  </si>
  <si>
    <t>0,09545080789493628</t>
  </si>
  <si>
    <t>0,006484388964798171</t>
  </si>
  <si>
    <t>0,07069019331043827</t>
  </si>
  <si>
    <t>0,09161664559534217</t>
  </si>
  <si>
    <t>0,05571302884712954</t>
  </si>
  <si>
    <t>0,26820857759268263</t>
  </si>
  <si>
    <t>83,07931268068519</t>
  </si>
  <si>
    <t>5,5269746236110775</t>
  </si>
  <si>
    <t>0,0358950839144488</t>
  </si>
  <si>
    <t>0,11071430685157158</t>
  </si>
  <si>
    <t>0,020387061266059582</t>
  </si>
  <si>
    <t>0,08537211028774994</t>
  </si>
  <si>
    <t>0,10033393373081026</t>
  </si>
  <si>
    <t>0,03500156305380948</t>
  </si>
  <si>
    <t>0,1269911641359081</t>
  </si>
  <si>
    <t>27,213618745750225</t>
  </si>
  <si>
    <t>6,008677866648251</t>
  </si>
  <si>
    <t>0,05663769565080678</t>
  </si>
  <si>
    <t>0,6761556517514515</t>
  </si>
  <si>
    <t>0,02301447895219194</t>
  </si>
  <si>
    <t>0,1775605657176006</t>
  </si>
  <si>
    <t>0,7784190084100334</t>
  </si>
  <si>
    <t>0,07171045187252649</t>
  </si>
  <si>
    <t>0,3659239111683986</t>
  </si>
  <si>
    <t>74,31611447847959</t>
  </si>
  <si>
    <t>5,818093584919352</t>
  </si>
  <si>
    <t>0,032308514458613796</t>
  </si>
  <si>
    <t>0,09860796398078236</t>
  </si>
  <si>
    <t>0,019926809981460257</t>
  </si>
  <si>
    <t>0,07517317357734414</t>
  </si>
  <si>
    <t>0,088333625813998</t>
  </si>
  <si>
    <t>0,03520770462939914</t>
  </si>
  <si>
    <t>0,18876639960983962</t>
  </si>
  <si>
    <t>86,87954490937051</t>
  </si>
  <si>
    <t>5,986522378335812</t>
  </si>
  <si>
    <t>0,11963276384787636</t>
  </si>
  <si>
    <t>0,17397605276223255</t>
  </si>
  <si>
    <t>0,03303926088370353</t>
  </si>
  <si>
    <t>0,11062279734078441</t>
  </si>
  <si>
    <t>0,17066285831864889</t>
  </si>
  <si>
    <t>0,15589444455977103</t>
  </si>
  <si>
    <t>0,642291126301718</t>
  </si>
  <si>
    <t>76,46259119807846</t>
  </si>
  <si>
    <t>5,651308699510154</t>
  </si>
  <si>
    <t>0,08396305082276175</t>
  </si>
  <si>
    <t>0,1388882801481508</t>
  </si>
  <si>
    <t>0,048632846318548466</t>
  </si>
  <si>
    <t>0,11178787010641482</t>
  </si>
  <si>
    <t>0,10737450290905781</t>
  </si>
  <si>
    <t>0,08814562691587711</t>
  </si>
  <si>
    <t>0,3721542427153834</t>
  </si>
  <si>
    <t>74,36257439088862</t>
  </si>
  <si>
    <t>5,464753147893689</t>
  </si>
  <si>
    <t>0,01451120998045697</t>
  </si>
  <si>
    <t>0,1003619945222309</t>
  </si>
  <si>
    <t>0,01140660247169238</t>
  </si>
  <si>
    <t>0,057795835481655594</t>
  </si>
  <si>
    <t>0,11604324814474241</t>
  </si>
  <si>
    <t>0,012273135239809505</t>
  </si>
  <si>
    <t>0,05888008480657873</t>
  </si>
  <si>
    <t>23,392864100711567</t>
  </si>
  <si>
    <t>5,850747077925554</t>
  </si>
  <si>
    <t>0,06121778323150806</t>
  </si>
  <si>
    <t>0,11553414953359414</t>
  </si>
  <si>
    <t>0,025614430631079543</t>
  </si>
  <si>
    <t>0,10031314859782745</t>
  </si>
  <si>
    <t>0,08556357672914103</t>
  </si>
  <si>
    <t>0,0744790908720034</t>
  </si>
  <si>
    <t>0,33268673172152685</t>
  </si>
  <si>
    <t>74,08588979003255</t>
  </si>
  <si>
    <t>5,585222346468319</t>
  </si>
  <si>
    <t>0,0221679980569871</t>
  </si>
  <si>
    <t>0,09386333080469782</t>
  </si>
  <si>
    <t>0,01789542701346765</t>
  </si>
  <si>
    <t>0,06077837466226331</t>
  </si>
  <si>
    <t>0,09758857920696576</t>
  </si>
  <si>
    <t>0,018153818665883663</t>
  </si>
  <si>
    <t>0,0855669008138105</t>
  </si>
  <si>
    <t>63,032336836351355</t>
  </si>
  <si>
    <t>6,040807819644331</t>
  </si>
  <si>
    <t>0,0379776726731806</t>
  </si>
  <si>
    <t>0,08950128675596393</t>
  </si>
  <si>
    <t>0,019876894671586758</t>
  </si>
  <si>
    <t>0,06940767899996617</t>
  </si>
  <si>
    <t>0,07648779316664611</t>
  </si>
  <si>
    <t>0,04214884278831028</t>
  </si>
  <si>
    <t>0,2443746320166601</t>
  </si>
  <si>
    <t>83,21903248698986</t>
  </si>
  <si>
    <t>5,53420158713453</t>
  </si>
  <si>
    <t>0,10992664329181967</t>
  </si>
  <si>
    <t>0,2666559968848811</t>
  </si>
  <si>
    <t>0,02656380612110982</t>
  </si>
  <si>
    <t>0,10528788281987614</t>
  </si>
  <si>
    <t>0,37823522485143635</t>
  </si>
  <si>
    <t>0,17393993737571467</t>
  </si>
  <si>
    <t>0,7446426407510481</t>
  </si>
  <si>
    <t>76,67811927014154</t>
  </si>
  <si>
    <t>5,769546277337308</t>
  </si>
  <si>
    <t>0,17096503867244323</t>
  </si>
  <si>
    <t>0,24008672826966465</t>
  </si>
  <si>
    <t>0,039976028085807414</t>
  </si>
  <si>
    <t>0,12754119498722255</t>
  </si>
  <si>
    <t>0,2847644695219826</t>
  </si>
  <si>
    <t>0,22694984412980249</t>
  </si>
  <si>
    <t>0,8373969815655067</t>
  </si>
  <si>
    <t>68,09641202982233</t>
  </si>
  <si>
    <t>5,4964177399686704</t>
  </si>
  <si>
    <t>0,013547531860065885</t>
  </si>
  <si>
    <t>0,09595384299094042</t>
  </si>
  <si>
    <t>0,011269276622560949</t>
  </si>
  <si>
    <t>0,05636635884807301</t>
  </si>
  <si>
    <t>0,10885201623964516</t>
  </si>
  <si>
    <t>0,011080053427416432</t>
  </si>
  <si>
    <t>0,06134368302859988</t>
  </si>
  <si>
    <t>89,86181743132785</t>
  </si>
  <si>
    <t>5,625783710737224</t>
  </si>
  <si>
    <t>0,025087770872580472</t>
  </si>
  <si>
    <t>0,0993367395380423</t>
  </si>
  <si>
    <t>0,01134339161530611</t>
  </si>
  <si>
    <t>0,07119379989433389</t>
  </si>
  <si>
    <t>0,09989910943320804</t>
  </si>
  <si>
    <t>0,025950398915349324</t>
  </si>
  <si>
    <t>0,09032632597665899</t>
  </si>
  <si>
    <t>29,57344501805741</t>
  </si>
  <si>
    <t>5,7950655727471485</t>
  </si>
  <si>
    <t>0,05536619583492811</t>
  </si>
  <si>
    <t>0,11132366145242155</t>
  </si>
  <si>
    <t>0,024410861980706387</t>
  </si>
  <si>
    <t>0,089042570158086</t>
  </si>
  <si>
    <t>0,09410436720911447</t>
  </si>
  <si>
    <t>0,06122924857511714</t>
  </si>
  <si>
    <t>0,26593823883408274</t>
  </si>
  <si>
    <t>58,66465895219703</t>
  </si>
  <si>
    <t>6,258466379575738</t>
  </si>
  <si>
    <t>0,06103220263837111</t>
  </si>
  <si>
    <t>0,2030991496745484</t>
  </si>
  <si>
    <t>0,02821710513991004</t>
  </si>
  <si>
    <t>0,13446292882264685</t>
  </si>
  <si>
    <t>0,22403907098789044</t>
  </si>
  <si>
    <t>0,06877026009579552</t>
  </si>
  <si>
    <t>0,26520149798085685</t>
  </si>
  <si>
    <t>31,479336737348007</t>
  </si>
  <si>
    <t>5,687360239536031</t>
  </si>
  <si>
    <t>0,03743960134390385</t>
  </si>
  <si>
    <t>0,11076083445264633</t>
  </si>
  <si>
    <t>0,01746506808826085</t>
  </si>
  <si>
    <t>0,08098960205191813</t>
  </si>
  <si>
    <t>0,102366441906136</t>
  </si>
  <si>
    <t>0,051573081915385725</t>
  </si>
  <si>
    <t>0,2495025931205176</t>
  </si>
  <si>
    <t>81,27360527977446</t>
  </si>
  <si>
    <t>5,760668790650825</t>
  </si>
  <si>
    <t>0,04632880468291286</t>
  </si>
  <si>
    <t>0,1006014286829944</t>
  </si>
  <si>
    <t>0,023508030969072457</t>
  </si>
  <si>
    <t>0,070261845538834</t>
  </si>
  <si>
    <t>0,09547440905407142</t>
  </si>
  <si>
    <t>0,05531359018634632</t>
  </si>
  <si>
    <t>0,23363414420779496</t>
  </si>
  <si>
    <t>67,51921592348211</t>
  </si>
  <si>
    <t>5,5648485017994895</t>
  </si>
  <si>
    <t>0,031122182108282458</t>
  </si>
  <si>
    <t>0,09568486572833937</t>
  </si>
  <si>
    <t>0,018887789579382138</t>
  </si>
  <si>
    <t>0,07326264101304027</t>
  </si>
  <si>
    <t>0,08551637122287307</t>
  </si>
  <si>
    <t>0,03281341899393211</t>
  </si>
  <si>
    <t>0,15204161539838354</t>
  </si>
  <si>
    <t>75,2267457397674</t>
  </si>
  <si>
    <t>5,790171800717782</t>
  </si>
  <si>
    <t>0,039401857337098986</t>
  </si>
  <si>
    <t>0,09432400433129856</t>
  </si>
  <si>
    <t>0,02422462117584269</t>
  </si>
  <si>
    <t>0,07540965787270666</t>
  </si>
  <si>
    <t>0,07992178526133385</t>
  </si>
  <si>
    <t>0,0390888180412039</t>
  </si>
  <si>
    <t>0,15179048958879393</t>
  </si>
  <si>
    <t>20,240454670471983</t>
  </si>
  <si>
    <t>5,530098647228281</t>
  </si>
  <si>
    <t>0,03213128520760067</t>
  </si>
  <si>
    <t>0,10799807130147389</t>
  </si>
  <si>
    <t>0,019958782323603833</t>
  </si>
  <si>
    <t>0,07188144304864455</t>
  </si>
  <si>
    <t>0,11162499458519863</t>
  </si>
  <si>
    <t>0,03448884640289766</t>
  </si>
  <si>
    <t>0,201909319886378</t>
  </si>
  <si>
    <t>54,00465802322053</t>
  </si>
  <si>
    <t>5,823242774770681</t>
  </si>
  <si>
    <t>0,031069818417489493</t>
  </si>
  <si>
    <t>0,09490803676869276</t>
  </si>
  <si>
    <t>0,021748025454358808</t>
  </si>
  <si>
    <t>0,0749021252985756</t>
  </si>
  <si>
    <t>0,07831900281614998</t>
  </si>
  <si>
    <t>0,028578733336927866</t>
  </si>
  <si>
    <t>0,1275850918775466</t>
  </si>
  <si>
    <t>29,041438677781514</t>
  </si>
  <si>
    <t>5,752421060206998</t>
  </si>
  <si>
    <t>0,04155429706217199</t>
  </si>
  <si>
    <t>0,09779561927096601</t>
  </si>
  <si>
    <t>0,02311271400593303</t>
  </si>
  <si>
    <t>0,07370456086772129</t>
  </si>
  <si>
    <t>0,07793177928226819</t>
  </si>
  <si>
    <t>0,047267044688728055</t>
  </si>
  <si>
    <t>0,23415115627969968</t>
  </si>
  <si>
    <t>77,83516183718234</t>
  </si>
  <si>
    <t>5,852226194522008</t>
  </si>
  <si>
    <t>0,09769685634577922</t>
  </si>
  <si>
    <t>0,16219428026698537</t>
  </si>
  <si>
    <t>0,0390061220297186</t>
  </si>
  <si>
    <t>0,1090723757802818</t>
  </si>
  <si>
    <t>0,15532957767327393</t>
  </si>
  <si>
    <t>0,1189566810392629</t>
  </si>
  <si>
    <t>0,45386082519103504</t>
  </si>
  <si>
    <t>72,15377066867478</t>
  </si>
  <si>
    <t>5,439226774361994</t>
  </si>
  <si>
    <t>0,050099983319240086</t>
  </si>
  <si>
    <t>0,1352993413758794</t>
  </si>
  <si>
    <t>0,03561884271794104</t>
  </si>
  <si>
    <t>0,09154814368578923</t>
  </si>
  <si>
    <t>0,14130549288462702</t>
  </si>
  <si>
    <t>0,04424706185798035</t>
  </si>
  <si>
    <t>0,18318457612180583</t>
  </si>
  <si>
    <t>64,55364604003704</t>
  </si>
  <si>
    <t>5,509242369328244</t>
  </si>
  <si>
    <t>0,030451512434624704</t>
  </si>
  <si>
    <t>0,11587748980464284</t>
  </si>
  <si>
    <t>0,024535403317896658</t>
  </si>
  <si>
    <t>0,07531822883678985</t>
  </si>
  <si>
    <t>0,12367076802188079</t>
  </si>
  <si>
    <t>0,02516058977577571</t>
  </si>
  <si>
    <t>0,11092259668774884</t>
  </si>
  <si>
    <t>83,39853438042377</t>
  </si>
  <si>
    <t>6,081891514187192</t>
  </si>
  <si>
    <t>0,05826568713459943</t>
  </si>
  <si>
    <t>0,13073593080829388</t>
  </si>
  <si>
    <t>0,03321396617373268</t>
  </si>
  <si>
    <t>0,10056580216588346</t>
  </si>
  <si>
    <t>0,11080833674298846</t>
  </si>
  <si>
    <t>0,06784161984740848</t>
  </si>
  <si>
    <t>0,3342518935732841</t>
  </si>
  <si>
    <t>76,53274650273558</t>
  </si>
  <si>
    <t>5,918493647069053</t>
  </si>
  <si>
    <t>0,04622696432307657</t>
  </si>
  <si>
    <t>0,10463523973566127</t>
  </si>
  <si>
    <t>0,032587432437825026</t>
  </si>
  <si>
    <t>0,08461426837785926</t>
  </si>
  <si>
    <t>0,08549466013023416</t>
  </si>
  <si>
    <t>0,043119842063675556</t>
  </si>
  <si>
    <t>0,1806516045262448</t>
  </si>
  <si>
    <t>64,7057635804911</t>
  </si>
  <si>
    <t>6,0711422153424826</t>
  </si>
  <si>
    <t>0,10485201992948769</t>
  </si>
  <si>
    <t>0,14787333714351023</t>
  </si>
  <si>
    <t>0,04984758123106409</t>
  </si>
  <si>
    <t>0,10305141480452473</t>
  </si>
  <si>
    <t>0,128874791312765</t>
  </si>
  <si>
    <t>0,12959525390313476</t>
  </si>
  <si>
    <t>0,5224018138415278</t>
  </si>
  <si>
    <t>61,84508267407585</t>
  </si>
  <si>
    <t>5,894079880153107</t>
  </si>
  <si>
    <t>0,038103528622956524</t>
  </si>
  <si>
    <t>0,09225276569475799</t>
  </si>
  <si>
    <t>0,028759812623156092</t>
  </si>
  <si>
    <t>0,07807656811647577</t>
  </si>
  <si>
    <t>0,07197448855572536</t>
  </si>
  <si>
    <t>0,0331947305037118</t>
  </si>
  <si>
    <t>0,135292680142016</t>
  </si>
  <si>
    <t>38,56140955072001</t>
  </si>
  <si>
    <t>5,835830654052509</t>
  </si>
  <si>
    <t>0,04196144884664014</t>
  </si>
  <si>
    <t>0,10991287490025148</t>
  </si>
  <si>
    <t>0,024389274549475454</t>
  </si>
  <si>
    <t>0,0829229767573647</t>
  </si>
  <si>
    <t>0,09397769470056656</t>
  </si>
  <si>
    <t>0,051573530768595326</t>
  </si>
  <si>
    <t>0,2583920917887237</t>
  </si>
  <si>
    <t>74,6932274169654</t>
  </si>
  <si>
    <t>6,5972402772104966</t>
  </si>
  <si>
    <t>0,06823534295035345</t>
  </si>
  <si>
    <t>0,11193000780579769</t>
  </si>
  <si>
    <t>0,028657658140258856</t>
  </si>
  <si>
    <t>0,09205731356411055</t>
  </si>
  <si>
    <t>0,08767899226715889</t>
  </si>
  <si>
    <t>0,09148430172071985</t>
  </si>
  <si>
    <t>0,4693123451844152</t>
  </si>
  <si>
    <t>81,28829299090414</t>
  </si>
  <si>
    <t>6,44356717939591</t>
  </si>
  <si>
    <t>0,15626775360650066</t>
  </si>
  <si>
    <t>0,19554775661589668</t>
  </si>
  <si>
    <t>0,05824069533377907</t>
  </si>
  <si>
    <t>0,133291397892401</t>
  </si>
  <si>
    <t>0,1738790107525733</t>
  </si>
  <si>
    <t>0,1842009606283014</t>
  </si>
  <si>
    <t>0,703388501790477</t>
  </si>
  <si>
    <t>25,097084375002893</t>
  </si>
  <si>
    <t>6,009056794561073</t>
  </si>
  <si>
    <t>0,0914299892436249</t>
  </si>
  <si>
    <t>0,15163420155573307</t>
  </si>
  <si>
    <t>0,02927030564174092</t>
  </si>
  <si>
    <t>0,11448259525331453</t>
  </si>
  <si>
    <t>0,13430323042453185</t>
  </si>
  <si>
    <t>0,12511776666628305</t>
  </si>
  <si>
    <t>0,49264527403948805</t>
  </si>
  <si>
    <t>29,699147983242955</t>
  </si>
  <si>
    <t>5,420217469128118</t>
  </si>
  <si>
    <t>0,05142893988545359</t>
  </si>
  <si>
    <t>0,13786043932944553</t>
  </si>
  <si>
    <t>0,030593850490679614</t>
  </si>
  <si>
    <t>0,09815626363683871</t>
  </si>
  <si>
    <t>0,13593391935382879</t>
  </si>
  <si>
    <t>0,05645418032116895</t>
  </si>
  <si>
    <t>0,2758925908999565</t>
  </si>
  <si>
    <t>70,8160285384497</t>
  </si>
  <si>
    <t>6,060069905415984</t>
  </si>
  <si>
    <t>0,056322519931099956</t>
  </si>
  <si>
    <t>0,10974266130946475</t>
  </si>
  <si>
    <t>0,053347886449897367</t>
  </si>
  <si>
    <t>0,09486620857452496</t>
  </si>
  <si>
    <t>0,07856468416675752</t>
  </si>
  <si>
    <t>0,03683165765601999</t>
  </si>
  <si>
    <t>0,13392660475212317</t>
  </si>
  <si>
    <t>86,21717842697768</t>
  </si>
  <si>
    <t>5,821846015244804</t>
  </si>
  <si>
    <t>0,04139294992919612</t>
  </si>
  <si>
    <t>0,08725193758690564</t>
  </si>
  <si>
    <t>0,03398865724058066</t>
  </si>
  <si>
    <t>0,07496394842831217</t>
  </si>
  <si>
    <t>0,060829509289198995</t>
  </si>
  <si>
    <t>0,02969071943135355</t>
  </si>
  <si>
    <t>0,11191073373144673</t>
  </si>
  <si>
    <t>58,09844552326131</t>
  </si>
  <si>
    <t>5,62315881262229</t>
  </si>
  <si>
    <t>0,047796613729669216</t>
  </si>
  <si>
    <t>0,11957652381101941</t>
  </si>
  <si>
    <t>0,036898027577466574</t>
  </si>
  <si>
    <t>0,08681445246377859</t>
  </si>
  <si>
    <t>0,10782972861406943</t>
  </si>
  <si>
    <t>0,04569002210645744</t>
  </si>
  <si>
    <t>0,3142994579218515</t>
  </si>
  <si>
    <t>54,60871524409344</t>
  </si>
  <si>
    <t>5,957073528806945</t>
  </si>
  <si>
    <t>0,09239034842994852</t>
  </si>
  <si>
    <t>0,15999727471675818</t>
  </si>
  <si>
    <t>0,03209296332886723</t>
  </si>
  <si>
    <t>0,10291834106504777</t>
  </si>
  <si>
    <t>0,1695837235797518</t>
  </si>
  <si>
    <t>0,11986786454031581</t>
  </si>
  <si>
    <t>0,4597305531261828</t>
  </si>
  <si>
    <t>50,39345580494328</t>
  </si>
  <si>
    <t>5,900769944476851</t>
  </si>
  <si>
    <t>0,04479018816345798</t>
  </si>
  <si>
    <t>0,09137441358610922</t>
  </si>
  <si>
    <t>0,039357772877477305</t>
  </si>
  <si>
    <t>0,07405415195246146</t>
  </si>
  <si>
    <t>0,06263110658998264</t>
  </si>
  <si>
    <t>0,03152108935185118</t>
  </si>
  <si>
    <t>0,13717571476292043</t>
  </si>
  <si>
    <t>54,59071463748601</t>
  </si>
  <si>
    <t>5,537967729467872</t>
  </si>
  <si>
    <t>0,03303483633602234</t>
  </si>
  <si>
    <t>0,10981116801628585</t>
  </si>
  <si>
    <t>0,025081080372321398</t>
  </si>
  <si>
    <t>0,07460498544912086</t>
  </si>
  <si>
    <t>0,10968341376675905</t>
  </si>
  <si>
    <t>0,02545983183550467</t>
  </si>
  <si>
    <t>0,10132928540507072</t>
  </si>
  <si>
    <t>43,605076718820506</t>
  </si>
  <si>
    <t>5,81150011764223</t>
  </si>
  <si>
    <t>0,05834244198116475</t>
  </si>
  <si>
    <t>0,12094916175754744</t>
  </si>
  <si>
    <t>0,0404740614774472</t>
  </si>
  <si>
    <t>0,10035764896319077</t>
  </si>
  <si>
    <t>0,0945085882040248</t>
  </si>
  <si>
    <t>0,050403742583579283</t>
  </si>
  <si>
    <t>0,23837176295440957</t>
  </si>
  <si>
    <t>62,7094014120137</t>
  </si>
  <si>
    <t>5,41626544504504</t>
  </si>
  <si>
    <t>0,08202565000780297</t>
  </si>
  <si>
    <t>0,178590566186602</t>
  </si>
  <si>
    <t>0,047048053377170496</t>
  </si>
  <si>
    <t>0,1079218174430513</t>
  </si>
  <si>
    <t>0,1935471859852364</t>
  </si>
  <si>
    <t>0,08716973701755946</t>
  </si>
  <si>
    <t>0,36900380087390683</t>
  </si>
  <si>
    <t>70,89333957328199</t>
  </si>
  <si>
    <t>5,660062696587755</t>
  </si>
  <si>
    <t>0,06184675706160227</t>
  </si>
  <si>
    <t>0,1146079763077952</t>
  </si>
  <si>
    <t>0,04122755327490685</t>
  </si>
  <si>
    <t>0,10139512829011504</t>
  </si>
  <si>
    <t>0,07987419754085508</t>
  </si>
  <si>
    <t>0,053606886823533616</t>
  </si>
  <si>
    <t>0,21459388145897793</t>
  </si>
  <si>
    <t>25,99628809636849</t>
  </si>
  <si>
    <t>5,928173885879634</t>
  </si>
  <si>
    <t>0,10785697865659973</t>
  </si>
  <si>
    <t>0,1459529732267045</t>
  </si>
  <si>
    <t>0,04888159715991289</t>
  </si>
  <si>
    <t>0,09452608340867116</t>
  </si>
  <si>
    <t>0,14282238085738394</t>
  </si>
  <si>
    <t>0,14117411336614646</t>
  </si>
  <si>
    <t>0,6197491452636096</t>
  </si>
  <si>
    <t>59,70187049145786</t>
  </si>
  <si>
    <t>5,6252713127765785</t>
  </si>
  <si>
    <t>0,06704914492996039</t>
  </si>
  <si>
    <t>0,11115583534825847</t>
  </si>
  <si>
    <t>0,04924219260170158</t>
  </si>
  <si>
    <t>0,09613396651582669</t>
  </si>
  <si>
    <t>0,07543543894447374</t>
  </si>
  <si>
    <t>0,05790074788334254</t>
  </si>
  <si>
    <t>0,2455091018617658</t>
  </si>
  <si>
    <t>29,97646673715415</t>
  </si>
  <si>
    <t>6,093075171086856</t>
  </si>
  <si>
    <t>0,07573933269776308</t>
  </si>
  <si>
    <t>0,1340892713934562</t>
  </si>
  <si>
    <t>0,06696969631980318</t>
  </si>
  <si>
    <t>0,11559690835887496</t>
  </si>
  <si>
    <t>0,09964636205346808</t>
  </si>
  <si>
    <t>0,05336763934351189</t>
  </si>
  <si>
    <t>0,22773939821118228</t>
  </si>
  <si>
    <t>71,69202186546794</t>
  </si>
  <si>
    <t>5,969652790945202</t>
  </si>
  <si>
    <t>0,05868744223866708</t>
  </si>
  <si>
    <t>0,11451644535531381</t>
  </si>
  <si>
    <t>0,05201148572856561</t>
  </si>
  <si>
    <t>0,09921367739380929</t>
  </si>
  <si>
    <t>0,07932373100173876</t>
  </si>
  <si>
    <t>0,044123445335486844</t>
  </si>
  <si>
    <t>0,3085292551799697</t>
  </si>
  <si>
    <t>38,49013558883843</t>
  </si>
  <si>
    <t>6,336985266692481</t>
  </si>
  <si>
    <t>0,16002259157785775</t>
  </si>
  <si>
    <t>0,16907305960347802</t>
  </si>
  <si>
    <t>0,12639201596148383</t>
  </si>
  <si>
    <t>0,14554279881940307</t>
  </si>
  <si>
    <t>0,11639316800529065</t>
  </si>
  <si>
    <t>0,14300151572985687</t>
  </si>
  <si>
    <t>0,6167095891724765</t>
  </si>
  <si>
    <t>66,80951985016495</t>
  </si>
  <si>
    <t>5,598021948884548</t>
  </si>
  <si>
    <t>0,10948048943653511</t>
  </si>
  <si>
    <t>0,16109338876104615</t>
  </si>
  <si>
    <t>0,09125140513233188</t>
  </si>
  <si>
    <t>0,13096524758557848</t>
  </si>
  <si>
    <t>0,12916838533192893</t>
  </si>
  <si>
    <t>0,08341344491590948</t>
  </si>
  <si>
    <t>0,36526655719464446</t>
  </si>
  <si>
    <t>34,320586767264395</t>
  </si>
  <si>
    <t>5,719874132003363</t>
  </si>
  <si>
    <t>0,0787672943096319</t>
  </si>
  <si>
    <t>0,12480999455496805</t>
  </si>
  <si>
    <t>0,06744670892466456</t>
  </si>
  <si>
    <t>0,10733355672274661</t>
  </si>
  <si>
    <t>0,0958787671456126</t>
  </si>
  <si>
    <t>0,06676788417689128</t>
  </si>
  <si>
    <t>0,29878259038847765</t>
  </si>
  <si>
    <t>73,4827092103218</t>
  </si>
  <si>
    <t>6,008415760392617</t>
  </si>
  <si>
    <t>0,12379215363800586</t>
  </si>
  <si>
    <t>0,1478799720578378</t>
  </si>
  <si>
    <t>0,07818872557107018</t>
  </si>
  <si>
    <t>0,10970699109339821</t>
  </si>
  <si>
    <t>0,11412263585936924</t>
  </si>
  <si>
    <t>0,12933335554776887</t>
  </si>
  <si>
    <t>0,5496057625024939</t>
  </si>
  <si>
    <t>39,02076054583793</t>
  </si>
  <si>
    <t>6,036563603017973</t>
  </si>
  <si>
    <t>0,06139372751366086</t>
  </si>
  <si>
    <t>0,11983001970863132</t>
  </si>
  <si>
    <t>0,04876238067555459</t>
  </si>
  <si>
    <t>0,10218981109664735</t>
  </si>
  <si>
    <t>0,08454408629570431</t>
  </si>
  <si>
    <t>0,05039548605089951</t>
  </si>
  <si>
    <t>0,35056616827405346</t>
  </si>
  <si>
    <t>45,2280272828103</t>
  </si>
  <si>
    <t>6,216180394571639</t>
  </si>
  <si>
    <t>0,1468006377233975</t>
  </si>
  <si>
    <t>0,19347627548493587</t>
  </si>
  <si>
    <t>0,09250565652882134</t>
  </si>
  <si>
    <t>0,15210980257697973</t>
  </si>
  <si>
    <t>0,15566253184682785</t>
  </si>
  <si>
    <t>0,1367484357158804</t>
  </si>
  <si>
    <t>0,5066874986440363</t>
  </si>
  <si>
    <t>16,548062547688634</t>
  </si>
  <si>
    <t>6,438913229392647</t>
  </si>
  <si>
    <t>0,20803890125801028</t>
  </si>
  <si>
    <t>0,2401153234118226</t>
  </si>
  <si>
    <t>0,10487939001371549</t>
  </si>
  <si>
    <t>0,1458972162903325</t>
  </si>
  <si>
    <t>0,258457657640884</t>
  </si>
  <si>
    <t>0,24329713519539256</t>
  </si>
  <si>
    <t>1,0165399519663603</t>
  </si>
  <si>
    <t>44,613754270438214</t>
  </si>
  <si>
    <t>5,890446178662153</t>
  </si>
  <si>
    <t>0,08360906364646901</t>
  </si>
  <si>
    <t>0,16298773263614355</t>
  </si>
  <si>
    <t>0,07280061995248273</t>
  </si>
  <si>
    <t>0,11727131992458815</t>
  </si>
  <si>
    <t>0,13966642628877893</t>
  </si>
  <si>
    <t>0,06369078979138475</t>
  </si>
  <si>
    <t>0,3080827384900346</t>
  </si>
  <si>
    <t>62,33600890165703</t>
  </si>
  <si>
    <t>6,479039207776007</t>
  </si>
  <si>
    <t>0,09454449816690416</t>
  </si>
  <si>
    <t>0,11699428881441556</t>
  </si>
  <si>
    <t>0,07306560918457174</t>
  </si>
  <si>
    <t>0,10514613459243444</t>
  </si>
  <si>
    <t>0,06957217990153992</t>
  </si>
  <si>
    <t>0,0810840756166627</t>
  </si>
  <si>
    <t>0,4076286035504885</t>
  </si>
  <si>
    <t>27,914878276599854</t>
  </si>
  <si>
    <t>5,9376342536631155</t>
  </si>
  <si>
    <t>0,11063722889846597</t>
  </si>
  <si>
    <t>0,15344358430660096</t>
  </si>
  <si>
    <t>0,07691505154409722</t>
  </si>
  <si>
    <t>0,1208563647613207</t>
  </si>
  <si>
    <t>0,11690436786505481</t>
  </si>
  <si>
    <t>0,09952655741622128</t>
  </si>
  <si>
    <t>0,4144526023820995</t>
  </si>
  <si>
    <t>25,49473482014349</t>
  </si>
  <si>
    <t>6,473301704762431</t>
  </si>
  <si>
    <t>0,20110500964638864</t>
  </si>
  <si>
    <t>0,20128279508925528</t>
  </si>
  <si>
    <t>0,11984746067353433</t>
  </si>
  <si>
    <t>0,15100137864492813</t>
  </si>
  <si>
    <t>0,1696747701701124</t>
  </si>
  <si>
    <t>0,21716364742695057</t>
  </si>
  <si>
    <t>0,9493822350260406</t>
  </si>
  <si>
    <t>72,05474443115574</t>
  </si>
  <si>
    <t>5,825445925648405</t>
  </si>
  <si>
    <t>0,09786831065217781</t>
  </si>
  <si>
    <t>0,13535128291107837</t>
  </si>
  <si>
    <t>0,09249857904547681</t>
  </si>
  <si>
    <t>0,1291990577451958</t>
  </si>
  <si>
    <t>0,07461507769754978</t>
  </si>
  <si>
    <t>0,06476710314765725</t>
  </si>
  <si>
    <t>0,26997898352647426</t>
  </si>
  <si>
    <t>71,50429861960883</t>
  </si>
  <si>
    <t>6,445859352971639</t>
  </si>
  <si>
    <t>0,13749510870331288</t>
  </si>
  <si>
    <t>0,14827448524455553</t>
  </si>
  <si>
    <t>0,10888816739624971</t>
  </si>
  <si>
    <t>0,13196153356894083</t>
  </si>
  <si>
    <t>0,09378904823923247</t>
  </si>
  <si>
    <t>0,11454349809628805</t>
  </si>
  <si>
    <t>0,47963582657210657</t>
  </si>
  <si>
    <t>66,50537607030101</t>
  </si>
  <si>
    <t>5,756583472607359</t>
  </si>
  <si>
    <t>0,14640533575228606</t>
  </si>
  <si>
    <t>0,18212794023739232</t>
  </si>
  <si>
    <t>0,10693258564532546</t>
  </si>
  <si>
    <t>0,1447492885969301</t>
  </si>
  <si>
    <t>0,13673601538853436</t>
  </si>
  <si>
    <t>0,13703509130207903</t>
  </si>
  <si>
    <t>0,5905999511447246</t>
  </si>
  <si>
    <t>85,15709503703187</t>
  </si>
  <si>
    <t>5,687003977287314</t>
  </si>
  <si>
    <t>0,09256446116016379</t>
  </si>
  <si>
    <t>0,16711074571993914</t>
  </si>
  <si>
    <t>0,07575028534446043</t>
  </si>
  <si>
    <t>0,12115159521479378</t>
  </si>
  <si>
    <t>0,15979533698019482</t>
  </si>
  <si>
    <t>0,07313974796298273</t>
  </si>
  <si>
    <t>0,3503988075877207</t>
  </si>
  <si>
    <t>54,18057829581405</t>
  </si>
  <si>
    <t>5,8468723012651544</t>
  </si>
  <si>
    <t>0,08579510550672996</t>
  </si>
  <si>
    <t>0,14822086607075655</t>
  </si>
  <si>
    <t>0,07298158494375236</t>
  </si>
  <si>
    <t>0,12454549389119318</t>
  </si>
  <si>
    <t>0,11262590803656641</t>
  </si>
  <si>
    <t>0,06319770393295215</t>
  </si>
  <si>
    <t>0,2812361802221318</t>
  </si>
  <si>
    <t>66,84219738898281</t>
  </si>
  <si>
    <t>6,1653206420282025</t>
  </si>
  <si>
    <t>0,15237965410887122</t>
  </si>
  <si>
    <t>0,18459823746169995</t>
  </si>
  <si>
    <t>0,12300232945875189</t>
  </si>
  <si>
    <t>0,16392572866762933</t>
  </si>
  <si>
    <t>0,1157045652581499</t>
  </si>
  <si>
    <t>0,12399120149890205</t>
  </si>
  <si>
    <t>0,5075481586006277</t>
  </si>
  <si>
    <t>33,67899002170882</t>
  </si>
  <si>
    <t>5,961652672537719</t>
  </si>
  <si>
    <t>0,08783504054855337</t>
  </si>
  <si>
    <t>0,12301948068405942</t>
  </si>
  <si>
    <t>0,08696352074324634</t>
  </si>
  <si>
    <t>0,11342098715567696</t>
  </si>
  <si>
    <t>0,05957927739464185</t>
  </si>
  <si>
    <t>0,05423663126764143</t>
  </si>
  <si>
    <t>0,2663965501582058</t>
  </si>
  <si>
    <t>62,07247622092151</t>
  </si>
  <si>
    <t>5,939975305791484</t>
  </si>
  <si>
    <t>0,18718054535704615</t>
  </si>
  <si>
    <t>0,3888996493369116</t>
  </si>
  <si>
    <t>0,15914413365479343</t>
  </si>
  <si>
    <t>0,19608697499960098</t>
  </si>
  <si>
    <t>0,4376502987558965</t>
  </si>
  <si>
    <t>0,14068370437231273</t>
  </si>
  <si>
    <t>0,6280865702709848</t>
  </si>
  <si>
    <t>17,788353987150327</t>
  </si>
  <si>
    <t>6,490685098689305</t>
  </si>
  <si>
    <t>0,10781502196013364</t>
  </si>
  <si>
    <t>0,15566774382331075</t>
  </si>
  <si>
    <t>0,08641922705741026</t>
  </si>
  <si>
    <t>0,13145191628315017</t>
  </si>
  <si>
    <t>0,11448364111527248</t>
  </si>
  <si>
    <t>0,08728163763942134</t>
  </si>
  <si>
    <t>0,3458844109761837</t>
  </si>
  <si>
    <t>52,22529713294511</t>
  </si>
  <si>
    <t>6,0656797250058805</t>
  </si>
  <si>
    <t>0,08115196048306937</t>
  </si>
  <si>
    <t>0,11253766082697882</t>
  </si>
  <si>
    <t>0,06851946504243095</t>
  </si>
  <si>
    <t>0,0958960426270123</t>
  </si>
  <si>
    <t>0,08611018411651729</t>
  </si>
  <si>
    <t>0,0656067693090451</t>
  </si>
  <si>
    <t>0,4160497427771805</t>
  </si>
  <si>
    <t>57,72620151863519</t>
  </si>
  <si>
    <t>5,419469224813372</t>
  </si>
  <si>
    <t>0,12039276027608534</t>
  </si>
  <si>
    <t>0,3078923452760646</t>
  </si>
  <si>
    <t>0,09085533071931118</t>
  </si>
  <si>
    <t>0,16675160635331332</t>
  </si>
  <si>
    <t>0,34457983464772207</t>
  </si>
  <si>
    <t>0,10733476429452367</t>
  </si>
  <si>
    <t>0,44854219248441274</t>
  </si>
  <si>
    <t>37,69607535957046</t>
  </si>
  <si>
    <t>5,706409469462472</t>
  </si>
  <si>
    <t>0,09624629170624971</t>
  </si>
  <si>
    <t>0,16114766123073776</t>
  </si>
  <si>
    <t>0,07770956497846239</t>
  </si>
  <si>
    <t>0,13320051235153968</t>
  </si>
  <si>
    <t>0,12060524312523585</t>
  </si>
  <si>
    <t>0,07545219261747248</t>
  </si>
  <si>
    <t>0,30544676534836973</t>
  </si>
  <si>
    <t>43,45743878775147</t>
  </si>
  <si>
    <t>6,169467056404696</t>
  </si>
  <si>
    <t>0,1119256400341353</t>
  </si>
  <si>
    <t>0,14016109626979012</t>
  </si>
  <si>
    <t>0,08563160329419453</t>
  </si>
  <si>
    <t>0,11580225606849143</t>
  </si>
  <si>
    <t>0,10208001742868535</t>
  </si>
  <si>
    <t>0,09826936658957698</t>
  </si>
  <si>
    <t>0,4559568228540939</t>
  </si>
  <si>
    <t>7,1587147611526065</t>
  </si>
  <si>
    <t>6,114852811272812</t>
  </si>
  <si>
    <t>0,16311437395101175</t>
  </si>
  <si>
    <t>1,028664408396203</t>
  </si>
  <si>
    <t>0,12296559537777872</t>
  </si>
  <si>
    <t>0,4911621494797923</t>
  </si>
  <si>
    <t>1,0246836917483104</t>
  </si>
  <si>
    <t>0,13716899046224706</t>
  </si>
  <si>
    <t>0,5604539590517149</t>
  </si>
  <si>
    <t>81,05489288540447</t>
  </si>
  <si>
    <t>5,85789733655622</t>
  </si>
  <si>
    <t>0,14313717063564219</t>
  </si>
  <si>
    <t>0,1929960475360826</t>
  </si>
  <si>
    <t>0,10526422010778963</t>
  </si>
  <si>
    <t>0,1498128352209842</t>
  </si>
  <si>
    <t>0,1640153373272692</t>
  </si>
  <si>
    <t>0,12561606452894483</t>
  </si>
  <si>
    <t>0,4425429717749802</t>
  </si>
  <si>
    <t>31,744267199551906</t>
  </si>
  <si>
    <t>6,0916829563932655</t>
  </si>
  <si>
    <t>0,06406209477776192</t>
  </si>
  <si>
    <t>0,10631975256586615</t>
  </si>
  <si>
    <t>0,05225054209407033</t>
  </si>
  <si>
    <t>0,09504954730645696</t>
  </si>
  <si>
    <t>0,07125356920156425</t>
  </si>
  <si>
    <t>0,04657368093757895</t>
  </si>
  <si>
    <t>0,18801758429740648</t>
  </si>
  <si>
    <t>45,719906097383195</t>
  </si>
  <si>
    <t>5,865254528414478</t>
  </si>
  <si>
    <t>0,1119454505272027</t>
  </si>
  <si>
    <t>0,1404022249374644</t>
  </si>
  <si>
    <t>0,08908965000417739</t>
  </si>
  <si>
    <t>0,1240427124510261</t>
  </si>
  <si>
    <t>0,0936960179106278</t>
  </si>
  <si>
    <t>0,09373429871424721</t>
  </si>
  <si>
    <t>0,4258130626287252</t>
  </si>
  <si>
    <t>62,39470986583116</t>
  </si>
  <si>
    <t>5,522117986631706</t>
  </si>
  <si>
    <t>0,1299791504847824</t>
  </si>
  <si>
    <t>0,19513865931303662</t>
  </si>
  <si>
    <t>0,09138095204388873</t>
  </si>
  <si>
    <t>0,1290737399895053</t>
  </si>
  <si>
    <t>0,19969784719262929</t>
  </si>
  <si>
    <t>0,12191333710876891</t>
  </si>
  <si>
    <t>0,5416571484678335</t>
  </si>
  <si>
    <t>47,7986769593636</t>
  </si>
  <si>
    <t>6,247276625907276</t>
  </si>
  <si>
    <t>0,17882705962039944</t>
  </si>
  <si>
    <t>0,24491532980356873</t>
  </si>
  <si>
    <t>0,12184466714130575</t>
  </si>
  <si>
    <t>0,1732237975706643</t>
  </si>
  <si>
    <t>0,20305468931959028</t>
  </si>
  <si>
    <t>0,15217723969482067</t>
  </si>
  <si>
    <t>0,5748327310448064</t>
  </si>
  <si>
    <t>43,70865509192912</t>
  </si>
  <si>
    <t>6,04994787400128</t>
  </si>
  <si>
    <t>0,140784626966041</t>
  </si>
  <si>
    <t>0,1711201668347154</t>
  </si>
  <si>
    <t>0,1253704276938266</t>
  </si>
  <si>
    <t>0,14580759338113464</t>
  </si>
  <si>
    <t>0,1050895210865524</t>
  </si>
  <si>
    <t>0,09460535845929388</t>
  </si>
  <si>
    <t>0,36342501975995767</t>
  </si>
  <si>
    <t>87,88988109230124</t>
  </si>
  <si>
    <t>6,054147562919342</t>
  </si>
  <si>
    <t>0,16713270422340112</t>
  </si>
  <si>
    <t>0,19361506774761145</t>
  </si>
  <si>
    <t>0,14114746928345295</t>
  </si>
  <si>
    <t>0,1676657602527583</t>
  </si>
  <si>
    <t>0,12520948201289375</t>
  </si>
  <si>
    <t>0,12439636448052231</t>
  </si>
  <si>
    <t>0,4869896071806226</t>
  </si>
  <si>
    <t>46,536785660303565</t>
  </si>
  <si>
    <t>6,417914620260913</t>
  </si>
  <si>
    <t>0,14772879949194906</t>
  </si>
  <si>
    <t>0,18324272996282723</t>
  </si>
  <si>
    <t>0,09635163781534022</t>
  </si>
  <si>
    <t>0,14682826886904093</t>
  </si>
  <si>
    <t>0,13912263709841455</t>
  </si>
  <si>
    <t>0,14432647822999722</t>
  </si>
  <si>
    <t>0,628256584004623</t>
  </si>
  <si>
    <t>85,50802326036516</t>
  </si>
  <si>
    <t>6,040236152042831</t>
  </si>
  <si>
    <t>0,20795961081883876</t>
  </si>
  <si>
    <t>0,23535630508844377</t>
  </si>
  <si>
    <t>0,16950661343324058</t>
  </si>
  <si>
    <t>0,19541231287591707</t>
  </si>
  <si>
    <t>0,17081070826810615</t>
  </si>
  <si>
    <t>0,15926698435090558</t>
  </si>
  <si>
    <t>0,6095251962323013</t>
  </si>
  <si>
    <t>74,80624342683716</t>
  </si>
  <si>
    <t>5,401483535867937</t>
  </si>
  <si>
    <t>0,0832274840786755</t>
  </si>
  <si>
    <t>0,1925792039930843</t>
  </si>
  <si>
    <t>0,057594697259394596</t>
  </si>
  <si>
    <t>0,1321879650645656</t>
  </si>
  <si>
    <t>0,19092646342501982</t>
  </si>
  <si>
    <t>0,07557288807205866</t>
  </si>
  <si>
    <t>0,33099900332859333</t>
  </si>
  <si>
    <t>35,000168962641894</t>
  </si>
  <si>
    <t>5,8203930933674215</t>
  </si>
  <si>
    <t>0,062320045722584864</t>
  </si>
  <si>
    <t>0,12086834343316148</t>
  </si>
  <si>
    <t>0,0347607539143137</t>
  </si>
  <si>
    <t>0,10833035050685369</t>
  </si>
  <si>
    <t>0,0827902817766854</t>
  </si>
  <si>
    <t>0,06764926508698924</t>
  </si>
  <si>
    <t>0,28735079864360885</t>
  </si>
  <si>
    <t>48,62243501207158</t>
  </si>
  <si>
    <t>5,4937418116749726</t>
  </si>
  <si>
    <t>0,033712552179242454</t>
  </si>
  <si>
    <t>0,1177170074556422</t>
  </si>
  <si>
    <t>0,020655993979631214</t>
  </si>
  <si>
    <t>0,08533110902440742</t>
  </si>
  <si>
    <t>0,10762849361629</t>
  </si>
  <si>
    <t>0,03322555192045434</t>
  </si>
  <si>
    <t>0,2010195546928644</t>
  </si>
  <si>
    <t>52,28976978739355</t>
  </si>
  <si>
    <t>6,1841581245003</t>
  </si>
  <si>
    <t>0,06326514544252336</t>
  </si>
  <si>
    <t>0,11441634265209637</t>
  </si>
  <si>
    <t>0,023886565084548908</t>
  </si>
  <si>
    <t>0,089991847967575</t>
  </si>
  <si>
    <t>0,09563086634116527</t>
  </si>
  <si>
    <t>0,0942129727731527</t>
  </si>
  <si>
    <t>0,4361999929736877</t>
  </si>
  <si>
    <t>60,04242969644478</t>
  </si>
  <si>
    <t>6,224450169843756</t>
  </si>
  <si>
    <t>0,05953441090169427</t>
  </si>
  <si>
    <t>0,11145573516459707</t>
  </si>
  <si>
    <t>0,019386131161745743</t>
  </si>
  <si>
    <t>0,09017714726130752</t>
  </si>
  <si>
    <t>0,0884792720377125</t>
  </si>
  <si>
    <t>0,08349982123967925</t>
  </si>
  <si>
    <t>0,34533319575707755</t>
  </si>
  <si>
    <t>69,00266833379732</t>
  </si>
  <si>
    <t>5,971538485010216</t>
  </si>
  <si>
    <t>0,10279529185404496</t>
  </si>
  <si>
    <t>0,139505442013621</t>
  </si>
  <si>
    <t>0,040118191876501945</t>
  </si>
  <si>
    <t>0,10949752978273666</t>
  </si>
  <si>
    <t>0,11799699887545094</t>
  </si>
  <si>
    <t>0,14318896339885148</t>
  </si>
  <si>
    <t>0,6362704019108729</t>
  </si>
  <si>
    <t>81,2030852986096</t>
  </si>
  <si>
    <t>5,840963947553543</t>
  </si>
  <si>
    <t>0,021654320163162807</t>
  </si>
  <si>
    <t>0,08297026411435936</t>
  </si>
  <si>
    <t>0,014905317653511475</t>
  </si>
  <si>
    <t>0,06354293840766688</t>
  </si>
  <si>
    <t>0,07269804359065894</t>
  </si>
  <si>
    <t>0,021248555748788082</t>
  </si>
  <si>
    <t>0,09799191550931616</t>
  </si>
  <si>
    <t>57,993601319551</t>
  </si>
  <si>
    <t>5,682280832882938</t>
  </si>
  <si>
    <t>0,022849286066655393</t>
  </si>
  <si>
    <t>0,08718733944014347</t>
  </si>
  <si>
    <t>0,014160379447772355</t>
  </si>
  <si>
    <t>0,06217249797145574</t>
  </si>
  <si>
    <t>0,07827018188975458</t>
  </si>
  <si>
    <t>0,02474720327244965</t>
  </si>
  <si>
    <t>0,125838834488089</t>
  </si>
  <si>
    <t>85,5014298207399</t>
  </si>
  <si>
    <t>6,140109941329362</t>
  </si>
  <si>
    <t>0,1829847103186397</t>
  </si>
  <si>
    <t>0,21728369163578543</t>
  </si>
  <si>
    <t>0,020205096432734045</t>
  </si>
  <si>
    <t>0,13059006252105754</t>
  </si>
  <si>
    <t>0,2171395037515749</t>
  </si>
  <si>
    <t>0,25276268604272156</t>
  </si>
  <si>
    <t>0,882135948287069</t>
  </si>
  <si>
    <t>37,342873518769956</t>
  </si>
  <si>
    <t>5,932903195782975</t>
  </si>
  <si>
    <t>0,045264716670033095</t>
  </si>
  <si>
    <t>0,10417818072669549</t>
  </si>
  <si>
    <t>0,025450553339990557</t>
  </si>
  <si>
    <t>0,08563443779157917</t>
  </si>
  <si>
    <t>0,0808924283917503</t>
  </si>
  <si>
    <t>0,05161358916079154</t>
  </si>
  <si>
    <t>0,24215823726356778</t>
  </si>
  <si>
    <t>52,18871544704676</t>
  </si>
  <si>
    <t>5,654056064430175</t>
  </si>
  <si>
    <t>0,04727481212495843</t>
  </si>
  <si>
    <t>0,1101396631215422</t>
  </si>
  <si>
    <t>0,026274205408472813</t>
  </si>
  <si>
    <t>0,09129696470659773</t>
  </si>
  <si>
    <t>0,08259834822892485</t>
  </si>
  <si>
    <t>0,04917467946260337</t>
  </si>
  <si>
    <t>0,21676347637251878</t>
  </si>
  <si>
    <t>78,3991205151245</t>
  </si>
  <si>
    <t>5,638949444459013</t>
  </si>
  <si>
    <t>0,14733518064913811</t>
  </si>
  <si>
    <t>0,19864436546896136</t>
  </si>
  <si>
    <t>0,03267117711005885</t>
  </si>
  <si>
    <t>0,12923704515099155</t>
  </si>
  <si>
    <t>0,18431644010884984</t>
  </si>
  <si>
    <t>0,20230284829158068</t>
  </si>
  <si>
    <t>0,7657279451268585</t>
  </si>
  <si>
    <t>75,33024318145843</t>
  </si>
  <si>
    <t>6,470685200799129</t>
  </si>
  <si>
    <t>0,29796677430883023</t>
  </si>
  <si>
    <t>0,39757409894127654</t>
  </si>
  <si>
    <t>0,0697961125405476</t>
  </si>
  <si>
    <t>0,22902849055660413</t>
  </si>
  <si>
    <t>0,38850641325317337</t>
  </si>
  <si>
    <t>0,38625002577102974</t>
  </si>
  <si>
    <t>1,4736486086998832</t>
  </si>
  <si>
    <t>71,16898679054209</t>
  </si>
  <si>
    <t>5,503719818712903</t>
  </si>
  <si>
    <t>0,020682769793003493</t>
  </si>
  <si>
    <t>0,1004524839537618</t>
  </si>
  <si>
    <t>0,01210886199210278</t>
  </si>
  <si>
    <t>0,06314644752162259</t>
  </si>
  <si>
    <t>0,11112436721876551</t>
  </si>
  <si>
    <t>0,019510181888758582</t>
  </si>
  <si>
    <t>0,07542357122445859</t>
  </si>
  <si>
    <t>44,05094314157513</t>
  </si>
  <si>
    <t>5,799656894729993</t>
  </si>
  <si>
    <t>0,040746983465382795</t>
  </si>
  <si>
    <t>0,11952286255653402</t>
  </si>
  <si>
    <t>0,012288910665926325</t>
  </si>
  <si>
    <t>0,08383227624706426</t>
  </si>
  <si>
    <t>0,11694731210244692</t>
  </si>
  <si>
    <t>0,0668237774948799</t>
  </si>
  <si>
    <t>0,32900715322969704</t>
  </si>
  <si>
    <t>22,06477445997172</t>
  </si>
  <si>
    <t>6,258642436215612</t>
  </si>
  <si>
    <t>0,07834000432130779</t>
  </si>
  <si>
    <t>0,1265991398663635</t>
  </si>
  <si>
    <t>0,030564484472711203</t>
  </si>
  <si>
    <t>0,1097799618161837</t>
  </si>
  <si>
    <t>0,09453866930189325</t>
  </si>
  <si>
    <t>0,09916169039458289</t>
  </si>
  <si>
    <t>0,46276937561662507</t>
  </si>
  <si>
    <t>63,00163938971346</t>
  </si>
  <si>
    <t>6,13309936641078</t>
  </si>
  <si>
    <t>0,031466088353248815</t>
  </si>
  <si>
    <t>0,09178656193914178</t>
  </si>
  <si>
    <t>0,009575297058434976</t>
  </si>
  <si>
    <t>0,06700305087609407</t>
  </si>
  <si>
    <t>0,08255166648000749</t>
  </si>
  <si>
    <t>0,04910206566716664</t>
  </si>
  <si>
    <t>0,2454060676347582</t>
  </si>
  <si>
    <t>22,424074466930353</t>
  </si>
  <si>
    <t>5,841245386574316</t>
  </si>
  <si>
    <t>0,0505722414755316</t>
  </si>
  <si>
    <t>0,10411246581131259</t>
  </si>
  <si>
    <t>0,03070737646734517</t>
  </si>
  <si>
    <t>0,08334206867855906</t>
  </si>
  <si>
    <t>0,07970067863762499</t>
  </si>
  <si>
    <t>0,05886135428795297</t>
  </si>
  <si>
    <t>0,29886762250790827</t>
  </si>
  <si>
    <t>41,431307122429324</t>
  </si>
  <si>
    <t>5,951808967735381</t>
  </si>
  <si>
    <t>0,03974298564213856</t>
  </si>
  <si>
    <t>0,09704476158933019</t>
  </si>
  <si>
    <t>0,02306554666445429</t>
  </si>
  <si>
    <t>0,0823508477768069</t>
  </si>
  <si>
    <t>0,07600597507475</t>
  </si>
  <si>
    <t>0,04151631047270461</t>
  </si>
  <si>
    <t>0,18788321038297454</t>
  </si>
  <si>
    <t>22,511546569916092</t>
  </si>
  <si>
    <t>5,859235244415187</t>
  </si>
  <si>
    <t>0,018478624281829135</t>
  </si>
  <si>
    <t>0,08649834828150797</t>
  </si>
  <si>
    <t>0,01034066658075036</t>
  </si>
  <si>
    <t>0,058991863975915465</t>
  </si>
  <si>
    <t>0,08564493946372707</t>
  </si>
  <si>
    <t>0,020199315978870615</t>
  </si>
  <si>
    <t>0,1741086415479549</t>
  </si>
  <si>
    <t>67,8682156859871</t>
  </si>
  <si>
    <t>5,911284733114144</t>
  </si>
  <si>
    <t>0,04366015922292172</t>
  </si>
  <si>
    <t>0,12161239052165577</t>
  </si>
  <si>
    <t>0,017859867809742924</t>
  </si>
  <si>
    <t>0,07380833219368665</t>
  </si>
  <si>
    <t>0,13706642206712602</t>
  </si>
  <si>
    <t>0,06772801148913117</t>
  </si>
  <si>
    <t>0,3437406814506038</t>
  </si>
  <si>
    <t>89,4151397844377</t>
  </si>
  <si>
    <t>5,8730479485426015</t>
  </si>
  <si>
    <t>0,03572468885217878</t>
  </si>
  <si>
    <t>0,10373337408333903</t>
  </si>
  <si>
    <t>0,027570536354723174</t>
  </si>
  <si>
    <t>0,07652743160254027</t>
  </si>
  <si>
    <t>0,11349165769523391</t>
  </si>
  <si>
    <t>0,03151683681913873</t>
  </si>
  <si>
    <t>0,15506831410160893</t>
  </si>
  <si>
    <t>36,62028352250162</t>
  </si>
  <si>
    <t>5,6390486778578115</t>
  </si>
  <si>
    <t>0,05001160565620787</t>
  </si>
  <si>
    <t>0,14424304779049885</t>
  </si>
  <si>
    <t>0,015047608184263966</t>
  </si>
  <si>
    <t>0,10332601261658722</t>
  </si>
  <si>
    <t>0,13380289801099002</t>
  </si>
  <si>
    <t>0,08121510728567835</t>
  </si>
  <si>
    <t>0,37505902443552275</t>
  </si>
  <si>
    <t>50,359647676680595</t>
  </si>
  <si>
    <t>5,588774876161733</t>
  </si>
  <si>
    <t>0,030471917434487194</t>
  </si>
  <si>
    <t>0,11165921052306199</t>
  </si>
  <si>
    <t>0,020277823549669772</t>
  </si>
  <si>
    <t>0,08258951552090513</t>
  </si>
  <si>
    <t>0,1044941480554013</t>
  </si>
  <si>
    <t>0,02847025770568303</t>
  </si>
  <si>
    <t>0,214646363737196</t>
  </si>
  <si>
    <t>65,63083410599954</t>
  </si>
  <si>
    <t>6,274510431258082</t>
  </si>
  <si>
    <t>0,04815441904064275</t>
  </si>
  <si>
    <t>0,12397739154030182</t>
  </si>
  <si>
    <t>0,014473352819716682</t>
  </si>
  <si>
    <t>0,08737785391497059</t>
  </si>
  <si>
    <t>0,14378142433938199</t>
  </si>
  <si>
    <t>0,0781263025493539</t>
  </si>
  <si>
    <t>0,39599145769900224</t>
  </si>
  <si>
    <t>68,15029616367829</t>
  </si>
  <si>
    <t>5,872812070541569</t>
  </si>
  <si>
    <t>0,03838656530575451</t>
  </si>
  <si>
    <t>0,11477756011693935</t>
  </si>
  <si>
    <t>0,01771234433207819</t>
  </si>
  <si>
    <t>0,08586224066862932</t>
  </si>
  <si>
    <t>0,10928987124521054</t>
  </si>
  <si>
    <t>0,050833900178073536</t>
  </si>
  <si>
    <t>0,24083040855235155</t>
  </si>
  <si>
    <t>76,72216335942665</t>
  </si>
  <si>
    <t>5,920495920479003</t>
  </si>
  <si>
    <t>0,07033427764841264</t>
  </si>
  <si>
    <t>0,1376454694073715</t>
  </si>
  <si>
    <t>0,029047804518567102</t>
  </si>
  <si>
    <t>0,11884038591173553</t>
  </si>
  <si>
    <t>0,11414076175086083</t>
  </si>
  <si>
    <t>0,08531711438865418</t>
  </si>
  <si>
    <t>0,3922571061892373</t>
  </si>
  <si>
    <t>74,33237722234884</t>
  </si>
  <si>
    <t>5,731072919879632</t>
  </si>
  <si>
    <t>0,07563633785567526</t>
  </si>
  <si>
    <t>0,9163105251726942</t>
  </si>
  <si>
    <t>0,033096951797481275</t>
  </si>
  <si>
    <t>0,41242706466091283</t>
  </si>
  <si>
    <t>0,9528435053007754</t>
  </si>
  <si>
    <t>0,09249541263556052</t>
  </si>
  <si>
    <t>0,4647226464607144</t>
  </si>
  <si>
    <t>64,18881784498106</t>
  </si>
  <si>
    <t>5,631084246242155</t>
  </si>
  <si>
    <t>0,06083993241254752</t>
  </si>
  <si>
    <t>0,14757446593233825</t>
  </si>
  <si>
    <t>0,028152347566475854</t>
  </si>
  <si>
    <t>0,10760485446061532</t>
  </si>
  <si>
    <t>0,15137899035503669</t>
  </si>
  <si>
    <t>0,0756522701642025</t>
  </si>
  <si>
    <t>0,337813485121821</t>
  </si>
  <si>
    <t>89,23434761952244</t>
  </si>
  <si>
    <t>5,844674788390314</t>
  </si>
  <si>
    <t>0,050047631732642005</t>
  </si>
  <si>
    <t>0,13237243367451704</t>
  </si>
  <si>
    <t>0,025096276925533182</t>
  </si>
  <si>
    <t>0,0948529331005945</t>
  </si>
  <si>
    <t>0,11687886397409784</t>
  </si>
  <si>
    <t>0,0656101335808297</t>
  </si>
  <si>
    <t>0,31811139970655694</t>
  </si>
  <si>
    <t>68,69840716213393</t>
  </si>
  <si>
    <t>6,218684696446936</t>
  </si>
  <si>
    <t>0,10076644513722706</t>
  </si>
  <si>
    <t>0,1669917213690337</t>
  </si>
  <si>
    <t>0,012481483619460294</t>
  </si>
  <si>
    <t>0,11811925118049243</t>
  </si>
  <si>
    <t>0,16496819991096823</t>
  </si>
  <si>
    <t>0,17082196609929373</t>
  </si>
  <si>
    <t>0,7133439394595208</t>
  </si>
  <si>
    <t>77,51646494863645</t>
  </si>
  <si>
    <t>5,6276768442277625</t>
  </si>
  <si>
    <t>0,022612550121596946</t>
  </si>
  <si>
    <t>0,10823053061179912</t>
  </si>
  <si>
    <t>0,015551826525050078</t>
  </si>
  <si>
    <t>0,07262915551750816</t>
  </si>
  <si>
    <t>0,1112198796783671</t>
  </si>
  <si>
    <t>0,01959211694412635</t>
  </si>
  <si>
    <t>0,08636620330070752</t>
  </si>
  <si>
    <t>66,30191719753122</t>
  </si>
  <si>
    <t>5,6004928870115425</t>
  </si>
  <si>
    <t>0,039420574399806105</t>
  </si>
  <si>
    <t>0,11988070940591077</t>
  </si>
  <si>
    <t>0,020430329430301535</t>
  </si>
  <si>
    <t>0,0955093565823685</t>
  </si>
  <si>
    <t>0,11285517513975778</t>
  </si>
  <si>
    <t>0,04092671504104814</t>
  </si>
  <si>
    <t>0,1637298886203544</t>
  </si>
  <si>
    <t>56,11858688177921</t>
  </si>
  <si>
    <t>5,413924553874413</t>
  </si>
  <si>
    <t>0,03183419621288695</t>
  </si>
  <si>
    <t>0,11961878975233177</t>
  </si>
  <si>
    <t>0,019749840664208616</t>
  </si>
  <si>
    <t>0,0807469270330741</t>
  </si>
  <si>
    <t>0,121305206705525</t>
  </si>
  <si>
    <t>0,03374524588417031</t>
  </si>
  <si>
    <t>0,2183977687988785</t>
  </si>
  <si>
    <t>87,42810963432522</t>
  </si>
  <si>
    <t>5,534680824497427</t>
  </si>
  <si>
    <t>0,0322287116583323</t>
  </si>
  <si>
    <t>0,1084982459445168</t>
  </si>
  <si>
    <t>0,027269569201453084</t>
  </si>
  <si>
    <t>0,07307314043834054</t>
  </si>
  <si>
    <t>0,11032253657661728</t>
  </si>
  <si>
    <t>0,023835505767723888</t>
  </si>
  <si>
    <t>0,09633467943860484</t>
  </si>
  <si>
    <t>57,10024460767828</t>
  </si>
  <si>
    <t>6,10237649803135</t>
  </si>
  <si>
    <t>0,04769268999871722</t>
  </si>
  <si>
    <t>0,12288449504135085</t>
  </si>
  <si>
    <t>0,023665857028168834</t>
  </si>
  <si>
    <t>0,08516651436975639</t>
  </si>
  <si>
    <t>0,1275981272741917</t>
  </si>
  <si>
    <t>0,07047893975454932</t>
  </si>
  <si>
    <t>0,386965938665218</t>
  </si>
  <si>
    <t>75,49358096340158</t>
  </si>
  <si>
    <t>5,976561355276932</t>
  </si>
  <si>
    <t>0,040375576620831424</t>
  </si>
  <si>
    <t>0,11456213337218744</t>
  </si>
  <si>
    <t>0,01664782041578789</t>
  </si>
  <si>
    <t>0,08422406085206738</t>
  </si>
  <si>
    <t>0,13191186663507948</t>
  </si>
  <si>
    <t>0,054375411182704066</t>
  </si>
  <si>
    <t>0,2807559468706643</t>
  </si>
  <si>
    <t>54,50885177771652</t>
  </si>
  <si>
    <t>5,536009647689367</t>
  </si>
  <si>
    <t>0,028939363460759596</t>
  </si>
  <si>
    <t>0,10953607924223631</t>
  </si>
  <si>
    <t>0,01948646104527281</t>
  </si>
  <si>
    <t>0,07677469883902777</t>
  </si>
  <si>
    <t>0,11239061414453617</t>
  </si>
  <si>
    <t>0,027263021725842402</t>
  </si>
  <si>
    <t>0,1241655049616757</t>
  </si>
  <si>
    <t>54,89509955507962</t>
  </si>
  <si>
    <t>6,0998322011974775</t>
  </si>
  <si>
    <t>0,10178731868617244</t>
  </si>
  <si>
    <t>0,29588930083482473</t>
  </si>
  <si>
    <t>0,0316768242415395</t>
  </si>
  <si>
    <t>0,1389062270469388</t>
  </si>
  <si>
    <t>0,3720320046376642</t>
  </si>
  <si>
    <t>0,14629230338121535</t>
  </si>
  <si>
    <t>0,7030582946298884</t>
  </si>
  <si>
    <t>61,36399674697146</t>
  </si>
  <si>
    <t>5,890231654740923</t>
  </si>
  <si>
    <t>0,09367628950684412</t>
  </si>
  <si>
    <t>0,18132989400388438</t>
  </si>
  <si>
    <t>0,032272401944439824</t>
  </si>
  <si>
    <t>0,1348177360337221</t>
  </si>
  <si>
    <t>0,1547780530186553</t>
  </si>
  <si>
    <t>0,1295951869324112</t>
  </si>
  <si>
    <t>0,5002732220085584</t>
  </si>
  <si>
    <t>81,84576934752315</t>
  </si>
  <si>
    <t>5,995388724679833</t>
  </si>
  <si>
    <t>0,04466527152273517</t>
  </si>
  <si>
    <t>0,11407175872760314</t>
  </si>
  <si>
    <t>0,019990456471227824</t>
  </si>
  <si>
    <t>0,08556990901274178</t>
  </si>
  <si>
    <t>0,12662857688586926</t>
  </si>
  <si>
    <t>0,05700372403976148</t>
  </si>
  <si>
    <t>0,2964240722952487</t>
  </si>
  <si>
    <t>79,52137736661342</t>
  </si>
  <si>
    <t>5,975246552680154</t>
  </si>
  <si>
    <t>0,07775563911599588</t>
  </si>
  <si>
    <t>0,1584623552871714</t>
  </si>
  <si>
    <t>0,031202857936606793</t>
  </si>
  <si>
    <t>0,1186468290383779</t>
  </si>
  <si>
    <t>0,14374105684459632</t>
  </si>
  <si>
    <t>0,10681684105414786</t>
  </si>
  <si>
    <t>0,4829923712321786</t>
  </si>
  <si>
    <t>58,88105299464609</t>
  </si>
  <si>
    <t>6,440770715657588</t>
  </si>
  <si>
    <t>0,07775860661805252</t>
  </si>
  <si>
    <t>0,14128378221036844</t>
  </si>
  <si>
    <t>0,02970626251792996</t>
  </si>
  <si>
    <t>0,10120874037401917</t>
  </si>
  <si>
    <t>0,14141592243254444</t>
  </si>
  <si>
    <t>0,11932914689080044</t>
  </si>
  <si>
    <t>0,5689384691174751</t>
  </si>
  <si>
    <t>27,097195652361776</t>
  </si>
  <si>
    <t>6,211736902098269</t>
  </si>
  <si>
    <t>0,08247322094383715</t>
  </si>
  <si>
    <t>0,12351742233646623</t>
  </si>
  <si>
    <t>0,044192829781529136</t>
  </si>
  <si>
    <t>0,10028524807970804</t>
  </si>
  <si>
    <t>0,10492071386796929</t>
  </si>
  <si>
    <t>0,09899506380894484</t>
  </si>
  <si>
    <t>0,44670627550246567</t>
  </si>
  <si>
    <t>56,55326420152784</t>
  </si>
  <si>
    <t>5,938547523052755</t>
  </si>
  <si>
    <t>0,06543706930549595</t>
  </si>
  <si>
    <t>0,12798740731975286</t>
  </si>
  <si>
    <t>0,03818693970544357</t>
  </si>
  <si>
    <t>0,1081054703520889</t>
  </si>
  <si>
    <t>0,1121060908497879</t>
  </si>
  <si>
    <t>0,07095682468423556</t>
  </si>
  <si>
    <t>0,3634801404215973</t>
  </si>
  <si>
    <t>61,01728284290906</t>
  </si>
  <si>
    <t>5,5009307432776415</t>
  </si>
  <si>
    <t>0,048738642886489505</t>
  </si>
  <si>
    <t>0,147481628518367</t>
  </si>
  <si>
    <t>0,025269027959270815</t>
  </si>
  <si>
    <t>0,1054779030536544</t>
  </si>
  <si>
    <t>0,14681932517478682</t>
  </si>
  <si>
    <t>0,0573211808743485</t>
  </si>
  <si>
    <t>0,27802662565178354</t>
  </si>
  <si>
    <t>78,47897163320096</t>
  </si>
  <si>
    <t>6,115871035572787</t>
  </si>
  <si>
    <t>0,04278212455837837</t>
  </si>
  <si>
    <t>0,13276552477605597</t>
  </si>
  <si>
    <t>0,024621682084262995</t>
  </si>
  <si>
    <t>0,0998998281347572</t>
  </si>
  <si>
    <t>0,15690583741066466</t>
  </si>
  <si>
    <t>0,04836279058250511</t>
  </si>
  <si>
    <t>0,3396037787632698</t>
  </si>
  <si>
    <t>77,77337340070716</t>
  </si>
  <si>
    <t>5,910911082311229</t>
  </si>
  <si>
    <t>0,04943463317571941</t>
  </si>
  <si>
    <t>0,11458117797702387</t>
  </si>
  <si>
    <t>0,04014119222951937</t>
  </si>
  <si>
    <t>0,09012693239441548</t>
  </si>
  <si>
    <t>0,10260983853772668</t>
  </si>
  <si>
    <t>0,040153387906209086</t>
  </si>
  <si>
    <t>0,3112996944332927</t>
  </si>
  <si>
    <t>31,231996878195492</t>
  </si>
  <si>
    <t>5,959347081415798</t>
  </si>
  <si>
    <t>0,07758135790048432</t>
  </si>
  <si>
    <t>0,17021159740651398</t>
  </si>
  <si>
    <t>0,03778883512764755</t>
  </si>
  <si>
    <t>0,11565304815311725</t>
  </si>
  <si>
    <t>0,20040581520840714</t>
  </si>
  <si>
    <t>0,09834446075713181</t>
  </si>
  <si>
    <t>0,437070053949495</t>
  </si>
  <si>
    <t>45,24535399177102</t>
  </si>
  <si>
    <t>5,506392292538126</t>
  </si>
  <si>
    <t>0,10475145936285539</t>
  </si>
  <si>
    <t>0,18899103545111196</t>
  </si>
  <si>
    <t>0,04379757068109075</t>
  </si>
  <si>
    <t>0,12804178440586467</t>
  </si>
  <si>
    <t>0,17548589644387363</t>
  </si>
  <si>
    <t>0,13504056195601388</t>
  </si>
  <si>
    <t>0,5286720170217186</t>
  </si>
  <si>
    <t>65,91804703330445</t>
  </si>
  <si>
    <t>5,952866939585309</t>
  </si>
  <si>
    <t>0,25622735706185046</t>
  </si>
  <si>
    <t>0,3532749541396977</t>
  </si>
  <si>
    <t>0,05579990550727684</t>
  </si>
  <si>
    <t>0,29150035244520556</t>
  </si>
  <si>
    <t>0,2619720602557344</t>
  </si>
  <si>
    <t>0,36117420476844087</t>
  </si>
  <si>
    <t>1,3854946912141939</t>
  </si>
  <si>
    <t>53,116951666659055</t>
  </si>
  <si>
    <t>6,169854661423195</t>
  </si>
  <si>
    <t>0,08665487114675242</t>
  </si>
  <si>
    <t>0,1389243249175264</t>
  </si>
  <si>
    <t>0,04741846949852794</t>
  </si>
  <si>
    <t>0,11326312386418196</t>
  </si>
  <si>
    <t>0,10279282589575187</t>
  </si>
  <si>
    <t>0,09731476111759939</t>
  </si>
  <si>
    <t>0,46461128953342895</t>
  </si>
  <si>
    <t>27,670000302092465</t>
  </si>
  <si>
    <t>5,756484903269094</t>
  </si>
  <si>
    <t>0,0924801019710591</t>
  </si>
  <si>
    <t>0,18000551675527726</t>
  </si>
  <si>
    <t>0,036963408476303264</t>
  </si>
  <si>
    <t>0,12582767820463414</t>
  </si>
  <si>
    <t>0,19013796971757546</t>
  </si>
  <si>
    <t>0,11823026705155336</t>
  </si>
  <si>
    <t>0,5234436095954623</t>
  </si>
  <si>
    <t>57,043913461933606</t>
  </si>
  <si>
    <t>6,01051144723325</t>
  </si>
  <si>
    <t>0,06027433367112153</t>
  </si>
  <si>
    <t>0,13426397743991478</t>
  </si>
  <si>
    <t>0,043609139735705946</t>
  </si>
  <si>
    <t>0,10912130454759517</t>
  </si>
  <si>
    <t>0,13577978191115841</t>
  </si>
  <si>
    <t>0,057866619390112346</t>
  </si>
  <si>
    <t>0,3652187456005139</t>
  </si>
  <si>
    <t>50,42926322364387</t>
  </si>
  <si>
    <t>5,9538148116962555</t>
  </si>
  <si>
    <t>0,09270101909443841</t>
  </si>
  <si>
    <t>0,16565633144953887</t>
  </si>
  <si>
    <t>0,02906353267262929</t>
  </si>
  <si>
    <t>0,11910829721694319</t>
  </si>
  <si>
    <t>0,14950140253779864</t>
  </si>
  <si>
    <t>0,13789603572620993</t>
  </si>
  <si>
    <t>0,6133304419385248</t>
  </si>
  <si>
    <t>77,33884157668878</t>
  </si>
  <si>
    <t>6,039542122358166</t>
  </si>
  <si>
    <t>0,05224653866983984</t>
  </si>
  <si>
    <t>0,12375794166435002</t>
  </si>
  <si>
    <t>0,03182699932088498</t>
  </si>
  <si>
    <t>0,09502492864806172</t>
  </si>
  <si>
    <t>0,1266115499934936</t>
  </si>
  <si>
    <t>0,061015766838260196</t>
  </si>
  <si>
    <t>0,32504756566351906</t>
  </si>
  <si>
    <t>36,40402901748477</t>
  </si>
  <si>
    <t>5,450425262366509</t>
  </si>
  <si>
    <t>0,04961041784165982</t>
  </si>
  <si>
    <t>0,15019093373084144</t>
  </si>
  <si>
    <t>0,03622495789791649</t>
  </si>
  <si>
    <t>0,09634943358560855</t>
  </si>
  <si>
    <t>0,15106098617149136</t>
  </si>
  <si>
    <t>0,042685093130384356</t>
  </si>
  <si>
    <t>0,1946501287658391</t>
  </si>
  <si>
    <t>66,20337900484645</t>
  </si>
  <si>
    <t>5,87786219811015</t>
  </si>
  <si>
    <t>0,09916918853359735</t>
  </si>
  <si>
    <t>0,20599705838846763</t>
  </si>
  <si>
    <t>0,04351249234045831</t>
  </si>
  <si>
    <t>0,153898471902765</t>
  </si>
  <si>
    <t>0,20261039048282253</t>
  </si>
  <si>
    <t>0,11402598073637042</t>
  </si>
  <si>
    <t>0,5002782233933669</t>
  </si>
  <si>
    <t>54,34514757403979</t>
  </si>
  <si>
    <t>6,111559340903111</t>
  </si>
  <si>
    <t>0,349740124538204</t>
  </si>
  <si>
    <t>0,3516112596983932</t>
  </si>
  <si>
    <t>0,05761753858206049</t>
  </si>
  <si>
    <t>0,22972596849710852</t>
  </si>
  <si>
    <t>0,3338917403665688</t>
  </si>
  <si>
    <t>0,47842222191067096</t>
  </si>
  <si>
    <t>1,6310714248462748</t>
  </si>
  <si>
    <t>57,85325310001214</t>
  </si>
  <si>
    <t>6,458003345707233</t>
  </si>
  <si>
    <t>0,12508815484605185</t>
  </si>
  <si>
    <t>0,19081961437897932</t>
  </si>
  <si>
    <t>0,06925559222394635</t>
  </si>
  <si>
    <t>0,15105263222863313</t>
  </si>
  <si>
    <t>0,17037678107416399</t>
  </si>
  <si>
    <t>0,14218621321025796</t>
  </si>
  <si>
    <t>0,5811008480486866</t>
  </si>
  <si>
    <t>28,78221092133915</t>
  </si>
  <si>
    <t>5,885996869507675</t>
  </si>
  <si>
    <t>0,07690420097397546</t>
  </si>
  <si>
    <t>0,16142504093789542</t>
  </si>
  <si>
    <t>0,041345777748722126</t>
  </si>
  <si>
    <t>0,1231425992871809</t>
  </si>
  <si>
    <t>0,1681695476912404</t>
  </si>
  <si>
    <t>0,09133607140167625</t>
  </si>
  <si>
    <t>0,40983757263468934</t>
  </si>
  <si>
    <t>78,2618634877558</t>
  </si>
  <si>
    <t>5,806742343291534</t>
  </si>
  <si>
    <t>0,06774131409599934</t>
  </si>
  <si>
    <t>0,14659761385738201</t>
  </si>
  <si>
    <t>0,04159533964246509</t>
  </si>
  <si>
    <t>0,10424999832691678</t>
  </si>
  <si>
    <t>0,1322258003471078</t>
  </si>
  <si>
    <t>0,07992244381832117</t>
  </si>
  <si>
    <t>0,4125447622981365</t>
  </si>
  <si>
    <t>65,37555380474754</t>
  </si>
  <si>
    <t>5,726007798727218</t>
  </si>
  <si>
    <t>0,08168478905008851</t>
  </si>
  <si>
    <t>0,19988935862926868</t>
  </si>
  <si>
    <t>0,07277971866670965</t>
  </si>
  <si>
    <t>0,13702668798267742</t>
  </si>
  <si>
    <t>0,19643647787326207</t>
  </si>
  <si>
    <t>0,05441146144825762</t>
  </si>
  <si>
    <t>0,24472970596922292</t>
  </si>
  <si>
    <t>65,74901281714453</t>
  </si>
  <si>
    <t>6,014668995642062</t>
  </si>
  <si>
    <t>0,10449767325276015</t>
  </si>
  <si>
    <t>0,1850417207627122</t>
  </si>
  <si>
    <t>0,05713887510382615</t>
  </si>
  <si>
    <t>0,12366159812534255</t>
  </si>
  <si>
    <t>0,19810436437511922</t>
  </si>
  <si>
    <t>0,11727634189806481</t>
  </si>
  <si>
    <t>0,4971766813525722</t>
  </si>
  <si>
    <t>60,532505654590906</t>
  </si>
  <si>
    <t>6,580527674405871</t>
  </si>
  <si>
    <t>0,10864932638450477</t>
  </si>
  <si>
    <t>0,1890155671577442</t>
  </si>
  <si>
    <t>0,08903012435220495</t>
  </si>
  <si>
    <t>0,1456083882940774</t>
  </si>
  <si>
    <t>0,17880569502263383</t>
  </si>
  <si>
    <t>0,0810114877214124</t>
  </si>
  <si>
    <t>0,36515559807209824</t>
  </si>
  <si>
    <t>83,80797242904379</t>
  </si>
  <si>
    <t>6,16918870851266</t>
  </si>
  <si>
    <t>0,07086888211179217</t>
  </si>
  <si>
    <t>0,1230704564562303</t>
  </si>
  <si>
    <t>0,053165077370745877</t>
  </si>
  <si>
    <t>0,10200342049465622</t>
  </si>
  <si>
    <t>0,11734404051409357</t>
  </si>
  <si>
    <t>0,06540752999057727</t>
  </si>
  <si>
    <t>0,35247537639480214</t>
  </si>
  <si>
    <t>62,18459557883064</t>
  </si>
  <si>
    <t>6,151883673664297</t>
  </si>
  <si>
    <t>0,0899287067806087</t>
  </si>
  <si>
    <t>0,13047175570825734</t>
  </si>
  <si>
    <t>0,07331231326366558</t>
  </si>
  <si>
    <t>0,11989294820690204</t>
  </si>
  <si>
    <t>0,09882344037053784</t>
  </si>
  <si>
    <t>0,0686200362270115</t>
  </si>
  <si>
    <t>0,30958111468807914</t>
  </si>
  <si>
    <t>38,043999350912095</t>
  </si>
  <si>
    <t>6,591688018193932</t>
  </si>
  <si>
    <t>0,19550760221022942</t>
  </si>
  <si>
    <t>0,2578074844334652</t>
  </si>
  <si>
    <t>0,10574557306590096</t>
  </si>
  <si>
    <t>0,16078242682618393</t>
  </si>
  <si>
    <t>0,2745870769024515</t>
  </si>
  <si>
    <t>0,2006568181811318</t>
  </si>
  <si>
    <t>0,8047808325520033</t>
  </si>
  <si>
    <t>73,36460334416705</t>
  </si>
  <si>
    <t>5,414996541091423</t>
  </si>
  <si>
    <t>0,1296665205898986</t>
  </si>
  <si>
    <t>0,16092964160778728</t>
  </si>
  <si>
    <t>0,09085603132162144</t>
  </si>
  <si>
    <t>0,13151160600984657</t>
  </si>
  <si>
    <t>0,1200993757230294</t>
  </si>
  <si>
    <t>0,11953650939552053</t>
  </si>
  <si>
    <t>0,5281977940870894</t>
  </si>
  <si>
    <t>79,97720871722255</t>
  </si>
  <si>
    <t>5,838053960202044</t>
  </si>
  <si>
    <t>0,09915449431374937</t>
  </si>
  <si>
    <t>0,17090440497290466</t>
  </si>
  <si>
    <t>0,08271014903345372</t>
  </si>
  <si>
    <t>0,13010079806005775</t>
  </si>
  <si>
    <t>0,1470557074079014</t>
  </si>
  <si>
    <t>0,0780066583241208</t>
  </si>
  <si>
    <t>0,36397579638091954</t>
  </si>
  <si>
    <t>86,26949269237646</t>
  </si>
  <si>
    <t>5,779258671327868</t>
  </si>
  <si>
    <t>0,07280287293838128</t>
  </si>
  <si>
    <t>0,12320062936100719</t>
  </si>
  <si>
    <t>0,060365933446663265</t>
  </si>
  <si>
    <t>0,10957243686249146</t>
  </si>
  <si>
    <t>0,09744868795889466</t>
  </si>
  <si>
    <t>0,05650032969684724</t>
  </si>
  <si>
    <t>0,23216128403896788</t>
  </si>
  <si>
    <t>89,35454375269468</t>
  </si>
  <si>
    <t>6,28040343920223</t>
  </si>
  <si>
    <t>0,14083777527223654</t>
  </si>
  <si>
    <t>0,21197600022685922</t>
  </si>
  <si>
    <t>0,1020468200711861</t>
  </si>
  <si>
    <t>0,1502192723530788</t>
  </si>
  <si>
    <t>0,21836090490561771</t>
  </si>
  <si>
    <t>0,12764510454023717</t>
  </si>
  <si>
    <t>0,5221055063324239</t>
  </si>
  <si>
    <t>63,09266340632858</t>
  </si>
  <si>
    <t>6,584466835277786</t>
  </si>
  <si>
    <t>0,14733152605172775</t>
  </si>
  <si>
    <t>0,1806642389893678</t>
  </si>
  <si>
    <t>0,11097494851701535</t>
  </si>
  <si>
    <t>0,15641273563331154</t>
  </si>
  <si>
    <t>0,13925875041536112</t>
  </si>
  <si>
    <t>0,11619004180245887</t>
  </si>
  <si>
    <t>0,38871908101170216</t>
  </si>
  <si>
    <t>83,52617610643462</t>
  </si>
  <si>
    <t>6,331178490774756</t>
  </si>
  <si>
    <t>0,08220743616737372</t>
  </si>
  <si>
    <t>0,16569180630755767</t>
  </si>
  <si>
    <t>0,06829018150533708</t>
  </si>
  <si>
    <t>0,13128643384930205</t>
  </si>
  <si>
    <t>0,1636645303628304</t>
  </si>
  <si>
    <t>0,06180636200089756</t>
  </si>
  <si>
    <t>0,30225376696318534</t>
  </si>
  <si>
    <t>82,49686558353898</t>
  </si>
  <si>
    <t>5,566901792313602</t>
  </si>
  <si>
    <t>0,12271857333222513</t>
  </si>
  <si>
    <t>0,24956885146177663</t>
  </si>
  <si>
    <t>0,08735977292305803</t>
  </si>
  <si>
    <t>0,12927651235262974</t>
  </si>
  <si>
    <t>0,3105570631564955</t>
  </si>
  <si>
    <t>0,10810978588679855</t>
  </si>
  <si>
    <t>0,41856883788664995</t>
  </si>
  <si>
    <t>55,344889188364064</t>
  </si>
  <si>
    <t>6,2384045980571265</t>
  </si>
  <si>
    <t>0,07698115184146417</t>
  </si>
  <si>
    <t>0,1315470683534867</t>
  </si>
  <si>
    <t>0,05900339392262015</t>
  </si>
  <si>
    <t>0,11066230983639176</t>
  </si>
  <si>
    <t>0,12615969144386688</t>
  </si>
  <si>
    <t>0,06541691300006486</t>
  </si>
  <si>
    <t>0,34530254163228385</t>
  </si>
  <si>
    <t>84,70373194994141</t>
  </si>
  <si>
    <t>6,069169362033726</t>
  </si>
  <si>
    <t>0,16694925142593603</t>
  </si>
  <si>
    <t>0,24786850457365633</t>
  </si>
  <si>
    <t>0,11786228527850637</t>
  </si>
  <si>
    <t>0,187800900927203</t>
  </si>
  <si>
    <t>0,21249190569072834</t>
  </si>
  <si>
    <t>0,153013628106732</t>
  </si>
  <si>
    <t>0,6059064931611652</t>
  </si>
  <si>
    <t>58,664861887686804</t>
  </si>
  <si>
    <t>5,528830213250374</t>
  </si>
  <si>
    <t>0,09442489954323599</t>
  </si>
  <si>
    <t>0,2072119299220914</t>
  </si>
  <si>
    <t>0,06739768356986867</t>
  </si>
  <si>
    <t>0,14156127304468874</t>
  </si>
  <si>
    <t>0,19374999191121467</t>
  </si>
  <si>
    <t>0,082678240025842</t>
  </si>
  <si>
    <t>0,35108846241426017</t>
  </si>
  <si>
    <t>61,17358853117268</t>
  </si>
  <si>
    <t>5,754174883723921</t>
  </si>
  <si>
    <t>0,06583747089616251</t>
  </si>
  <si>
    <t>0,12442438055423535</t>
  </si>
  <si>
    <t>0,0399504666779054</t>
  </si>
  <si>
    <t>0,10369019081838501</t>
  </si>
  <si>
    <t>0,12824050039655935</t>
  </si>
  <si>
    <t>0,06582581297181263</t>
  </si>
  <si>
    <t>0,2723701992007256</t>
  </si>
  <si>
    <t>74,00744879159899</t>
  </si>
  <si>
    <t>6,170802530034396</t>
  </si>
  <si>
    <t>0,06591604512797844</t>
  </si>
  <si>
    <t>0,14486867555391952</t>
  </si>
  <si>
    <t>0,037993500814457445</t>
  </si>
  <si>
    <t>0,10713143163520389</t>
  </si>
  <si>
    <t>0,16761056128559806</t>
  </si>
  <si>
    <t>0,07130734927749724</t>
  </si>
  <si>
    <t>0,309986010654321</t>
  </si>
  <si>
    <t>71,32595235025303</t>
  </si>
  <si>
    <t>6,167571539123765</t>
  </si>
  <si>
    <t>0,1315457528660683</t>
  </si>
  <si>
    <t>0,19567118236391182</t>
  </si>
  <si>
    <t>0,08257011387810748</t>
  </si>
  <si>
    <t>0,14010181728704377</t>
  </si>
  <si>
    <t>0,1827379296202966</t>
  </si>
  <si>
    <t>0,13415082168797887</t>
  </si>
  <si>
    <t>0,6296387124196648</t>
  </si>
  <si>
    <t>65,69031986021618</t>
  </si>
  <si>
    <t>5,819762168894412</t>
  </si>
  <si>
    <t>0,16459910468765648</t>
  </si>
  <si>
    <t>0,19154522315428663</t>
  </si>
  <si>
    <t>0,12842572538350316</t>
  </si>
  <si>
    <t>0,15662681050650548</t>
  </si>
  <si>
    <t>0,15191079023189602</t>
  </si>
  <si>
    <t>0,13494698210438383</t>
  </si>
  <si>
    <t>0,5610140582709793</t>
  </si>
  <si>
    <t>55,91542082545882</t>
  </si>
  <si>
    <t>5,7558393622465776</t>
  </si>
  <si>
    <t>0,15347221653714585</t>
  </si>
  <si>
    <t>0,40674725602255857</t>
  </si>
  <si>
    <t>0,1326219674537169</t>
  </si>
  <si>
    <t>0,2141892325756216</t>
  </si>
  <si>
    <t>0,46035057610687596</t>
  </si>
  <si>
    <t>0,11366423690372399</t>
  </si>
  <si>
    <t>0,48792841460095115</t>
  </si>
  <si>
    <t>86,42869681873323</t>
  </si>
  <si>
    <t>6,268821340277641</t>
  </si>
  <si>
    <t>0,1563892763654382</t>
  </si>
  <si>
    <t>0,22965680621936005</t>
  </si>
  <si>
    <t>0,08766550531620015</t>
  </si>
  <si>
    <t>0,14977569146839614</t>
  </si>
  <si>
    <t>0,24733145191648545</t>
  </si>
  <si>
    <t>0,16577376373595284</t>
  </si>
  <si>
    <t>0,6626756493825506</t>
  </si>
  <si>
    <t>33,01719475408372</t>
  </si>
  <si>
    <t>5,769095693346931</t>
  </si>
  <si>
    <t>0,12500137246694562</t>
  </si>
  <si>
    <t>0,16969672273453565</t>
  </si>
  <si>
    <t>0,1040601689793387</t>
  </si>
  <si>
    <t>0,14907839412007667</t>
  </si>
  <si>
    <t>0,11122172529260145</t>
  </si>
  <si>
    <t>0,10084173918752327</t>
  </si>
  <si>
    <t>0,48224289963338346</t>
  </si>
  <si>
    <t>78,18958435758574</t>
  </si>
  <si>
    <t>5,872982632634363</t>
  </si>
  <si>
    <t>0,15005049468211212</t>
  </si>
  <si>
    <t>0,22642423383698532</t>
  </si>
  <si>
    <t>0,1257202260352468</t>
  </si>
  <si>
    <t>0,1886427291151201</t>
  </si>
  <si>
    <t>0,17700707602240132</t>
  </si>
  <si>
    <t>0,11628367433960124</t>
  </si>
  <si>
    <t>0,4147395333387695</t>
  </si>
  <si>
    <t>77,24194834812674</t>
  </si>
  <si>
    <t>6,179879046365347</t>
  </si>
  <si>
    <t>0,23510902042010884</t>
  </si>
  <si>
    <t>0,9730176900629179</t>
  </si>
  <si>
    <t>0,16488542555038316</t>
  </si>
  <si>
    <t>0,6231909452161968</t>
  </si>
  <si>
    <t>0,9094260437658934</t>
  </si>
  <si>
    <t>0,19173252933789253</t>
  </si>
  <si>
    <t>0,8097599609861468</t>
  </si>
  <si>
    <t>80,99325045471399</t>
  </si>
  <si>
    <t>6,056359740964435</t>
  </si>
  <si>
    <t>0,11711463425668238</t>
  </si>
  <si>
    <t>0,17918541958665699</t>
  </si>
  <si>
    <t>0,0913325058293942</t>
  </si>
  <si>
    <t>0,150216758112521</t>
  </si>
  <si>
    <t>0,13064467314609576</t>
  </si>
  <si>
    <t>0,09847387740214586</t>
  </si>
  <si>
    <t>0,3946446199281145</t>
  </si>
  <si>
    <t>86,23486598787972</t>
  </si>
  <si>
    <t>6,143338884318057</t>
  </si>
  <si>
    <t>0,08377946738023817</t>
  </si>
  <si>
    <t>0,1612180553763793</t>
  </si>
  <si>
    <t>0,0549624598058073</t>
  </si>
  <si>
    <t>0,11330962972874162</t>
  </si>
  <si>
    <t>0,18041289227312857</t>
  </si>
  <si>
    <t>0,0852240224827222</t>
  </si>
  <si>
    <t>0,3896207110490784</t>
  </si>
  <si>
    <t>51,178226587425975</t>
  </si>
  <si>
    <t>6,104309257258013</t>
  </si>
  <si>
    <t>0,07865440764528403</t>
  </si>
  <si>
    <t>0,1344394834345343</t>
  </si>
  <si>
    <t>0,06720618171372897</t>
  </si>
  <si>
    <t>0,11505054169921543</t>
  </si>
  <si>
    <t>0,1168886356387896</t>
  </si>
  <si>
    <t>0,06229406719369475</t>
  </si>
  <si>
    <t>0,2675799008218049</t>
  </si>
  <si>
    <t>58,163483864580165</t>
  </si>
  <si>
    <t>6,1830969509700475</t>
  </si>
  <si>
    <t>0,1343076314277044</t>
  </si>
  <si>
    <t>0,18410985023240062</t>
  </si>
  <si>
    <t>0,06571845077856273</t>
  </si>
  <si>
    <t>0,1211271494321999</t>
  </si>
  <si>
    <t>0,18120223547553252</t>
  </si>
  <si>
    <t>0,16363591106787903</t>
  </si>
  <si>
    <t>0,7576238789333307</t>
  </si>
  <si>
    <t>80,82099061642913</t>
  </si>
  <si>
    <t>5,561352627939141</t>
  </si>
  <si>
    <t>0,10812549676263034</t>
  </si>
  <si>
    <t>0,24535015089849083</t>
  </si>
  <si>
    <t>0,08019046727609566</t>
  </si>
  <si>
    <t>0,15106538985034315</t>
  </si>
  <si>
    <t>0,24328109029854028</t>
  </si>
  <si>
    <t>0,09244352571609106</t>
  </si>
  <si>
    <t>0,36554713226378843</t>
  </si>
  <si>
    <t>81,12840867245598</t>
  </si>
  <si>
    <t>6,174014799714595</t>
  </si>
  <si>
    <t>0,10878614275944076</t>
  </si>
  <si>
    <t>0,19740420718998683</t>
  </si>
  <si>
    <t>0,08908918394016666</t>
  </si>
  <si>
    <t>0,13598586262261914</t>
  </si>
  <si>
    <t>0,18877697732012644</t>
  </si>
  <si>
    <t>0,08292508407156775</t>
  </si>
  <si>
    <t>0,38988529769444236</t>
  </si>
  <si>
    <t>59,99217888938085</t>
  </si>
  <si>
    <t>6,4668820179536235</t>
  </si>
  <si>
    <t>0,1428808028123472</t>
  </si>
  <si>
    <t>0,17967690042172513</t>
  </si>
  <si>
    <t>0,09169580520535209</t>
  </si>
  <si>
    <t>0,14477531169648536</t>
  </si>
  <si>
    <t>0,15869604848396282</t>
  </si>
  <si>
    <t>0,1427884333574509</t>
  </si>
  <si>
    <t>0,665368890384279</t>
  </si>
  <si>
    <t>60,975625208177995</t>
  </si>
  <si>
    <t>5,673028075140734</t>
  </si>
  <si>
    <t>0,07355500692531891</t>
  </si>
  <si>
    <t>0,16875041775564043</t>
  </si>
  <si>
    <t>0,06897881853514043</t>
  </si>
  <si>
    <t>0,1212264423012273</t>
  </si>
  <si>
    <t>0,15540298050022902</t>
  </si>
  <si>
    <t>0,04801625323701448</t>
  </si>
  <si>
    <t>0,19915715557527863</t>
  </si>
  <si>
    <t>77,97823748128232</t>
  </si>
  <si>
    <t>5,954026127205354</t>
  </si>
  <si>
    <t>0,16203600863997059</t>
  </si>
  <si>
    <t>0,1900175674357594</t>
  </si>
  <si>
    <t>0,108298092521175</t>
  </si>
  <si>
    <t>0,14599850512080026</t>
  </si>
  <si>
    <t>0,17088197996944524</t>
  </si>
  <si>
    <t>0,16002170024038403</t>
  </si>
  <si>
    <t>0,7108781370196161</t>
  </si>
  <si>
    <t>27,78407720444124</t>
  </si>
  <si>
    <t>6,431362148339647</t>
  </si>
  <si>
    <t>0,17979013938962252</t>
  </si>
  <si>
    <t>0,25230086233847887</t>
  </si>
  <si>
    <t>0,14030653082660965</t>
  </si>
  <si>
    <t>0,19846106063269825</t>
  </si>
  <si>
    <t>0,2058415169280472</t>
  </si>
  <si>
    <t>0,14368287087656012</t>
  </si>
  <si>
    <t>0,5623730233937967</t>
  </si>
  <si>
    <t>51,9553478863142</t>
  </si>
  <si>
    <t>6,052077444231213</t>
  </si>
  <si>
    <t>0,24067365999807425</t>
  </si>
  <si>
    <t>0,6757099116571559</t>
  </si>
  <si>
    <t>0,21850333925120086</t>
  </si>
  <si>
    <t>0,33652948135254057</t>
  </si>
  <si>
    <t>0,7194433704990104</t>
  </si>
  <si>
    <t>0,16185067648759952</t>
  </si>
  <si>
    <t>0,618324353362284</t>
  </si>
  <si>
    <t>10,792774257676632</t>
  </si>
  <si>
    <t>5,852000845688504</t>
  </si>
  <si>
    <t>0,16436654679497645</t>
  </si>
  <si>
    <t>0,4281670184491948</t>
  </si>
  <si>
    <t>0,12993878704093847</t>
  </si>
  <si>
    <t>0,2173479515963736</t>
  </si>
  <si>
    <t>0,46696822204634164</t>
  </si>
  <si>
    <t>0,12599364658704126</t>
  </si>
  <si>
    <t>0,513237826306935</t>
  </si>
  <si>
    <t>55,15891421485665</t>
  </si>
  <si>
    <t>6,491129157272472</t>
  </si>
  <si>
    <t>0,11741323924345795</t>
  </si>
  <si>
    <t>0,160263551293272</t>
  </si>
  <si>
    <t>0,090973012852372</t>
  </si>
  <si>
    <t>0,141162390869171</t>
  </si>
  <si>
    <t>0,11817886758324746</t>
  </si>
  <si>
    <t>0,10150611947223015</t>
  </si>
  <si>
    <t>0,46895060568433283</t>
  </si>
  <si>
    <t>63,21713085540251</t>
  </si>
  <si>
    <t>6,031778714245521</t>
  </si>
  <si>
    <t>0,1198762942638608</t>
  </si>
  <si>
    <t>0,19292261836988375</t>
  </si>
  <si>
    <t>0,06934448232922566</t>
  </si>
  <si>
    <t>0,12523702616590277</t>
  </si>
  <si>
    <t>0,21026976490954605</t>
  </si>
  <si>
    <t>0,12675452842480767</t>
  </si>
  <si>
    <t>0,5329022973424272</t>
  </si>
  <si>
    <t>53,65163913570167</t>
  </si>
  <si>
    <t>5,960729034608017</t>
  </si>
  <si>
    <t>0,028292781649489396</t>
  </si>
  <si>
    <t>0,11056725620095718</t>
  </si>
  <si>
    <t>0,012117164018001718</t>
  </si>
  <si>
    <t>0,07834678716672039</t>
  </si>
  <si>
    <t>0,12012124531766236</t>
  </si>
  <si>
    <t>0,03435259180520793</t>
  </si>
  <si>
    <t>0,2032518212615167</t>
  </si>
  <si>
    <t>34,950961491505396</t>
  </si>
  <si>
    <t>5,76107771362338</t>
  </si>
  <si>
    <t>0,051781799682626146</t>
  </si>
  <si>
    <t>0,11740314530545398</t>
  </si>
  <si>
    <t>0,03261507945615963</t>
  </si>
  <si>
    <t>0,09343897232818399</t>
  </si>
  <si>
    <t>0,10064553127630223</t>
  </si>
  <si>
    <t>0,055834122589907706</t>
  </si>
  <si>
    <t>0,23184834528796838</t>
  </si>
  <si>
    <t>79,48234659618646</t>
  </si>
  <si>
    <t>5,970471694566247</t>
  </si>
  <si>
    <t>0,03567435200469268</t>
  </si>
  <si>
    <t>0,11981631085870824</t>
  </si>
  <si>
    <t>0,02118459494168412</t>
  </si>
  <si>
    <t>0,08823589176022952</t>
  </si>
  <si>
    <t>0,13969459953746183</t>
  </si>
  <si>
    <t>0,03730196401047405</t>
  </si>
  <si>
    <t>0,18391432453736567</t>
  </si>
  <si>
    <t>58,91469262493382</t>
  </si>
  <si>
    <t>5,81166845288682</t>
  </si>
  <si>
    <t>0,0671476998604443</t>
  </si>
  <si>
    <t>0,1432364749213068</t>
  </si>
  <si>
    <t>0,024029841542981302</t>
  </si>
  <si>
    <t>0,10476646394030946</t>
  </si>
  <si>
    <t>0,12622326527536853</t>
  </si>
  <si>
    <t>0,09782029034805813</t>
  </si>
  <si>
    <t>0,47406450837698966</t>
  </si>
  <si>
    <t>80,43476341556119</t>
  </si>
  <si>
    <t>5,582539695480583</t>
  </si>
  <si>
    <t>0,04919978692026609</t>
  </si>
  <si>
    <t>0,10349904311649206</t>
  </si>
  <si>
    <t>0,028750483906641748</t>
  </si>
  <si>
    <t>0,08319974263297067</t>
  </si>
  <si>
    <t>0,09698921399099272</t>
  </si>
  <si>
    <t>0,054826574730311765</t>
  </si>
  <si>
    <t>0,2568642229975556</t>
  </si>
  <si>
    <t>54,604513655024</t>
  </si>
  <si>
    <t>6,273287252923864</t>
  </si>
  <si>
    <t>0,06799528085238392</t>
  </si>
  <si>
    <t>0,13669028909382586</t>
  </si>
  <si>
    <t>0,016274469473894503</t>
  </si>
  <si>
    <t>0,1122274020495238</t>
  </si>
  <si>
    <t>0,13825111114744207</t>
  </si>
  <si>
    <t>0,08940209111953472</t>
  </si>
  <si>
    <t>0,3589640661191911</t>
  </si>
  <si>
    <t>53,43108229673681</t>
  </si>
  <si>
    <t>5,889083737220158</t>
  </si>
  <si>
    <t>0,0398688237459949</t>
  </si>
  <si>
    <t>0,12044898167792457</t>
  </si>
  <si>
    <t>0,01575548626614487</t>
  </si>
  <si>
    <t>0,09090678580031966</t>
  </si>
  <si>
    <t>0,11719443002486683</t>
  </si>
  <si>
    <t>0,054879865931086645</t>
  </si>
  <si>
    <t>0,26803507915736935</t>
  </si>
  <si>
    <t>67,91242979334702</t>
  </si>
  <si>
    <t>6,541868192010202</t>
  </si>
  <si>
    <t>0,060547613165423064</t>
  </si>
  <si>
    <t>0,13239515971853316</t>
  </si>
  <si>
    <t>0,00947537910046134</t>
  </si>
  <si>
    <t>0,09774173132729172</t>
  </si>
  <si>
    <t>0,14858581975142532</t>
  </si>
  <si>
    <t>0,10504801652502303</t>
  </si>
  <si>
    <t>0,4905513762922596</t>
  </si>
  <si>
    <t>44,62892092520063</t>
  </si>
  <si>
    <t>5,565074031803085</t>
  </si>
  <si>
    <t>0,08677662639811813</t>
  </si>
  <si>
    <t>0,17290676347242728</t>
  </si>
  <si>
    <t>0,021400930234212155</t>
  </si>
  <si>
    <t>0,13457932730461772</t>
  </si>
  <si>
    <t>0,14336265832359799</t>
  </si>
  <si>
    <t>0,12615151668808772</t>
  </si>
  <si>
    <t>0,47229332897229903</t>
  </si>
  <si>
    <t>60,19586343879394</t>
  </si>
  <si>
    <t>6,464506420842356</t>
  </si>
  <si>
    <t>0,06896316500282682</t>
  </si>
  <si>
    <t>0,13634460849309163</t>
  </si>
  <si>
    <t>0,020232687841811883</t>
  </si>
  <si>
    <t>0,09646926523702909</t>
  </si>
  <si>
    <t>0,14865914923274798</t>
  </si>
  <si>
    <t>0,11765335104505487</t>
  </si>
  <si>
    <t>0,5580283969535675</t>
  </si>
  <si>
    <t>60,48853050217678</t>
  </si>
  <si>
    <t>6,105119403549289</t>
  </si>
  <si>
    <t>0,05533333723361187</t>
  </si>
  <si>
    <t>0,1308040899151426</t>
  </si>
  <si>
    <t>0,023996763730482158</t>
  </si>
  <si>
    <t>0,09675000457687272</t>
  </si>
  <si>
    <t>0,1278084147247197</t>
  </si>
  <si>
    <t>0,08360472819541212</t>
  </si>
  <si>
    <t>0,42484465539716365</t>
  </si>
  <si>
    <t>75,01351053804335</t>
  </si>
  <si>
    <t>5,4956087370255835</t>
  </si>
  <si>
    <t>0,03775907796114919</t>
  </si>
  <si>
    <t>0,13125827748601793</t>
  </si>
  <si>
    <t>0,02683144161199746</t>
  </si>
  <si>
    <t>0,09173838817325686</t>
  </si>
  <si>
    <t>0,13275368479440092</t>
  </si>
  <si>
    <t>0,03525563205787509</t>
  </si>
  <si>
    <t>0,1469526996065135</t>
  </si>
  <si>
    <t>52,073985153764376</t>
  </si>
  <si>
    <t>5,507795462525801</t>
  </si>
  <si>
    <t>0,026488547365055563</t>
  </si>
  <si>
    <t>0,11291110512183546</t>
  </si>
  <si>
    <t>0,017802396657802505</t>
  </si>
  <si>
    <t>0,07590678565092891</t>
  </si>
  <si>
    <t>0,11047642271411462</t>
  </si>
  <si>
    <t>0,02455034135507993</t>
  </si>
  <si>
    <t>0,1335409454801329</t>
  </si>
  <si>
    <t>71,42625380563082</t>
  </si>
  <si>
    <t>5,655005678085471</t>
  </si>
  <si>
    <t>0,05996790208418656</t>
  </si>
  <si>
    <t>0,11278594995637105</t>
  </si>
  <si>
    <t>0,03223706449765202</t>
  </si>
  <si>
    <t>0,09138180831484483</t>
  </si>
  <si>
    <t>0,08906355954238285</t>
  </si>
  <si>
    <t>0,06313087865413404</t>
  </si>
  <si>
    <t>0,2916768105994625</t>
  </si>
  <si>
    <t>79,92598157080587</t>
  </si>
  <si>
    <t>5,6385808869699785</t>
  </si>
  <si>
    <t>0,05881838825782056</t>
  </si>
  <si>
    <t>0,15255091686047068</t>
  </si>
  <si>
    <t>0,024416870377279028</t>
  </si>
  <si>
    <t>0,11462789555554051</t>
  </si>
  <si>
    <t>0,17261580772963334</t>
  </si>
  <si>
    <t>0,0756037426180423</t>
  </si>
  <si>
    <t>0,3364189047185722</t>
  </si>
  <si>
    <t>75,20972939860734</t>
  </si>
  <si>
    <t>5,790070527590183</t>
  </si>
  <si>
    <t>0,05096452640226163</t>
  </si>
  <si>
    <t>0,14017864619759685</t>
  </si>
  <si>
    <t>0,021302827354522144</t>
  </si>
  <si>
    <t>0,0984539206448419</t>
  </si>
  <si>
    <t>0,13107770824961518</t>
  </si>
  <si>
    <t>0,07690182161947841</t>
  </si>
  <si>
    <t>0,3878818722659051</t>
  </si>
  <si>
    <t>82,75544413457898</t>
  </si>
  <si>
    <t>6,177973696671814</t>
  </si>
  <si>
    <t>0,03708062272477985</t>
  </si>
  <si>
    <t>0,11468388285805457</t>
  </si>
  <si>
    <t>0,022775640550966605</t>
  </si>
  <si>
    <t>0,07855514145042009</t>
  </si>
  <si>
    <t>0,13510194124599084</t>
  </si>
  <si>
    <t>0,043213274062970354</t>
  </si>
  <si>
    <t>0,24538132034969481</t>
  </si>
  <si>
    <t>41,73335966886302</t>
  </si>
  <si>
    <t>5,923425824370932</t>
  </si>
  <si>
    <t>0,10096848282737451</t>
  </si>
  <si>
    <t>0,17154773209061652</t>
  </si>
  <si>
    <t>0,022096503957798365</t>
  </si>
  <si>
    <t>0,12145328579906338</t>
  </si>
  <si>
    <t>0,16259858603738167</t>
  </si>
  <si>
    <t>0,16069893405086638</t>
  </si>
  <si>
    <t>0,6826083090512834</t>
  </si>
  <si>
    <t>28,03765585044375</t>
  </si>
  <si>
    <t>5,445424313050833</t>
  </si>
  <si>
    <t>0,05093394897803216</t>
  </si>
  <si>
    <t>0,11289109290874805</t>
  </si>
  <si>
    <t>0,019151142866799684</t>
  </si>
  <si>
    <t>0,09680298743366644</t>
  </si>
  <si>
    <t>0,08888295146614032</t>
  </si>
  <si>
    <t>0,06256113038325</t>
  </si>
  <si>
    <t>0,28507220039144193</t>
  </si>
  <si>
    <t>77,00308039791265</t>
  </si>
  <si>
    <t>6,274693222297373</t>
  </si>
  <si>
    <t>0,03720690628198292</t>
  </si>
  <si>
    <t>0,12851696941776244</t>
  </si>
  <si>
    <t>0,010710097357772695</t>
  </si>
  <si>
    <t>0,08724224024705318</t>
  </si>
  <si>
    <t>0,1697723652123395</t>
  </si>
  <si>
    <t>0,06353309295398578</t>
  </si>
  <si>
    <t>0,3525915882170862</t>
  </si>
  <si>
    <t>0,944637037553007</t>
  </si>
  <si>
    <t>2,0294360279804096</t>
  </si>
  <si>
    <t>1,0373164230144103</t>
  </si>
  <si>
    <t>2,0924404609249905</t>
  </si>
  <si>
    <t>0,8165876617176319</t>
  </si>
  <si>
    <t>1,8337293980875984</t>
  </si>
  <si>
    <t>1,0705799709866781</t>
  </si>
  <si>
    <t>2,39323753293138</t>
  </si>
  <si>
    <t>0,8093976812962432</t>
  </si>
  <si>
    <t>2,6936490850057453</t>
  </si>
  <si>
    <t>0,8302433416530836</t>
  </si>
  <si>
    <t>3,007750554010272</t>
  </si>
  <si>
    <t>0,7820636862023645</t>
  </si>
  <si>
    <t>2,950893169036135</t>
  </si>
  <si>
    <t>0,8652419689519393</t>
  </si>
  <si>
    <t>1,7602205580333248</t>
  </si>
  <si>
    <t>0,7196185941815917</t>
  </si>
  <si>
    <t>2,8777598459273577</t>
  </si>
  <si>
    <t>0,8078636883110798</t>
  </si>
  <si>
    <t>2,827148122014478</t>
  </si>
  <si>
    <t>0,8463233771665502</t>
  </si>
  <si>
    <t>3,8141289580380544</t>
  </si>
  <si>
    <t>0,8502994424037401</t>
  </si>
  <si>
    <t>2,665086405002512</t>
  </si>
  <si>
    <t>0,8169973629171042</t>
  </si>
  <si>
    <t>2,828508314094506</t>
  </si>
  <si>
    <t>0,7500179445912365</t>
  </si>
  <si>
    <t>2,6484511350281537</t>
  </si>
  <si>
    <t>0,9017185223236153</t>
  </si>
  <si>
    <t>4,812127207056619</t>
  </si>
  <si>
    <t>0,8267315966302529</t>
  </si>
  <si>
    <t>2,309517026063986</t>
  </si>
  <si>
    <t>0,7926769258356775</t>
  </si>
  <si>
    <t>2,7373606980545446</t>
  </si>
  <si>
    <t>0,7512720483646108</t>
  </si>
  <si>
    <t>3,8609529390232638</t>
  </si>
  <si>
    <t>0,8314081452284271</t>
  </si>
  <si>
    <t>3,1688460810109973</t>
  </si>
  <si>
    <t>0,796412400777434</t>
  </si>
  <si>
    <t>4,075791944982484</t>
  </si>
  <si>
    <t>1,049472941152302</t>
  </si>
  <si>
    <t>22,483774585067295</t>
  </si>
  <si>
    <t>0,8239940334462458</t>
  </si>
  <si>
    <t>18,492507057031617</t>
  </si>
  <si>
    <t>0,7755422096539712</t>
  </si>
  <si>
    <t>30,289144880953245</t>
  </si>
  <si>
    <t>0,7846637852496458</t>
  </si>
  <si>
    <t>43,17590828996617</t>
  </si>
  <si>
    <t>0,8781785732239039</t>
  </si>
  <si>
    <t>34,34564011695329</t>
  </si>
  <si>
    <t>0,9078718521440476</t>
  </si>
  <si>
    <t>35,09265167196281</t>
  </si>
  <si>
    <t>0,8285756432788691</t>
  </si>
  <si>
    <t>14,633926433045417</t>
  </si>
  <si>
    <t>0,8244259899741325</t>
  </si>
  <si>
    <t>25,754759692004882</t>
  </si>
  <si>
    <t>1,3218136259939326</t>
  </si>
  <si>
    <t>19,418175441096537</t>
  </si>
  <si>
    <t>0,8027553097054206</t>
  </si>
  <si>
    <t>25,27129756496288</t>
  </si>
  <si>
    <t>0,8691902979215127</t>
  </si>
  <si>
    <t>18,730933196959086</t>
  </si>
  <si>
    <t>0,8350301132729868</t>
  </si>
  <si>
    <t>20,08033200504724</t>
  </si>
  <si>
    <t>0,9046447766884339</t>
  </si>
  <si>
    <t>42,05816491495352</t>
  </si>
  <si>
    <t>0,7572762116785018</t>
  </si>
  <si>
    <t>19,19919689896051</t>
  </si>
  <si>
    <t>0,9565957547547405</t>
  </si>
  <si>
    <t>47,033787320018746</t>
  </si>
  <si>
    <t>0,8001828813069971</t>
  </si>
  <si>
    <t>15,344248757930472</t>
  </si>
  <si>
    <t>0,8594002698131138</t>
  </si>
  <si>
    <t>37,79703421203885</t>
  </si>
  <si>
    <t>0,8881438141947432</t>
  </si>
  <si>
    <t>18,01180211699102</t>
  </si>
  <si>
    <t>0,8424305945057563</t>
  </si>
  <si>
    <t>18,073970583966002</t>
  </si>
  <si>
    <t>0,8322795584356393</t>
  </si>
  <si>
    <t>36,81558417598717</t>
  </si>
  <si>
    <t>0,9325808943078501</t>
  </si>
  <si>
    <t>42,578231510007754</t>
  </si>
  <si>
    <t>0,8816867894016825</t>
  </si>
  <si>
    <t>18,333486753050238</t>
  </si>
  <si>
    <t>0,7786266020979736</t>
  </si>
  <si>
    <t>16,87603423499968</t>
  </si>
  <si>
    <t>0,9396341362806875</t>
  </si>
  <si>
    <t>8,840083671035245</t>
  </si>
  <si>
    <t>0,9478005068235744</t>
  </si>
  <si>
    <t>34,44980866601691</t>
  </si>
  <si>
    <t>0,8346946294712876</t>
  </si>
  <si>
    <t>15,14062381198164</t>
  </si>
  <si>
    <t>0,9699022926836484</t>
  </si>
  <si>
    <t>19,759298032033257</t>
  </si>
  <si>
    <t>0,8491005712492656</t>
  </si>
  <si>
    <t>24,15950317401439</t>
  </si>
  <si>
    <t>0,8487725197354562</t>
  </si>
  <si>
    <t>12,7438748619752</t>
  </si>
  <si>
    <t>0,8186746599001133</t>
  </si>
  <si>
    <t>22,174712266074494</t>
  </si>
  <si>
    <t>0,8182621027872881</t>
  </si>
  <si>
    <t>23,883867010008544</t>
  </si>
  <si>
    <t>0,8347734647810766</t>
  </si>
  <si>
    <t>23,691197650972754</t>
  </si>
  <si>
    <t>1,069078210570746</t>
  </si>
  <si>
    <t>41,090251496993005</t>
  </si>
  <si>
    <t>0,7915268236098552</t>
  </si>
  <si>
    <t>24,975113107007928</t>
  </si>
  <si>
    <t>0,7539982204546543</t>
  </si>
  <si>
    <t>40,55667079798877</t>
  </si>
  <si>
    <t>0,8312001053800816</t>
  </si>
  <si>
    <t>22,051057386910543</t>
  </si>
  <si>
    <t>0,9400641298727581</t>
  </si>
  <si>
    <t>23,770084972959012</t>
  </si>
  <si>
    <t>1,1405074745711976</t>
  </si>
  <si>
    <t>29,90311280405149</t>
  </si>
  <si>
    <t>0,8194654913090027</t>
  </si>
  <si>
    <t>8,974963316926733</t>
  </si>
  <si>
    <t>0,8554679618666275</t>
  </si>
  <si>
    <t>20,387129641021602</t>
  </si>
  <si>
    <t>0,7564335585303504</t>
  </si>
  <si>
    <t>14,727142576011829</t>
  </si>
  <si>
    <t>0,8839057976523529</t>
  </si>
  <si>
    <t>11,008443997940049</t>
  </si>
  <si>
    <t>0,8639546859718712</t>
  </si>
  <si>
    <t>8,348737746942788</t>
  </si>
  <si>
    <t>0,9584495241208094</t>
  </si>
  <si>
    <t>9,36196381598711</t>
  </si>
  <si>
    <t>0,9910988201511828</t>
  </si>
  <si>
    <t>8,140092752990313</t>
  </si>
  <si>
    <t>0,8198792882493313</t>
  </si>
  <si>
    <t>11,654885362950154</t>
  </si>
  <si>
    <t>0,8911468620111301</t>
  </si>
  <si>
    <t>11,984798502060585</t>
  </si>
  <si>
    <t>0,8714583786002333</t>
  </si>
  <si>
    <t>16,954619938042015</t>
  </si>
  <si>
    <t>0,84635925198107</t>
  </si>
  <si>
    <t>9,549341937992722</t>
  </si>
  <si>
    <t>0,8666750654963397</t>
  </si>
  <si>
    <t>20,328032411984168</t>
  </si>
  <si>
    <t>0,8296455696232449</t>
  </si>
  <si>
    <t>7,82367531908676</t>
  </si>
  <si>
    <t>0,9316584822426193</t>
  </si>
  <si>
    <t>13,319042493007146</t>
  </si>
  <si>
    <t>0,8372216440341306</t>
  </si>
  <si>
    <t>11,588419428910129</t>
  </si>
  <si>
    <t>0,8482033772660297</t>
  </si>
  <si>
    <t>14,83945346204564</t>
  </si>
  <si>
    <t>0,9638166195810851</t>
  </si>
  <si>
    <t>11,304547956911847</t>
  </si>
  <si>
    <t>2,051092984128305</t>
  </si>
  <si>
    <t>14,347338687977754</t>
  </si>
  <si>
    <t>1,0502306670058004</t>
  </si>
  <si>
    <t>19,810032601933926</t>
  </si>
  <si>
    <t>2,501474773306065</t>
  </si>
  <si>
    <t>14,568030914058909</t>
  </si>
  <si>
    <t>0,8992453705359956</t>
  </si>
  <si>
    <t>10,318353439914063</t>
  </si>
  <si>
    <t>0,7413247864041166</t>
  </si>
  <si>
    <t>9,034681483986787</t>
  </si>
  <si>
    <t>0,8379223586530611</t>
  </si>
  <si>
    <t>4,826356475008652</t>
  </si>
  <si>
    <t>0,8285221675297958</t>
  </si>
  <si>
    <t>5,615486109978519</t>
  </si>
  <si>
    <t>0,7693323508742267</t>
  </si>
  <si>
    <t>3,2249501569895074</t>
  </si>
  <si>
    <t>0,8617968719902847</t>
  </si>
  <si>
    <t>8,359139104024507</t>
  </si>
  <si>
    <t>0,8871286984840343</t>
  </si>
  <si>
    <t>4,013418789021671</t>
  </si>
  <si>
    <t>0,7963293851951151</t>
  </si>
  <si>
    <t>3,1931097210617736</t>
  </si>
  <si>
    <t>1,2223422946690157</t>
  </si>
  <si>
    <t>7,97536098305136</t>
  </si>
  <si>
    <t>0,8767262623321767</t>
  </si>
  <si>
    <t>5,495125727029517</t>
  </si>
  <si>
    <t>1,0189636517485343</t>
  </si>
  <si>
    <t>4,342054134933278</t>
  </si>
  <si>
    <t>0,7664585717222164</t>
  </si>
  <si>
    <t>5,1090559790609404</t>
  </si>
  <si>
    <t>0,8342363085065292</t>
  </si>
  <si>
    <t>4,552992849959992</t>
  </si>
  <si>
    <t>0,8236474595686506</t>
  </si>
  <si>
    <t>4,727032947936095</t>
  </si>
  <si>
    <t>1,0463282955946558</t>
  </si>
  <si>
    <t>4,662836684961803</t>
  </si>
  <si>
    <t>0,8066572400505618</t>
  </si>
  <si>
    <t>4,4023600140353665</t>
  </si>
  <si>
    <t>0,8503778193056478</t>
  </si>
  <si>
    <t>8,665161291020922</t>
  </si>
  <si>
    <t>0,9751410771020372</t>
  </si>
  <si>
    <t>4,794049429008737</t>
  </si>
  <si>
    <t>0,7668742965158328</t>
  </si>
  <si>
    <t>3,826002385932952</t>
  </si>
  <si>
    <t>0,8465567640029602</t>
  </si>
  <si>
    <t>3,6905381629476324</t>
  </si>
  <si>
    <t>0,8551117319875298</t>
  </si>
  <si>
    <t>6,257775685982779</t>
  </si>
  <si>
    <t>0,848169242468873</t>
  </si>
  <si>
    <t>5,39059908199124</t>
  </si>
  <si>
    <t>1,567131116596429</t>
  </si>
  <si>
    <t>5,054304920020513</t>
  </si>
  <si>
    <t>0,8563161367104903</t>
  </si>
  <si>
    <t>2,798060358967632</t>
  </si>
  <si>
    <t>0,9124884099490935</t>
  </si>
  <si>
    <t>4,249465955072083</t>
  </si>
  <si>
    <t>0,8575992369270781</t>
  </si>
  <si>
    <t>4,744487434974872</t>
  </si>
  <si>
    <t>0,8312769132413246</t>
  </si>
  <si>
    <t>4,751231185044162</t>
  </si>
  <si>
    <t>0,8651642654667676</t>
  </si>
  <si>
    <t>3,664614253095351</t>
  </si>
  <si>
    <t>0,793148361229989</t>
  </si>
  <si>
    <t>3,3419445459730923</t>
  </si>
  <si>
    <t>0,8081430705903586</t>
  </si>
  <si>
    <t>3,8270295179681852</t>
  </si>
  <si>
    <t>0,8375320630625596</t>
  </si>
  <si>
    <t>3,2124653849750757</t>
  </si>
  <si>
    <t>0,9183579037666</t>
  </si>
  <si>
    <t>3,6136439620750025</t>
  </si>
  <si>
    <t>0,8359676367444039</t>
  </si>
  <si>
    <t>5,025443696998991</t>
  </si>
  <si>
    <t>2,5697345088044017</t>
  </si>
  <si>
    <t>4,068012926960364</t>
  </si>
  <si>
    <t>0,8899057879360314</t>
  </si>
  <si>
    <t>3,927217024960555</t>
  </si>
  <si>
    <t>0,8859729777915131</t>
  </si>
  <si>
    <t>4,1556118139997125</t>
  </si>
  <si>
    <t>1,0373295024452065</t>
  </si>
  <si>
    <t>4,094072454958223</t>
  </si>
  <si>
    <t>0,9547338214564342</t>
  </si>
  <si>
    <t>4,268645257921889</t>
  </si>
  <si>
    <t>0,8789610031550272</t>
  </si>
  <si>
    <t>3,1656903460389003</t>
  </si>
  <si>
    <t>0,884971049724001</t>
  </si>
  <si>
    <t>4,00283082597889</t>
  </si>
  <si>
    <t>0,9146491884009793</t>
  </si>
  <si>
    <t>2,745289628044702</t>
  </si>
  <si>
    <t>1,0226481878600167</t>
  </si>
  <si>
    <t>3,068371033994481</t>
  </si>
  <si>
    <t>0,7144638139787767</t>
  </si>
  <si>
    <t>129,19588063994888</t>
  </si>
  <si>
    <t>0,7823730795511635</t>
  </si>
  <si>
    <t>85,51558651297819</t>
  </si>
  <si>
    <t>0,8216948986476442</t>
  </si>
  <si>
    <t>63,71913165203296</t>
  </si>
  <si>
    <t>0,9816049803702971</t>
  </si>
  <si>
    <t>11,903665905003436</t>
  </si>
  <si>
    <t>0,8930816047718634</t>
  </si>
  <si>
    <t>45,31001691403799</t>
  </si>
  <si>
    <t>1,0595481498343655</t>
  </si>
  <si>
    <t>65,7132960529998</t>
  </si>
  <si>
    <t>0,9263191166064279</t>
  </si>
  <si>
    <t>33,92000541498419</t>
  </si>
  <si>
    <t>2,9962402349700143</t>
  </si>
  <si>
    <t>59,52726125600748</t>
  </si>
  <si>
    <t>0,8860990984410193</t>
  </si>
  <si>
    <t>38,359294672030956</t>
  </si>
  <si>
    <t>0,9298996025088936</t>
  </si>
  <si>
    <t>59,949559755041264</t>
  </si>
  <si>
    <t>0,8975731972480391</t>
  </si>
  <si>
    <t>82,21796810301021</t>
  </si>
  <si>
    <t>1,0995306301507357</t>
  </si>
  <si>
    <t>48,31524258304853</t>
  </si>
  <si>
    <t>0,8095027024834013</t>
  </si>
  <si>
    <t>81,80843584495597</t>
  </si>
  <si>
    <t>0,7572724868331574</t>
  </si>
  <si>
    <t>41,38117075699847</t>
  </si>
  <si>
    <t>0,737879028268116</t>
  </si>
  <si>
    <t>101,53449485206511</t>
  </si>
  <si>
    <t>0,7691734773960034</t>
  </si>
  <si>
    <t>51,38070324691944</t>
  </si>
  <si>
    <t>0,8406709870693482</t>
  </si>
  <si>
    <t>40,11811153800227</t>
  </si>
  <si>
    <t>0,8399736416856538</t>
  </si>
  <si>
    <t>51,40727414493449</t>
  </si>
  <si>
    <t>0,8406718368511183</t>
  </si>
  <si>
    <t>59,120151993003674</t>
  </si>
  <si>
    <t>0,9093095176307074</t>
  </si>
  <si>
    <t>71,96876797406003</t>
  </si>
  <si>
    <t>0,8653909760614882</t>
  </si>
  <si>
    <t>31,83451985998545</t>
  </si>
  <si>
    <t>1,029643193552922</t>
  </si>
  <si>
    <t>70,9802866539685</t>
  </si>
  <si>
    <t>2,4065767659634854</t>
  </si>
  <si>
    <t>32,22476072399877</t>
  </si>
  <si>
    <t>0,7368037212295104</t>
  </si>
  <si>
    <t>50,719338685972616</t>
  </si>
  <si>
    <t>1,2032293782719485</t>
  </si>
  <si>
    <t>63,80231126595754</t>
  </si>
  <si>
    <t>0,7952935815840699</t>
  </si>
  <si>
    <t>35,107290293090045</t>
  </si>
  <si>
    <t>2,335299504449142</t>
  </si>
  <si>
    <t>82,49780734698288</t>
  </si>
  <si>
    <t>1,0485398822005245</t>
  </si>
  <si>
    <t>76,75793403701391</t>
  </si>
  <si>
    <t>0,8499843325186832</t>
  </si>
  <si>
    <t>48,76732067298144</t>
  </si>
  <si>
    <t>0,9970385765073465</t>
  </si>
  <si>
    <t>53,656918713008054</t>
  </si>
  <si>
    <t>0,8836074034344298</t>
  </si>
  <si>
    <t>23,9116814059671</t>
  </si>
  <si>
    <t>0,8325810250145502</t>
  </si>
  <si>
    <t>41,013580698985606</t>
  </si>
  <si>
    <t>0,8888672137160127</t>
  </si>
  <si>
    <t>37,3297121389769</t>
  </si>
  <si>
    <t>0,8347911762003534</t>
  </si>
  <si>
    <t>30,778828314039856</t>
  </si>
  <si>
    <t>0,8781823053133803</t>
  </si>
  <si>
    <t>29,575989893986844</t>
  </si>
  <si>
    <t>0,9147277601473397</t>
  </si>
  <si>
    <t>34,51368920807727</t>
  </si>
  <si>
    <t>0,7446955903271292</t>
  </si>
  <si>
    <t>72,78890398598742</t>
  </si>
  <si>
    <t>0,8831540763513867</t>
  </si>
  <si>
    <t>81,20137320796493</t>
  </si>
  <si>
    <t>0,909915354100051</t>
  </si>
  <si>
    <t>49,83590292104054</t>
  </si>
  <si>
    <t>0,9552343306951389</t>
  </si>
  <si>
    <t>34,38712428195868</t>
  </si>
  <si>
    <t>0,7797580995805957</t>
  </si>
  <si>
    <t>13,58397512207739</t>
  </si>
  <si>
    <t>1,0230956936049798</t>
  </si>
  <si>
    <t>13,341370954993181</t>
  </si>
  <si>
    <t>0,971057393562839</t>
  </si>
  <si>
    <t>11,212181600974873</t>
  </si>
  <si>
    <t>0,9898437027016377</t>
  </si>
  <si>
    <t>13,538271219935268</t>
  </si>
  <si>
    <t>0,9141394826876996</t>
  </si>
  <si>
    <t>17,653336543007754</t>
  </si>
  <si>
    <t>0,9162251444954531</t>
  </si>
  <si>
    <t>17,670071288011968</t>
  </si>
  <si>
    <t>0,9862388603308345</t>
  </si>
  <si>
    <t>14,380169035983272</t>
  </si>
  <si>
    <t>0,9415370914238607</t>
  </si>
  <si>
    <t>17,516919862944633</t>
  </si>
  <si>
    <t>0,9210507599040446</t>
  </si>
  <si>
    <t>17,53561549691949</t>
  </si>
  <si>
    <t>0,9249358172151202</t>
  </si>
  <si>
    <t>9,80260618799366</t>
  </si>
  <si>
    <t>0,9265320399390228</t>
  </si>
  <si>
    <t>13,658348241937347</t>
  </si>
  <si>
    <t>1,0067743626302383</t>
  </si>
  <si>
    <t>23,393235270981677</t>
  </si>
  <si>
    <t>1,0600961429142097</t>
  </si>
  <si>
    <t>17,447322178981267</t>
  </si>
  <si>
    <t>0,7683946313434339</t>
  </si>
  <si>
    <t>13,63589445897378</t>
  </si>
  <si>
    <t>1,0023195555445963</t>
  </si>
  <si>
    <t>28,540708733024076</t>
  </si>
  <si>
    <t>0,9425145830797396</t>
  </si>
  <si>
    <t>16,89023865503259</t>
  </si>
  <si>
    <t>0,792039663627549</t>
  </si>
  <si>
    <t>9,767030894989148</t>
  </si>
  <si>
    <t>1,167190532998642</t>
  </si>
  <si>
    <t>21,90323101298418</t>
  </si>
  <si>
    <t>0,947833430659401</t>
  </si>
  <si>
    <t>16,919661868945695</t>
  </si>
  <si>
    <t>0,8953181323155467</t>
  </si>
  <si>
    <t>11,384424324030988</t>
  </si>
  <si>
    <t>0,8493091962910484</t>
  </si>
  <si>
    <t>5,589862680993974</t>
  </si>
  <si>
    <t>0,9632351285695574</t>
  </si>
  <si>
    <t>7,362611330929212</t>
  </si>
  <si>
    <t>0,8568494559100855</t>
  </si>
  <si>
    <t>6,431411658995785</t>
  </si>
  <si>
    <t>0,8916952254853062</t>
  </si>
  <si>
    <t>7,326792157953605</t>
  </si>
  <si>
    <t>0,9165271715559266</t>
  </si>
  <si>
    <t>6,27599790005479</t>
  </si>
  <si>
    <t>0,9573978649052804</t>
  </si>
  <si>
    <t>8,534710831008852</t>
  </si>
  <si>
    <t>0,8420967207590112</t>
  </si>
  <si>
    <t>4,612921198015101</t>
  </si>
  <si>
    <t>0,8532063316263061</t>
  </si>
  <si>
    <t>6,192211933084764</t>
  </si>
  <si>
    <t>0,8698045351375022</t>
  </si>
  <si>
    <t>6,328011176898144</t>
  </si>
  <si>
    <t>0,8257865482501144</t>
  </si>
  <si>
    <t>7,437463441048749</t>
  </si>
  <si>
    <t>1,3695704098324353</t>
  </si>
  <si>
    <t>9,214404114056379</t>
  </si>
  <si>
    <t>0,9502401230625818</t>
  </si>
  <si>
    <t>8,519156638998538</t>
  </si>
  <si>
    <t>1,1736000772809583</t>
  </si>
  <si>
    <t>7,27804509899579</t>
  </si>
  <si>
    <t>1,3269532479780939</t>
  </si>
  <si>
    <t>6,2252583999652416</t>
  </si>
  <si>
    <t>0,8756298743597908</t>
  </si>
  <si>
    <t>11,412315457011573</t>
  </si>
  <si>
    <t>0,8378146438085264</t>
  </si>
  <si>
    <t>6,7869929750449955</t>
  </si>
  <si>
    <t>0,8167544112879646</t>
  </si>
  <si>
    <t>8,631550312973559</t>
  </si>
  <si>
    <t>0,8711146897714124</t>
  </si>
  <si>
    <t>4,5474927759496495</t>
  </si>
  <si>
    <t>0,8671568598555449</t>
  </si>
  <si>
    <t>5,166160152992234</t>
  </si>
  <si>
    <t>0,9646415217990394</t>
  </si>
  <si>
    <t>4,735495773027651</t>
  </si>
  <si>
    <t>0,686633717756281</t>
  </si>
  <si>
    <t>2,9593955730088055</t>
  </si>
  <si>
    <t>0,6240488702836828</t>
  </si>
  <si>
    <t>3,2833732870640233</t>
  </si>
  <si>
    <t>0,610218214751029</t>
  </si>
  <si>
    <t>4,113341355929151</t>
  </si>
  <si>
    <t>0,6247576181913855</t>
  </si>
  <si>
    <t>3,4827082719421014</t>
  </si>
  <si>
    <t>0,6142042645913836</t>
  </si>
  <si>
    <t>3,7776519409380853</t>
  </si>
  <si>
    <t>0,6195981991059365</t>
  </si>
  <si>
    <t>3,0792076860088855</t>
  </si>
  <si>
    <t>0,6225703378107494</t>
  </si>
  <si>
    <t>3,93252097198274</t>
  </si>
  <si>
    <t>0,6013970143772064</t>
  </si>
  <si>
    <t>7,084946460905485</t>
  </si>
  <si>
    <t>0,6129533183357846</t>
  </si>
  <si>
    <t>3,6694728810107335</t>
  </si>
  <si>
    <t>0,7424283778009078</t>
  </si>
  <si>
    <t>3,7005187089089304</t>
  </si>
  <si>
    <t>0,6163726177408684</t>
  </si>
  <si>
    <t>5,343233200954273</t>
  </si>
  <si>
    <t>0,6121852868823096</t>
  </si>
  <si>
    <t>3,142950889072381</t>
  </si>
  <si>
    <t>0,5396608508261795</t>
  </si>
  <si>
    <t>3,2618557129753754</t>
  </si>
  <si>
    <t>0,7098582122891465</t>
  </si>
  <si>
    <t>3,8597329430049285</t>
  </si>
  <si>
    <t>0,6449764549907321</t>
  </si>
  <si>
    <t>3,9740874159615487</t>
  </si>
  <si>
    <t>0,5153420176738022</t>
  </si>
  <si>
    <t>3,162989039090462</t>
  </si>
  <si>
    <t>0,5842922342971908</t>
  </si>
  <si>
    <t>3,522657569963485</t>
  </si>
  <si>
    <t>0,6155776370982147</t>
  </si>
  <si>
    <t>2,831803451059386</t>
  </si>
  <si>
    <t>0,6099138300705553</t>
  </si>
  <si>
    <t>2,9049699059687555</t>
  </si>
  <si>
    <t>0,6231980356553357</t>
  </si>
  <si>
    <t>3,6164456750266254</t>
  </si>
  <si>
    <t>0,6438434556614443</t>
  </si>
  <si>
    <t>37,642124800011516</t>
  </si>
  <si>
    <t>0,7297388609730491</t>
  </si>
  <si>
    <t>67,58783246902749</t>
  </si>
  <si>
    <t>0,5464825215871008</t>
  </si>
  <si>
    <t>31,706577816978097</t>
  </si>
  <si>
    <t>0,5201175161132786</t>
  </si>
  <si>
    <t>38,828648244030774</t>
  </si>
  <si>
    <t>0,6957986877660166</t>
  </si>
  <si>
    <t>22,854370698914863</t>
  </si>
  <si>
    <t>0,6426845632874868</t>
  </si>
  <si>
    <t>27,541852333932184</t>
  </si>
  <si>
    <t>0,60479895259732</t>
  </si>
  <si>
    <t>44,504143425030634</t>
  </si>
  <si>
    <t>0,7014683616135441</t>
  </si>
  <si>
    <t>54,655208176001906</t>
  </si>
  <si>
    <t>0,6726971563775518</t>
  </si>
  <si>
    <t>63,755180320004</t>
  </si>
  <si>
    <t>0,643851962930841</t>
  </si>
  <si>
    <t>62,01318190107122</t>
  </si>
  <si>
    <t>0,5662513995156263</t>
  </si>
  <si>
    <t>33,40024722297676</t>
  </si>
  <si>
    <t>0,6412013793418513</t>
  </si>
  <si>
    <t>35,8199094471056</t>
  </si>
  <si>
    <t>0,6293685184481715</t>
  </si>
  <si>
    <t>25,973701740964316</t>
  </si>
  <si>
    <t>0,5892979738250149</t>
  </si>
  <si>
    <t>66,65398805192672</t>
  </si>
  <si>
    <t>0,8519492670291192</t>
  </si>
  <si>
    <t>52,4458788150223</t>
  </si>
  <si>
    <t>0,4746286453506131</t>
  </si>
  <si>
    <t>40,134226717054844</t>
  </si>
  <si>
    <t>0,6387551041225629</t>
  </si>
  <si>
    <t>28,167841951013543</t>
  </si>
  <si>
    <t>0,6252718313961962</t>
  </si>
  <si>
    <t>66,13533760595601</t>
  </si>
  <si>
    <t>0,6315893402020342</t>
  </si>
  <si>
    <t>26,173110720934346</t>
  </si>
  <si>
    <t>0,6247306706692104</t>
  </si>
  <si>
    <t>70,25994787795935</t>
  </si>
  <si>
    <t>0,6222376233734569</t>
  </si>
  <si>
    <t>68,32669526303653</t>
  </si>
  <si>
    <t>0,7783363051943388</t>
  </si>
  <si>
    <t>21,718943285988644</t>
  </si>
  <si>
    <t>0,7587567624077077</t>
  </si>
  <si>
    <t>50,50884560495615</t>
  </si>
  <si>
    <t>1,5899539065791066</t>
  </si>
  <si>
    <t>34,6662717909785</t>
  </si>
  <si>
    <t>0,6851792731967177</t>
  </si>
  <si>
    <t>20,149706269032322</t>
  </si>
  <si>
    <t>0,617014528510549</t>
  </si>
  <si>
    <t>14,781732784002088</t>
  </si>
  <si>
    <t>0,5636164412744947</t>
  </si>
  <si>
    <t>31,97336305794306</t>
  </si>
  <si>
    <t>0,6069791809858571</t>
  </si>
  <si>
    <t>21,942578296991996</t>
  </si>
  <si>
    <t>0,6493591659980216</t>
  </si>
  <si>
    <t>50,154064237955026</t>
  </si>
  <si>
    <t>0,73485557082376</t>
  </si>
  <si>
    <t>48,033958544023335</t>
  </si>
  <si>
    <t>0,6140058910417023</t>
  </si>
  <si>
    <t>44,45743119693361</t>
  </si>
  <si>
    <t>0,7808580610930628</t>
  </si>
  <si>
    <t>21,042554246960208</t>
  </si>
  <si>
    <t>0,4695605762815348</t>
  </si>
  <si>
    <t>19,424878688994795</t>
  </si>
  <si>
    <t>0,8943424854899331</t>
  </si>
  <si>
    <t>42,579484794987366</t>
  </si>
  <si>
    <t>2,4976018645977893</t>
  </si>
  <si>
    <t>72,89250569592696</t>
  </si>
  <si>
    <t>0,7187909086067878</t>
  </si>
  <si>
    <t>39,93243574700318</t>
  </si>
  <si>
    <t>0,5268712369406476</t>
  </si>
  <si>
    <t>65,17837590200361</t>
  </si>
  <si>
    <t>0,6544948322108894</t>
  </si>
  <si>
    <t>18,256653171032667</t>
  </si>
  <si>
    <t>0,7619405700505515</t>
  </si>
  <si>
    <t>46,06087175803259</t>
  </si>
  <si>
    <t>0,7839027776104921</t>
  </si>
  <si>
    <t>50,23034807597287</t>
  </si>
  <si>
    <t>0,534785331566738</t>
  </si>
  <si>
    <t>18,562231276999228</t>
  </si>
  <si>
    <t>0,5482779973383063</t>
  </si>
  <si>
    <t>11,5046857240377</t>
  </si>
  <si>
    <t>0,9968709650969512</t>
  </si>
  <si>
    <t>17,677941579022445</t>
  </si>
  <si>
    <t>0,9611289330399659</t>
  </si>
  <si>
    <t>13,576503737946041</t>
  </si>
  <si>
    <t>0,7330817159794406</t>
  </si>
  <si>
    <t>17,32988600397948</t>
  </si>
  <si>
    <t>0,47646615460594355</t>
  </si>
  <si>
    <t>8,492928775027394</t>
  </si>
  <si>
    <t>1,2191760175686848</t>
  </si>
  <si>
    <t>17,203272438957356</t>
  </si>
  <si>
    <t>0,711586638878169</t>
  </si>
  <si>
    <t>12,210425121011212</t>
  </si>
  <si>
    <t>0,672842906811795</t>
  </si>
  <si>
    <t>11,812915547983721</t>
  </si>
  <si>
    <t>0,5312399386080089</t>
  </si>
  <si>
    <t>23,218904337030835</t>
  </si>
  <si>
    <t>1,0059992300097949</t>
  </si>
  <si>
    <t>17,351555271074176</t>
  </si>
  <si>
    <t>0,4096400229069562</t>
  </si>
  <si>
    <t>9,955607463023625</t>
  </si>
  <si>
    <t>0,6739722811529293</t>
  </si>
  <si>
    <t>9,743019436020404</t>
  </si>
  <si>
    <t>0,544133671453107</t>
  </si>
  <si>
    <t>11,318502053036354</t>
  </si>
  <si>
    <t>0,7292173061660365</t>
  </si>
  <si>
    <t>10,08886800298933</t>
  </si>
  <si>
    <t>0,5626807683056128</t>
  </si>
  <si>
    <t>21,353569647995755</t>
  </si>
  <si>
    <t>0,7843762856784574</t>
  </si>
  <si>
    <t>17,22731685009785</t>
  </si>
  <si>
    <t>0,40743313339697446</t>
  </si>
  <si>
    <t>8,432065821019933</t>
  </si>
  <si>
    <t>0,66936344001758</t>
  </si>
  <si>
    <t>19,516626996104605</t>
  </si>
  <si>
    <t>0,5899571389617294</t>
  </si>
  <si>
    <t>13,177587165031582</t>
  </si>
  <si>
    <t>0,6413946467346684</t>
  </si>
  <si>
    <t>6,46570280008018</t>
  </si>
  <si>
    <t>0,6410380634044108</t>
  </si>
  <si>
    <t>9,40466804697644</t>
  </si>
  <si>
    <t>0,8406345549304036</t>
  </si>
  <si>
    <t>5,817652513971552</t>
  </si>
  <si>
    <t>0,6167273023298402</t>
  </si>
  <si>
    <t>5,354789609904401</t>
  </si>
  <si>
    <t>0,775117969906056</t>
  </si>
  <si>
    <t>6,940608418080956</t>
  </si>
  <si>
    <t>0,6005640057393266</t>
  </si>
  <si>
    <t>11,95663006301038</t>
  </si>
  <si>
    <t>0,6081163704589416</t>
  </si>
  <si>
    <t>7,618436460965313</t>
  </si>
  <si>
    <t>0,6096341592562926</t>
  </si>
  <si>
    <t>5,049565627006814</t>
  </si>
  <si>
    <t>0,6205923455090874</t>
  </si>
  <si>
    <t>8,185297864023596</t>
  </si>
  <si>
    <t>0,6321254764965167</t>
  </si>
  <si>
    <t>6,446105830022134</t>
  </si>
  <si>
    <t>0,6376326867955122</t>
  </si>
  <si>
    <t>4,879879240063019</t>
  </si>
  <si>
    <t>0,6156707069634588</t>
  </si>
  <si>
    <t>4,512672575074248</t>
  </si>
  <si>
    <t>0,6676537983916813</t>
  </si>
  <si>
    <t>4,596385524026118</t>
  </si>
  <si>
    <t>0,6093504933300664</t>
  </si>
  <si>
    <t>5,1738558349898085</t>
  </si>
  <si>
    <t>0,6015692986855193</t>
  </si>
  <si>
    <t>9,523951980983838</t>
  </si>
  <si>
    <t>0,6062278594867356</t>
  </si>
  <si>
    <t>6,665499535971321</t>
  </si>
  <si>
    <t>0,6774966463932819</t>
  </si>
  <si>
    <t>6,484833759022877</t>
  </si>
  <si>
    <t>0,6333302974104948</t>
  </si>
  <si>
    <t>10,429131936980411</t>
  </si>
  <si>
    <t>0,6200000120659012</t>
  </si>
  <si>
    <t>7,2625643679639325</t>
  </si>
  <si>
    <t>0,622753036135872</t>
  </si>
  <si>
    <t>8,982478747959249</t>
  </si>
  <si>
    <t>0,6407071509792706</t>
  </si>
  <si>
    <t>2,8279699459671974</t>
  </si>
  <si>
    <t>0,6656389322192748</t>
  </si>
  <si>
    <t>2,6930765189463273</t>
  </si>
  <si>
    <t>0,627587170498273</t>
  </si>
  <si>
    <t>2,696780639933422</t>
  </si>
  <si>
    <t>0,602607233909072</t>
  </si>
  <si>
    <t>2,7318826540140435</t>
  </si>
  <si>
    <t>0,7263698178239709</t>
  </si>
  <si>
    <t>3,5704107470810413</t>
  </si>
  <si>
    <t>0,640487140850938</t>
  </si>
  <si>
    <t>2,804281566059217</t>
  </si>
  <si>
    <t>0,635542786595591</t>
  </si>
  <si>
    <t>2,8148130199406296</t>
  </si>
  <si>
    <t>0,6331482694408401</t>
  </si>
  <si>
    <t>2,5788436379516497</t>
  </si>
  <si>
    <t>0,6215092514927935</t>
  </si>
  <si>
    <t>2,462694401969202</t>
  </si>
  <si>
    <t>0,6354931509872763</t>
  </si>
  <si>
    <t>2,343511010054499</t>
  </si>
  <si>
    <t>0,631564150185138</t>
  </si>
  <si>
    <t>2,214171211933717</t>
  </si>
  <si>
    <t>0,6264438996329705</t>
  </si>
  <si>
    <t>3,6414427700219676</t>
  </si>
  <si>
    <t>0,6931867123105534</t>
  </si>
  <si>
    <t>2,5943372000474483</t>
  </si>
  <si>
    <t>0,6234671030353751</t>
  </si>
  <si>
    <t>2,5540992610622197</t>
  </si>
  <si>
    <t>0,6793238846797048</t>
  </si>
  <si>
    <t>3,7362179920310155</t>
  </si>
  <si>
    <t>0,6284487927857595</t>
  </si>
  <si>
    <t>2,9112955200253054</t>
  </si>
  <si>
    <t>0,7256773592515545</t>
  </si>
  <si>
    <t>3,6986253820359707</t>
  </si>
  <si>
    <t>0,6376474037643898</t>
  </si>
  <si>
    <t>1,9373409600229934</t>
  </si>
  <si>
    <t>0,6222182447756365</t>
  </si>
  <si>
    <t>2,924404432065785</t>
  </si>
  <si>
    <t>0,6655195557932816</t>
  </si>
  <si>
    <t>5,54893599904608</t>
  </si>
  <si>
    <t>0,6405770204591333</t>
  </si>
  <si>
    <t>27,38077929406427</t>
  </si>
  <si>
    <t>0,6673799457574465</t>
  </si>
  <si>
    <t>33,832249521045014</t>
  </si>
  <si>
    <t>0,5487893847888129</t>
  </si>
  <si>
    <t>55,889514387003146</t>
  </si>
  <si>
    <t>0,668894054417054</t>
  </si>
  <si>
    <t>31,409545268979855</t>
  </si>
  <si>
    <t>0,6680020611298241</t>
  </si>
  <si>
    <t>39,576235449058004</t>
  </si>
  <si>
    <t>0,6086526411853366</t>
  </si>
  <si>
    <t>20,92039708106313</t>
  </si>
  <si>
    <t>0,9481667363423789</t>
  </si>
  <si>
    <t>43,621444569085725</t>
  </si>
  <si>
    <t>0,5876423036136583</t>
  </si>
  <si>
    <t>31,00078146404121</t>
  </si>
  <si>
    <t>1,0759873749042326</t>
  </si>
  <si>
    <t>87,90171759692021</t>
  </si>
  <si>
    <t>0,6381768360066049</t>
  </si>
  <si>
    <t>19,920805478002876</t>
  </si>
  <si>
    <t>0,8097392823027769</t>
  </si>
  <si>
    <t>114,93866721994709</t>
  </si>
  <si>
    <t>0,7167579755031732</t>
  </si>
  <si>
    <t>24,256243032985367</t>
  </si>
  <si>
    <t>0,7274951244157779</t>
  </si>
  <si>
    <t>44,71582592406776</t>
  </si>
  <si>
    <t>0,5834237295879441</t>
  </si>
  <si>
    <t>36,61536812002305</t>
  </si>
  <si>
    <t>0,6603191697087268</t>
  </si>
  <si>
    <t>86,98548306303564</t>
  </si>
  <si>
    <t>0,7107486822088209</t>
  </si>
  <si>
    <t>38,0865367470542</t>
  </si>
  <si>
    <t>0,5895567834037349</t>
  </si>
  <si>
    <t>30,463904105941765</t>
  </si>
  <si>
    <t>0,612332270623207</t>
  </si>
  <si>
    <t>40,65499477495905</t>
  </si>
  <si>
    <t>0,6443887669526466</t>
  </si>
  <si>
    <t>53,055827564094216</t>
  </si>
  <si>
    <t>0,595172573642334</t>
  </si>
  <si>
    <t>30,307294465019368</t>
  </si>
  <si>
    <t>0,7041535074124283</t>
  </si>
  <si>
    <t>55,47674907394685</t>
  </si>
  <si>
    <t>0,7079311116181758</t>
  </si>
  <si>
    <t>46,61004339996725</t>
  </si>
  <si>
    <t>1,9605815908062767</t>
  </si>
  <si>
    <t>53,04500166606158</t>
  </si>
  <si>
    <t>0,564283446721987</t>
  </si>
  <si>
    <t>51,854451276012696</t>
  </si>
  <si>
    <t>0,6829360581594195</t>
  </si>
  <si>
    <t>30,324797383975238</t>
  </si>
  <si>
    <t>0,628609421782507</t>
  </si>
  <si>
    <t>29,44085619901307</t>
  </si>
  <si>
    <t>0,5733281558840518</t>
  </si>
  <si>
    <t>52,662625825963914</t>
  </si>
  <si>
    <t>0,6563181455202469</t>
  </si>
  <si>
    <t>53,6062984369928</t>
  </si>
  <si>
    <t>0,5901634696362351</t>
  </si>
  <si>
    <t>36,62464232498314</t>
  </si>
  <si>
    <t>0,5665662311618193</t>
  </si>
  <si>
    <t>38,17111482901964</t>
  </si>
  <si>
    <t>0,6333258461140057</t>
  </si>
  <si>
    <t>52,08990729798097</t>
  </si>
  <si>
    <t>0,7782611297748965</t>
  </si>
  <si>
    <t>33,67355475295335</t>
  </si>
  <si>
    <t>0,5020538530388075</t>
  </si>
  <si>
    <t>34,987092567957006</t>
  </si>
  <si>
    <t>0,8274476555791859</t>
  </si>
  <si>
    <t>30,825600689044222</t>
  </si>
  <si>
    <t>0,6856324800745357</t>
  </si>
  <si>
    <t>47,718199967057444</t>
  </si>
  <si>
    <t>0,8542884761417086</t>
  </si>
  <si>
    <t>40,06081491103396</t>
  </si>
  <si>
    <t>0,5941680394589101</t>
  </si>
  <si>
    <t>22,484626600984484</t>
  </si>
  <si>
    <t>0,7654006930202417</t>
  </si>
  <si>
    <t>86,0869731970597</t>
  </si>
  <si>
    <t>0,7594113327901443</t>
  </si>
  <si>
    <t>45,16747615800705</t>
  </si>
  <si>
    <t>0,7968054377382904</t>
  </si>
  <si>
    <t>59,072889617993496</t>
  </si>
  <si>
    <t>0,8523280637244571</t>
  </si>
  <si>
    <t>19,399429096025415</t>
  </si>
  <si>
    <t>0,5661983762322766</t>
  </si>
  <si>
    <t>12,73833077691961</t>
  </si>
  <si>
    <t>0,5030589038539784</t>
  </si>
  <si>
    <t>9,32252033392433</t>
  </si>
  <si>
    <t>2,951806444186797</t>
  </si>
  <si>
    <t>10,466684633982368</t>
  </si>
  <si>
    <t>0,611867189317099</t>
  </si>
  <si>
    <t>15,391317241010256</t>
  </si>
  <si>
    <t>0,6648678092369947</t>
  </si>
  <si>
    <t>12,496421259944327</t>
  </si>
  <si>
    <t>0,5739125862771404</t>
  </si>
  <si>
    <t>10,682256515021436</t>
  </si>
  <si>
    <t>0,7835832992746318</t>
  </si>
  <si>
    <t>22,425706709036604</t>
  </si>
  <si>
    <t>0,792967611272421</t>
  </si>
  <si>
    <t>20,0519753950648</t>
  </si>
  <si>
    <t>0,788049118574062</t>
  </si>
  <si>
    <t>19,675813911948353</t>
  </si>
  <si>
    <t>0,9473117012925201</t>
  </si>
  <si>
    <t>15,480005803983659</t>
  </si>
  <si>
    <t>0,6940373160983768</t>
  </si>
  <si>
    <t>12,657642171019688</t>
  </si>
  <si>
    <t>0,45467005463552906</t>
  </si>
  <si>
    <t>10,915389508008957</t>
  </si>
  <si>
    <t>0,72960497963863</t>
  </si>
  <si>
    <t>12,360350911971182</t>
  </si>
  <si>
    <t>2,925571495021344</t>
  </si>
  <si>
    <t>11,72974617104046</t>
  </si>
  <si>
    <t>0,5325898638334892</t>
  </si>
  <si>
    <t>12,344446836970747</t>
  </si>
  <si>
    <t>0,5973278009510269</t>
  </si>
  <si>
    <t>16,102337813936174</t>
  </si>
  <si>
    <t>0,7171581077456919</t>
  </si>
  <si>
    <t>19,95243001403287</t>
  </si>
  <si>
    <t>0,6402060691333398</t>
  </si>
  <si>
    <t>20,356592094060034</t>
  </si>
  <si>
    <t>0,6610373852020678</t>
  </si>
  <si>
    <t>12,275079775019549</t>
  </si>
  <si>
    <t>0,6214155329940078</t>
  </si>
  <si>
    <t>5,009398223017342</t>
  </si>
  <si>
    <t>0,6294903956047683</t>
  </si>
  <si>
    <t>3,477063042926602</t>
  </si>
  <si>
    <t>0,663243587066452</t>
  </si>
  <si>
    <t>5,048272468964569</t>
  </si>
  <si>
    <t>0,6259895015644469</t>
  </si>
  <si>
    <t>6,497502811951563</t>
  </si>
  <si>
    <t>0,6327027192177411</t>
  </si>
  <si>
    <t>6,574750431929715</t>
  </si>
  <si>
    <t>0,6786941008547159</t>
  </si>
  <si>
    <t>11,356670986977406</t>
  </si>
  <si>
    <t>0,6312577159415973</t>
  </si>
  <si>
    <t>6,778380227042362</t>
  </si>
  <si>
    <t>2,767523363244375</t>
  </si>
  <si>
    <t>9,68138818105217</t>
  </si>
  <si>
    <t>0,649564800098617</t>
  </si>
  <si>
    <t>4,193699400988407</t>
  </si>
  <si>
    <t>1,0753546824756497</t>
  </si>
  <si>
    <t>4,075503579922952</t>
  </si>
  <si>
    <t>0,6288038010576049</t>
  </si>
  <si>
    <t>4,2180915450444445</t>
  </si>
  <si>
    <t>0,6247948820444091</t>
  </si>
  <si>
    <t>5,343868768075481</t>
  </si>
  <si>
    <t>0,6346062168072509</t>
  </si>
  <si>
    <t>5,135418241028674</t>
  </si>
  <si>
    <t>0,6330940462029537</t>
  </si>
  <si>
    <t>3,9710759449517354</t>
  </si>
  <si>
    <t>0,7007954797339659</t>
  </si>
  <si>
    <t>3,510738814016804</t>
  </si>
  <si>
    <t>0,6667025106110772</t>
  </si>
  <si>
    <t>4,655740989954211</t>
  </si>
  <si>
    <t>0,6308350761330365</t>
  </si>
  <si>
    <t>3,6178406189428642</t>
  </si>
  <si>
    <t>0,6645433600029378</t>
  </si>
  <si>
    <t>5,3297731700586155</t>
  </si>
  <si>
    <t>2,55264682834523</t>
  </si>
  <si>
    <t>8,452403440023772</t>
  </si>
  <si>
    <t>0,641389867691788</t>
  </si>
  <si>
    <t>3,7927537590730935</t>
  </si>
  <si>
    <t>0,740454003237719</t>
  </si>
  <si>
    <t>5,1528690659906715</t>
  </si>
  <si>
    <t>0,7446524987205969</t>
  </si>
  <si>
    <t>3,3241448920452967</t>
  </si>
  <si>
    <t>0,7516556329267119</t>
  </si>
  <si>
    <t>3,462814574013464</t>
  </si>
  <si>
    <t>0,721388652643186</t>
  </si>
  <si>
    <t>3,1813944549066946</t>
  </si>
  <si>
    <t>0,7566579715060326</t>
  </si>
  <si>
    <t>3,772464510984719</t>
  </si>
  <si>
    <t>2,613828702294323</t>
  </si>
  <si>
    <t>3,085067240986973</t>
  </si>
  <si>
    <t>0,7662005579894899</t>
  </si>
  <si>
    <t>3,5961567440535873</t>
  </si>
  <si>
    <t>0,7435502235210125</t>
  </si>
  <si>
    <t>2,8805078730219975</t>
  </si>
  <si>
    <t>2,2040063207507496</t>
  </si>
  <si>
    <t>3,9061891309684142</t>
  </si>
  <si>
    <t>2,9776909120701585</t>
  </si>
  <si>
    <t>5,503012189990841</t>
  </si>
  <si>
    <t>0,7551798244948235</t>
  </si>
  <si>
    <t>3,633087528985925</t>
  </si>
  <si>
    <t>0,7313982360825446</t>
  </si>
  <si>
    <t>3,6506651958916336</t>
  </si>
  <si>
    <t>0,9052392357248777</t>
  </si>
  <si>
    <t>5,408928600023501</t>
  </si>
  <si>
    <t>0,8833904885724749</t>
  </si>
  <si>
    <t>3,366292488994077</t>
  </si>
  <si>
    <t>0,7547662669593524</t>
  </si>
  <si>
    <t>4,353988433955237</t>
  </si>
  <si>
    <t>0,8421166723088874</t>
  </si>
  <si>
    <t>2,938927305978723</t>
  </si>
  <si>
    <t>0,7415702085242983</t>
  </si>
  <si>
    <t>5,813437288976274</t>
  </si>
  <si>
    <t>0,719556867547027</t>
  </si>
  <si>
    <t>3,1991315620252863</t>
  </si>
  <si>
    <t>0,7342724453110917</t>
  </si>
  <si>
    <t>4,7894554120721295</t>
  </si>
  <si>
    <t>0,7959140291863512</t>
  </si>
  <si>
    <t>3,173492679023184</t>
  </si>
  <si>
    <t>0,8238273054849947</t>
  </si>
  <si>
    <t>58,12284301605541</t>
  </si>
  <si>
    <t>1,0366683333156697</t>
  </si>
  <si>
    <t>56,496063564904034</t>
  </si>
  <si>
    <t>0,7572269760774628</t>
  </si>
  <si>
    <t>50,234474780038</t>
  </si>
  <si>
    <t>0,7370213092301473</t>
  </si>
  <si>
    <t>41,94277810899075</t>
  </si>
  <si>
    <t>1,0022321938019407</t>
  </si>
  <si>
    <t>63,506207079975866</t>
  </si>
  <si>
    <t>0,695150137029474</t>
  </si>
  <si>
    <t>46,110347597976215</t>
  </si>
  <si>
    <t>0,9209408798057753</t>
  </si>
  <si>
    <t>92,20106961904094</t>
  </si>
  <si>
    <t>0,9667755621204086</t>
  </si>
  <si>
    <t>60,673679165076464</t>
  </si>
  <si>
    <t>0,7169650878220666</t>
  </si>
  <si>
    <t>39,66602779307868</t>
  </si>
  <si>
    <t>0,8856794397213181</t>
  </si>
  <si>
    <t>35,692444392014295</t>
  </si>
  <si>
    <t>0,7185308457751451</t>
  </si>
  <si>
    <t>56,37688078498468</t>
  </si>
  <si>
    <t>0,8380950353409765</t>
  </si>
  <si>
    <t>34,27531039295718</t>
  </si>
  <si>
    <t>0,8065016821193817</t>
  </si>
  <si>
    <t>37,68438462994527</t>
  </si>
  <si>
    <t>0,7451469133406041</t>
  </si>
  <si>
    <t>55,50486492190976</t>
  </si>
  <si>
    <t>0,7685220635856164</t>
  </si>
  <si>
    <t>69,73202970693819</t>
  </si>
  <si>
    <t>0,7706411091007265</t>
  </si>
  <si>
    <t>87,29457221506163</t>
  </si>
  <si>
    <t>0,7480633007054647</t>
  </si>
  <si>
    <t>29,063596371095628</t>
  </si>
  <si>
    <t>0,7365976523559475</t>
  </si>
  <si>
    <t>64,10798118496314</t>
  </si>
  <si>
    <t>0,7778353637774996</t>
  </si>
  <si>
    <t>37,6416674250504</t>
  </si>
  <si>
    <t>0,7702669621030533</t>
  </si>
  <si>
    <t>38,20597498107236</t>
  </si>
  <si>
    <t>0,88608289763292</t>
  </si>
  <si>
    <t>38,56482812296599</t>
  </si>
  <si>
    <t>0,8351638387189362</t>
  </si>
  <si>
    <t>31,694706744980067</t>
  </si>
  <si>
    <t>1,0782566257232846</t>
  </si>
  <si>
    <t>43,480300897033885</t>
  </si>
  <si>
    <t>0,9988178422170253</t>
  </si>
  <si>
    <t>41,63464249507524</t>
  </si>
  <si>
    <t>0,7648720245079241</t>
  </si>
  <si>
    <t>57,66569673200138</t>
  </si>
  <si>
    <t>3,5134668479292346</t>
  </si>
  <si>
    <t>23,558980170986615</t>
  </si>
  <si>
    <t>1,0612723273046973</t>
  </si>
  <si>
    <t>31,472353547927924</t>
  </si>
  <si>
    <t>0,9196937988916035</t>
  </si>
  <si>
    <t>30,840824986924417</t>
  </si>
  <si>
    <t>0,776428114876208</t>
  </si>
  <si>
    <t>32,318859032006</t>
  </si>
  <si>
    <t>0,8303236885633879</t>
  </si>
  <si>
    <t>33,89209459989797</t>
  </si>
  <si>
    <t>0,6953523951684049</t>
  </si>
  <si>
    <t>34,630781330983154</t>
  </si>
  <si>
    <t>2,841590464746904</t>
  </si>
  <si>
    <t>21,079859734047204</t>
  </si>
  <si>
    <t>0,8835988310050388</t>
  </si>
  <si>
    <t>20,545714169973508</t>
  </si>
  <si>
    <t>0,7963095735458927</t>
  </si>
  <si>
    <t>27,172155861975625</t>
  </si>
  <si>
    <t>2,5347059050237357</t>
  </si>
  <si>
    <t>83,52379604894668</t>
  </si>
  <si>
    <t>2,693046241310369</t>
  </si>
  <si>
    <t>25,486125331022777</t>
  </si>
  <si>
    <t>1,0951495658523198</t>
  </si>
  <si>
    <t>70,39862305403221</t>
  </si>
  <si>
    <t>0,9931070337635157</t>
  </si>
  <si>
    <t>43,601277637062594</t>
  </si>
  <si>
    <t>0,9336788511625299</t>
  </si>
  <si>
    <t>56,69694083498325</t>
  </si>
  <si>
    <t>1,0656793307832164</t>
  </si>
  <si>
    <t>27,467239927034825</t>
  </si>
  <si>
    <t>0,9654320748385586</t>
  </si>
  <si>
    <t>20,95504742290359</t>
  </si>
  <si>
    <t>1,1234710734276236</t>
  </si>
  <si>
    <t>7,8725842599524185</t>
  </si>
  <si>
    <t>0,8113476770161827</t>
  </si>
  <si>
    <t>17,995814371970482</t>
  </si>
  <si>
    <t>0,8193144957034142</t>
  </si>
  <si>
    <t>8,675166764995083</t>
  </si>
  <si>
    <t>2,479906856525048</t>
  </si>
  <si>
    <t>17,69975163799245</t>
  </si>
  <si>
    <t>0,8643835724809484</t>
  </si>
  <si>
    <t>14,244963689008728</t>
  </si>
  <si>
    <t>1,0094798390829185</t>
  </si>
  <si>
    <t>15,135975806973875</t>
  </si>
  <si>
    <t>0,670440357254065</t>
  </si>
  <si>
    <t>13,645277181989513</t>
  </si>
  <si>
    <t>1,0506391092269125</t>
  </si>
  <si>
    <t>13,973273794981651</t>
  </si>
  <si>
    <t>0,9593493415193756</t>
  </si>
  <si>
    <t>18,296970373019576</t>
  </si>
  <si>
    <t>0,6812208626973631</t>
  </si>
  <si>
    <t>17,850661086966284</t>
  </si>
  <si>
    <t>0,6206596652945411</t>
  </si>
  <si>
    <t>9,32453769701533</t>
  </si>
  <si>
    <t>0,7662493453297096</t>
  </si>
  <si>
    <t>16,712851552991197</t>
  </si>
  <si>
    <t>0,8987544956415852</t>
  </si>
  <si>
    <t>14,375920110964216</t>
  </si>
  <si>
    <t>0,869994976533287</t>
  </si>
  <si>
    <t>15,843781562987715</t>
  </si>
  <si>
    <t>1,2754148042738138</t>
  </si>
  <si>
    <t>18,152968876995146</t>
  </si>
  <si>
    <t>0,7490623810992156</t>
  </si>
  <si>
    <t>17,876456493046135</t>
  </si>
  <si>
    <t>0,8446892822728489</t>
  </si>
  <si>
    <t>18,41126125806477</t>
  </si>
  <si>
    <t>0,6985184740778281</t>
  </si>
  <si>
    <t>13,493749290006235</t>
  </si>
  <si>
    <t>0,8024173327356398</t>
  </si>
  <si>
    <t>12,042354581994005</t>
  </si>
  <si>
    <t>0,7532551085129287</t>
  </si>
  <si>
    <t>7,061194967944175</t>
  </si>
  <si>
    <t>0,7559399138249759</t>
  </si>
  <si>
    <t>6,671714577940293</t>
  </si>
  <si>
    <t>0,7309812934135302</t>
  </si>
  <si>
    <t>5,142848047893494</t>
  </si>
  <si>
    <t>0,7242706093045901</t>
  </si>
  <si>
    <t>4,276934553054161</t>
  </si>
  <si>
    <t>0,7481417561887205</t>
  </si>
  <si>
    <t>5,222186041995883</t>
  </si>
  <si>
    <t>3,170630492252853</t>
  </si>
  <si>
    <t>10,879435983020812</t>
  </si>
  <si>
    <t>0,7496350475882256</t>
  </si>
  <si>
    <t>4,285349174984731</t>
  </si>
  <si>
    <t>0,7238037360428038</t>
  </si>
  <si>
    <t>6,283554277033545</t>
  </si>
  <si>
    <t>0,7370889746838661</t>
  </si>
  <si>
    <t>5,488303442019969</t>
  </si>
  <si>
    <t>0,7454999477725144</t>
  </si>
  <si>
    <t>6,54546097596176</t>
  </si>
  <si>
    <t>0,7964759928732187</t>
  </si>
  <si>
    <t>4,48405617789831</t>
  </si>
  <si>
    <t>1,9903171285535595</t>
  </si>
  <si>
    <t>8,230422007036395</t>
  </si>
  <si>
    <t>0,7497910365656127</t>
  </si>
  <si>
    <t>5,441335172043182</t>
  </si>
  <si>
    <t>0,7502142011962153</t>
  </si>
  <si>
    <t>4,497995815007016</t>
  </si>
  <si>
    <t>0,7243810400894157</t>
  </si>
  <si>
    <t>7,561037007020786</t>
  </si>
  <si>
    <t>0,743724886599571</t>
  </si>
  <si>
    <t>5,736737804021686</t>
  </si>
  <si>
    <t>2,7608318644209584</t>
  </si>
  <si>
    <t>4,97017876803875</t>
  </si>
  <si>
    <t>0,7627549440839977</t>
  </si>
  <si>
    <t>6,2004697299562395</t>
  </si>
  <si>
    <t>0,7545770549113738</t>
  </si>
  <si>
    <t>9,373004808090627</t>
  </si>
  <si>
    <t>0,7334742720301879</t>
  </si>
  <si>
    <t>5,411873962963</t>
  </si>
  <si>
    <t>0,5559020220704554</t>
  </si>
  <si>
    <t>2,8137061790330335</t>
  </si>
  <si>
    <t>0,464422169233311</t>
  </si>
  <si>
    <t>2,1849942670669407</t>
  </si>
  <si>
    <t>0,6302316492627016</t>
  </si>
  <si>
    <t>3,120969268027693</t>
  </si>
  <si>
    <t>0,528856612907235</t>
  </si>
  <si>
    <t>1,9006155749084428</t>
  </si>
  <si>
    <t>0,41406721879086383</t>
  </si>
  <si>
    <t>1,7013803330482915</t>
  </si>
  <si>
    <t>0,5602304915160348</t>
  </si>
  <si>
    <t>1,770573470974341</t>
  </si>
  <si>
    <t>0,4677344375575186</t>
  </si>
  <si>
    <t>3,4927306149620563</t>
  </si>
  <si>
    <t>0,8044778359600643</t>
  </si>
  <si>
    <t>3,1244488910306245</t>
  </si>
  <si>
    <t>0,4754979243757537</t>
  </si>
  <si>
    <t>4,084020359092392</t>
  </si>
  <si>
    <t>0,8544388100875572</t>
  </si>
  <si>
    <t>2,55088660097681</t>
  </si>
  <si>
    <t>0,39153722591414586</t>
  </si>
  <si>
    <t>1,7666700350819156</t>
  </si>
  <si>
    <t>0,6410858414061473</t>
  </si>
  <si>
    <t>2,0297300290549174</t>
  </si>
  <si>
    <t>0,4011403912157769</t>
  </si>
  <si>
    <t>1,632144177914597</t>
  </si>
  <si>
    <t>0,4159571429481379</t>
  </si>
  <si>
    <t>2,74972278799396</t>
  </si>
  <si>
    <t>0,49633713840094906</t>
  </si>
  <si>
    <t>2,192375145968981</t>
  </si>
  <si>
    <t>1,4498247175388763</t>
  </si>
  <si>
    <t>1,7366225880105048</t>
  </si>
  <si>
    <t>0,4678217195654758</t>
  </si>
  <si>
    <t>2,534541114931926</t>
  </si>
  <si>
    <t>0,6318015558892078</t>
  </si>
  <si>
    <t>2,6023309429874644</t>
  </si>
  <si>
    <t>0,6152364948659689</t>
  </si>
  <si>
    <t>3,031646804069169</t>
  </si>
  <si>
    <t>0,4299615227713342</t>
  </si>
  <si>
    <t>2,1598208849318326</t>
  </si>
  <si>
    <t>0,4566658699668092</t>
  </si>
  <si>
    <t>32,40321506396867</t>
  </si>
  <si>
    <t>0,9005846724704799</t>
  </si>
  <si>
    <t>31,862727861036547</t>
  </si>
  <si>
    <t>0,42963192706468906</t>
  </si>
  <si>
    <t>25,036327122943476</t>
  </si>
  <si>
    <t>0,4145687518746774</t>
  </si>
  <si>
    <t>37,60483932308853</t>
  </si>
  <si>
    <t>0,5971639661247549</t>
  </si>
  <si>
    <t>42,90971371496562</t>
  </si>
  <si>
    <t>0,39521617367914413</t>
  </si>
  <si>
    <t>28,61086224403698</t>
  </si>
  <si>
    <t>0,5667730079345761</t>
  </si>
  <si>
    <t>26,912622175063007</t>
  </si>
  <si>
    <t>0,4322539354842121</t>
  </si>
  <si>
    <t>11,22318117506802</t>
  </si>
  <si>
    <t>0,4302060492930367</t>
  </si>
  <si>
    <t>20,400108702946454</t>
  </si>
  <si>
    <t>0,3886261619378314</t>
  </si>
  <si>
    <t>17,797085796948522</t>
  </si>
  <si>
    <t>0,43745021632831543</t>
  </si>
  <si>
    <t>15,187552905990742</t>
  </si>
  <si>
    <t>0,6387603307172496</t>
  </si>
  <si>
    <t>32,66922838904429</t>
  </si>
  <si>
    <t>0,5880422442777915</t>
  </si>
  <si>
    <t>25,274336114060134</t>
  </si>
  <si>
    <t>0,40472851139192006</t>
  </si>
  <si>
    <t>10,662752609001473</t>
  </si>
  <si>
    <t>0,43813403132388623</t>
  </si>
  <si>
    <t>21,789849302032962</t>
  </si>
  <si>
    <t>0,8419544610278132</t>
  </si>
  <si>
    <t>27,984470199095085</t>
  </si>
  <si>
    <t>0,7885064446877754</t>
  </si>
  <si>
    <t>32,15680582495406</t>
  </si>
  <si>
    <t>0,41714266100501834</t>
  </si>
  <si>
    <t>21,44925213092938</t>
  </si>
  <si>
    <t>0,4392633156217157</t>
  </si>
  <si>
    <t>32,65961402992252</t>
  </si>
  <si>
    <t>0,4625103095472545</t>
  </si>
  <si>
    <t>20,919516205089167</t>
  </si>
  <si>
    <t>0,7247713885059797</t>
  </si>
  <si>
    <t>38,909456336987205</t>
  </si>
  <si>
    <t>0,4837125747580961</t>
  </si>
  <si>
    <t>15,517980061005801</t>
  </si>
  <si>
    <t>0,45276072113491117</t>
  </si>
  <si>
    <t>16,888181890943088</t>
  </si>
  <si>
    <t>0,5354353367801589</t>
  </si>
  <si>
    <t>21,032555156038143</t>
  </si>
  <si>
    <t>0,4111090477113575</t>
  </si>
  <si>
    <t>40,93840599700343</t>
  </si>
  <si>
    <t>1,0645049016609622</t>
  </si>
  <si>
    <t>30,758134664036334</t>
  </si>
  <si>
    <t>0,6172889574606597</t>
  </si>
  <si>
    <t>24,113751217955723</t>
  </si>
  <si>
    <t>0,46667841015389183</t>
  </si>
  <si>
    <t>35,04664622200653</t>
  </si>
  <si>
    <t>0,5480356343615342</t>
  </si>
  <si>
    <t>19,845031937002204</t>
  </si>
  <si>
    <t>0,7219728921117397</t>
  </si>
  <si>
    <t>26,092198355006985</t>
  </si>
  <si>
    <t>0,4938262343226593</t>
  </si>
  <si>
    <t>13,278862081933767</t>
  </si>
  <si>
    <t>2,2872715806892496</t>
  </si>
  <si>
    <t>30,833409165032208</t>
  </si>
  <si>
    <t>0,4329838986482443</t>
  </si>
  <si>
    <t>37,056149877025746</t>
  </si>
  <si>
    <t>0,5656218423049703</t>
  </si>
  <si>
    <t>23,510175478993915</t>
  </si>
  <si>
    <t>0,5227955162251756</t>
  </si>
  <si>
    <t>15,565311148064211</t>
  </si>
  <si>
    <t>0,5086706472535206</t>
  </si>
  <si>
    <t>13,266389918047935</t>
  </si>
  <si>
    <t>0,6269880199542471</t>
  </si>
  <si>
    <t>16,76651339698583</t>
  </si>
  <si>
    <t>0,41659556482516663</t>
  </si>
  <si>
    <t>20,77938494295813</t>
  </si>
  <si>
    <t>1,1189518940159098</t>
  </si>
  <si>
    <t>45,5433520990191</t>
  </si>
  <si>
    <t>0,5121033148052431</t>
  </si>
  <si>
    <t>17,58612055296544</t>
  </si>
  <si>
    <t>0,5999293228168303</t>
  </si>
  <si>
    <t>16,983023779001087</t>
  </si>
  <si>
    <t>2,4410770029430493</t>
  </si>
  <si>
    <t>12,549726199940778</t>
  </si>
  <si>
    <t>2,2784357507645683</t>
  </si>
  <si>
    <t>10,312189157004468</t>
  </si>
  <si>
    <t>3,1144118623443195</t>
  </si>
  <si>
    <t>13,350509393960238</t>
  </si>
  <si>
    <t>0,4645985131272863</t>
  </si>
  <si>
    <t>9,941287806024775</t>
  </si>
  <si>
    <t>0,7415966359258916</t>
  </si>
  <si>
    <t>7,846098880050704</t>
  </si>
  <si>
    <t>0,5507144335140914</t>
  </si>
  <si>
    <t>7,414894919958897</t>
  </si>
  <si>
    <t>2,8567022629926764</t>
  </si>
  <si>
    <t>16,63550060801208</t>
  </si>
  <si>
    <t>0,9204432167054869</t>
  </si>
  <si>
    <t>9,337779081892222</t>
  </si>
  <si>
    <t>0,5342504440656054</t>
  </si>
  <si>
    <t>10,122040570015088</t>
  </si>
  <si>
    <t>0,971176620599838</t>
  </si>
  <si>
    <t>7,878364026080817</t>
  </si>
  <si>
    <t>0,5092503421998803</t>
  </si>
  <si>
    <t>8,400392701034434</t>
  </si>
  <si>
    <t>0,4939451653699908</t>
  </si>
  <si>
    <t>7,474199553951621</t>
  </si>
  <si>
    <t>0,632067993922156</t>
  </si>
  <si>
    <t>12,859683146001771</t>
  </si>
  <si>
    <t>0,9001420560075504</t>
  </si>
  <si>
    <t>17,30122854199726</t>
  </si>
  <si>
    <t>0,4318452746822032</t>
  </si>
  <si>
    <t>8,636724951094948</t>
  </si>
  <si>
    <t>0,992021218483063</t>
  </si>
  <si>
    <t>12,983659898047335</t>
  </si>
  <si>
    <t>1,0191138193705538</t>
  </si>
  <si>
    <t>8,747172387083992</t>
  </si>
  <si>
    <t>0,6056575424577116</t>
  </si>
  <si>
    <t>14,083597915014252</t>
  </si>
  <si>
    <t>0,8855362110072588</t>
  </si>
  <si>
    <t>8,46870821993798</t>
  </si>
  <si>
    <t>0,464172674652512</t>
  </si>
  <si>
    <t>4,969658224959858</t>
  </si>
  <si>
    <t>0,41382264577187644</t>
  </si>
  <si>
    <t>6,752581189037301</t>
  </si>
  <si>
    <t>0,4226847612586515</t>
  </si>
  <si>
    <t>3,467369777034037</t>
  </si>
  <si>
    <t>0,6489845975708962</t>
  </si>
  <si>
    <t>6,508811219944619</t>
  </si>
  <si>
    <t>0,5029165607325546</t>
  </si>
  <si>
    <t>3,98818752693478</t>
  </si>
  <si>
    <t>0,47116568259802427</t>
  </si>
  <si>
    <t>5,050393113051541</t>
  </si>
  <si>
    <t>0,4089206746795163</t>
  </si>
  <si>
    <t>5,211247734026983</t>
  </si>
  <si>
    <t>0,403388814579279</t>
  </si>
  <si>
    <t>3,1452770369360223</t>
  </si>
  <si>
    <t>0,8461533869942341</t>
  </si>
  <si>
    <t>3,9834870639024302</t>
  </si>
  <si>
    <t>0,4656340932379769</t>
  </si>
  <si>
    <t>5,629063872969709</t>
  </si>
  <si>
    <t>0,46942136832079284</t>
  </si>
  <si>
    <t>5,317572686006315</t>
  </si>
  <si>
    <t>0,47606913041641974</t>
  </si>
  <si>
    <t>4,500128260930069</t>
  </si>
  <si>
    <t>0,37430222299080246</t>
  </si>
  <si>
    <t>3,3122641370864585</t>
  </si>
  <si>
    <t>0,38979830858723713</t>
  </si>
  <si>
    <t>9,924162480980158</t>
  </si>
  <si>
    <t>0,3898659206644182</t>
  </si>
  <si>
    <t>4,376402465975843</t>
  </si>
  <si>
    <t>0,3783017877317678</t>
  </si>
  <si>
    <t>6,02436591591686</t>
  </si>
  <si>
    <t>0,3920027621555609</t>
  </si>
  <si>
    <t>3,0651684598997235</t>
  </si>
  <si>
    <t>0,9034731833615922</t>
  </si>
  <si>
    <t>9,90546577994246</t>
  </si>
  <si>
    <t>0,5033043530784467</t>
  </si>
  <si>
    <t>3,5731496270745993</t>
  </si>
  <si>
    <t>1,3529728625664046</t>
  </si>
  <si>
    <t>3,818628184031695</t>
  </si>
  <si>
    <t>0,8177789845594865</t>
  </si>
  <si>
    <t>2,1487552010221407</t>
  </si>
  <si>
    <t>3,350948370326274</t>
  </si>
  <si>
    <t>4,389768484979868</t>
  </si>
  <si>
    <t>0,5946855705069728</t>
  </si>
  <si>
    <t>2,8388104080222547</t>
  </si>
  <si>
    <t>0,6343315138864419</t>
  </si>
  <si>
    <t>2,8317818889627233</t>
  </si>
  <si>
    <t>0,6543174086239276</t>
  </si>
  <si>
    <t>3,808513161027804</t>
  </si>
  <si>
    <t>1,7881699475094823</t>
  </si>
  <si>
    <t>4,081758624990471</t>
  </si>
  <si>
    <t>0,536129304544203</t>
  </si>
  <si>
    <t>3,4607170450035483</t>
  </si>
  <si>
    <t>0,7205099191904644</t>
  </si>
  <si>
    <t>2,9898132079979405</t>
  </si>
  <si>
    <t>0,617380016318341</t>
  </si>
  <si>
    <t>2,3930185720091686</t>
  </si>
  <si>
    <t>0,6740105061326727</t>
  </si>
  <si>
    <t>2,631327463896014</t>
  </si>
  <si>
    <t>0,6370054985225273</t>
  </si>
  <si>
    <t>5,1829514800338075</t>
  </si>
  <si>
    <t>0,6338427095773056</t>
  </si>
  <si>
    <t>3,2653002639999613</t>
  </si>
  <si>
    <t>0,6127226684778744</t>
  </si>
  <si>
    <t>2,422402309020981</t>
  </si>
  <si>
    <t>0,7308342123962613</t>
  </si>
  <si>
    <t>3,1035010279156268</t>
  </si>
  <si>
    <t>0,641707068817014</t>
  </si>
  <si>
    <t>8,010569985955954</t>
  </si>
  <si>
    <t>0,714946880334809</t>
  </si>
  <si>
    <t>2,6632522409781814</t>
  </si>
  <si>
    <t>0,7326002997146364</t>
  </si>
  <si>
    <t>2,3390903059626</t>
  </si>
  <si>
    <t>0,6217635182709409</t>
  </si>
  <si>
    <t>3,622283095959574</t>
  </si>
  <si>
    <t>0,6150934563606937</t>
  </si>
  <si>
    <t>4,100998712936416</t>
  </si>
  <si>
    <t>1,8466752786220584</t>
  </si>
  <si>
    <t>6,886856256052852</t>
  </si>
  <si>
    <t>0,748965983262712</t>
  </si>
  <si>
    <t>19,707486714003608</t>
  </si>
  <si>
    <t>0,5366170723213912</t>
  </si>
  <si>
    <t>39,2775555269327</t>
  </si>
  <si>
    <t>0,6195565432146095</t>
  </si>
  <si>
    <t>27,06145088595804</t>
  </si>
  <si>
    <t>0,7184674484611607</t>
  </si>
  <si>
    <t>81,73160777601879</t>
  </si>
  <si>
    <t>0,47467516472017535</t>
  </si>
  <si>
    <t>40,702807436930016</t>
  </si>
  <si>
    <t>0,6952273547383012</t>
  </si>
  <si>
    <t>27,258508044993505</t>
  </si>
  <si>
    <t>0,6365854274565818</t>
  </si>
  <si>
    <t>18,380138259963132</t>
  </si>
  <si>
    <t>0,656973846477998</t>
  </si>
  <si>
    <t>42,11011165601667</t>
  </si>
  <si>
    <t>0,6009249769912639</t>
  </si>
  <si>
    <t>26,064715569955297</t>
  </si>
  <si>
    <t>0,8443722666334008</t>
  </si>
  <si>
    <t>11,349108263035305</t>
  </si>
  <si>
    <t>0,866979053893436</t>
  </si>
  <si>
    <t>28,33476736699231</t>
  </si>
  <si>
    <t>0,679859721834435</t>
  </si>
  <si>
    <t>34,14793725195341</t>
  </si>
  <si>
    <t>0,5100768705039912</t>
  </si>
  <si>
    <t>21,887401816085912</t>
  </si>
  <si>
    <t>0,6977207543966804</t>
  </si>
  <si>
    <t>34,52419671707321</t>
  </si>
  <si>
    <t>0,715230783971801</t>
  </si>
  <si>
    <t>53,809155803057365</t>
  </si>
  <si>
    <t>0,7409381474896685</t>
  </si>
  <si>
    <t>15,833096403977834</t>
  </si>
  <si>
    <t>0,7893002116322801</t>
  </si>
  <si>
    <t>17,342891328036785</t>
  </si>
  <si>
    <t>0,4558072671888919</t>
  </si>
  <si>
    <t>24,159764433978125</t>
  </si>
  <si>
    <t>0,4738664622466195</t>
  </si>
  <si>
    <t>26,307310916949064</t>
  </si>
  <si>
    <t>0,4678803638283294</t>
  </si>
  <si>
    <t>38,6802631970495</t>
  </si>
  <si>
    <t>0,5952662269506036</t>
  </si>
  <si>
    <t>58,41731185396202</t>
  </si>
  <si>
    <t>0,7057869624602737</t>
  </si>
  <si>
    <t>37,691383488010615</t>
  </si>
  <si>
    <t>0,6856238115536073</t>
  </si>
  <si>
    <t>45,699734660913236</t>
  </si>
  <si>
    <t>0,8015344683819975</t>
  </si>
  <si>
    <t>34,734795616939664</t>
  </si>
  <si>
    <t>0,7616708148712822</t>
  </si>
  <si>
    <t>29,53892205504235</t>
  </si>
  <si>
    <t>0,8997211448201345</t>
  </si>
  <si>
    <t>22,258087898953818</t>
  </si>
  <si>
    <t>0,6934205590152032</t>
  </si>
  <si>
    <t>57,940527878003195</t>
  </si>
  <si>
    <t>1,933613361141011</t>
  </si>
  <si>
    <t>20,838382233050652</t>
  </si>
  <si>
    <t>0,6175654358313052</t>
  </si>
  <si>
    <t>69,98620508401655</t>
  </si>
  <si>
    <t>0,7142628853267724</t>
  </si>
  <si>
    <t>74,27936003997456</t>
  </si>
  <si>
    <t>0,7629901762897835</t>
  </si>
  <si>
    <t>19,346295753959566</t>
  </si>
  <si>
    <t>0,7254139367042182</t>
  </si>
  <si>
    <t>30,236645198077895</t>
  </si>
  <si>
    <t>0,6197286815182886</t>
  </si>
  <si>
    <t>18,939038851996884</t>
  </si>
  <si>
    <t>0,6360704346962588</t>
  </si>
  <si>
    <t>65,75709326402284</t>
  </si>
  <si>
    <t>0,3894146780356288</t>
  </si>
  <si>
    <t>27,25126980501227</t>
  </si>
  <si>
    <t>0,7070234592146529</t>
  </si>
  <si>
    <t>23,907302560983226</t>
  </si>
  <si>
    <t>0,5771527355704917</t>
  </si>
  <si>
    <t>52,432024733978324</t>
  </si>
  <si>
    <t>0,793780597892756</t>
  </si>
  <si>
    <t>49,035792302922346</t>
  </si>
  <si>
    <t>0,6674214298803871</t>
  </si>
  <si>
    <t>16,62446802202612</t>
  </si>
  <si>
    <t>0,9524913565915494</t>
  </si>
  <si>
    <t>67,80489669600502</t>
  </si>
  <si>
    <t>1,346527046611788</t>
  </si>
  <si>
    <t>18,877613346092403</t>
  </si>
  <si>
    <t>0,5652159645879424</t>
  </si>
  <si>
    <t>9,451933374046348</t>
  </si>
  <si>
    <t>1,568385356084936</t>
  </si>
  <si>
    <t>14,171344580943696</t>
  </si>
  <si>
    <t>0,8404006723207834</t>
  </si>
  <si>
    <t>18,384737872052938</t>
  </si>
  <si>
    <t>0,6610915883182671</t>
  </si>
  <si>
    <t>14,76806294603739</t>
  </si>
  <si>
    <t>1,0837622019871733</t>
  </si>
  <si>
    <t>14,416557990945876</t>
  </si>
  <si>
    <t>0,39803189210264633</t>
  </si>
  <si>
    <t>11,34884058800526</t>
  </si>
  <si>
    <t>1,011721757508135</t>
  </si>
  <si>
    <t>9,903939073905349</t>
  </si>
  <si>
    <t>0,6386583858946747</t>
  </si>
  <si>
    <t>25,678532904945314</t>
  </si>
  <si>
    <t>0,7907335549303383</t>
  </si>
  <si>
    <t>16,507197862956673</t>
  </si>
  <si>
    <t>2,6255008430699576</t>
  </si>
  <si>
    <t>14,614223451935686</t>
  </si>
  <si>
    <t>2,3091811480741744</t>
  </si>
  <si>
    <t>21,329026613966562</t>
  </si>
  <si>
    <t>0,996806322806231</t>
  </si>
  <si>
    <t>25,975727627053857</t>
  </si>
  <si>
    <t>0,8850547207218087</t>
  </si>
  <si>
    <t>25,668644652003422</t>
  </si>
  <si>
    <t>0,6284237336852947</t>
  </si>
  <si>
    <t>11,231457437039353</t>
  </si>
  <si>
    <t>2,61765362274876</t>
  </si>
  <si>
    <t>19,193498973036185</t>
  </si>
  <si>
    <t>2,10301861224072</t>
  </si>
  <si>
    <t>13,754491153056733</t>
  </si>
  <si>
    <t>0,47986836536747474</t>
  </si>
  <si>
    <t>14,041583696962334</t>
  </si>
  <si>
    <t>0,8303826190059654</t>
  </si>
  <si>
    <t>12,619567301007919</t>
  </si>
  <si>
    <t>1,101192101624493</t>
  </si>
  <si>
    <t>18,43956408696249</t>
  </si>
  <si>
    <t>0,813199891316668</t>
  </si>
  <si>
    <t>4,070096596959047</t>
  </si>
  <si>
    <t>0,6383977016199895</t>
  </si>
  <si>
    <t>4,001722404966131</t>
  </si>
  <si>
    <t>0,7349697502793825</t>
  </si>
  <si>
    <t>4,463103124988265</t>
  </si>
  <si>
    <t>0,45412897775007927</t>
  </si>
  <si>
    <t>7,060956461005844</t>
  </si>
  <si>
    <t>0,569853333370941</t>
  </si>
  <si>
    <t>7,272866204031743</t>
  </si>
  <si>
    <t>0,757063293651754</t>
  </si>
  <si>
    <t>5,018782372935675</t>
  </si>
  <si>
    <t>0,6695250184726657</t>
  </si>
  <si>
    <t>4,1872149660484865</t>
  </si>
  <si>
    <t>0,7163258576748573</t>
  </si>
  <si>
    <t>5,113264957908541</t>
  </si>
  <si>
    <t>0,7400611550195394</t>
  </si>
  <si>
    <t>4,502564984955825</t>
  </si>
  <si>
    <t>0,6468708616733525</t>
  </si>
  <si>
    <t>3,906702234991826</t>
  </si>
  <si>
    <t>0,6086314681173212</t>
  </si>
  <si>
    <t>4,237449258915149</t>
  </si>
  <si>
    <t>0,7859566463527281</t>
  </si>
  <si>
    <t>7,767831789911725</t>
  </si>
  <si>
    <t>0,6863824508146106</t>
  </si>
  <si>
    <t>4,317318125977181</t>
  </si>
  <si>
    <t>2,7703824484192645</t>
  </si>
  <si>
    <t>6,875457733985968</t>
  </si>
  <si>
    <t>0,676539433438601</t>
  </si>
  <si>
    <t>5,126564070000313</t>
  </si>
  <si>
    <t>0,72646246738089</t>
  </si>
  <si>
    <t>4,646218040026724</t>
  </si>
  <si>
    <t>0,5604972244971139</t>
  </si>
  <si>
    <t>8,827354194014333</t>
  </si>
  <si>
    <t>0,8845764106575829</t>
  </si>
  <si>
    <t>4,289327201084234</t>
  </si>
  <si>
    <t>0,6678729285888243</t>
  </si>
  <si>
    <t>3,481049495982006</t>
  </si>
  <si>
    <t>0,6982722472856642</t>
  </si>
  <si>
    <t>4,210546458954923</t>
  </si>
  <si>
    <t>0,46443723067763537</t>
  </si>
  <si>
    <t>3,52970358193852</t>
  </si>
  <si>
    <t>0,9676973315651389</t>
  </si>
  <si>
    <t>3,4160772310569882</t>
  </si>
  <si>
    <t>0,4378163429757425</t>
  </si>
  <si>
    <t>4,7260833660839126</t>
  </si>
  <si>
    <t>0,6424463198009791</t>
  </si>
  <si>
    <t>3,065727435052395</t>
  </si>
  <si>
    <t>0,5925943210127722</t>
  </si>
  <si>
    <t>3,9535954309394583</t>
  </si>
  <si>
    <t>0,46807715220729335</t>
  </si>
  <si>
    <t>3,828547913930379</t>
  </si>
  <si>
    <t>0,44624638339023176</t>
  </si>
  <si>
    <t>3,2808851649751887</t>
  </si>
  <si>
    <t>0,4373400032742142</t>
  </si>
  <si>
    <t>2,885147212073207</t>
  </si>
  <si>
    <t>0,44423548337584057</t>
  </si>
  <si>
    <t>3,2745987449306995</t>
  </si>
  <si>
    <t>2,079961836554323</t>
  </si>
  <si>
    <t>2,795704599004239</t>
  </si>
  <si>
    <t>0,43269667491248287</t>
  </si>
  <si>
    <t>3,614972481969744</t>
  </si>
  <si>
    <t>0,45217798962616196</t>
  </si>
  <si>
    <t>3,378732503973879</t>
  </si>
  <si>
    <t>0,6440890165708989</t>
  </si>
  <si>
    <t>3,197832283913158</t>
  </si>
  <si>
    <t>0,739077363392305</t>
  </si>
  <si>
    <t>3,8070329719921574</t>
  </si>
  <si>
    <t>1,7066480674805702</t>
  </si>
  <si>
    <t>3,4340482120169327</t>
  </si>
  <si>
    <t>1,8079309070171494</t>
  </si>
  <si>
    <t>3,89877177902963</t>
  </si>
  <si>
    <t>0,9788199155784921</t>
  </si>
  <si>
    <t>3,625852486002259</t>
  </si>
  <si>
    <t>0,4479901954591938</t>
  </si>
  <si>
    <t>3,259919397998601</t>
  </si>
  <si>
    <t>1,095604184893474</t>
  </si>
  <si>
    <t>4,957414046977647</t>
  </si>
  <si>
    <t>0,46946811769883917</t>
  </si>
  <si>
    <t>3,8283873320324346</t>
  </si>
  <si>
    <t>0,9546368737458755</t>
  </si>
  <si>
    <t>56,98813608905766</t>
  </si>
  <si>
    <t>1,8558067035444326</t>
  </si>
  <si>
    <t>47,05048611201346</t>
  </si>
  <si>
    <t>0,7373361752312194</t>
  </si>
  <si>
    <t>44,98896802403033</t>
  </si>
  <si>
    <t>0,6404689382039007</t>
  </si>
  <si>
    <t>16,63965463405475</t>
  </si>
  <si>
    <t>0,9451702653424351</t>
  </si>
  <si>
    <t>43,364233548985794</t>
  </si>
  <si>
    <t>0,5152727369830402</t>
  </si>
  <si>
    <t>32,14864688995294</t>
  </si>
  <si>
    <t>0,548418462110772</t>
  </si>
  <si>
    <t>42,035382781992666</t>
  </si>
  <si>
    <t>0,8018472299413296</t>
  </si>
  <si>
    <t>18,047650838037953</t>
  </si>
  <si>
    <t>0,5526339391967002</t>
  </si>
  <si>
    <t>16,913480188930407</t>
  </si>
  <si>
    <t>0,6652306268470304</t>
  </si>
  <si>
    <t>41,538142384029925</t>
  </si>
  <si>
    <t>0,5394735961750824</t>
  </si>
  <si>
    <t>32,51091078994796</t>
  </si>
  <si>
    <t>0,9561734622383987</t>
  </si>
  <si>
    <t>29,93150238203816</t>
  </si>
  <si>
    <t>0,6222098120049775</t>
  </si>
  <si>
    <t>13,063526203040965</t>
  </si>
  <si>
    <t>0,8734221938253085</t>
  </si>
  <si>
    <t>40,927312624058686</t>
  </si>
  <si>
    <t>0,7462663585839628</t>
  </si>
  <si>
    <t>53,35624226194341</t>
  </si>
  <si>
    <t>0,4047785311040732</t>
  </si>
  <si>
    <t>32,74528989405371</t>
  </si>
  <si>
    <t>0,9206597949220009</t>
  </si>
  <si>
    <t>44,24230545188766</t>
  </si>
  <si>
    <t>0,9487712666500354</t>
  </si>
  <si>
    <t>41,263562711072154</t>
  </si>
  <si>
    <t>0,8461343646056926</t>
  </si>
  <si>
    <t>26,400868579978123</t>
  </si>
  <si>
    <t>0,5959885675352914</t>
  </si>
  <si>
    <t>21,9647146059433</t>
  </si>
  <si>
    <t>0,9803486475701694</t>
  </si>
  <si>
    <t>23,19330931804143</t>
  </si>
  <si>
    <t>0,645246017537122</t>
  </si>
  <si>
    <t>21,01926570397336</t>
  </si>
  <si>
    <t>2,4027473040067977</t>
  </si>
  <si>
    <t>29,52579084399622</t>
  </si>
  <si>
    <t>1,8817194456515536</t>
  </si>
  <si>
    <t>21,55664658395108</t>
  </si>
  <si>
    <t>0,6172168701308346</t>
  </si>
  <si>
    <t>30,67186058498919</t>
  </si>
  <si>
    <t>0,40915931794780286</t>
  </si>
  <si>
    <t>50,769167026970536</t>
  </si>
  <si>
    <t>0,8501099296449509</t>
  </si>
  <si>
    <t>62,625918283942156</t>
  </si>
  <si>
    <t>0,541463282746855</t>
  </si>
  <si>
    <t>21,291793989017606</t>
  </si>
  <si>
    <t>0,9547634768797594</t>
  </si>
  <si>
    <t>24,01379537396133</t>
  </si>
  <si>
    <t>0,9435263873752702</t>
  </si>
  <si>
    <t>70,58969257294666</t>
  </si>
  <si>
    <t>0,6081344138938485</t>
  </si>
  <si>
    <t>19,00295166496653</t>
  </si>
  <si>
    <t>0,7348052446095162</t>
  </si>
  <si>
    <t>27,175248787971213</t>
  </si>
  <si>
    <t>0,9034259651033726</t>
  </si>
  <si>
    <t>15,816641143988818</t>
  </si>
  <si>
    <t>0,9050723773708282</t>
  </si>
  <si>
    <t>10,631267744931392</t>
  </si>
  <si>
    <t>0,6854918650274074</t>
  </si>
  <si>
    <t>29,718446603044868</t>
  </si>
  <si>
    <t>0,8880053521053903</t>
  </si>
  <si>
    <t>19,062847447930835</t>
  </si>
  <si>
    <t>0,9507320019102646</t>
  </si>
  <si>
    <t>18,55618250905536</t>
  </si>
  <si>
    <t>0,5346477932077627</t>
  </si>
  <si>
    <t>20,3878105370095</t>
  </si>
  <si>
    <t>1,8888475809709009</t>
  </si>
  <si>
    <t>46,28878221404739</t>
  </si>
  <si>
    <t>0,6965327125141354</t>
  </si>
  <si>
    <t>25,020380613976158</t>
  </si>
  <si>
    <t>0,8371911640115864</t>
  </si>
  <si>
    <t>8,133047709008679</t>
  </si>
  <si>
    <t>1,1574006305874023</t>
  </si>
  <si>
    <t>7,233803433016874</t>
  </si>
  <si>
    <t>1,4123423555864214</t>
  </si>
  <si>
    <t>6,432202304014936</t>
  </si>
  <si>
    <t>0,8203251360271848</t>
  </si>
  <si>
    <t>9,65863844496198</t>
  </si>
  <si>
    <t>0,7611894590898061</t>
  </si>
  <si>
    <t>9,772210530936718</t>
  </si>
  <si>
    <t>1,0260557911777972</t>
  </si>
  <si>
    <t>10,487542473012581</t>
  </si>
  <si>
    <t>1,065241878663737</t>
  </si>
  <si>
    <t>10,28593000001274</t>
  </si>
  <si>
    <t>0,8765798260854354</t>
  </si>
  <si>
    <t>8,462434271001257</t>
  </si>
  <si>
    <t>0,9773073960800052</t>
  </si>
  <si>
    <t>7,777179502998479</t>
  </si>
  <si>
    <t>0,8289023528464576</t>
  </si>
  <si>
    <t>9,14633308001794</t>
  </si>
  <si>
    <t>0,9211357260057742</t>
  </si>
  <si>
    <t>10,187354448018596</t>
  </si>
  <si>
    <t>0,9272340164510745</t>
  </si>
  <si>
    <t>8,791446310002357</t>
  </si>
  <si>
    <t>2,5683013263601193</t>
  </si>
  <si>
    <t>8,098776135942899</t>
  </si>
  <si>
    <t>0,9801442255765923</t>
  </si>
  <si>
    <t>8,04369756707456</t>
  </si>
  <si>
    <t>0,9704477175866385</t>
  </si>
  <si>
    <t>13,504894669982605</t>
  </si>
  <si>
    <t>0,8758482365888852</t>
  </si>
  <si>
    <t>7,05022778105922</t>
  </si>
  <si>
    <t>0,8730851743873828</t>
  </si>
  <si>
    <t>12,798308555036783</t>
  </si>
  <si>
    <t>1,019041161592642</t>
  </si>
  <si>
    <t>9,065315081039444</t>
  </si>
  <si>
    <t>0,8092581339288302</t>
  </si>
  <si>
    <t>7,731835893937387</t>
  </si>
  <si>
    <t>0,7999253074409889</t>
  </si>
  <si>
    <t>9,854953226982616</t>
  </si>
  <si>
    <t>0,4390657093934587</t>
  </si>
  <si>
    <t>5,409026841982268</t>
  </si>
  <si>
    <t>0,4534657483317469</t>
  </si>
  <si>
    <t>7,896573803969659</t>
  </si>
  <si>
    <t>0,6903911478902338</t>
  </si>
  <si>
    <t>5,460384252946824</t>
  </si>
  <si>
    <t>0,43860773584013235</t>
  </si>
  <si>
    <t>5,107027726015076</t>
  </si>
  <si>
    <t>0,4840016742106627</t>
  </si>
  <si>
    <t>5,653742944938131</t>
  </si>
  <si>
    <t>0,4140020616635179</t>
  </si>
  <si>
    <t>4,59208309405949</t>
  </si>
  <si>
    <t>2,1261434663827945</t>
  </si>
  <si>
    <t>6,909961882978678</t>
  </si>
  <si>
    <t>0,4243900345853005</t>
  </si>
  <si>
    <t>5,501289906911552</t>
  </si>
  <si>
    <t>0,9719528676929632</t>
  </si>
  <si>
    <t>4,306494113989174</t>
  </si>
  <si>
    <t>0,4266521326194643</t>
  </si>
  <si>
    <t>7,728947961004451</t>
  </si>
  <si>
    <t>2,0678652936173223</t>
  </si>
  <si>
    <t>5,0163538720225915</t>
  </si>
  <si>
    <t>0,5900160800155746</t>
  </si>
  <si>
    <t>10,201435414026491</t>
  </si>
  <si>
    <t>1,011775406540091</t>
  </si>
  <si>
    <t>5,070524461916648</t>
  </si>
  <si>
    <t>0,45483553970335777</t>
  </si>
  <si>
    <t>6,412503335974179</t>
  </si>
  <si>
    <t>0,4137696585933945</t>
  </si>
  <si>
    <t>4,347010808996856</t>
  </si>
  <si>
    <t>0,42991375886586286</t>
  </si>
  <si>
    <t>8,677722895052284</t>
  </si>
  <si>
    <t>0,45357561822356923</t>
  </si>
  <si>
    <t>5,921471239067614</t>
  </si>
  <si>
    <t>1,8693760117111407</t>
  </si>
  <si>
    <t>5,102731556049548</t>
  </si>
  <si>
    <t>0,45769103186393656</t>
  </si>
  <si>
    <t>5,592713539022952</t>
  </si>
  <si>
    <t>0,6052702669488847</t>
  </si>
  <si>
    <t>7,89954640599899</t>
  </si>
  <si>
    <t>2,58494770756112</t>
  </si>
  <si>
    <t>2,2792549040168524</t>
  </si>
  <si>
    <t>3,1988019661051768</t>
  </si>
  <si>
    <t>1,7723132850369439</t>
  </si>
  <si>
    <t>3,198915145642948</t>
  </si>
  <si>
    <t>1,40987407497596</t>
  </si>
  <si>
    <t>3,218162586291008</t>
  </si>
  <si>
    <t>1,5096346930367872</t>
  </si>
  <si>
    <t>1,7629146204238486</t>
  </si>
  <si>
    <t>1,7920278320088983</t>
  </si>
  <si>
    <t>3,1557987955918856</t>
  </si>
  <si>
    <t>1,5557299169013277</t>
  </si>
  <si>
    <t>3,3753157036734263</t>
  </si>
  <si>
    <t>2,0977956280112267</t>
  </si>
  <si>
    <t>3,2096792237584957</t>
  </si>
  <si>
    <t>1,460760012967512</t>
  </si>
  <si>
    <t>3,2086991309339936</t>
  </si>
  <si>
    <t>1,9567996059777215</t>
  </si>
  <si>
    <t>3,3704836666789797</t>
  </si>
  <si>
    <t>2,708573245909065</t>
  </si>
  <si>
    <t>3,0972440736126687</t>
  </si>
  <si>
    <t>1,5797036029398441</t>
  </si>
  <si>
    <t>3,2626207173057713</t>
  </si>
  <si>
    <t>1,3164550859946758</t>
  </si>
  <si>
    <t>3,0329978352385685</t>
  </si>
  <si>
    <t>1,3700481780106202</t>
  </si>
  <si>
    <t>3,590158215491806</t>
  </si>
  <si>
    <t>1,9544375489931554</t>
  </si>
  <si>
    <t>1,9929360748879035</t>
  </si>
  <si>
    <t>2,7267836240353063</t>
  </si>
  <si>
    <t>2,2363468172881027</t>
  </si>
  <si>
    <t>1,7138573189731687</t>
  </si>
  <si>
    <t>3,249916476472688</t>
  </si>
  <si>
    <t>1,9192359310109168</t>
  </si>
  <si>
    <t>1,9408020943987865</t>
  </si>
  <si>
    <t>1,6626811180030927</t>
  </si>
  <si>
    <t>2,5104594983615893</t>
  </si>
  <si>
    <t>1,8127353189047426</t>
  </si>
  <si>
    <t>1,676392649845635</t>
  </si>
  <si>
    <t>1,4488375099608675</t>
  </si>
  <si>
    <t>3,3000552072893803</t>
  </si>
  <si>
    <t>7,4656305549433455</t>
  </si>
  <si>
    <t>3,1681701350327796</t>
  </si>
  <si>
    <t>5,244956844020635</t>
  </si>
  <si>
    <t>2,624307857412195</t>
  </si>
  <si>
    <t>5,794829051010311</t>
  </si>
  <si>
    <t>3,20860653007368</t>
  </si>
  <si>
    <t>4,572313288925216</t>
  </si>
  <si>
    <t>3,15638967470112</t>
  </si>
  <si>
    <t>6,180610464070924</t>
  </si>
  <si>
    <t>1,4115802652201954</t>
  </si>
  <si>
    <t>5,955076170037501</t>
  </si>
  <si>
    <t>3,1570149163222374</t>
  </si>
  <si>
    <t>6,528233689023182</t>
  </si>
  <si>
    <t>3,0407354283784804</t>
  </si>
  <si>
    <t>8,278876016964205</t>
  </si>
  <si>
    <t>2,7582632043519584</t>
  </si>
  <si>
    <t>6,563932482036762</t>
  </si>
  <si>
    <t>3,0212803450302843</t>
  </si>
  <si>
    <t>11,098182710935362</t>
  </si>
  <si>
    <t>1,9421325509233964</t>
  </si>
  <si>
    <t>6,311219112947583</t>
  </si>
  <si>
    <t>3,29314436334573</t>
  </si>
  <si>
    <t>4,3326146740000695</t>
  </si>
  <si>
    <t>3,0745448799277417</t>
  </si>
  <si>
    <t>7,176590405986644</t>
  </si>
  <si>
    <t>2,935114609976477</t>
  </si>
  <si>
    <t>5,84704847203102</t>
  </si>
  <si>
    <t>2,2337543433147324</t>
  </si>
  <si>
    <t>6,3837506918935105</t>
  </si>
  <si>
    <t>2,6883171055686708</t>
  </si>
  <si>
    <t>6,936708671972156</t>
  </si>
  <si>
    <t>3,2452551006640027</t>
  </si>
  <si>
    <t>4,353728801012039</t>
  </si>
  <si>
    <t>2,8859220464487128</t>
  </si>
  <si>
    <t>5,4804068809608</t>
  </si>
  <si>
    <t>2,7345906330488505</t>
  </si>
  <si>
    <t>5,41344795608893</t>
  </si>
  <si>
    <t>2,7063983917769217</t>
  </si>
  <si>
    <t>8,914639250026084</t>
  </si>
  <si>
    <t>3,1457444313216745</t>
  </si>
  <si>
    <t>6,681396436062641</t>
  </si>
  <si>
    <t>3,137744631377345</t>
  </si>
  <si>
    <t>5,540893740020692</t>
  </si>
  <si>
    <t>3,1389256723754992</t>
  </si>
  <si>
    <t>5,1516319250222296</t>
  </si>
  <si>
    <t>3,0658003609187348</t>
  </si>
  <si>
    <t>7,881265120930038</t>
  </si>
  <si>
    <t>3,116658719248549</t>
  </si>
  <si>
    <t>5,216402124031447</t>
  </si>
  <si>
    <t>3,013436492421316</t>
  </si>
  <si>
    <t>7,852621568017639</t>
  </si>
  <si>
    <t>3,172872118416967</t>
  </si>
  <si>
    <t>6,779431795002893</t>
  </si>
  <si>
    <t>1,9116109015516016</t>
  </si>
  <si>
    <t>5,731185143929906</t>
  </si>
  <si>
    <t>3,1521232670075054</t>
  </si>
  <si>
    <t>6,182181423995644</t>
  </si>
  <si>
    <t>3,1676604284918386</t>
  </si>
  <si>
    <t>9,954981182003394</t>
  </si>
  <si>
    <t>3,12583554488296</t>
  </si>
  <si>
    <t>7,485064717940986</t>
  </si>
  <si>
    <t>1,9333260012489304</t>
  </si>
  <si>
    <t>8,391354556079023</t>
  </si>
  <si>
    <t>3,0717210675916102</t>
  </si>
  <si>
    <t>5,133345861104317</t>
  </si>
  <si>
    <t>1,5939204823215667</t>
  </si>
  <si>
    <t>7,864509744918905</t>
  </si>
  <si>
    <t>2,366349312690262</t>
  </si>
  <si>
    <t>11,093994854018092</t>
  </si>
  <si>
    <t>3,608394269468415</t>
  </si>
  <si>
    <t>10,019005102920346</t>
  </si>
  <si>
    <t>2,5814384575928413</t>
  </si>
  <si>
    <t>4,403259888989851</t>
  </si>
  <si>
    <t>3,1013612374358575</t>
  </si>
  <si>
    <t>8,388726131990552</t>
  </si>
  <si>
    <t>3,1363376466370374</t>
  </si>
  <si>
    <t>7,575481581036001</t>
  </si>
  <si>
    <t>2,3622277856817493</t>
  </si>
  <si>
    <t>7,786213314975612</t>
  </si>
  <si>
    <t>3,282093822372955</t>
  </si>
  <si>
    <t>3,506293395999819</t>
  </si>
  <si>
    <t>3,048165627705424</t>
  </si>
  <si>
    <t>3,6491214969428256</t>
  </si>
  <si>
    <t>2,6028889474513988</t>
  </si>
  <si>
    <t>4,103639466920868</t>
  </si>
  <si>
    <t>3,4258474773194854</t>
  </si>
  <si>
    <t>4,492517436970957</t>
  </si>
  <si>
    <t>2,030730179444078</t>
  </si>
  <si>
    <t>4,37299596297089</t>
  </si>
  <si>
    <t>3,1071536955441403</t>
  </si>
  <si>
    <t>3,0390106829581782</t>
  </si>
  <si>
    <t>2,5399146859043213</t>
  </si>
  <si>
    <t>4,24786226102151</t>
  </si>
  <si>
    <t>1,5232000933618433</t>
  </si>
  <si>
    <t>4,084611362079158</t>
  </si>
  <si>
    <t>3,3066874294665016</t>
  </si>
  <si>
    <t>3,8212097180075943</t>
  </si>
  <si>
    <t>2,637099339691999</t>
  </si>
  <si>
    <t>5,864486190956086</t>
  </si>
  <si>
    <t>3,4371009117589586</t>
  </si>
  <si>
    <t>3,768265799037181</t>
  </si>
  <si>
    <t>1,4862943683253156</t>
  </si>
  <si>
    <t>3,8721237510908395</t>
  </si>
  <si>
    <t>2,3141119575234868</t>
  </si>
  <si>
    <t>4,208470290992409</t>
  </si>
  <si>
    <t>2,1392235516569533</t>
  </si>
  <si>
    <t>4,0255400240421295</t>
  </si>
  <si>
    <t>3,4803524186870156</t>
  </si>
  <si>
    <t>4,778258454985917</t>
  </si>
  <si>
    <t>2,454722237733823</t>
  </si>
  <si>
    <t>4,318084961967543</t>
  </si>
  <si>
    <t>1,3863995222944214</t>
  </si>
  <si>
    <t>4,252772873966023</t>
  </si>
  <si>
    <t>2,3149723293737865</t>
  </si>
  <si>
    <t>4,663198719965294</t>
  </si>
  <si>
    <t>2,9234013013554994</t>
  </si>
  <si>
    <t>3,2087108230916783</t>
  </si>
  <si>
    <t>2,8977863366274086</t>
  </si>
  <si>
    <t>5,002498051035218</t>
  </si>
  <si>
    <t>1,3433473057630674</t>
  </si>
  <si>
    <t>3,959688125993125</t>
  </si>
  <si>
    <t>1,3289800604532322</t>
  </si>
  <si>
    <t>5,24438425002154</t>
  </si>
  <si>
    <t>1,2949895335099746</t>
  </si>
  <si>
    <t>6,288267474039458</t>
  </si>
  <si>
    <t>1,232585295423257</t>
  </si>
  <si>
    <t>4,693958222982474</t>
  </si>
  <si>
    <t>1,5097100840510358</t>
  </si>
  <si>
    <t>9,772605802980252</t>
  </si>
  <si>
    <t>1,4005816871488062</t>
  </si>
  <si>
    <t>4,650114628951997</t>
  </si>
  <si>
    <t>1,2310812850254322</t>
  </si>
  <si>
    <t>5,499440978048369</t>
  </si>
  <si>
    <t>1,3392737770010683</t>
  </si>
  <si>
    <t>5,064525068970397</t>
  </si>
  <si>
    <t>1,1783504242745002</t>
  </si>
  <si>
    <t>3,9201128659769893</t>
  </si>
  <si>
    <t>1,3472696554989991</t>
  </si>
  <si>
    <t>3,3643381249858066</t>
  </si>
  <si>
    <t>1,3165353187254705</t>
  </si>
  <si>
    <t>8,899230944924057</t>
  </si>
  <si>
    <t>1,406438990533857</t>
  </si>
  <si>
    <t>3,9251066350843757</t>
  </si>
  <si>
    <t>1,3332794099844982</t>
  </si>
  <si>
    <t>4,233750935993157</t>
  </si>
  <si>
    <t>1,212371834422918</t>
  </si>
  <si>
    <t>8,202520487946458</t>
  </si>
  <si>
    <t>1,321262919629566</t>
  </si>
  <si>
    <t>8,531662099994719</t>
  </si>
  <si>
    <t>1,1441482060252057</t>
  </si>
  <si>
    <t>3,76054940209724</t>
  </si>
  <si>
    <t>1,4665000864011264</t>
  </si>
  <si>
    <t>4,088431289070286</t>
  </si>
  <si>
    <t>1,3391077649765588</t>
  </si>
  <si>
    <t>6,915089010959491</t>
  </si>
  <si>
    <t>1,4041880199024896</t>
  </si>
  <si>
    <t>7,1643645379226655</t>
  </si>
  <si>
    <t>1,2666568311486137</t>
  </si>
  <si>
    <t>6,204103765077889</t>
  </si>
  <si>
    <t>0,5171448553190809</t>
  </si>
  <si>
    <t>2,2053683910053223</t>
  </si>
  <si>
    <t>0,5282356007010738</t>
  </si>
  <si>
    <t>1,653853259049356</t>
  </si>
  <si>
    <t>0,5828271798851073</t>
  </si>
  <si>
    <t>2,0166404139017686</t>
  </si>
  <si>
    <t>0,5794638360602923</t>
  </si>
  <si>
    <t>2,442902708076872</t>
  </si>
  <si>
    <t>0,6876642225056264</t>
  </si>
  <si>
    <t>3,307487068930641</t>
  </si>
  <si>
    <t>0,6971385527449786</t>
  </si>
  <si>
    <t>2,7478422269923612</t>
  </si>
  <si>
    <t>0,5250909460225026</t>
  </si>
  <si>
    <t>2,866870219935663</t>
  </si>
  <si>
    <t>0,5568491272310373</t>
  </si>
  <si>
    <t>2,2071249110158533</t>
  </si>
  <si>
    <t>0,5589090203105181</t>
  </si>
  <si>
    <t>4,577457403996959</t>
  </si>
  <si>
    <t>0,8423104948551249</t>
  </si>
  <si>
    <t>2,3184131770394742</t>
  </si>
  <si>
    <t>0,5276901055546647</t>
  </si>
  <si>
    <t>1,727385421982035</t>
  </si>
  <si>
    <t>0,5288917795472338</t>
  </si>
  <si>
    <t>3,781538730021566</t>
  </si>
  <si>
    <t>0,5910494520704639</t>
  </si>
  <si>
    <t>2,5770366470096633</t>
  </si>
  <si>
    <t>0,6094290287079203</t>
  </si>
  <si>
    <t>4,896619894891046</t>
  </si>
  <si>
    <t>0,6154286123933131</t>
  </si>
  <si>
    <t>2,152210367959924</t>
  </si>
  <si>
    <t>0,5855046690021982</t>
  </si>
  <si>
    <t>2,0746084089623764</t>
  </si>
  <si>
    <t>0,5965070457049247</t>
  </si>
  <si>
    <t>1,738786920090206</t>
  </si>
  <si>
    <t>0,531650150799545</t>
  </si>
  <si>
    <t>2,5579609819687903</t>
  </si>
  <si>
    <t>0,518729287660059</t>
  </si>
  <si>
    <t>2,2637735980097204</t>
  </si>
  <si>
    <t>0,535397639471393</t>
  </si>
  <si>
    <t>1,8628968530101702</t>
  </si>
  <si>
    <t>0,4035788460202671</t>
  </si>
  <si>
    <t>20,800046339980327</t>
  </si>
  <si>
    <t>0,5808073101644976</t>
  </si>
  <si>
    <t>43,752233598032035</t>
  </si>
  <si>
    <t>0,5239614949273539</t>
  </si>
  <si>
    <t>48,11119524692185</t>
  </si>
  <si>
    <t>0,5303276764888879</t>
  </si>
  <si>
    <t>34,74369039502926</t>
  </si>
  <si>
    <t>0,42870915897073886</t>
  </si>
  <si>
    <t>37,62104325997643</t>
  </si>
  <si>
    <t>0,528632981421358</t>
  </si>
  <si>
    <t>25,949756719986908</t>
  </si>
  <si>
    <t>0,5492329041786669</t>
  </si>
  <si>
    <t>27,630221051047556</t>
  </si>
  <si>
    <t>0,5647030765246376</t>
  </si>
  <si>
    <t>24,33950488397386</t>
  </si>
  <si>
    <t>0,49750490668342573</t>
  </si>
  <si>
    <t>34,99309634207748</t>
  </si>
  <si>
    <t>0,5152827591834104</t>
  </si>
  <si>
    <t>42,253843431943096</t>
  </si>
  <si>
    <t>0,6063961886224551</t>
  </si>
  <si>
    <t>48,82990827097092</t>
  </si>
  <si>
    <t>0,4675374993075246</t>
  </si>
  <si>
    <t>26,53427806601394</t>
  </si>
  <si>
    <t>0,573185965394721</t>
  </si>
  <si>
    <t>43,95019104704261</t>
  </si>
  <si>
    <t>0,6066715557326473</t>
  </si>
  <si>
    <t>32,04732127895113</t>
  </si>
  <si>
    <t>0,8461968251151413</t>
  </si>
  <si>
    <t>54,462254590936936</t>
  </si>
  <si>
    <t>0,5683527396163345</t>
  </si>
  <si>
    <t>34,36578230606392</t>
  </si>
  <si>
    <t>0,5412157206575056</t>
  </si>
  <si>
    <t>25,230474165990017</t>
  </si>
  <si>
    <t>0,5716629067351909</t>
  </si>
  <si>
    <t>38,713677580002695</t>
  </si>
  <si>
    <t>0,5715210329895549</t>
  </si>
  <si>
    <t>76,38210410694592</t>
  </si>
  <si>
    <t>0,5254002099678386</t>
  </si>
  <si>
    <t>36,24913191096857</t>
  </si>
  <si>
    <t>0,589566235228624</t>
  </si>
  <si>
    <t>20,84019084298052</t>
  </si>
  <si>
    <t>0,7937257954505867</t>
  </si>
  <si>
    <t>43,64547767897602</t>
  </si>
  <si>
    <t>0,4420795610103363</t>
  </si>
  <si>
    <t>33,4487470240565</t>
  </si>
  <si>
    <t>0,6527368913251831</t>
  </si>
  <si>
    <t>33,62643409194425</t>
  </si>
  <si>
    <t>0,5563648696967752</t>
  </si>
  <si>
    <t>46,28432433109265</t>
  </si>
  <si>
    <t>0,5527334483067498</t>
  </si>
  <si>
    <t>24,73909875296522</t>
  </si>
  <si>
    <t>0,6875475165035168</t>
  </si>
  <si>
    <t>49,73795692692511</t>
  </si>
  <si>
    <t>2,4316969077567125</t>
  </si>
  <si>
    <t>41,227657662006095</t>
  </si>
  <si>
    <t>0,4589626243546055</t>
  </si>
  <si>
    <t>85,28573730005883</t>
  </si>
  <si>
    <t>0,5200356984310721</t>
  </si>
  <si>
    <t>40,83964933292009</t>
  </si>
  <si>
    <t>1,0976527498297817</t>
  </si>
  <si>
    <t>28,694088789983653</t>
  </si>
  <si>
    <t>0,5296059841584777</t>
  </si>
  <si>
    <t>33,4173021230381</t>
  </si>
  <si>
    <t>0,6707423645477152</t>
  </si>
  <si>
    <t>33,98883353197016</t>
  </si>
  <si>
    <t>0,5388488673086291</t>
  </si>
  <si>
    <t>42,931680843932554</t>
  </si>
  <si>
    <t>0,6790169490958422</t>
  </si>
  <si>
    <t>48,768819357967004</t>
  </si>
  <si>
    <t>0,6283143479086571</t>
  </si>
  <si>
    <t>35,22185674495995</t>
  </si>
  <si>
    <t>0,6799430239488945</t>
  </si>
  <si>
    <t>55,3075274170842</t>
  </si>
  <si>
    <t>0,5638179289080487</t>
  </si>
  <si>
    <t>42,3410719439853</t>
  </si>
  <si>
    <t>0,45982330812074185</t>
  </si>
  <si>
    <t>43,52902769204229</t>
  </si>
  <si>
    <t>0,6157128311264227</t>
  </si>
  <si>
    <t>116,78271105804015</t>
  </si>
  <si>
    <t>2,0708446099959747</t>
  </si>
  <si>
    <t>13,05386185401585</t>
  </si>
  <si>
    <t>0,7252080527235375</t>
  </si>
  <si>
    <t>13,548941276967525</t>
  </si>
  <si>
    <t>0,898961735732808</t>
  </si>
  <si>
    <t>12,94045252900105</t>
  </si>
  <si>
    <t>1,3500808903295973</t>
  </si>
  <si>
    <t>22,707562696072273</t>
  </si>
  <si>
    <t>0,7397579707613036</t>
  </si>
  <si>
    <t>22,47046269197017</t>
  </si>
  <si>
    <t>2,2182392194593596</t>
  </si>
  <si>
    <t>8,940556493937038</t>
  </si>
  <si>
    <t>2,2424841341992092</t>
  </si>
  <si>
    <t>22,37533784401603</t>
  </si>
  <si>
    <t>0,5258245497783793</t>
  </si>
  <si>
    <t>16,4204939029878</t>
  </si>
  <si>
    <t>0,5246943823400491</t>
  </si>
  <si>
    <t>11,146346358931623</t>
  </si>
  <si>
    <t>2,1615480382162637</t>
  </si>
  <si>
    <t>16,53806726494804</t>
  </si>
  <si>
    <t>1,2567332420544948</t>
  </si>
  <si>
    <t>16,51643715496175</t>
  </si>
  <si>
    <t>0,8003258979795017</t>
  </si>
  <si>
    <t>10,612393703078851</t>
  </si>
  <si>
    <t>0,814285443232231</t>
  </si>
  <si>
    <t>16,75407790497411</t>
  </si>
  <si>
    <t>0,6680186044594527</t>
  </si>
  <si>
    <t>12,794619816937484</t>
  </si>
  <si>
    <t>0,7620162926272477</t>
  </si>
  <si>
    <t>12,5913411679212</t>
  </si>
  <si>
    <t>0,650382043362361</t>
  </si>
  <si>
    <t>13,51832374499645</t>
  </si>
  <si>
    <t>0,7393531441753652</t>
  </si>
  <si>
    <t>20,07943345804233</t>
  </si>
  <si>
    <t>0,6940349079991169</t>
  </si>
  <si>
    <t>12,80716785392724</t>
  </si>
  <si>
    <t>0,8436650936271408</t>
  </si>
  <si>
    <t>13,427627686061896</t>
  </si>
  <si>
    <t>0,7754264851135603</t>
  </si>
  <si>
    <t>21,453372492920607</t>
  </si>
  <si>
    <t>0,5062206222796609</t>
  </si>
  <si>
    <t>3,5108306030742824</t>
  </si>
  <si>
    <t>0,6113572038945055</t>
  </si>
  <si>
    <t>4,783845107071102</t>
  </si>
  <si>
    <t>2,2463392939006304</t>
  </si>
  <si>
    <t>5,495594511041418</t>
  </si>
  <si>
    <t>0,5576338541704814</t>
  </si>
  <si>
    <t>3,655939696007408</t>
  </si>
  <si>
    <t>0,519620043877774</t>
  </si>
  <si>
    <t>3,762470628018491</t>
  </si>
  <si>
    <t>0,5873849772578403</t>
  </si>
  <si>
    <t>4,5106100080301985</t>
  </si>
  <si>
    <t>0,5350831399591924</t>
  </si>
  <si>
    <t>5,244883968960494</t>
  </si>
  <si>
    <t>0,5520793536636346</t>
  </si>
  <si>
    <t>3,67241785407532</t>
  </si>
  <si>
    <t>0,5220488244607303</t>
  </si>
  <si>
    <t>3,2799610589863732</t>
  </si>
  <si>
    <t>0,5160561657560282</t>
  </si>
  <si>
    <t>3,357314018998295</t>
  </si>
  <si>
    <t>0,6173949262231831</t>
  </si>
  <si>
    <t>7,481822550995275</t>
  </si>
  <si>
    <t>0,5354864636742394</t>
  </si>
  <si>
    <t>4,321254979004152</t>
  </si>
  <si>
    <t>1,9972194826069474</t>
  </si>
  <si>
    <t>5,165962671046145</t>
  </si>
  <si>
    <t>0,6160718404260267</t>
  </si>
  <si>
    <t>3,75057726202067</t>
  </si>
  <si>
    <t>0,5740949462809196</t>
  </si>
  <si>
    <t>5,31510544300545</t>
  </si>
  <si>
    <t>0,5793995850213173</t>
  </si>
  <si>
    <t>5,0793779209489</t>
  </si>
  <si>
    <t>0,5407558908699724</t>
  </si>
  <si>
    <t>3,375522998976521</t>
  </si>
  <si>
    <t>0,5408421356628256</t>
  </si>
  <si>
    <t>4,83699646696914</t>
  </si>
  <si>
    <t>0,5936899348168061</t>
  </si>
  <si>
    <t>6,2733567650429904</t>
  </si>
  <si>
    <t>0,6195288787079899</t>
  </si>
  <si>
    <t>6,230902074021287</t>
  </si>
  <si>
    <t>0,7204439018958615</t>
  </si>
  <si>
    <t>2,684932283940725</t>
  </si>
  <si>
    <t>1,1557852137399174</t>
  </si>
  <si>
    <t>3,6119264629669487</t>
  </si>
  <si>
    <t>0,7098705806175998</t>
  </si>
  <si>
    <t>4,914687069947831</t>
  </si>
  <si>
    <t>0,7925388741950583</t>
  </si>
  <si>
    <t>3,21716214902699</t>
  </si>
  <si>
    <t>0,719734079155057</t>
  </si>
  <si>
    <t>2,7678217489738017</t>
  </si>
  <si>
    <t>0,7370625246893804</t>
  </si>
  <si>
    <t>3,0382339730858803</t>
  </si>
  <si>
    <t>0,6915326103338997</t>
  </si>
  <si>
    <t>2,820311710005626</t>
  </si>
  <si>
    <t>0,7340927905315352</t>
  </si>
  <si>
    <t>2,6069422280415893</t>
  </si>
  <si>
    <t>2,2168455792614283</t>
  </si>
  <si>
    <t>4,992161625996232</t>
  </si>
  <si>
    <t>0,7865338909965035</t>
  </si>
  <si>
    <t>3,5795554680516943</t>
  </si>
  <si>
    <t>0,8163393006963092</t>
  </si>
  <si>
    <t>3,6134493210120127</t>
  </si>
  <si>
    <t>0,7404034438209043</t>
  </si>
  <si>
    <t>3,0125301519874483</t>
  </si>
  <si>
    <t>2,062539006783781</t>
  </si>
  <si>
    <t>4,39139501308091</t>
  </si>
  <si>
    <t>0,6980952870697491</t>
  </si>
  <si>
    <t>3,4158531880239025</t>
  </si>
  <si>
    <t>0,6820152523672065</t>
  </si>
  <si>
    <t>2,9171965840505436</t>
  </si>
  <si>
    <t>0,7219881114574694</t>
  </si>
  <si>
    <t>2,9735689921071753</t>
  </si>
  <si>
    <t>2,6352776625568874</t>
  </si>
  <si>
    <t>3,1594809310045093</t>
  </si>
  <si>
    <t>0,7425638954527867</t>
  </si>
  <si>
    <t>3,0528452940052375</t>
  </si>
  <si>
    <t>0,8008294235980153</t>
  </si>
  <si>
    <t>2,793739013024606</t>
  </si>
  <si>
    <t>0,746645732551823</t>
  </si>
  <si>
    <t>3,751519777928479</t>
  </si>
  <si>
    <t>0,7278697348564426</t>
  </si>
  <si>
    <t>34,16179701988585</t>
  </si>
  <si>
    <t>0,7189886676222095</t>
  </si>
  <si>
    <t>17,651367508922704</t>
  </si>
  <si>
    <t>0,6787273161148765</t>
  </si>
  <si>
    <t>46,03232000803109</t>
  </si>
  <si>
    <t>0,7006639735787349</t>
  </si>
  <si>
    <t>36,716947868000716</t>
  </si>
  <si>
    <t>0,7399918991466683</t>
  </si>
  <si>
    <t>30,923257900984026</t>
  </si>
  <si>
    <t>0,785540074284403</t>
  </si>
  <si>
    <t>18,910567038925365</t>
  </si>
  <si>
    <t>0,8627180012633042</t>
  </si>
  <si>
    <t>43,90682565595489</t>
  </si>
  <si>
    <t>0,8246514436800974</t>
  </si>
  <si>
    <t>60,262841672985815</t>
  </si>
  <si>
    <t>0,7519040977840977</t>
  </si>
  <si>
    <t>54,20666154497303</t>
  </si>
  <si>
    <t>0,7304281573723783</t>
  </si>
  <si>
    <t>47,052960959030315</t>
  </si>
  <si>
    <t>0,7926824270012768</t>
  </si>
  <si>
    <t>26,14497299399227</t>
  </si>
  <si>
    <t>0,9675942793607126</t>
  </si>
  <si>
    <t>44,20279341796413</t>
  </si>
  <si>
    <t>0,7556930041206494</t>
  </si>
  <si>
    <t>62,2145570309367</t>
  </si>
  <si>
    <t>0,8460085820229898</t>
  </si>
  <si>
    <t>52,18957316793967</t>
  </si>
  <si>
    <t>0,6951213182442217</t>
  </si>
  <si>
    <t>36,32755399297457</t>
  </si>
  <si>
    <t>0,9164875460856797</t>
  </si>
  <si>
    <t>40,461613577906974</t>
  </si>
  <si>
    <t>0,9475776338173401</t>
  </si>
  <si>
    <t>35,321466465014964</t>
  </si>
  <si>
    <t>0,712886101249398</t>
  </si>
  <si>
    <t>26,98046913498547</t>
  </si>
  <si>
    <t>2,3965646983746782</t>
  </si>
  <si>
    <t>74,63829012203496</t>
  </si>
  <si>
    <t>0,8774702492053157</t>
  </si>
  <si>
    <t>48,190519007039256</t>
  </si>
  <si>
    <t>0,9078868343145489</t>
  </si>
  <si>
    <t>39,01743129501119</t>
  </si>
  <si>
    <t>2,6304941982204024</t>
  </si>
  <si>
    <t>69,89993763004895</t>
  </si>
  <si>
    <t>0,8453500770459987</t>
  </si>
  <si>
    <t>63,04575347795617</t>
  </si>
  <si>
    <t>0,810894803893476</t>
  </si>
  <si>
    <t>37,03562391793821</t>
  </si>
  <si>
    <t>0,7170355650953142</t>
  </si>
  <si>
    <t>32,90154386404902</t>
  </si>
  <si>
    <t>0,8277452864234113</t>
  </si>
  <si>
    <t>53,060459044994786</t>
  </si>
  <si>
    <t>0,9057206002493738</t>
  </si>
  <si>
    <t>25,6930663860403</t>
  </si>
  <si>
    <t>0,8597052307624253</t>
  </si>
  <si>
    <t>70,42204264504835</t>
  </si>
  <si>
    <t>2,377900216333281</t>
  </si>
  <si>
    <t>45,965933730010875</t>
  </si>
  <si>
    <t>0,48546841265280893</t>
  </si>
  <si>
    <t>55,265740044997074</t>
  </si>
  <si>
    <t>2,4298732017323332</t>
  </si>
  <si>
    <t>46,741621216060594</t>
  </si>
  <si>
    <t>0,8354697951239214</t>
  </si>
  <si>
    <t>40,27339171501808</t>
  </si>
  <si>
    <t>0,6800360088248902</t>
  </si>
  <si>
    <t>17,03891355090309</t>
  </si>
  <si>
    <t>0,5827699866674926</t>
  </si>
  <si>
    <t>40,620211219997145</t>
  </si>
  <si>
    <t>0,8810150245874375</t>
  </si>
  <si>
    <t>48,944225538987666</t>
  </si>
  <si>
    <t>0,7763064913878303</t>
  </si>
  <si>
    <t>37,80226265301462</t>
  </si>
  <si>
    <t>0,7920970152565093</t>
  </si>
  <si>
    <t>49,08479376800824</t>
  </si>
  <si>
    <t>0,8023264304764524</t>
  </si>
  <si>
    <t>26,751535399002023</t>
  </si>
  <si>
    <t>0,7470189290486909</t>
  </si>
  <si>
    <t>16,270121849956922</t>
  </si>
  <si>
    <t>0,7532241641667116</t>
  </si>
  <si>
    <t>34,06945043592714</t>
  </si>
  <si>
    <t>0,7331536825558325</t>
  </si>
  <si>
    <t>16,011626336956397</t>
  </si>
  <si>
    <t>0,783443573990403</t>
  </si>
  <si>
    <t>10,033662104047835</t>
  </si>
  <si>
    <t>1,1360630827712441</t>
  </si>
  <si>
    <t>14,20252991002053</t>
  </si>
  <si>
    <t>1,0153087612578007</t>
  </si>
  <si>
    <t>13,202141253976151</t>
  </si>
  <si>
    <t>0,7984449743338059</t>
  </si>
  <si>
    <t>13,846904402016662</t>
  </si>
  <si>
    <t>0,9332734792302174</t>
  </si>
  <si>
    <t>20,136845228960738</t>
  </si>
  <si>
    <t>2,0690524200423623</t>
  </si>
  <si>
    <t>9,708476354018785</t>
  </si>
  <si>
    <t>0,7512337685025344</t>
  </si>
  <si>
    <t>13,683402425027452</t>
  </si>
  <si>
    <t>0,7417475916956621</t>
  </si>
  <si>
    <t>13,768034500069916</t>
  </si>
  <si>
    <t>0,8570108822759951</t>
  </si>
  <si>
    <t>12,137546922895126</t>
  </si>
  <si>
    <t>0,8059906482631918</t>
  </si>
  <si>
    <t>9,82379768404644</t>
  </si>
  <si>
    <t>0,8382986740478574</t>
  </si>
  <si>
    <t>11,756329940981232</t>
  </si>
  <si>
    <t>0,9781073616067814</t>
  </si>
  <si>
    <t>6,929658381966874</t>
  </si>
  <si>
    <t>1,0756049184515193</t>
  </si>
  <si>
    <t>18,141789707937278</t>
  </si>
  <si>
    <t>1,5894269551779605</t>
  </si>
  <si>
    <t>11,246741742012091</t>
  </si>
  <si>
    <t>1,0619134749268535</t>
  </si>
  <si>
    <t>16,8120945119299</t>
  </si>
  <si>
    <t>1,4464157924432401</t>
  </si>
  <si>
    <t>14,777170512941666</t>
  </si>
  <si>
    <t>0,8804939220116582</t>
  </si>
  <si>
    <t>20,544971155002713</t>
  </si>
  <si>
    <t>0,9424741444173931</t>
  </si>
  <si>
    <t>17,455176585935988</t>
  </si>
  <si>
    <t>0,8345432719904019</t>
  </si>
  <si>
    <t>10,532678114017472</t>
  </si>
  <si>
    <t>1,2046619817059612</t>
  </si>
  <si>
    <t>6,070370467961766</t>
  </si>
  <si>
    <t>2,157632485185314</t>
  </si>
  <si>
    <t>8,427213008981198</t>
  </si>
  <si>
    <t>0,7721205371009723</t>
  </si>
  <si>
    <t>6,223699852940626</t>
  </si>
  <si>
    <t>0,8015957621154753</t>
  </si>
  <si>
    <t>4,031289770035073</t>
  </si>
  <si>
    <t>2,368058018634361</t>
  </si>
  <si>
    <t>4,9139961110195145</t>
  </si>
  <si>
    <t>0,7377492751631709</t>
  </si>
  <si>
    <t>5,451423939084634</t>
  </si>
  <si>
    <t>0,7201539224992017</t>
  </si>
  <si>
    <t>4,381455778959207</t>
  </si>
  <si>
    <t>0,6883760826777842</t>
  </si>
  <si>
    <t>4,557253933046013</t>
  </si>
  <si>
    <t>0,8178278494666983</t>
  </si>
  <si>
    <t>4,213477983954363</t>
  </si>
  <si>
    <t>0,7332328671479278</t>
  </si>
  <si>
    <t>9,782476881053299</t>
  </si>
  <si>
    <t>2,8428534054692003</t>
  </si>
  <si>
    <t>9,71559147303924</t>
  </si>
  <si>
    <t>0,7848543262476423</t>
  </si>
  <si>
    <t>4,041335901943967</t>
  </si>
  <si>
    <t>0,7386026956137272</t>
  </si>
  <si>
    <t>4,7254139800788835</t>
  </si>
  <si>
    <t>0,7463638225795713</t>
  </si>
  <si>
    <t>7,557021386921406</t>
  </si>
  <si>
    <t>0,6857699615636544</t>
  </si>
  <si>
    <t>4,7840437249979</t>
  </si>
  <si>
    <t>0,7669403607607256</t>
  </si>
  <si>
    <t>5,28301170503255</t>
  </si>
  <si>
    <t>0,7280516037937319</t>
  </si>
  <si>
    <t>7,002587176044472</t>
  </si>
  <si>
    <t>0,7011264275019429</t>
  </si>
  <si>
    <t>4,93039344495628</t>
  </si>
  <si>
    <t>0,8384180497074972</t>
  </si>
  <si>
    <t>6,3518607639707625</t>
  </si>
  <si>
    <t>0,6928651970556163</t>
  </si>
  <si>
    <t>5,200397580047138</t>
  </si>
  <si>
    <t>0,4638524920565822</t>
  </si>
  <si>
    <t>4,435348690021783</t>
  </si>
  <si>
    <t>0,4936877832093219</t>
  </si>
  <si>
    <t>3,2284327619709074</t>
  </si>
  <si>
    <t>2,244573836866132</t>
  </si>
  <si>
    <t>4,826496636029333</t>
  </si>
  <si>
    <t>0,4899636194967053</t>
  </si>
  <si>
    <t>4,318766125943512</t>
  </si>
  <si>
    <t>0,5727257111098293</t>
  </si>
  <si>
    <t>2,6131872170371935</t>
  </si>
  <si>
    <t>0,4752353904632048</t>
  </si>
  <si>
    <t>2,632374295964837</t>
  </si>
  <si>
    <t>0,5109378841521957</t>
  </si>
  <si>
    <t>3,371305805980228</t>
  </si>
  <si>
    <t>0,4728992368177849</t>
  </si>
  <si>
    <t>3,9826690510381013</t>
  </si>
  <si>
    <t>0,5020604677943308</t>
  </si>
  <si>
    <t>3,578248498030007</t>
  </si>
  <si>
    <t>0,5170656581056432</t>
  </si>
  <si>
    <t>2,7597239370224997</t>
  </si>
  <si>
    <t>0,4945951006757629</t>
  </si>
  <si>
    <t>2,8324619309278205</t>
  </si>
  <si>
    <t>0,571899235779858</t>
  </si>
  <si>
    <t>4,254920584964566</t>
  </si>
  <si>
    <t>0,6053921799096544</t>
  </si>
  <si>
    <t>3,184026464005001</t>
  </si>
  <si>
    <t>0,4649224632790241</t>
  </si>
  <si>
    <t>2,635206119972281</t>
  </si>
  <si>
    <t>2,6411710842799447</t>
  </si>
  <si>
    <t>2,7406390249961987</t>
  </si>
  <si>
    <t>2,786530144748965</t>
  </si>
  <si>
    <t>2,737878952990286</t>
  </si>
  <si>
    <t>2,8729026750033646</t>
  </si>
  <si>
    <t>3,052599214948714</t>
  </si>
  <si>
    <t>3,465427670144345</t>
  </si>
  <si>
    <t>5,387977623031475</t>
  </si>
  <si>
    <t>0,5085665164071123</t>
  </si>
  <si>
    <t>3,2238635839894414</t>
  </si>
  <si>
    <t>0,5527108034108945</t>
  </si>
  <si>
    <t>3,0473698540590703</t>
  </si>
  <si>
    <t>0,48313524808387837</t>
  </si>
  <si>
    <t>49,271341581013985</t>
  </si>
  <si>
    <t>0,7165241182362624</t>
  </si>
  <si>
    <t>86,12774213496596</t>
  </si>
  <si>
    <t>0,716730675721711</t>
  </si>
  <si>
    <t>28,571644894895144</t>
  </si>
  <si>
    <t>0,46915759767473203</t>
  </si>
  <si>
    <t>31,21483938896563</t>
  </si>
  <si>
    <t>0,5551598787631936</t>
  </si>
  <si>
    <t>57,01044230198022</t>
  </si>
  <si>
    <t>0,5693520201451308</t>
  </si>
  <si>
    <t>56,43027298699599</t>
  </si>
  <si>
    <t>0,6217769283432669</t>
  </si>
  <si>
    <t>48,487850698060356</t>
  </si>
  <si>
    <t>0,5581251677998018</t>
  </si>
  <si>
    <t>13,969765153015032</t>
  </si>
  <si>
    <t>1,507660916270686</t>
  </si>
  <si>
    <t>62,402819848037325</t>
  </si>
  <si>
    <t>0,6602650531122563</t>
  </si>
  <si>
    <t>19,48001248994842</t>
  </si>
  <si>
    <t>0,8144458241562608</t>
  </si>
  <si>
    <t>53,36025555501692</t>
  </si>
  <si>
    <t>0,5437817053502059</t>
  </si>
  <si>
    <t>84,74289481900632</t>
  </si>
  <si>
    <t>0,5061381317757017</t>
  </si>
  <si>
    <t>89,98729968303815</t>
  </si>
  <si>
    <t>0,6263633609768592</t>
  </si>
  <si>
    <t>53,089787152945064</t>
  </si>
  <si>
    <t>0,7041705183977253</t>
  </si>
  <si>
    <t>39,773826360935345</t>
  </si>
  <si>
    <t>0,513704734734021</t>
  </si>
  <si>
    <t>42,923407693975605</t>
  </si>
  <si>
    <t>0,48590941476325805</t>
  </si>
  <si>
    <t>27,06442979897838</t>
  </si>
  <si>
    <t>0,5333720182974232</t>
  </si>
  <si>
    <t>43,03886308800429</t>
  </si>
  <si>
    <t>0,5220192584340783</t>
  </si>
  <si>
    <t>50,39236077689566</t>
  </si>
  <si>
    <t>0,5060300695921192</t>
  </si>
  <si>
    <t>25,753902552998625</t>
  </si>
  <si>
    <t>0,836657550538312</t>
  </si>
  <si>
    <t>82,94866605498828</t>
  </si>
  <si>
    <t>2,408531986834555</t>
  </si>
  <si>
    <t>39,01227838208433</t>
  </si>
  <si>
    <t>0,6268759646511161</t>
  </si>
  <si>
    <t>33,01381225301884</t>
  </si>
  <si>
    <t>0,7275602445143625</t>
  </si>
  <si>
    <t>85,17687869397923</t>
  </si>
  <si>
    <t>0,31722303273617364</t>
  </si>
  <si>
    <t>33,333112919004634</t>
  </si>
  <si>
    <t>0,5616056718629803</t>
  </si>
  <si>
    <t>44,38721095700748</t>
  </si>
  <si>
    <t>0,5810887070586132</t>
  </si>
  <si>
    <t>75,08118143002503</t>
  </si>
  <si>
    <t>0,45711216454196174</t>
  </si>
  <si>
    <t>16,927720503066666</t>
  </si>
  <si>
    <t>0,6018702679226624</t>
  </si>
  <si>
    <t>27,278553037904203</t>
  </si>
  <si>
    <t>0,5181034179393408</t>
  </si>
  <si>
    <t>39,12549349293113</t>
  </si>
  <si>
    <t>0,5885230030281259</t>
  </si>
  <si>
    <t>35,1035831439076</t>
  </si>
  <si>
    <t>2,3965695495897825</t>
  </si>
  <si>
    <t>59,04560216702521</t>
  </si>
  <si>
    <t>0,516156170200571</t>
  </si>
  <si>
    <t>25,544675053097308</t>
  </si>
  <si>
    <t>0,5160703287453415</t>
  </si>
  <si>
    <t>54,87025044800248</t>
  </si>
  <si>
    <t>0,6826302400311687</t>
  </si>
  <si>
    <t>42,57297651702538</t>
  </si>
  <si>
    <t>2,3748401908248935</t>
  </si>
  <si>
    <t>93,97059409797657</t>
  </si>
  <si>
    <t>0,5040717489194114</t>
  </si>
  <si>
    <t>36,24669530603569</t>
  </si>
  <si>
    <t>0,6837247444701652</t>
  </si>
  <si>
    <t>54,2818625139771</t>
  </si>
  <si>
    <t>0,4649010875960325</t>
  </si>
  <si>
    <t>27,373658937984146</t>
  </si>
  <si>
    <t>0,5290243708696344</t>
  </si>
  <si>
    <t>37,36372746899724</t>
  </si>
  <si>
    <t>0,7301561854839189</t>
  </si>
  <si>
    <t>20,265441967057995</t>
  </si>
  <si>
    <t>1,772687957567631</t>
  </si>
  <si>
    <t>15,701628103968687</t>
  </si>
  <si>
    <t>0,7104847014981047</t>
  </si>
  <si>
    <t>20,236165462993085</t>
  </si>
  <si>
    <t>2,139607626755469</t>
  </si>
  <si>
    <t>23,15232436801307</t>
  </si>
  <si>
    <t>0,8352180523090059</t>
  </si>
  <si>
    <t>9,338124449946918</t>
  </si>
  <si>
    <t>3,3871886078274054</t>
  </si>
  <si>
    <t>26,24284679396078</t>
  </si>
  <si>
    <t>1,1755590829234541</t>
  </si>
  <si>
    <t>15,891875899978913</t>
  </si>
  <si>
    <t>0,5079317691048246</t>
  </si>
  <si>
    <t>12,581698569934815</t>
  </si>
  <si>
    <t>0,6964562764273815</t>
  </si>
  <si>
    <t>26,717646203935146</t>
  </si>
  <si>
    <t>0,7769899021938761</t>
  </si>
  <si>
    <t>11,274169225012884</t>
  </si>
  <si>
    <t>0,58164602335628</t>
  </si>
  <si>
    <t>20,371040368103422</t>
  </si>
  <si>
    <t>0,3541572861169948</t>
  </si>
  <si>
    <t>13,02294064394664</t>
  </si>
  <si>
    <t>0,6403661190388381</t>
  </si>
  <si>
    <t>13,244457627995871</t>
  </si>
  <si>
    <t>2,134170823473532</t>
  </si>
  <si>
    <t>12,963563533965498</t>
  </si>
  <si>
    <t>3,010946818636429</t>
  </si>
  <si>
    <t>11,90467710106168</t>
  </si>
  <si>
    <t>0,6497663897825828</t>
  </si>
  <si>
    <t>31,424518867977895</t>
  </si>
  <si>
    <t>0,8074867858805915</t>
  </si>
  <si>
    <t>26,789934007101692</t>
  </si>
  <si>
    <t>0,6349141876255207</t>
  </si>
  <si>
    <t>13,165478806942701</t>
  </si>
  <si>
    <t>0,39200509759071384</t>
  </si>
  <si>
    <t>13,209826317965053</t>
  </si>
  <si>
    <t>1,0714922195729604</t>
  </si>
  <si>
    <t>25,20554151397664</t>
  </si>
  <si>
    <t>0,5467378538456544</t>
  </si>
  <si>
    <t>5,9208313500275835</t>
  </si>
  <si>
    <t>0,43979516010486097</t>
  </si>
  <si>
    <t>4,219245641026646</t>
  </si>
  <si>
    <t>0,527354946351009</t>
  </si>
  <si>
    <t>5,1156360829481855</t>
  </si>
  <si>
    <t>0,5375770647394001</t>
  </si>
  <si>
    <t>6,032848807051778</t>
  </si>
  <si>
    <t>0,5469289231692233</t>
  </si>
  <si>
    <t>5,285229541012086</t>
  </si>
  <si>
    <t>0,5031545515728187</t>
  </si>
  <si>
    <t>4,505714725935832</t>
  </si>
  <si>
    <t>0,5192895158484037</t>
  </si>
  <si>
    <t>4,83067470707465</t>
  </si>
  <si>
    <t>0,6106015703974477</t>
  </si>
  <si>
    <t>6,985444454010576</t>
  </si>
  <si>
    <t>0,5181191499688402</t>
  </si>
  <si>
    <t>6,551701541990042</t>
  </si>
  <si>
    <t>0,46069558326354215</t>
  </si>
  <si>
    <t>4,898821022012271</t>
  </si>
  <si>
    <t>0,4687475462079883</t>
  </si>
  <si>
    <t>7,022678111912683</t>
  </si>
  <si>
    <t>3,086414731428131</t>
  </si>
  <si>
    <t>4,368538537062705</t>
  </si>
  <si>
    <t>0,4652403312217119</t>
  </si>
  <si>
    <t>5,30398276692722</t>
  </si>
  <si>
    <t>0,4848263181185371</t>
  </si>
  <si>
    <t>4,39751207199879</t>
  </si>
  <si>
    <t>0,4811793323520991</t>
  </si>
  <si>
    <t>4,702778922975995</t>
  </si>
  <si>
    <t>2,502960399925182</t>
  </si>
  <si>
    <t>4,385566370096058</t>
  </si>
  <si>
    <t>2,475712567108554</t>
  </si>
  <si>
    <t>8,61041910701897</t>
  </si>
  <si>
    <t>2,0542672673196978</t>
  </si>
  <si>
    <t>12,80206752801314</t>
  </si>
  <si>
    <t>0,6628676968563982</t>
  </si>
  <si>
    <t>5,617961033014581</t>
  </si>
  <si>
    <t>0,5856597553778711</t>
  </si>
  <si>
    <t>5,1582702660234645</t>
  </si>
  <si>
    <t>0,6346275264164195</t>
  </si>
  <si>
    <t>2,7725117970257998</t>
  </si>
  <si>
    <t>0,6251727348784727</t>
  </si>
  <si>
    <t>5,14521449804306</t>
  </si>
  <si>
    <t>0,6502536435917784</t>
  </si>
  <si>
    <t>3,3152859390247613</t>
  </si>
  <si>
    <t>0,6548945426854228</t>
  </si>
  <si>
    <t>3,954568807967007</t>
  </si>
  <si>
    <t>0,646532358994634</t>
  </si>
  <si>
    <t>5,055425399914384</t>
  </si>
  <si>
    <t>0,6467261320444704</t>
  </si>
  <si>
    <t>7,1320235970197245</t>
  </si>
  <si>
    <t>0,6557946358188199</t>
  </si>
  <si>
    <t>3,07480747892987</t>
  </si>
  <si>
    <t>0,6619741953363792</t>
  </si>
  <si>
    <t>3,732604973949492</t>
  </si>
  <si>
    <t>0,5965039773751188</t>
  </si>
  <si>
    <t>6,161227584001608</t>
  </si>
  <si>
    <t>0,5982194146839782</t>
  </si>
  <si>
    <t>5,708614150993526</t>
  </si>
  <si>
    <t>0,6790002285926366</t>
  </si>
  <si>
    <t>5,043784091016278</t>
  </si>
  <si>
    <t>0,6249659788914305</t>
  </si>
  <si>
    <t>3,7645093810278922</t>
  </si>
  <si>
    <t>0,6461328280206772</t>
  </si>
  <si>
    <t>5,231256506056525</t>
  </si>
  <si>
    <t>0,6471715422791289</t>
  </si>
  <si>
    <t>4,049660021089949</t>
  </si>
  <si>
    <t>0,7203162231626153</t>
  </si>
  <si>
    <t>4,122300949995406</t>
  </si>
  <si>
    <t>0,7832917441594348</t>
  </si>
  <si>
    <t>4,8955429249908775</t>
  </si>
  <si>
    <t>0,6182418908240903</t>
  </si>
  <si>
    <t>3,9287130549782887</t>
  </si>
  <si>
    <t>0,6549664762872702</t>
  </si>
  <si>
    <t>3,40551560302265</t>
  </si>
  <si>
    <t>0,5539253819653744</t>
  </si>
  <si>
    <t>3,495538235991262</t>
  </si>
  <si>
    <t>0,6888334785699143</t>
  </si>
  <si>
    <t>3,251985787996091</t>
  </si>
  <si>
    <t>0,6616710935311855</t>
  </si>
  <si>
    <t>115,79285686800722</t>
  </si>
  <si>
    <t>0,6172805591140538</t>
  </si>
  <si>
    <t>112,302669905941</t>
  </si>
  <si>
    <t>0,6880610233272682</t>
  </si>
  <si>
    <t>63,872560839983635</t>
  </si>
  <si>
    <t>0,6764633136757906</t>
  </si>
  <si>
    <t>60,630801199004054</t>
  </si>
  <si>
    <t>0,7394924664817436</t>
  </si>
  <si>
    <t>157,7838875890011</t>
  </si>
  <si>
    <t>0,5482356299772745</t>
  </si>
  <si>
    <t>82,5751875070855</t>
  </si>
  <si>
    <t>0,5925521631013924</t>
  </si>
  <si>
    <t>53,61186558299232</t>
  </si>
  <si>
    <t>0,7578027427985944</t>
  </si>
  <si>
    <t>60,46362879395019</t>
  </si>
  <si>
    <t>0,9866604223748398</t>
  </si>
  <si>
    <t>54,582709020003676</t>
  </si>
  <si>
    <t>0,5887172310936385</t>
  </si>
  <si>
    <t>33,67814080300741</t>
  </si>
  <si>
    <t>0,6374440124127045</t>
  </si>
  <si>
    <t>57,2834316350054</t>
  </si>
  <si>
    <t>0,752783080754721</t>
  </si>
  <si>
    <t>48,61055631900672</t>
  </si>
  <si>
    <t>0,5987089016065592</t>
  </si>
  <si>
    <t>103,93272095697466</t>
  </si>
  <si>
    <t>0,52077698888329</t>
  </si>
  <si>
    <t>140,60454084107187</t>
  </si>
  <si>
    <t>0,5968295403008744</t>
  </si>
  <si>
    <t>50,87216224905569</t>
  </si>
  <si>
    <t>0,7526858487406074</t>
  </si>
  <si>
    <t>31,530178927001543</t>
  </si>
  <si>
    <t>0,7264132038176778</t>
  </si>
  <si>
    <t>158,37776381801814</t>
  </si>
  <si>
    <t>0,6226769193711131</t>
  </si>
  <si>
    <t>73,52274607808795</t>
  </si>
  <si>
    <t>0,7936913646384622</t>
  </si>
  <si>
    <t>31,595434300019406</t>
  </si>
  <si>
    <t>0,6334984998305285</t>
  </si>
  <si>
    <t>105,8365872920258</t>
  </si>
  <si>
    <t>2,934308221247461</t>
  </si>
  <si>
    <t>79,32380755001213</t>
  </si>
  <si>
    <t>1,0014373882869694</t>
  </si>
  <si>
    <t>33,841967276996</t>
  </si>
  <si>
    <t>0,5562115472854222</t>
  </si>
  <si>
    <t>76,50811915099621</t>
  </si>
  <si>
    <t>0,7175371633779437</t>
  </si>
  <si>
    <t>29,857953959028237</t>
  </si>
  <si>
    <t>0,5705922897078285</t>
  </si>
  <si>
    <t>48,25154905801173</t>
  </si>
  <si>
    <t>1,0160579986124751</t>
  </si>
  <si>
    <t>71,40969138895161</t>
  </si>
  <si>
    <t>0,8424657484952475</t>
  </si>
  <si>
    <t>77,88702371902764</t>
  </si>
  <si>
    <t>0,6619462792240324</t>
  </si>
  <si>
    <t>45,8793696439825</t>
  </si>
  <si>
    <t>0,5826844967451908</t>
  </si>
  <si>
    <t>102,6087704639649</t>
  </si>
  <si>
    <t>0,9274078697201207</t>
  </si>
  <si>
    <t>36,31835219904315</t>
  </si>
  <si>
    <t>0,7575468040623348</t>
  </si>
  <si>
    <t>75,99938556097914</t>
  </si>
  <si>
    <t>0,5514547876353938</t>
  </si>
  <si>
    <t>84,14796392107382</t>
  </si>
  <si>
    <t>0,7823253355318154</t>
  </si>
  <si>
    <t>36,80178051604889</t>
  </si>
  <si>
    <t>0,7279725424908419</t>
  </si>
  <si>
    <t>34,3533940439811</t>
  </si>
  <si>
    <t>0,8161277582214174</t>
  </si>
  <si>
    <t>91,35596695996355</t>
  </si>
  <si>
    <t>0,696872977406419</t>
  </si>
  <si>
    <t>66,4619727190584</t>
  </si>
  <si>
    <t>0,6209060094684548</t>
  </si>
  <si>
    <t>38,67007045005448</t>
  </si>
  <si>
    <t>0,7441584555410607</t>
  </si>
  <si>
    <t>29,529526537051424</t>
  </si>
  <si>
    <t>0,6435174729320591</t>
  </si>
  <si>
    <t>38,29455868399236</t>
  </si>
  <si>
    <t>1,344743124195127</t>
  </si>
  <si>
    <t>101,63582532899454</t>
  </si>
  <si>
    <t>0,7607365192345624</t>
  </si>
  <si>
    <t>13,029133077943698</t>
  </si>
  <si>
    <t>0,6252227045621482</t>
  </si>
  <si>
    <t>12,737187738995999</t>
  </si>
  <si>
    <t>0,6499409425354922</t>
  </si>
  <si>
    <t>15,398113889968954</t>
  </si>
  <si>
    <t>1,0569582056980844</t>
  </si>
  <si>
    <t>16,240238239057362</t>
  </si>
  <si>
    <t>2,61817853233762</t>
  </si>
  <si>
    <t>14,834142502979375</t>
  </si>
  <si>
    <t>0,6916245352272355</t>
  </si>
  <si>
    <t>9,815295808948576</t>
  </si>
  <si>
    <t>0,9573899312834102</t>
  </si>
  <si>
    <t>20,885372654069215</t>
  </si>
  <si>
    <t>1,0366264285268014</t>
  </si>
  <si>
    <t>15,24782110506203</t>
  </si>
  <si>
    <t>0,9245322509074351</t>
  </si>
  <si>
    <t>12,435196551959962</t>
  </si>
  <si>
    <t>0,5456514075485872</t>
  </si>
  <si>
    <t>13,850128520047292</t>
  </si>
  <si>
    <t>0,8137283302253718</t>
  </si>
  <si>
    <t>15,729258429957554</t>
  </si>
  <si>
    <t>0,7459955010104592</t>
  </si>
  <si>
    <t>8,365112370927818</t>
  </si>
  <si>
    <t>0,6483308207039827</t>
  </si>
  <si>
    <t>19,701257563079707</t>
  </si>
  <si>
    <t>0,5671295905064169</t>
  </si>
  <si>
    <t>11,160152517957613</t>
  </si>
  <si>
    <t>0,5583991317657843</t>
  </si>
  <si>
    <t>17,401012543938123</t>
  </si>
  <si>
    <t>1,0018152830099218</t>
  </si>
  <si>
    <t>15,57537560199853</t>
  </si>
  <si>
    <t>0,5234195673710451</t>
  </si>
  <si>
    <t>19,311458711978048</t>
  </si>
  <si>
    <t>0,7357583055655733</t>
  </si>
  <si>
    <t>19,54008296097163</t>
  </si>
  <si>
    <t>1,246811336480913</t>
  </si>
  <si>
    <t>15,792795505025424</t>
  </si>
  <si>
    <t>0,6813953327533947</t>
  </si>
  <si>
    <t>14,007161017041653</t>
  </si>
  <si>
    <t>0,6670607462964979</t>
  </si>
  <si>
    <t>5,158039832022041</t>
  </si>
  <si>
    <t>0,6311365767600402</t>
  </si>
  <si>
    <t>8,936532641062513</t>
  </si>
  <si>
    <t>0,6104349367259402</t>
  </si>
  <si>
    <t>5,701230599079281</t>
  </si>
  <si>
    <t>0,6978727228244692</t>
  </si>
  <si>
    <t>6,708575633005239</t>
  </si>
  <si>
    <t>0,64167639560668</t>
  </si>
  <si>
    <t>9,571839828975499</t>
  </si>
  <si>
    <t>0,7911531597100148</t>
  </si>
  <si>
    <t>5,600017716991715</t>
  </si>
  <si>
    <t>0,6453821608557259</t>
  </si>
  <si>
    <t>6,5861799569102</t>
  </si>
  <si>
    <t>0,6463705312085852</t>
  </si>
  <si>
    <t>4,315379088046029</t>
  </si>
  <si>
    <t>0,6491538389421994</t>
  </si>
  <si>
    <t>9,70944878400769</t>
  </si>
  <si>
    <t>0,6753608232722937</t>
  </si>
  <si>
    <t>8,301990395993926</t>
  </si>
  <si>
    <t>2,8954461390996746</t>
  </si>
  <si>
    <t>12,906039353110828</t>
  </si>
  <si>
    <t>0,6567812322790978</t>
  </si>
  <si>
    <t>5,3572179729817435</t>
  </si>
  <si>
    <t>0,6542389558857279</t>
  </si>
  <si>
    <t>4,839182288036682</t>
  </si>
  <si>
    <t>0,6402232935183564</t>
  </si>
  <si>
    <t>4,996484284056351</t>
  </si>
  <si>
    <t>0,637146723721646</t>
  </si>
  <si>
    <t>5,846334045054391</t>
  </si>
  <si>
    <t>0,6297255927795367</t>
  </si>
  <si>
    <t>5,094029442989267</t>
  </si>
  <si>
    <t>0,654809991134383</t>
  </si>
  <si>
    <t>8,698717379011214</t>
  </si>
  <si>
    <t>0,6591151265315447</t>
  </si>
  <si>
    <t>5,67486446199473</t>
  </si>
  <si>
    <t>0,702733704315548</t>
  </si>
  <si>
    <t>4,527555078966543</t>
  </si>
  <si>
    <t>0,6271879338763245</t>
  </si>
  <si>
    <t>6,902482551988214</t>
  </si>
  <si>
    <t>0,9041620904923825</t>
  </si>
  <si>
    <t>5,976971164112911</t>
  </si>
  <si>
    <t>1,656272228334635</t>
  </si>
  <si>
    <t>4,334993092925288</t>
  </si>
  <si>
    <t>2,1054298086257695</t>
  </si>
  <si>
    <t>4,158076082007028</t>
  </si>
  <si>
    <t>2,2618916869771586</t>
  </si>
  <si>
    <t>4,50535839702934</t>
  </si>
  <si>
    <t>0,8627668310560833</t>
  </si>
  <si>
    <t>3,9378876120317727</t>
  </si>
  <si>
    <t>2,0666054264698177</t>
  </si>
  <si>
    <t>3,033303114003502</t>
  </si>
  <si>
    <t>0,8226391182623299</t>
  </si>
  <si>
    <t>1,7570050449576229</t>
  </si>
  <si>
    <t>2,2464819600148886</t>
  </si>
  <si>
    <t>4,976807610015385</t>
  </si>
  <si>
    <t>1,0807751873259244</t>
  </si>
  <si>
    <t>2,301482944050804</t>
  </si>
  <si>
    <t>1,955837340788612</t>
  </si>
  <si>
    <t>3,8009447749936953</t>
  </si>
  <si>
    <t>1,0269994191223148</t>
  </si>
  <si>
    <t>2,556828368920833</t>
  </si>
  <si>
    <t>1,604358879636883</t>
  </si>
  <si>
    <t>2,7721184080000967</t>
  </si>
  <si>
    <t>1,1065874527572568</t>
  </si>
  <si>
    <t>3,0557043809676543</t>
  </si>
  <si>
    <t>2,1797835937918744</t>
  </si>
  <si>
    <t>3,938319004024379</t>
  </si>
  <si>
    <t>0,8451846635671736</t>
  </si>
  <si>
    <t>2,459119705017656</t>
  </si>
  <si>
    <t>0,9658787330888172</t>
  </si>
  <si>
    <t>3,5012514389818534</t>
  </si>
  <si>
    <t>0,8317163988305459</t>
  </si>
  <si>
    <t>2,232388545991853</t>
  </si>
  <si>
    <t>0,8809522264168073</t>
  </si>
  <si>
    <t>3,8528582939179614</t>
  </si>
  <si>
    <t>0,8575152229884263</t>
  </si>
  <si>
    <t>2,8098751989891753</t>
  </si>
  <si>
    <t>1,0482197503329118</t>
  </si>
  <si>
    <t>5,392740568961017</t>
  </si>
  <si>
    <t>0,8018133629100898</t>
  </si>
  <si>
    <t>11,522842818987556</t>
  </si>
  <si>
    <t>0,8470459268260694</t>
  </si>
  <si>
    <t>13,807009045034647</t>
  </si>
  <si>
    <t>0,8076443123020608</t>
  </si>
  <si>
    <t>64,62896018009633</t>
  </si>
  <si>
    <t>0,8391197384256073</t>
  </si>
  <si>
    <t>13,339010846917517</t>
  </si>
  <si>
    <t>0,8354892459238327</t>
  </si>
  <si>
    <t>24,40873416897375</t>
  </si>
  <si>
    <t>2,058080594114855</t>
  </si>
  <si>
    <t>47,613111087004654</t>
  </si>
  <si>
    <t>1,056069035091002</t>
  </si>
  <si>
    <t>41,490884124999866</t>
  </si>
  <si>
    <t>0,9912561331505325</t>
  </si>
  <si>
    <t>36,9282389129512</t>
  </si>
  <si>
    <t>0,985561790953004</t>
  </si>
  <si>
    <t>10,56862039200496</t>
  </si>
  <si>
    <t>2,1688333772380717</t>
  </si>
  <si>
    <t>30,119353406014852</t>
  </si>
  <si>
    <t>0,8217574904034715</t>
  </si>
  <si>
    <t>39,694795452058315</t>
  </si>
  <si>
    <t>1,1178776652863933</t>
  </si>
  <si>
    <t>34,78576241899282</t>
  </si>
  <si>
    <t>0,8721164084227164</t>
  </si>
  <si>
    <t>30,08756518701557</t>
  </si>
  <si>
    <t>2,324171735218718</t>
  </si>
  <si>
    <t>26,467457751045004</t>
  </si>
  <si>
    <t>1,6057374449597603</t>
  </si>
  <si>
    <t>25,57687900797464</t>
  </si>
  <si>
    <t>0,8164924414122211</t>
  </si>
  <si>
    <t>28,26789934304543</t>
  </si>
  <si>
    <t>0,7379221065159475</t>
  </si>
  <si>
    <t>28,497654836974107</t>
  </si>
  <si>
    <t>0,8569726387256232</t>
  </si>
  <si>
    <t>51,70185003604274</t>
  </si>
  <si>
    <t>1,6483224558555198</t>
  </si>
  <si>
    <t>19,495078906067647</t>
  </si>
  <si>
    <t>2,41121314193188</t>
  </si>
  <si>
    <t>45,780891075963154</t>
  </si>
  <si>
    <t>1,010907146626872</t>
  </si>
  <si>
    <t>14,850175686995499</t>
  </si>
  <si>
    <t>1,4214465133597678</t>
  </si>
  <si>
    <t>26,2060215419624</t>
  </si>
  <si>
    <t>2,2855786795631587</t>
  </si>
  <si>
    <t>26,142319896025583</t>
  </si>
  <si>
    <t>1,0740090302283332</t>
  </si>
  <si>
    <t>28,49208199896384</t>
  </si>
  <si>
    <t>1,0322779226727523</t>
  </si>
  <si>
    <t>18,67624146793969</t>
  </si>
  <si>
    <t>1,1880421681287592</t>
  </si>
  <si>
    <t>15,726137958001345</t>
  </si>
  <si>
    <t>0,8391833724304282</t>
  </si>
  <si>
    <t>30,15604103996884</t>
  </si>
  <si>
    <t>2,4833836880572617</t>
  </si>
  <si>
    <t>23,815734246978536</t>
  </si>
  <si>
    <t>1,1504350351336377</t>
  </si>
  <si>
    <t>28,297869613976218</t>
  </si>
  <si>
    <t>1,0584543948128362</t>
  </si>
  <si>
    <t>19,7722815630259</t>
  </si>
  <si>
    <t>1,0033574535166732</t>
  </si>
  <si>
    <t>13,757834543008357</t>
  </si>
  <si>
    <t>0,9334148754633135</t>
  </si>
  <si>
    <t>10,852699763025157</t>
  </si>
  <si>
    <t>1,722691133446371</t>
  </si>
  <si>
    <t>43,311333831981756</t>
  </si>
  <si>
    <t>0,8824398547701372</t>
  </si>
  <si>
    <t>32,39101755502634</t>
  </si>
  <si>
    <t>1,2039723621491338</t>
  </si>
  <si>
    <t>24,773118362063542</t>
  </si>
  <si>
    <t>1,3862741617117904</t>
  </si>
  <si>
    <t>41,90685052599292</t>
  </si>
  <si>
    <t>0,939282386127224</t>
  </si>
  <si>
    <t>25,87611328600906</t>
  </si>
  <si>
    <t>1,3306283425051035</t>
  </si>
  <si>
    <t>22,900843763025478</t>
  </si>
  <si>
    <t>2,4633061594448673</t>
  </si>
  <si>
    <t>8,568913822993636</t>
  </si>
  <si>
    <t>1,2375881691221475</t>
  </si>
  <si>
    <t>22,06687514402438</t>
  </si>
  <si>
    <t>2,1716301070778132</t>
  </si>
  <si>
    <t>13,453518408932723</t>
  </si>
  <si>
    <t>1,3175997919568034</t>
  </si>
  <si>
    <t>7,833635524963029</t>
  </si>
  <si>
    <t>2,505046810147923</t>
  </si>
  <si>
    <t>7,7772399469977245</t>
  </si>
  <si>
    <t>0,9846340405839554</t>
  </si>
  <si>
    <t>8,161347944056615</t>
  </si>
  <si>
    <t>2,412969338030078</t>
  </si>
  <si>
    <t>9,471288577071391</t>
  </si>
  <si>
    <t>0,7654071907432125</t>
  </si>
  <si>
    <t>12,95040618290659</t>
  </si>
  <si>
    <t>2,5195964853189468</t>
  </si>
  <si>
    <t>12,154678707011044</t>
  </si>
  <si>
    <t>2,163415779519938</t>
  </si>
  <si>
    <t>9,948116132058203</t>
  </si>
  <si>
    <t>1,483730021598205</t>
  </si>
  <si>
    <t>9,727321638027206</t>
  </si>
  <si>
    <t>0,9279072235968131</t>
  </si>
  <si>
    <t>6,811780484975316</t>
  </si>
  <si>
    <t>2,2466105667550624</t>
  </si>
  <si>
    <t>13,463257094030268</t>
  </si>
  <si>
    <t>0,9732893079986302</t>
  </si>
  <si>
    <t>8,268484391039237</t>
  </si>
  <si>
    <t>0,7542707838918062</t>
  </si>
  <si>
    <t>10,008260700036772</t>
  </si>
  <si>
    <t>2,1852344234775223</t>
  </si>
  <si>
    <t>12,575606253929436</t>
  </si>
  <si>
    <t>1,7400670032928456</t>
  </si>
  <si>
    <t>13,176678471965715</t>
  </si>
  <si>
    <t>1,4402122235767703</t>
  </si>
  <si>
    <t>8,534556330065243</t>
  </si>
  <si>
    <t>1,7800493144875509</t>
  </si>
  <si>
    <t>13,374413911020383</t>
  </si>
  <si>
    <t>1,740885609852131</t>
  </si>
  <si>
    <t>8,503477853024378</t>
  </si>
  <si>
    <t>0,9265613112151624</t>
  </si>
  <si>
    <t>9,966449819970876</t>
  </si>
  <si>
    <t>1,6603828381117625</t>
  </si>
  <si>
    <t>12,974424781976268</t>
  </si>
  <si>
    <t>0,9049860849380491</t>
  </si>
  <si>
    <t>10,305734124965966</t>
  </si>
  <si>
    <t>1,0294909789464393</t>
  </si>
  <si>
    <t>4,016030824976042</t>
  </si>
  <si>
    <t>1,1317907466698045</t>
  </si>
  <si>
    <t>4,169115434982814</t>
  </si>
  <si>
    <t>1,0126602067078667</t>
  </si>
  <si>
    <t>6,634669733000919</t>
  </si>
  <si>
    <t>0,7719191808407906</t>
  </si>
  <si>
    <t>4,038815523963422</t>
  </si>
  <si>
    <t>0,9276814970852398</t>
  </si>
  <si>
    <t>3,3279023569775745</t>
  </si>
  <si>
    <t>1,0918404415361473</t>
  </si>
  <si>
    <t>4,177335635991767</t>
  </si>
  <si>
    <t>1,0690165681432406</t>
  </si>
  <si>
    <t>3,644421699922532</t>
  </si>
  <si>
    <t>1,137191995035387</t>
  </si>
  <si>
    <t>4,009573931922205</t>
  </si>
  <si>
    <t>0,8779506749983528</t>
  </si>
  <si>
    <t>5,202379836002365</t>
  </si>
  <si>
    <t>0,9042753962048748</t>
  </si>
  <si>
    <t>3,9898559260182083</t>
  </si>
  <si>
    <t>0,8604590071852535</t>
  </si>
  <si>
    <t>4,561850951984525</t>
  </si>
  <si>
    <t>0,9416389056417951</t>
  </si>
  <si>
    <t>5,419670759001747</t>
  </si>
  <si>
    <t>1,08854797515626</t>
  </si>
  <si>
    <t>3,785190710099414</t>
  </si>
  <si>
    <t>1,0083017036652666</t>
  </si>
  <si>
    <t>8,199745391961187</t>
  </si>
  <si>
    <t>0,9298415097547952</t>
  </si>
  <si>
    <t>4,82955819403287</t>
  </si>
  <si>
    <t>1,1268065847722828</t>
  </si>
  <si>
    <t>5,296705018961802</t>
  </si>
  <si>
    <t>1,0857085601937544</t>
  </si>
  <si>
    <t>4,983893139986321</t>
  </si>
  <si>
    <t>1,0394994091391292</t>
  </si>
  <si>
    <t>3,5738360889954492</t>
  </si>
  <si>
    <t>0,8834436773839941</t>
  </si>
  <si>
    <t>5,141357474960387</t>
  </si>
  <si>
    <t>1,4041211033337244</t>
  </si>
  <si>
    <t>3,086079797009006</t>
  </si>
  <si>
    <t>1,4335026201448582</t>
  </si>
  <si>
    <t>3,256843091920018</t>
  </si>
  <si>
    <t>1,4620111871529904</t>
  </si>
  <si>
    <t>1,9166738619096577</t>
  </si>
  <si>
    <t>1,4350063601195322</t>
  </si>
  <si>
    <t>1,9164464580826461</t>
  </si>
  <si>
    <t>1,423456000323553</t>
  </si>
  <si>
    <t>3,4834064769092947</t>
  </si>
  <si>
    <t>1,416732397443394</t>
  </si>
  <si>
    <t>3,092134961974807</t>
  </si>
  <si>
    <t>1,4612875639396037</t>
  </si>
  <si>
    <t>2,343207734054886</t>
  </si>
  <si>
    <t>1,5080650510333022</t>
  </si>
  <si>
    <t>2,868605191935785</t>
  </si>
  <si>
    <t>1,4397012731104841</t>
  </si>
  <si>
    <t>2,204948747996241</t>
  </si>
  <si>
    <t>1,404958436264489</t>
  </si>
  <si>
    <t>2,063803691067733</t>
  </si>
  <si>
    <t>1,4425396484461661</t>
  </si>
  <si>
    <t>2,6716290410840884</t>
  </si>
  <si>
    <t>1,349773766866718</t>
  </si>
  <si>
    <t>2,834945253911428</t>
  </si>
  <si>
    <t>1,4170861292888235</t>
  </si>
  <si>
    <t>2,4013849860057235</t>
  </si>
  <si>
    <t>1,4409129330399397</t>
  </si>
  <si>
    <t>2,4009866140550002</t>
  </si>
  <si>
    <t>1,4363439345386797</t>
  </si>
  <si>
    <t>1,9626770010218024</t>
  </si>
  <si>
    <t>1,4031045345347395</t>
  </si>
  <si>
    <t>2,9765434589935467</t>
  </si>
  <si>
    <t>1,4081940896236194</t>
  </si>
  <si>
    <t>2,2014780649915338</t>
  </si>
  <si>
    <t>1,3949893938217908</t>
  </si>
  <si>
    <t>3,6178060789825395</t>
  </si>
  <si>
    <t>1,4103984977796329</t>
  </si>
  <si>
    <t>2,324330582981929</t>
  </si>
  <si>
    <t>1,5232413848920614</t>
  </si>
  <si>
    <t>3,0641667979070917</t>
  </si>
  <si>
    <t>1,3805462442604046</t>
  </si>
  <si>
    <t>13,573017876013182</t>
  </si>
  <si>
    <t>1,2856520973112986</t>
  </si>
  <si>
    <t>9,028699037036858</t>
  </si>
  <si>
    <t>1,4314052180611667</t>
  </si>
  <si>
    <t>6,714455554960296</t>
  </si>
  <si>
    <t>1,392982704541352</t>
  </si>
  <si>
    <t>4,8269055869895965</t>
  </si>
  <si>
    <t>1,4505008847263836</t>
  </si>
  <si>
    <t>9,843837135937065</t>
  </si>
  <si>
    <t>1,478184247881148</t>
  </si>
  <si>
    <t>8,489985152962618</t>
  </si>
  <si>
    <t>1,4339774114633628</t>
  </si>
  <si>
    <t>6,9266930690500885</t>
  </si>
  <si>
    <t>1,409527120605407</t>
  </si>
  <si>
    <t>5,815082911052741</t>
  </si>
  <si>
    <t>1,354532579562951</t>
  </si>
  <si>
    <t>5,461039825924672</t>
  </si>
  <si>
    <t>1,396453555605566</t>
  </si>
  <si>
    <t>6,628753027995117</t>
  </si>
  <si>
    <t>1,1480373218208617</t>
  </si>
  <si>
    <t>10,554227862972766</t>
  </si>
  <si>
    <t>1,3726448421442072</t>
  </si>
  <si>
    <t>8,699454377987422</t>
  </si>
  <si>
    <t>1,329570475172619</t>
  </si>
  <si>
    <t>9,675068784039468</t>
  </si>
  <si>
    <t>1,3135019956261733</t>
  </si>
  <si>
    <t>5,118874597013928</t>
  </si>
  <si>
    <t>1,4425238670122207</t>
  </si>
  <si>
    <t>12,947414491092786</t>
  </si>
  <si>
    <t>1,4449423790817622</t>
  </si>
  <si>
    <t>12,981091608060524</t>
  </si>
  <si>
    <t>1,3887592115282725</t>
  </si>
  <si>
    <t>5,86080413707532</t>
  </si>
  <si>
    <t>1,4736202547931003</t>
  </si>
  <si>
    <t>11,322943954030052</t>
  </si>
  <si>
    <t>1,4575832781408513</t>
  </si>
  <si>
    <t>13,6596746139694</t>
  </si>
  <si>
    <t>1,3985199087510383</t>
  </si>
  <si>
    <t>7,015146892052144</t>
  </si>
  <si>
    <t>1,3794135810877857</t>
  </si>
  <si>
    <t>4,285137773025781</t>
  </si>
  <si>
    <t>1,410523981137107</t>
  </si>
  <si>
    <t>4,921577864093706</t>
  </si>
  <si>
    <t>1,3100047414793208</t>
  </si>
  <si>
    <t>9,589950706111267</t>
  </si>
  <si>
    <t>1,5040955087161771</t>
  </si>
  <si>
    <t>4,8305434349458665</t>
  </si>
  <si>
    <t>1,3335877970842072</t>
  </si>
  <si>
    <t>5,451198777998798</t>
  </si>
  <si>
    <t>1,4445783432461685</t>
  </si>
  <si>
    <t>4,36106181202922</t>
  </si>
  <si>
    <t>1,3592816067024476</t>
  </si>
  <si>
    <t>5,816008219961077</t>
  </si>
  <si>
    <t>1,4029198827942744</t>
  </si>
  <si>
    <t>5,584850820014253</t>
  </si>
  <si>
    <t>1,4000266305006202</t>
  </si>
  <si>
    <t>6,512640411034226</t>
  </si>
  <si>
    <t>1,4378346587182413</t>
  </si>
  <si>
    <t>10,607254249975085</t>
  </si>
  <si>
    <t>1,462848238830708</t>
  </si>
  <si>
    <t>7,612888587987982</t>
  </si>
  <si>
    <t>1,4316205234933546</t>
  </si>
  <si>
    <t>6,930476243956946</t>
  </si>
  <si>
    <t>2,780415600585403</t>
  </si>
  <si>
    <t>6,706871262053028</t>
  </si>
  <si>
    <t>1,4634953852520298</t>
  </si>
  <si>
    <t>8,361947810975835</t>
  </si>
  <si>
    <t>1,3928981881512215</t>
  </si>
  <si>
    <t>5,946824595914222</t>
  </si>
  <si>
    <t>2,4490569175825714</t>
  </si>
  <si>
    <t>5,6895088671008125</t>
  </si>
  <si>
    <t>3,14446688794613</t>
  </si>
  <si>
    <t>6,611725709983148</t>
  </si>
  <si>
    <t>1,4208296153072248</t>
  </si>
  <si>
    <t>7,208673793938942</t>
  </si>
  <si>
    <t>1,4616959785746066</t>
  </si>
  <si>
    <t>9,443607624969445</t>
  </si>
  <si>
    <t>1,274682745771493</t>
  </si>
  <si>
    <t>4,171164020081051</t>
  </si>
  <si>
    <t>1,433957958749188</t>
  </si>
  <si>
    <t>6,8574199409922585</t>
  </si>
  <si>
    <t>1,4406336907928297</t>
  </si>
  <si>
    <t>3,5895639900118113</t>
  </si>
  <si>
    <t>1,4806148099837506</t>
  </si>
  <si>
    <t>6,313076843041927</t>
  </si>
  <si>
    <t>1,8094556438670508</t>
  </si>
  <si>
    <t>6,526015914045274</t>
  </si>
  <si>
    <t>1,3364030669146953</t>
  </si>
  <si>
    <t>4,811894580023363</t>
  </si>
  <si>
    <t>1,4113133321560574</t>
  </si>
  <si>
    <t>3,6965352720580995</t>
  </si>
  <si>
    <t>1,285647886995338</t>
  </si>
  <si>
    <t>4,010170008987188</t>
  </si>
  <si>
    <t>1,3311396451890363</t>
  </si>
  <si>
    <t>4,09815955394879</t>
  </si>
  <si>
    <t>1,3170103394726378</t>
  </si>
  <si>
    <t>4,522475905017927</t>
  </si>
  <si>
    <t>3,0282628350492136</t>
  </si>
  <si>
    <t>8,117246862035245</t>
  </si>
  <si>
    <t>1,5243830950867863</t>
  </si>
  <si>
    <t>6,15375437005423</t>
  </si>
  <si>
    <t>1,7017426934341577</t>
  </si>
  <si>
    <t>4,571360726025887</t>
  </si>
  <si>
    <t>2,8038994798985915</t>
  </si>
  <si>
    <t>4,711658903979696</t>
  </si>
  <si>
    <t>1,347185879142158</t>
  </si>
  <si>
    <t>5,790589469019324</t>
  </si>
  <si>
    <t>1,3588687842053997</t>
  </si>
  <si>
    <t>3,4091647850582376</t>
  </si>
  <si>
    <t>1,6639116993654584</t>
  </si>
  <si>
    <t>3,5935744090238586</t>
  </si>
  <si>
    <t>1,5680282266612708</t>
  </si>
  <si>
    <t>4,429813839029521</t>
  </si>
  <si>
    <t>1,4373938705670388</t>
  </si>
  <si>
    <t>7,7430724640144035</t>
  </si>
  <si>
    <t>1,2940078597156848</t>
  </si>
  <si>
    <t>4,231424229918048</t>
  </si>
  <si>
    <t>1,197438650608502</t>
  </si>
  <si>
    <t>8,641360461944714</t>
  </si>
  <si>
    <t>1,3777079733718913</t>
  </si>
  <si>
    <t>4,222358318045735</t>
  </si>
  <si>
    <t>1,4314913391126534</t>
  </si>
  <si>
    <t>3,61730670905672</t>
  </si>
  <si>
    <t>1,3842556422977708</t>
  </si>
  <si>
    <t>3,924501226982102</t>
  </si>
  <si>
    <t>1,4261661979786204</t>
  </si>
  <si>
    <t>3,7786098670912907</t>
  </si>
  <si>
    <t>1,3716115205953876</t>
  </si>
  <si>
    <t>4,717143155983649</t>
  </si>
  <si>
    <t>1,3806117855101598</t>
  </si>
  <si>
    <t>7,8909294090699404</t>
  </si>
  <si>
    <t>1,4235239861558986</t>
  </si>
  <si>
    <t>3,406803264049813</t>
  </si>
  <si>
    <t>1,3478962285694271</t>
  </si>
  <si>
    <t>6,2951317731058225</t>
  </si>
  <si>
    <t>1,3287899427619803</t>
  </si>
  <si>
    <t>4,5450901499716565</t>
  </si>
  <si>
    <t>1,4317029945834567</t>
  </si>
  <si>
    <t>3,964108638931066</t>
  </si>
  <si>
    <t>1,4449409959428114</t>
  </si>
  <si>
    <t>4,905540052102879</t>
  </si>
  <si>
    <t>1,4034229166424441</t>
  </si>
  <si>
    <t>3,97198417596519</t>
  </si>
  <si>
    <t>1,4587858158413605</t>
  </si>
  <si>
    <t>4,409447023062967</t>
  </si>
  <si>
    <t>1,3808670446688063</t>
  </si>
  <si>
    <t>10,307564774993807</t>
  </si>
  <si>
    <t>1,4396015270407285</t>
  </si>
  <si>
    <t>9,664411989971995</t>
  </si>
  <si>
    <t>2,073623269931522</t>
  </si>
  <si>
    <t>5,775970464106649</t>
  </si>
  <si>
    <t>1,4075034725689368</t>
  </si>
  <si>
    <t>4,786717063980177</t>
  </si>
  <si>
    <t>1,398568002435732</t>
  </si>
  <si>
    <t>4,809213287080638</t>
  </si>
  <si>
    <t>1,396797545330275</t>
  </si>
  <si>
    <t>3,9380372810410336</t>
  </si>
  <si>
    <t>1,4093806478729833</t>
  </si>
  <si>
    <t>4,069314633030444</t>
  </si>
  <si>
    <t>1,2897100967255284</t>
  </si>
  <si>
    <t>2,251309762010351</t>
  </si>
  <si>
    <t>1,664603563478036</t>
  </si>
  <si>
    <t>4,225082507939078</t>
  </si>
  <si>
    <t>1,3036155068217785</t>
  </si>
  <si>
    <t>3,00433891301509</t>
  </si>
  <si>
    <t>1,2786146720188167</t>
  </si>
  <si>
    <t>4,345929712988436</t>
  </si>
  <si>
    <t>1,299176932030679</t>
  </si>
  <si>
    <t>6,882181747932918</t>
  </si>
  <si>
    <t>1,1807136313222022</t>
  </si>
  <si>
    <t>2,4499294320121408</t>
  </si>
  <si>
    <t>1,2651783482363743</t>
  </si>
  <si>
    <t>4,157263012020849</t>
  </si>
  <si>
    <t>1,342726896199828</t>
  </si>
  <si>
    <t>3,061363020911813</t>
  </si>
  <si>
    <t>1,3031164589402109</t>
  </si>
  <si>
    <t>2,0164224529871717</t>
  </si>
  <si>
    <t>1,3162347145118067</t>
  </si>
  <si>
    <t>3,744211802026257</t>
  </si>
  <si>
    <t>1,270601449161917</t>
  </si>
  <si>
    <t>2,8579330410575494</t>
  </si>
  <si>
    <t>1,330168863985994</t>
  </si>
  <si>
    <t>1,881970177986659</t>
  </si>
  <si>
    <t>1,5970996767457306</t>
  </si>
  <si>
    <t>2,6867111689643934</t>
  </si>
  <si>
    <t>1,2586647915613296</t>
  </si>
  <si>
    <t>2,587248314055614</t>
  </si>
  <si>
    <t>1,2638046115304593</t>
  </si>
  <si>
    <t>1,9838424270274118</t>
  </si>
  <si>
    <t>1,2569128660489306</t>
  </si>
  <si>
    <t>2,3691624379716814</t>
  </si>
  <si>
    <t>1,79944766092631</t>
  </si>
  <si>
    <t>2,860674023977481</t>
  </si>
  <si>
    <t>2,730880875081899</t>
  </si>
  <si>
    <t>2,424860127037391</t>
  </si>
  <si>
    <t>1,3010886291857464</t>
  </si>
  <si>
    <t>2,160367920063436</t>
  </si>
  <si>
    <t>1,729075209738516</t>
  </si>
  <si>
    <t>4,467180851032026</t>
  </si>
  <si>
    <t>1,2831536013383578</t>
  </si>
  <si>
    <t>8,260561426985078</t>
  </si>
  <si>
    <t>1,3257083878136917</t>
  </si>
  <si>
    <t>5,2235307389637455</t>
  </si>
  <si>
    <t>2,135660620396813</t>
  </si>
  <si>
    <t>12,205407830071636</t>
  </si>
  <si>
    <t>1,258065215848878</t>
  </si>
  <si>
    <t>9,028514564968646</t>
  </si>
  <si>
    <t>1,329041998575697</t>
  </si>
  <si>
    <t>10,00169140601065</t>
  </si>
  <si>
    <t>1,3379677665309124</t>
  </si>
  <si>
    <t>6,602304783067666</t>
  </si>
  <si>
    <t>1,2730800070549637</t>
  </si>
  <si>
    <t>5,251341269002296</t>
  </si>
  <si>
    <t>1,2940171648468706</t>
  </si>
  <si>
    <t>6,462720473995432</t>
  </si>
  <si>
    <t>1,3414826800413924</t>
  </si>
  <si>
    <t>6,637334089027718</t>
  </si>
  <si>
    <t>1,3551362646590135</t>
  </si>
  <si>
    <t>13,324260368943214</t>
  </si>
  <si>
    <t>1,2950848223280835</t>
  </si>
  <si>
    <t>9,410193691030145</t>
  </si>
  <si>
    <t>1,31203856789765</t>
  </si>
  <si>
    <t>7,952571266912855</t>
  </si>
  <si>
    <t>1,1861063816016773</t>
  </si>
  <si>
    <t>5,5686198440380394</t>
  </si>
  <si>
    <t>1,2941285771060955</t>
  </si>
  <si>
    <t>4,896925337961875</t>
  </si>
  <si>
    <t>1,3062013860103117</t>
  </si>
  <si>
    <t>10,21334906492848</t>
  </si>
  <si>
    <t>1,2713276003310947</t>
  </si>
  <si>
    <t>6,534591548959725</t>
  </si>
  <si>
    <t>1,2150372314475635</t>
  </si>
  <si>
    <t>5,860546901007183</t>
  </si>
  <si>
    <t>1,263329040347094</t>
  </si>
  <si>
    <t>10,381371670984663</t>
  </si>
  <si>
    <t>1,3002504125670524</t>
  </si>
  <si>
    <t>8,462209561956115</t>
  </si>
  <si>
    <t>1,26286505482197</t>
  </si>
  <si>
    <t>4,717297698953189</t>
  </si>
  <si>
    <t>1,4499069249772132</t>
  </si>
  <si>
    <t>8,073355862987228</t>
  </si>
  <si>
    <t>1,3299568939560205</t>
  </si>
  <si>
    <t>6,902272026985884</t>
  </si>
  <si>
    <t>1,4051663167940267</t>
  </si>
  <si>
    <t>18,526658505084924</t>
  </si>
  <si>
    <t>1,3845441537111214</t>
  </si>
  <si>
    <t>6,900188487954438</t>
  </si>
  <si>
    <t>1,2762125736408714</t>
  </si>
  <si>
    <t>8,080007610959</t>
  </si>
  <si>
    <t>1,3238820519890335</t>
  </si>
  <si>
    <t>8,705472094006836</t>
  </si>
  <si>
    <t>1,4312183293581289</t>
  </si>
  <si>
    <t>6,455032808007672</t>
  </si>
  <si>
    <t>1,3562399389456146</t>
  </si>
  <si>
    <t>12,16730859305244</t>
  </si>
  <si>
    <t>1,211094190924797</t>
  </si>
  <si>
    <t>13,098306408035569</t>
  </si>
  <si>
    <t>1,2701535736911482</t>
  </si>
  <si>
    <t>14,009637371986173</t>
  </si>
  <si>
    <t>1,2156364659760446</t>
  </si>
  <si>
    <t>10,788597894017585</t>
  </si>
  <si>
    <t>1,2415081526296368</t>
  </si>
  <si>
    <t>9,153230440919288</t>
  </si>
  <si>
    <t>1,1972166124953845</t>
  </si>
  <si>
    <t>9,069320644019172</t>
  </si>
  <si>
    <t>1,5262682602092112</t>
  </si>
  <si>
    <t>7,805763034964912</t>
  </si>
  <si>
    <t>1,3702587206659367</t>
  </si>
  <si>
    <t>6,224745157989673</t>
  </si>
  <si>
    <t>1,2430072632028555</t>
  </si>
  <si>
    <t>5,990987495984882</t>
  </si>
  <si>
    <t>1,2334951967250642</t>
  </si>
  <si>
    <t>8,068106758990325</t>
  </si>
  <si>
    <t>1,2921022659176846</t>
  </si>
  <si>
    <t>5,310115284053609</t>
  </si>
  <si>
    <t>1,4005915970848035</t>
  </si>
  <si>
    <t>7,342158342944458</t>
  </si>
  <si>
    <t>1,2723206878272744</t>
  </si>
  <si>
    <t>12,02868608594872</t>
  </si>
  <si>
    <t>1,3273335441467462</t>
  </si>
  <si>
    <t>7,228006444987841</t>
  </si>
  <si>
    <t>1,3387248684597721</t>
  </si>
  <si>
    <t>6,896585379960015</t>
  </si>
  <si>
    <t>1,4394908609125316</t>
  </si>
  <si>
    <t>8,481216570013203</t>
  </si>
  <si>
    <t>1,2558799779460843</t>
  </si>
  <si>
    <t>5,133445846033283</t>
  </si>
  <si>
    <t>1,3727990930508542</t>
  </si>
  <si>
    <t>5,825574413989671</t>
  </si>
  <si>
    <t>1,4528675483678057</t>
  </si>
  <si>
    <t>4,6916002539219335</t>
  </si>
  <si>
    <t>2,3338274943688693</t>
  </si>
  <si>
    <t>5,12741527298931</t>
  </si>
  <si>
    <t>1,251237637101796</t>
  </si>
  <si>
    <t>6,848843079991639</t>
  </si>
  <si>
    <t>2,0306731627052077</t>
  </si>
  <si>
    <t>7,101570709957741</t>
  </si>
  <si>
    <t>1,3324892487615283</t>
  </si>
  <si>
    <t>7,031528912018985</t>
  </si>
  <si>
    <t>1,4090143845478218</t>
  </si>
  <si>
    <t>4,435878210933879</t>
  </si>
  <si>
    <t>1,3673051896297794</t>
  </si>
  <si>
    <t>6,8187290080823</t>
  </si>
  <si>
    <t>1,2843292735170975</t>
  </si>
  <si>
    <t>5,635228798026219</t>
  </si>
  <si>
    <t>1,378082994316304</t>
  </si>
  <si>
    <t>4,981077880016528</t>
  </si>
  <si>
    <t>1,327361624009367</t>
  </si>
  <si>
    <t>6,551728827063926</t>
  </si>
  <si>
    <t>1,3165923302261529</t>
  </si>
  <si>
    <t>8,62714112305548</t>
  </si>
  <si>
    <t>1,4017252640557285</t>
  </si>
  <si>
    <t>7,0483444719575346</t>
  </si>
  <si>
    <t>1,2534144447391349</t>
  </si>
  <si>
    <t>5,782355071976781</t>
  </si>
  <si>
    <t>1,6721029253584996</t>
  </si>
  <si>
    <t>7,068716298090294</t>
  </si>
  <si>
    <t>1,3493385647917413</t>
  </si>
  <si>
    <t>8,166167445015162</t>
  </si>
  <si>
    <t>1,3095205381932038</t>
  </si>
  <si>
    <t>6,9433838539989665</t>
  </si>
  <si>
    <t>1,3252827619975722</t>
  </si>
  <si>
    <t>6,843131641042419</t>
  </si>
  <si>
    <t>1,322498689560245</t>
  </si>
  <si>
    <t>5,714992090943269</t>
  </si>
  <si>
    <t>1,3047760863282747</t>
  </si>
  <si>
    <t>10,633889478049241</t>
  </si>
  <si>
    <t>1,3087019511169593</t>
  </si>
  <si>
    <t>3,749438925064169</t>
  </si>
  <si>
    <t>1,3274780820341494</t>
  </si>
  <si>
    <t>3,7265510440338403</t>
  </si>
  <si>
    <t>1,9306764852101712</t>
  </si>
  <si>
    <t>6,200297717005014</t>
  </si>
  <si>
    <t>1,2770795228201968</t>
  </si>
  <si>
    <t>4,867583064944483</t>
  </si>
  <si>
    <t>1,2647396923730403</t>
  </si>
  <si>
    <t>6,015181654016487</t>
  </si>
  <si>
    <t>1,4048545342550993</t>
  </si>
  <si>
    <t>4,974855085951276</t>
  </si>
  <si>
    <t>1,2698167305218167</t>
  </si>
  <si>
    <t>3,9992381230695173</t>
  </si>
  <si>
    <t>1,2700342953293107</t>
  </si>
  <si>
    <t>3,9729397379560396</t>
  </si>
  <si>
    <t>1,3204567904734672</t>
  </si>
  <si>
    <t>6,851432721945457</t>
  </si>
  <si>
    <t>1,3262127720258352</t>
  </si>
  <si>
    <t>5,200639717979357</t>
  </si>
  <si>
    <t>1,3583813321626879</t>
  </si>
  <si>
    <t>10,067638037027791</t>
  </si>
  <si>
    <t>1,2817220079417824</t>
  </si>
  <si>
    <t>4,267300694948062</t>
  </si>
  <si>
    <t>1,4396793810613175</t>
  </si>
  <si>
    <t>5,526027917047031</t>
  </si>
  <si>
    <t>1,273312394885951</t>
  </si>
  <si>
    <t>4,786329015973024</t>
  </si>
  <si>
    <t>1,31008306566014</t>
  </si>
  <si>
    <t>7,192122146021575</t>
  </si>
  <si>
    <t>1,304954625680206</t>
  </si>
  <si>
    <t>6,876236937008798</t>
  </si>
  <si>
    <t>0,841891217177735</t>
  </si>
  <si>
    <t>3,805933960946277</t>
  </si>
  <si>
    <t>0,807164070721555</t>
  </si>
  <si>
    <t>3,4796317459549755</t>
  </si>
  <si>
    <t>0,7361942721384197</t>
  </si>
  <si>
    <t>6,111821125028655</t>
  </si>
  <si>
    <t>0,7517820337767984</t>
  </si>
  <si>
    <t>3,4082896960899234</t>
  </si>
  <si>
    <t>0,7380148272662893</t>
  </si>
  <si>
    <t>3,5661668960237876</t>
  </si>
  <si>
    <t>0,7126722687369895</t>
  </si>
  <si>
    <t>4,935158058069646</t>
  </si>
  <si>
    <t>0,7836895532213177</t>
  </si>
  <si>
    <t>3,0983157479204237</t>
  </si>
  <si>
    <t>0,7480346985186662</t>
  </si>
  <si>
    <t>2,872305211960338</t>
  </si>
  <si>
    <t>0,7329607904662898</t>
  </si>
  <si>
    <t>3,260008975979872</t>
  </si>
  <si>
    <t>0,7150904513275078</t>
  </si>
  <si>
    <t>5,384057346032932</t>
  </si>
  <si>
    <t>0,8068620624256369</t>
  </si>
  <si>
    <t>3,959526838036254</t>
  </si>
  <si>
    <t>0,7770432953252522</t>
  </si>
  <si>
    <t>3,7732571359956637</t>
  </si>
  <si>
    <t>0,7391211136344774</t>
  </si>
  <si>
    <t>5,06938418908976</t>
  </si>
  <si>
    <t>0,7426351312599778</t>
  </si>
  <si>
    <t>3,0293772980803624</t>
  </si>
  <si>
    <t>0,7397860942379886</t>
  </si>
  <si>
    <t>2,984870449989103</t>
  </si>
  <si>
    <t>0,855850947447039</t>
  </si>
  <si>
    <t>3,5148901499342173</t>
  </si>
  <si>
    <t>0,7642206199954713</t>
  </si>
  <si>
    <t>2,890431871986948</t>
  </si>
  <si>
    <t>0,7235482805528779</t>
  </si>
  <si>
    <t>4,2994641970144585</t>
  </si>
  <si>
    <t>0,7385144265515475</t>
  </si>
  <si>
    <t>3,8707081760512665</t>
  </si>
  <si>
    <t>0,7648824063827937</t>
  </si>
  <si>
    <t>2,6921142949722707</t>
  </si>
  <si>
    <t>0,871745684693461</t>
  </si>
  <si>
    <t>109,26570538396481</t>
  </si>
  <si>
    <t>0,885346757139278</t>
  </si>
  <si>
    <t>75,3320643750485</t>
  </si>
  <si>
    <t>0,6759577618569773</t>
  </si>
  <si>
    <t>65,29403165495023</t>
  </si>
  <si>
    <t>0,7793590810916086</t>
  </si>
  <si>
    <t>37,47272119298577</t>
  </si>
  <si>
    <t>0,8577461855212988</t>
  </si>
  <si>
    <t>66,70341977197677</t>
  </si>
  <si>
    <t>0,6772118810843932</t>
  </si>
  <si>
    <t>40,44760276400484</t>
  </si>
  <si>
    <t>0,8365104496698067</t>
  </si>
  <si>
    <t>62,78151785908267</t>
  </si>
  <si>
    <t>0,81286171710712</t>
  </si>
  <si>
    <t>24,58237290708348</t>
  </si>
  <si>
    <t>0,6875649282939958</t>
  </si>
  <si>
    <t>33,37657196202781</t>
  </si>
  <si>
    <t>0,7154679689321215</t>
  </si>
  <si>
    <t>119,67617141804658</t>
  </si>
  <si>
    <t>0,7797925987077684</t>
  </si>
  <si>
    <t>45,759638705989346</t>
  </si>
  <si>
    <t>0,9330432782432192</t>
  </si>
  <si>
    <t>27,595544585958123</t>
  </si>
  <si>
    <t>0,7187788898294425</t>
  </si>
  <si>
    <t>34,44278101006057</t>
  </si>
  <si>
    <t>0,6834220076202465</t>
  </si>
  <si>
    <t>56,93765223096125</t>
  </si>
  <si>
    <t>0,7593737624322536</t>
  </si>
  <si>
    <t>59,40961866197176</t>
  </si>
  <si>
    <t>0,7311738744141516</t>
  </si>
  <si>
    <t>66,76629600906745</t>
  </si>
  <si>
    <t>0,7828586282670695</t>
  </si>
  <si>
    <t>92,34946859104093</t>
  </si>
  <si>
    <t>0,8935109520978258</t>
  </si>
  <si>
    <t>38,74888900201768</t>
  </si>
  <si>
    <t>0,7239609167058493</t>
  </si>
  <si>
    <t>102,2977626019856</t>
  </si>
  <si>
    <t>0,7822986183607806</t>
  </si>
  <si>
    <t>56,55638922401704</t>
  </si>
  <si>
    <t>0,8074500206004075</t>
  </si>
  <si>
    <t>49,032879544072784</t>
  </si>
  <si>
    <t>0,9217557841946273</t>
  </si>
  <si>
    <t>64,96362571499776</t>
  </si>
  <si>
    <t>0,7382553659467134</t>
  </si>
  <si>
    <t>51,589963418082334</t>
  </si>
  <si>
    <t>0,793532190539614</t>
  </si>
  <si>
    <t>63,266877672984265</t>
  </si>
  <si>
    <t>2,58653007703233</t>
  </si>
  <si>
    <t>37,83746717800386</t>
  </si>
  <si>
    <t>0,853912478632536</t>
  </si>
  <si>
    <t>70,97182451409753</t>
  </si>
  <si>
    <t>0,679297722326411</t>
  </si>
  <si>
    <t>41,542044537956826</t>
  </si>
  <si>
    <t>0,7228477842179672</t>
  </si>
  <si>
    <t>88,51201448601205</t>
  </si>
  <si>
    <t>0,7670597542197332</t>
  </si>
  <si>
    <t>29,011361159035005</t>
  </si>
  <si>
    <t>0,779936837383692</t>
  </si>
  <si>
    <t>37,680823327973485</t>
  </si>
  <si>
    <t>0,8311306780232541</t>
  </si>
  <si>
    <t>126,74161047197413</t>
  </si>
  <si>
    <t>0,7937127181662811</t>
  </si>
  <si>
    <t>48,76700365601573</t>
  </si>
  <si>
    <t>0,7867871976459898</t>
  </si>
  <si>
    <t>38,741980453021824</t>
  </si>
  <si>
    <t>0,6634270501162916</t>
  </si>
  <si>
    <t>60,19506791594904</t>
  </si>
  <si>
    <t>0,689070419071204</t>
  </si>
  <si>
    <t>48,31225987698417</t>
  </si>
  <si>
    <t>0,7638949176033385</t>
  </si>
  <si>
    <t>56,48312294704374</t>
  </si>
  <si>
    <t>0,7894634360182998</t>
  </si>
  <si>
    <t>71,54977742396295</t>
  </si>
  <si>
    <t>0,7340207717160179</t>
  </si>
  <si>
    <t>44,3849844179349</t>
  </si>
  <si>
    <t>1,7447599314729179</t>
  </si>
  <si>
    <t>84,28922948404215</t>
  </si>
  <si>
    <t>0,8637610716764147</t>
  </si>
  <si>
    <t>57,42425306106452</t>
  </si>
  <si>
    <t>0,7753537053792257</t>
  </si>
  <si>
    <t>13,168944457080215</t>
  </si>
  <si>
    <t>1,4953693872386424</t>
  </si>
  <si>
    <t>11,86188921390567</t>
  </si>
  <si>
    <t>0,6735022522140449</t>
  </si>
  <si>
    <t>14,131836114102043</t>
  </si>
  <si>
    <t>0,6967348762487794</t>
  </si>
  <si>
    <t>18,51430330600124</t>
  </si>
  <si>
    <t>0,6684030751998343</t>
  </si>
  <si>
    <t>21,72711104596965</t>
  </si>
  <si>
    <t>0,6977462863946547</t>
  </si>
  <si>
    <t>16,561150698922575</t>
  </si>
  <si>
    <t>0,8355251929888129</t>
  </si>
  <si>
    <t>13,876601796946488</t>
  </si>
  <si>
    <t>0,7274095553298646</t>
  </si>
  <si>
    <t>13,64890075090807</t>
  </si>
  <si>
    <t>3,176202677183549</t>
  </si>
  <si>
    <t>16,909625877044164</t>
  </si>
  <si>
    <t>0,7931116037820833</t>
  </si>
  <si>
    <t>21,831014208029956</t>
  </si>
  <si>
    <t>0,802878962370328</t>
  </si>
  <si>
    <t>19,33683669101447</t>
  </si>
  <si>
    <t>0,8414893348223451</t>
  </si>
  <si>
    <t>13,4825368989259</t>
  </si>
  <si>
    <t>0,8700857112311934</t>
  </si>
  <si>
    <t>21,597325926995836</t>
  </si>
  <si>
    <t>0,805024679208849</t>
  </si>
  <si>
    <t>16,829753839992918</t>
  </si>
  <si>
    <t>0,9583326302362608</t>
  </si>
  <si>
    <t>15,080556744942442</t>
  </si>
  <si>
    <t>0,8224270694031005</t>
  </si>
  <si>
    <t>26,607834598980844</t>
  </si>
  <si>
    <t>2,992798541995242</t>
  </si>
  <si>
    <t>16,595817934023216</t>
  </si>
  <si>
    <t>0,9695172337305262</t>
  </si>
  <si>
    <t>12,912465133937076</t>
  </si>
  <si>
    <t>0,7161635406295769</t>
  </si>
  <si>
    <t>13,50190924492199</t>
  </si>
  <si>
    <t>0,9136242818873829</t>
  </si>
  <si>
    <t>16,551716519054025</t>
  </si>
  <si>
    <t>0,7680001921619215</t>
  </si>
  <si>
    <t>5,297501404071227</t>
  </si>
  <si>
    <t>0,7314203619326717</t>
  </si>
  <si>
    <t>4,900236034067348</t>
  </si>
  <si>
    <t>0,7252547765092819</t>
  </si>
  <si>
    <t>4,560857467004098</t>
  </si>
  <si>
    <t>0,7541642599464355</t>
  </si>
  <si>
    <t>5,3066304449457675</t>
  </si>
  <si>
    <t>0,7610210522940357</t>
  </si>
  <si>
    <t>5,545571043039672</t>
  </si>
  <si>
    <t>0,7224873579322685</t>
  </si>
  <si>
    <t>5,186166336061433</t>
  </si>
  <si>
    <t>0,5516512190337612</t>
  </si>
  <si>
    <t>6,325917704962194</t>
  </si>
  <si>
    <t>0,7515764639317379</t>
  </si>
  <si>
    <t>4,261003318009898</t>
  </si>
  <si>
    <t>0,7246079248590792</t>
  </si>
  <si>
    <t>4,545167083037086</t>
  </si>
  <si>
    <t>0,7291708050412886</t>
  </si>
  <si>
    <t>4,151843816041946</t>
  </si>
  <si>
    <t>0,7138313204941478</t>
  </si>
  <si>
    <t>7,758234124048613</t>
  </si>
  <si>
    <t>0,7272455434945471</t>
  </si>
  <si>
    <t>4,504454844980501</t>
  </si>
  <si>
    <t>0,7774668158456778</t>
  </si>
  <si>
    <t>4,8909532990073785</t>
  </si>
  <si>
    <t>0,8265400807989801</t>
  </si>
  <si>
    <t>7,110167650971562</t>
  </si>
  <si>
    <t>0,7401230589395983</t>
  </si>
  <si>
    <t>5,596367552061565</t>
  </si>
  <si>
    <t>0,7728297256591521</t>
  </si>
  <si>
    <t>4,353323774994351</t>
  </si>
  <si>
    <t>0,7325793931814317</t>
  </si>
  <si>
    <t>4,526722067035735</t>
  </si>
  <si>
    <t>0,7401325438662609</t>
  </si>
  <si>
    <t>11,896304924972355</t>
  </si>
  <si>
    <t>0,7533314460480391</t>
  </si>
  <si>
    <t>8,162306195008568</t>
  </si>
  <si>
    <t>0,7479020104229585</t>
  </si>
  <si>
    <t>6,736266060033813</t>
  </si>
  <si>
    <t>2,601861951122595</t>
  </si>
  <si>
    <t>4,79791478801053</t>
  </si>
  <si>
    <t>0,61026337444404</t>
  </si>
  <si>
    <t>3,602304151048884</t>
  </si>
  <si>
    <t>0,5395464021175316</t>
  </si>
  <si>
    <t>4,050387619994581</t>
  </si>
  <si>
    <t>0,840165547927086</t>
  </si>
  <si>
    <t>3,7520582530414686</t>
  </si>
  <si>
    <t>0,6298509641976782</t>
  </si>
  <si>
    <t>4,050774900941178</t>
  </si>
  <si>
    <t>0,5718135958475984</t>
  </si>
  <si>
    <t>3,554586288984865</t>
  </si>
  <si>
    <t>0,5690030515189128</t>
  </si>
  <si>
    <t>4,634198455954902</t>
  </si>
  <si>
    <t>0,6069211425923385</t>
  </si>
  <si>
    <t>4,62736095697619</t>
  </si>
  <si>
    <t>0,5217370802314397</t>
  </si>
  <si>
    <t>4,02052812394686</t>
  </si>
  <si>
    <t>0,6803802107622261</t>
  </si>
  <si>
    <t>3,3183712530881166</t>
  </si>
  <si>
    <t>2,464816891188423</t>
  </si>
  <si>
    <t>4,696358002955094</t>
  </si>
  <si>
    <t>0,6034118947176317</t>
  </si>
  <si>
    <t>4,39964651199989</t>
  </si>
  <si>
    <t>0,6244224217375905</t>
  </si>
  <si>
    <t>3,9666569060645998</t>
  </si>
  <si>
    <t>0,6131450042853624</t>
  </si>
  <si>
    <t>4,43939776008483</t>
  </si>
  <si>
    <t>0,6224774145462276</t>
  </si>
  <si>
    <t>4,782121156109497</t>
  </si>
  <si>
    <t>0,535270355859513</t>
  </si>
  <si>
    <t>6,844274472910911</t>
  </si>
  <si>
    <t>0,8712133726338924</t>
  </si>
  <si>
    <t>4,6790099639911205</t>
  </si>
  <si>
    <t>0,5719010440020884</t>
  </si>
  <si>
    <t>3,7376148080220446</t>
  </si>
  <si>
    <t>2,407446837770066</t>
  </si>
  <si>
    <t>5,474170533940196</t>
  </si>
  <si>
    <t>0,6351032842405704</t>
  </si>
  <si>
    <t>3,5162170730764046</t>
  </si>
  <si>
    <t>0,4810653662321133</t>
  </si>
  <si>
    <t>52,49155602592509</t>
  </si>
  <si>
    <t>0,6802644741513759</t>
  </si>
  <si>
    <t>46,45965149602853</t>
  </si>
  <si>
    <t>0,6051751284077799</t>
  </si>
  <si>
    <t>77,30888532998506</t>
  </si>
  <si>
    <t>0,5633856178256191</t>
  </si>
  <si>
    <t>29,481214575003833</t>
  </si>
  <si>
    <t>0,6597825286288462</t>
  </si>
  <si>
    <t>65,57050891593099</t>
  </si>
  <si>
    <t>0,6801482192927023</t>
  </si>
  <si>
    <t>55,45423670706805</t>
  </si>
  <si>
    <t>0,6602356762637734</t>
  </si>
  <si>
    <t>51,92653583502397</t>
  </si>
  <si>
    <t>0,6089287256004122</t>
  </si>
  <si>
    <t>29,75618979393039</t>
  </si>
  <si>
    <t>0,5476995360107788</t>
  </si>
  <si>
    <t>60,82580117194448</t>
  </si>
  <si>
    <t>0,43371230146278866</t>
  </si>
  <si>
    <t>26,45612054306548</t>
  </si>
  <si>
    <t>0,5430411222544698</t>
  </si>
  <si>
    <t>71,28075673501007</t>
  </si>
  <si>
    <t>0,6096845661142261</t>
  </si>
  <si>
    <t>31,384028882021084</t>
  </si>
  <si>
    <t>0,8145318939422967</t>
  </si>
  <si>
    <t>20,525469716987573</t>
  </si>
  <si>
    <t>0,7934086562866255</t>
  </si>
  <si>
    <t>53,89468687097542</t>
  </si>
  <si>
    <t>2,5217377215622476</t>
  </si>
  <si>
    <t>42,173121517989784</t>
  </si>
  <si>
    <t>0,5218534451753728</t>
  </si>
  <si>
    <t>30,616574724088423</t>
  </si>
  <si>
    <t>0,5567778404381211</t>
  </si>
  <si>
    <t>25,156664447044022</t>
  </si>
  <si>
    <t>0,6238400857345373</t>
  </si>
  <si>
    <t>15,815029692021199</t>
  </si>
  <si>
    <t>0,4840335917591172</t>
  </si>
  <si>
    <t>75,54927157203201</t>
  </si>
  <si>
    <t>0,5162169650443853</t>
  </si>
  <si>
    <t>28,96223588497378</t>
  </si>
  <si>
    <t>0,6334387796410982</t>
  </si>
  <si>
    <t>50,84620263997931</t>
  </si>
  <si>
    <t>0,6007348611968173</t>
  </si>
  <si>
    <t>26,980453872936778</t>
  </si>
  <si>
    <t>0,4840706113957411</t>
  </si>
  <si>
    <t>19,49626306805294</t>
  </si>
  <si>
    <t>0,6106490993584723</t>
  </si>
  <si>
    <t>35,50009737000801</t>
  </si>
  <si>
    <t>0,7543350011412077</t>
  </si>
  <si>
    <t>75,21647150896024</t>
  </si>
  <si>
    <t>0,7844557899229357</t>
  </si>
  <si>
    <t>24,57440340600442</t>
  </si>
  <si>
    <t>0,7617861703392252</t>
  </si>
  <si>
    <t>28,020826034015045</t>
  </si>
  <si>
    <t>0,8193384257044646</t>
  </si>
  <si>
    <t>29,60174415097572</t>
  </si>
  <si>
    <t>0,5213074299459713</t>
  </si>
  <si>
    <t>33,67900602601003</t>
  </si>
  <si>
    <t>0,5629130672522465</t>
  </si>
  <si>
    <t>68,42079171701334</t>
  </si>
  <si>
    <t>2,2223631570398967</t>
  </si>
  <si>
    <t>69,70810232998338</t>
  </si>
  <si>
    <t>0,7536872039055241</t>
  </si>
  <si>
    <t>33,19723544490989</t>
  </si>
  <si>
    <t>0,7415730576851686</t>
  </si>
  <si>
    <t>23,511078551993705</t>
  </si>
  <si>
    <t>0,6175949382926763</t>
  </si>
  <si>
    <t>39,27762231999077</t>
  </si>
  <si>
    <t>0,7663143662955658</t>
  </si>
  <si>
    <t>59,692900066962466</t>
  </si>
  <si>
    <t>0,7309363227631908</t>
  </si>
  <si>
    <t>41,30148377397563</t>
  </si>
  <si>
    <t>0,7968110958420732</t>
  </si>
  <si>
    <t>56,171290052938275</t>
  </si>
  <si>
    <t>0,6637370675785899</t>
  </si>
  <si>
    <t>29,287052909028716</t>
  </si>
  <si>
    <t>0,5203766600671091</t>
  </si>
  <si>
    <t>33,061029609059915</t>
  </si>
  <si>
    <t>0,6356441096513067</t>
  </si>
  <si>
    <t>32,69413567089941</t>
  </si>
  <si>
    <t>0,5970420540260444</t>
  </si>
  <si>
    <t>12,003087133984081</t>
  </si>
  <si>
    <t>0,6925019201179584</t>
  </si>
  <si>
    <t>8,398362110019661</t>
  </si>
  <si>
    <t>0,8355091729305185</t>
  </si>
  <si>
    <t>11,260892295045778</t>
  </si>
  <si>
    <t>0,8058071359539741</t>
  </si>
  <si>
    <t>7,800998430000618</t>
  </si>
  <si>
    <t>0,6974995695482045</t>
  </si>
  <si>
    <t>23,883857470937073</t>
  </si>
  <si>
    <t>1,108547788221988</t>
  </si>
  <si>
    <t>25,33250557607971</t>
  </si>
  <si>
    <t>0,6597329852154217</t>
  </si>
  <si>
    <t>16,73424672090914</t>
  </si>
  <si>
    <t>0,6567931622154757</t>
  </si>
  <si>
    <t>22,981366624939255</t>
  </si>
  <si>
    <t>0,590252808381688</t>
  </si>
  <si>
    <t>17,087185572949238</t>
  </si>
  <si>
    <t>0,7217510851609531</t>
  </si>
  <si>
    <t>11,638188010081649</t>
  </si>
  <si>
    <t>0,6247674951702429</t>
  </si>
  <si>
    <t>9,439725904027</t>
  </si>
  <si>
    <t>1,0806009053405738</t>
  </si>
  <si>
    <t>17,62609334301669</t>
  </si>
  <si>
    <t>0,5840256355339155</t>
  </si>
  <si>
    <t>7,719715048093349</t>
  </si>
  <si>
    <t>0,6661030022483214</t>
  </si>
  <si>
    <t>17,392814173013903</t>
  </si>
  <si>
    <t>1,152372694974093</t>
  </si>
  <si>
    <t>11,263585766078904</t>
  </si>
  <si>
    <t>0,806960495429569</t>
  </si>
  <si>
    <t>17,578559490968473</t>
  </si>
  <si>
    <t>0,6053993739693952</t>
  </si>
  <si>
    <t>23,82632100302726</t>
  </si>
  <si>
    <t>0,818901303620571</t>
  </si>
  <si>
    <t>10,683833518996835</t>
  </si>
  <si>
    <t>0,7636025854444317</t>
  </si>
  <si>
    <t>9,468300120090134</t>
  </si>
  <si>
    <t>0,8740008084638896</t>
  </si>
  <si>
    <t>17,14462589903269</t>
  </si>
  <si>
    <t>0,49924890027427665</t>
  </si>
  <si>
    <t>9,835562582942657</t>
  </si>
  <si>
    <t>0,5898954150136191</t>
  </si>
  <si>
    <t>7,293233131058514</t>
  </si>
  <si>
    <t>0,5899087262922605</t>
  </si>
  <si>
    <t>5,562474661972374</t>
  </si>
  <si>
    <t>0,6164469725063502</t>
  </si>
  <si>
    <t>4,705231872037984</t>
  </si>
  <si>
    <t>0,6680040707738859</t>
  </si>
  <si>
    <t>5,071643562056124</t>
  </si>
  <si>
    <t>0,6448949913842706</t>
  </si>
  <si>
    <t>9,40807403693907</t>
  </si>
  <si>
    <t>0,7036980456943123</t>
  </si>
  <si>
    <t>4,185163091053255</t>
  </si>
  <si>
    <t>0,6572863314450291</t>
  </si>
  <si>
    <t>8,646887851995416</t>
  </si>
  <si>
    <t>0,549560586547932</t>
  </si>
  <si>
    <t>6,81429950799793</t>
  </si>
  <si>
    <t>0,5410806017829916</t>
  </si>
  <si>
    <t>4,539543998078443</t>
  </si>
  <si>
    <t>0,6665093309407737</t>
  </si>
  <si>
    <t>5,770720823085867</t>
  </si>
  <si>
    <t>0,5097310943928096</t>
  </si>
  <si>
    <t>6,470430223969743</t>
  </si>
  <si>
    <t>0,5982253374435781</t>
  </si>
  <si>
    <t>4,5417339720297605</t>
  </si>
  <si>
    <t>0,6410330822074466</t>
  </si>
  <si>
    <t>6,034767501987517</t>
  </si>
  <si>
    <t>0,6326440274882464</t>
  </si>
  <si>
    <t>5,923714661970735</t>
  </si>
  <si>
    <t>0,5233545087236842</t>
  </si>
  <si>
    <t>8,931179317994975</t>
  </si>
  <si>
    <t>0,6425465708698723</t>
  </si>
  <si>
    <t>5,287629562895745</t>
  </si>
  <si>
    <t>0,6087696604579373</t>
  </si>
  <si>
    <t>6,711399958003312</t>
  </si>
  <si>
    <t>0,5152274464845968</t>
  </si>
  <si>
    <t>4,890655108029023</t>
  </si>
  <si>
    <t>2,4481988954906044</t>
  </si>
  <si>
    <t>6,762784696999006</t>
  </si>
  <si>
    <t>0,5940080786486049</t>
  </si>
  <si>
    <t>3,612358022015542</t>
  </si>
  <si>
    <t>0,8030154430325966</t>
  </si>
  <si>
    <t>3,5438812209758908</t>
  </si>
  <si>
    <t>0,6027144991592914</t>
  </si>
  <si>
    <t>4,543044687015936</t>
  </si>
  <si>
    <t>0,5888144658127497</t>
  </si>
  <si>
    <t>2,755894848960452</t>
  </si>
  <si>
    <t>0,47107595792821344</t>
  </si>
  <si>
    <t>2,548090251046233</t>
  </si>
  <si>
    <t>0,5256591196332142</t>
  </si>
  <si>
    <t>4,153625202015974</t>
  </si>
  <si>
    <t>0,4405968470431607</t>
  </si>
  <si>
    <t>4,209139851038344</t>
  </si>
  <si>
    <t>1,503381201273362</t>
  </si>
  <si>
    <t>3,182091064983979</t>
  </si>
  <si>
    <t>1,2298266142318919</t>
  </si>
  <si>
    <t>2,6478558889357373</t>
  </si>
  <si>
    <t>0,6033730643826051</t>
  </si>
  <si>
    <t>3,140108488034457</t>
  </si>
  <si>
    <t>0,592798178167493</t>
  </si>
  <si>
    <t>2,5578890551114455</t>
  </si>
  <si>
    <t>0,5113973347123211</t>
  </si>
  <si>
    <t>2,986064321012236</t>
  </si>
  <si>
    <t>1,0307869939118202</t>
  </si>
  <si>
    <t>5,114934460027143</t>
  </si>
  <si>
    <t>0,5290683742012243</t>
  </si>
  <si>
    <t>2,6638124720193446</t>
  </si>
  <si>
    <t>0,5349095991810949</t>
  </si>
  <si>
    <t>4,995414239005186</t>
  </si>
  <si>
    <t>0,4909709899491264</t>
  </si>
  <si>
    <t>6,714447857928462</t>
  </si>
  <si>
    <t>1,0420619931067472</t>
  </si>
  <si>
    <t>3,2597513479413465</t>
  </si>
  <si>
    <t>0,6111046960291268</t>
  </si>
  <si>
    <t>6,558541500009596</t>
  </si>
  <si>
    <t>0,5276583317043511</t>
  </si>
  <si>
    <t>3,012397351092659</t>
  </si>
  <si>
    <t>0,45247006413037144</t>
  </si>
  <si>
    <t>2,550210881046951</t>
  </si>
  <si>
    <t>0,8251695960654585</t>
  </si>
  <si>
    <t>28,735126120969653</t>
  </si>
  <si>
    <t>0,762203882685939</t>
  </si>
  <si>
    <t>13,92637412098702</t>
  </si>
  <si>
    <t>0,6413235013076114</t>
  </si>
  <si>
    <t>10,219614539062604</t>
  </si>
  <si>
    <t>0,7298941040908112</t>
  </si>
  <si>
    <t>21,253600590047427</t>
  </si>
  <si>
    <t>0,5950317979522995</t>
  </si>
  <si>
    <t>24,39301722496748</t>
  </si>
  <si>
    <t>0,5226758165480337</t>
  </si>
  <si>
    <t>11,416458797059022</t>
  </si>
  <si>
    <t>0,47209150749432494</t>
  </si>
  <si>
    <t>19,443674957961775</t>
  </si>
  <si>
    <t>0,555572994588744</t>
  </si>
  <si>
    <t>34,44459457392804</t>
  </si>
  <si>
    <t>0,5213735831838249</t>
  </si>
  <si>
    <t>18,3077810020186</t>
  </si>
  <si>
    <t>0,7037063663056782</t>
  </si>
  <si>
    <t>28,643553375964984</t>
  </si>
  <si>
    <t>1,1755298109670806</t>
  </si>
  <si>
    <t>26,26372096000705</t>
  </si>
  <si>
    <t>0,6559174006132978</t>
  </si>
  <si>
    <t>25,27459853410255</t>
  </si>
  <si>
    <t>0,5917706741122747</t>
  </si>
  <si>
    <t>27,227297845995054</t>
  </si>
  <si>
    <t>0,41142921646267094</t>
  </si>
  <si>
    <t>34,43728493805975</t>
  </si>
  <si>
    <t>0,5813699977882387</t>
  </si>
  <si>
    <t>25,408699156949297</t>
  </si>
  <si>
    <t>1,035663299954868</t>
  </si>
  <si>
    <t>21,01141157199163</t>
  </si>
  <si>
    <t>0,4351567662536053</t>
  </si>
  <si>
    <t>17,933703419053927</t>
  </si>
  <si>
    <t>0,5842402531654203</t>
  </si>
  <si>
    <t>35,600156488944776</t>
  </si>
  <si>
    <t>0,6351567541781288</t>
  </si>
  <si>
    <t>29,697468248894438</t>
  </si>
  <si>
    <t>0,9289890204872283</t>
  </si>
  <si>
    <t>18,530715044005774</t>
  </si>
  <si>
    <t>0,4693534036852009</t>
  </si>
  <si>
    <t>18,52150469296612</t>
  </si>
  <si>
    <t>0,6692630821108567</t>
  </si>
  <si>
    <t>35,5859876970062</t>
  </si>
  <si>
    <t>0,4601040097605787</t>
  </si>
  <si>
    <t>16,623370056971908</t>
  </si>
  <si>
    <t>0,7357157441677445</t>
  </si>
  <si>
    <t>58,830651698983274</t>
  </si>
  <si>
    <t>0,4437551018898163</t>
  </si>
  <si>
    <t>24,46314278501086</t>
  </si>
  <si>
    <t>0,6553713482780438</t>
  </si>
  <si>
    <t>36,58153675100766</t>
  </si>
  <si>
    <t>0,6938404630639081</t>
  </si>
  <si>
    <t>27,42039877490606</t>
  </si>
  <si>
    <t>0,5492341736625911</t>
  </si>
  <si>
    <t>28,478078118991107</t>
  </si>
  <si>
    <t>0,6440943828272311</t>
  </si>
  <si>
    <t>48,0207733589923</t>
  </si>
  <si>
    <t>0,5136101762930566</t>
  </si>
  <si>
    <t>23,07973758399021</t>
  </si>
  <si>
    <t>1,2529407705301885</t>
  </si>
  <si>
    <t>29,140116135007702</t>
  </si>
  <si>
    <t>1,1528731371748364</t>
  </si>
  <si>
    <t>50,12469975010026</t>
  </si>
  <si>
    <t>1,026839635897333</t>
  </si>
  <si>
    <t>32,98309053492267</t>
  </si>
  <si>
    <t>0,44042308876036906</t>
  </si>
  <si>
    <t>41,19930050801486</t>
  </si>
  <si>
    <t>0,5749170674434709</t>
  </si>
  <si>
    <t>27,185644885059446</t>
  </si>
  <si>
    <t>0,8004249215642603</t>
  </si>
  <si>
    <t>40,31440138700418</t>
  </si>
  <si>
    <t>0,46314406742752445</t>
  </si>
  <si>
    <t>51,808262459002435</t>
  </si>
  <si>
    <t>0,47974437717315277</t>
  </si>
  <si>
    <t>50,92325104307383</t>
  </si>
  <si>
    <t>0,6225704652002026</t>
  </si>
  <si>
    <t>30,00624182203319</t>
  </si>
  <si>
    <t>0,8400593106183863</t>
  </si>
  <si>
    <t>43,68554537696764</t>
  </si>
  <si>
    <t>0,7584001352984779</t>
  </si>
  <si>
    <t>9,424151481944136</t>
  </si>
  <si>
    <t>0,6107057734892354</t>
  </si>
  <si>
    <t>9,785437395097688</t>
  </si>
  <si>
    <t>0,4336098283810608</t>
  </si>
  <si>
    <t>9,674929323024116</t>
  </si>
  <si>
    <t>1,735837264854306</t>
  </si>
  <si>
    <t>14,061607373994775</t>
  </si>
  <si>
    <t>0,8622325499327577</t>
  </si>
  <si>
    <t>7,755884558078833</t>
  </si>
  <si>
    <t>0,5255693357128324</t>
  </si>
  <si>
    <t>9,486443553934805</t>
  </si>
  <si>
    <t>1,423214470822369</t>
  </si>
  <si>
    <t>10,495747855049558</t>
  </si>
  <si>
    <t>0,7967622853517206</t>
  </si>
  <si>
    <t>5,62210414907895</t>
  </si>
  <si>
    <t>0,6582782195507181</t>
  </si>
  <si>
    <t>11,530849925009534</t>
  </si>
  <si>
    <t>3,2481602873065505</t>
  </si>
  <si>
    <t>14,252971363952383</t>
  </si>
  <si>
    <t>1,1490380800089228</t>
  </si>
  <si>
    <t>7,627275940030813</t>
  </si>
  <si>
    <t>0,4862151811602905</t>
  </si>
  <si>
    <t>9,512340815039352</t>
  </si>
  <si>
    <t>0,48852748578639177</t>
  </si>
  <si>
    <t>12,095203549019061</t>
  </si>
  <si>
    <t>0,932459927228352</t>
  </si>
  <si>
    <t>11,595121177961119</t>
  </si>
  <si>
    <t>0,9261864383458371</t>
  </si>
  <si>
    <t>11,366276358952746</t>
  </si>
  <si>
    <t>0,6622571914063982</t>
  </si>
  <si>
    <t>15,238780900952406</t>
  </si>
  <si>
    <t>0,7685829236677846</t>
  </si>
  <si>
    <t>9,524085053009912</t>
  </si>
  <si>
    <t>0,6283450175757114</t>
  </si>
  <si>
    <t>11,111072701052763</t>
  </si>
  <si>
    <t>0,9525353277932563</t>
  </si>
  <si>
    <t>7,885415112017654</t>
  </si>
  <si>
    <t>0,8738629044503116</t>
  </si>
  <si>
    <t>17,713092932011932</t>
  </si>
  <si>
    <t>0,511586648008242</t>
  </si>
  <si>
    <t>6,827617125003599</t>
  </si>
  <si>
    <t>0,7302827262514814</t>
  </si>
  <si>
    <t>4,452013742062263</t>
  </si>
  <si>
    <t>0,6076535977451905</t>
  </si>
  <si>
    <t>4,5947449509985745</t>
  </si>
  <si>
    <t>0,4516950360154546</t>
  </si>
  <si>
    <t>4,499518627068028</t>
  </si>
  <si>
    <t>0,6015883650678131</t>
  </si>
  <si>
    <t>5,664329071994871</t>
  </si>
  <si>
    <t>0,44969228529495975</t>
  </si>
  <si>
    <t>6,159359983052127</t>
  </si>
  <si>
    <t>0,4472841543833779</t>
  </si>
  <si>
    <t>8,856438745977357</t>
  </si>
  <si>
    <t>0,8643573839618061</t>
  </si>
  <si>
    <t>6,820328694069758</t>
  </si>
  <si>
    <t>0,48505550129660496</t>
  </si>
  <si>
    <t>4,422196745988913</t>
  </si>
  <si>
    <t>0,527633295061021</t>
  </si>
  <si>
    <t>5,152924994006753</t>
  </si>
  <si>
    <t>0,8475051562455075</t>
  </si>
  <si>
    <t>5,023991702008061</t>
  </si>
  <si>
    <t>1,3889185236366886</t>
  </si>
  <si>
    <t>16,046319281100295</t>
  </si>
  <si>
    <t>0,588946710482409</t>
  </si>
  <si>
    <t>3,9452543960651383</t>
  </si>
  <si>
    <t>0,5625578491383166</t>
  </si>
  <si>
    <t>4,09128458192572</t>
  </si>
  <si>
    <t>0,47351909202835923</t>
  </si>
  <si>
    <t>5,384160437970422</t>
  </si>
  <si>
    <t>0,4623563467486054</t>
  </si>
  <si>
    <t>4,096454076003283</t>
  </si>
  <si>
    <t>0,4661130045133035</t>
  </si>
  <si>
    <t>8,091989328037016</t>
  </si>
  <si>
    <t>0,4791386653943792</t>
  </si>
  <si>
    <t>14,195181354996748</t>
  </si>
  <si>
    <t>0,5508491557540011</t>
  </si>
  <si>
    <t>6,42772246489767</t>
  </si>
  <si>
    <t>0,6988410433509674</t>
  </si>
  <si>
    <t>10,383573603001423</t>
  </si>
  <si>
    <t>1,3224807388991133</t>
  </si>
  <si>
    <t>3,0687655600486323</t>
  </si>
  <si>
    <t>1,1564056048454503</t>
  </si>
  <si>
    <t>3,2402669510338455</t>
  </si>
  <si>
    <t>1,2685940481000153</t>
  </si>
  <si>
    <t>3,845700999023393</t>
  </si>
  <si>
    <t>1,4614214318066299</t>
  </si>
  <si>
    <t>2,174267575959675</t>
  </si>
  <si>
    <t>1,3263373802020977</t>
  </si>
  <si>
    <t>3,083489779033698</t>
  </si>
  <si>
    <t>1,2868893569540514</t>
  </si>
  <si>
    <t>3,0420361349824816</t>
  </si>
  <si>
    <t>3,0457233853577037</t>
  </si>
  <si>
    <t>3,76426394097507</t>
  </si>
  <si>
    <t>1,3013238975974968</t>
  </si>
  <si>
    <t>2,837636583019048</t>
  </si>
  <si>
    <t>1,2450593573852942</t>
  </si>
  <si>
    <t>2,4391976459883153</t>
  </si>
  <si>
    <t>1,127333793294346</t>
  </si>
  <si>
    <t>2,181008414947428</t>
  </si>
  <si>
    <t>1,2678760919690526</t>
  </si>
  <si>
    <t>3,3424069329630584</t>
  </si>
  <si>
    <t>1,2408385572425937</t>
  </si>
  <si>
    <t>2,4875427919905633</t>
  </si>
  <si>
    <t>1,1607356984428987</t>
  </si>
  <si>
    <t>2,3086601439863443</t>
  </si>
  <si>
    <t>1,2080834840720063</t>
  </si>
  <si>
    <t>3,939082200988196</t>
  </si>
  <si>
    <t>1,2941690036587612</t>
  </si>
  <si>
    <t>2,6782932080095634</t>
  </si>
  <si>
    <t>1,3582140659047162</t>
  </si>
  <si>
    <t>2,9179901509778574</t>
  </si>
  <si>
    <t>1,2268866266723846</t>
  </si>
  <si>
    <t>3,330694916076027</t>
  </si>
  <si>
    <t>1,4907891053149156</t>
  </si>
  <si>
    <t>4,2479582850355655</t>
  </si>
  <si>
    <t>1,4282880766895691</t>
  </si>
  <si>
    <t>3,5151760959997773</t>
  </si>
  <si>
    <t>1,3716487717021368</t>
  </si>
  <si>
    <t>5,649643262964673</t>
  </si>
  <si>
    <t>1,1891589664149251</t>
  </si>
  <si>
    <t>20,608320041093975</t>
  </si>
  <si>
    <t>1,3920745871196945</t>
  </si>
  <si>
    <t>15,65046362997964</t>
  </si>
  <si>
    <t>1,343806243836658</t>
  </si>
  <si>
    <t>20,92739182896912</t>
  </si>
  <si>
    <t>1,2908794545471296</t>
  </si>
  <si>
    <t>19,588600112940185</t>
  </si>
  <si>
    <t>1,1617574081215523</t>
  </si>
  <si>
    <t>53,9965833890019</t>
  </si>
  <si>
    <t>1,28311230453143</t>
  </si>
  <si>
    <t>15,314351151930168</t>
  </si>
  <si>
    <t>1,2344434037481125</t>
  </si>
  <si>
    <t>21,900113312061876</t>
  </si>
  <si>
    <t>1,3938714985710141</t>
  </si>
  <si>
    <t>8,811675164033659</t>
  </si>
  <si>
    <t>1,242448281369267</t>
  </si>
  <si>
    <t>18,168445987044834</t>
  </si>
  <si>
    <t>1,1172403088584915</t>
  </si>
  <si>
    <t>39,14237702393439</t>
  </si>
  <si>
    <t>1,2311725923756183</t>
  </si>
  <si>
    <t>31,358396038995124</t>
  </si>
  <si>
    <t>1,3502910488198225</t>
  </si>
  <si>
    <t>22,358996593975462</t>
  </si>
  <si>
    <t>1,3017406072517181</t>
  </si>
  <si>
    <t>16,321018035057932</t>
  </si>
  <si>
    <t>1,1977074141893358</t>
  </si>
  <si>
    <t>29,0882566079963</t>
  </si>
  <si>
    <t>1,3438402958507236</t>
  </si>
  <si>
    <t>16,414993581944145</t>
  </si>
  <si>
    <t>0,8699702385477862</t>
  </si>
  <si>
    <t>22,209597326931544</t>
  </si>
  <si>
    <t>1,212044342235013</t>
  </si>
  <si>
    <t>20,32197855692357</t>
  </si>
  <si>
    <t>1,2537998655258946</t>
  </si>
  <si>
    <t>24,620292520034127</t>
  </si>
  <si>
    <t>1,3711229613796072</t>
  </si>
  <si>
    <t>17,38317589997314</t>
  </si>
  <si>
    <t>1,2565066632188584</t>
  </si>
  <si>
    <t>15,29469732393045</t>
  </si>
  <si>
    <t>1,1867166210109998</t>
  </si>
  <si>
    <t>27,618576440028846</t>
  </si>
  <si>
    <t>0,9036236088093194</t>
  </si>
  <si>
    <t>38,16550769296009</t>
  </si>
  <si>
    <t>1,4483265534779515</t>
  </si>
  <si>
    <t>26,224086441099644</t>
  </si>
  <si>
    <t>1,6158044621868517</t>
  </si>
  <si>
    <t>18,26786941802129</t>
  </si>
  <si>
    <t>1,3349451778541783</t>
  </si>
  <si>
    <t>22,487443016958423</t>
  </si>
  <si>
    <t>1,313304056567653</t>
  </si>
  <si>
    <t>35,02517906099092</t>
  </si>
  <si>
    <t>1,5346607898148554</t>
  </si>
  <si>
    <t>30,298237696988508</t>
  </si>
  <si>
    <t>1,2291320640402523</t>
  </si>
  <si>
    <t>23,893088922952302</t>
  </si>
  <si>
    <t>1,1077057029285509</t>
  </si>
  <si>
    <t>13,209538830909878</t>
  </si>
  <si>
    <t>1,228743631296715</t>
  </si>
  <si>
    <t>28,7680538140703</t>
  </si>
  <si>
    <t>1,4411507722908505</t>
  </si>
  <si>
    <t>95,92013336205855</t>
  </si>
  <si>
    <t>1,3850374400922851</t>
  </si>
  <si>
    <t>36,423220645985566</t>
  </si>
  <si>
    <t>1,4214362876096982</t>
  </si>
  <si>
    <t>21,07151988008991</t>
  </si>
  <si>
    <t>1,3119151534845048</t>
  </si>
  <si>
    <t>48,1602691069711</t>
  </si>
  <si>
    <t>1,3734551759170535</t>
  </si>
  <si>
    <t>35,24933385802433</t>
  </si>
  <si>
    <t>1,3073410069747606</t>
  </si>
  <si>
    <t>21,85509980295319</t>
  </si>
  <si>
    <t>1,128456018260929</t>
  </si>
  <si>
    <t>23,057392123970203</t>
  </si>
  <si>
    <t>1,2980695872274624</t>
  </si>
  <si>
    <t>16,77490431291517</t>
  </si>
  <si>
    <t>1,4449372161255016</t>
  </si>
  <si>
    <t>22,12510448799003</t>
  </si>
  <si>
    <t>1,1566238324386033</t>
  </si>
  <si>
    <t>21,075201680068858</t>
  </si>
  <si>
    <t>1,3442907317054535</t>
  </si>
  <si>
    <t>11,708260336890817</t>
  </si>
  <si>
    <t>1,7846442223745682</t>
  </si>
  <si>
    <t>13,190800130018033</t>
  </si>
  <si>
    <t>1,4886749767390832</t>
  </si>
  <si>
    <t>10,744089512969367</t>
  </si>
  <si>
    <t>1,1886624445032392</t>
  </si>
  <si>
    <t>10,895592355984263</t>
  </si>
  <si>
    <t>1,2212801688821187</t>
  </si>
  <si>
    <t>8,913660440943204</t>
  </si>
  <si>
    <t>2,995474068973451</t>
  </si>
  <si>
    <t>10,839487849967554</t>
  </si>
  <si>
    <t>1,2393518200322227</t>
  </si>
  <si>
    <t>7,191530256066471</t>
  </si>
  <si>
    <t>1,4726351132072393</t>
  </si>
  <si>
    <t>10,989977182005532</t>
  </si>
  <si>
    <t>1,345617530881058</t>
  </si>
  <si>
    <t>9,629653148935176</t>
  </si>
  <si>
    <t>0,9831764353884253</t>
  </si>
  <si>
    <t>17,827079773996957</t>
  </si>
  <si>
    <t>1,1550597635543627</t>
  </si>
  <si>
    <t>10,342541185906157</t>
  </si>
  <si>
    <t>1,3716884977576376</t>
  </si>
  <si>
    <t>10,550887397956103</t>
  </si>
  <si>
    <t>1,43108084643607</t>
  </si>
  <si>
    <t>6,8771052960073575</t>
  </si>
  <si>
    <t>1,2520093383369004</t>
  </si>
  <si>
    <t>10,633246790035628</t>
  </si>
  <si>
    <t>1,3582560992031445</t>
  </si>
  <si>
    <t>9,171264766016975</t>
  </si>
  <si>
    <t>1,4387052518265964</t>
  </si>
  <si>
    <t>15,71968286903575</t>
  </si>
  <si>
    <t>2,5195124438405516</t>
  </si>
  <si>
    <t>14,39864526502788</t>
  </si>
  <si>
    <t>1,8182010180007777</t>
  </si>
  <si>
    <t>13,282071750960313</t>
  </si>
  <si>
    <t>1,4012084644783889</t>
  </si>
  <si>
    <t>10,700540473102592</t>
  </si>
  <si>
    <t>1,4729302801453101</t>
  </si>
  <si>
    <t>13,412236035917886</t>
  </si>
  <si>
    <t>1,4111706019254895</t>
  </si>
  <si>
    <t>4,139742831001058</t>
  </si>
  <si>
    <t>1,2688927127895258</t>
  </si>
  <si>
    <t>11,027418036013842</t>
  </si>
  <si>
    <t>1,351744712258251</t>
  </si>
  <si>
    <t>5,711089599994011</t>
  </si>
  <si>
    <t>1,2047654873422071</t>
  </si>
  <si>
    <t>4,69050927401986</t>
  </si>
  <si>
    <t>1,2194181417166305</t>
  </si>
  <si>
    <t>7,810474407975562</t>
  </si>
  <si>
    <t>1,376184845205545</t>
  </si>
  <si>
    <t>5,826751273008995</t>
  </si>
  <si>
    <t>1,33538581343284</t>
  </si>
  <si>
    <t>5,8182886799331754</t>
  </si>
  <si>
    <t>1,5244177329460011</t>
  </si>
  <si>
    <t>4,096092075109482</t>
  </si>
  <si>
    <t>0,7737030195674975</t>
  </si>
  <si>
    <t>4,967111705918796</t>
  </si>
  <si>
    <t>1,367159670205505</t>
  </si>
  <si>
    <t>3,469707990065217</t>
  </si>
  <si>
    <t>1,3206386761886189</t>
  </si>
  <si>
    <t>5,569705223082565</t>
  </si>
  <si>
    <t>1,1842703658459315</t>
  </si>
  <si>
    <t>5,573458167957142</t>
  </si>
  <si>
    <t>1,2570419636725334</t>
  </si>
  <si>
    <t>4,460955556016415</t>
  </si>
  <si>
    <t>1,2725794730508229</t>
  </si>
  <si>
    <t>6,330548977013677</t>
  </si>
  <si>
    <t>1,288543328023699</t>
  </si>
  <si>
    <t>4,617343006073497</t>
  </si>
  <si>
    <t>1,2402224603156597</t>
  </si>
  <si>
    <t>7,472536631044932</t>
  </si>
  <si>
    <t>1,442966900789363</t>
  </si>
  <si>
    <t>4,54426669399254</t>
  </si>
  <si>
    <t>1,1468231691964956</t>
  </si>
  <si>
    <t>6,224913033074699</t>
  </si>
  <si>
    <t>0,6228791433380221</t>
  </si>
  <si>
    <t>5,278035799972713</t>
  </si>
  <si>
    <t>1,3410993430689708</t>
  </si>
  <si>
    <t>4,864560127956793</t>
  </si>
  <si>
    <t>Colonne2</t>
  </si>
  <si>
    <t>Erreur Max</t>
  </si>
  <si>
    <t>Longueur manquante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</si>
</sst>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2" borderId="3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NumberFormat="1" applyFont="1" applyBorder="1"/>
    <xf numFmtId="0" fontId="0" fillId="0" borderId="4" xfId="0" applyNumberFormat="1" applyFont="1" applyBorder="1"/>
    <xf numFmtId="0" fontId="0" fillId="0" borderId="5" xfId="0" applyNumberFormat="1" applyFont="1" applyBorder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Feuil2!$A$5</c:f>
              <c:strCache>
                <c:ptCount val="1"/>
                <c:pt idx="0">
                  <c:v>Erreur moyenne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44,462925907529765</c:v>
                </c:pt>
                <c:pt idx="2">
                  <c:v>5,638380355819116</c:v>
                </c:pt>
                <c:pt idx="3">
                  <c:v>0,032572733640348926</c:v>
                </c:pt>
                <c:pt idx="4">
                  <c:v>0,1782602251704789</c:v>
                </c:pt>
                <c:pt idx="5">
                  <c:v>0,02321749668233907</c:v>
                </c:pt>
                <c:pt idx="6">
                  <c:v>0,10844150175573104</c:v>
                </c:pt>
                <c:pt idx="7">
                  <c:v>0,17082372708766624</c:v>
                </c:pt>
                <c:pt idx="8">
                  <c:v>0,03687568831956252</c:v>
                </c:pt>
                <c:pt idx="9">
                  <c:v>0,35374093672051066</c:v>
                </c:pt>
              </c:strCache>
            </c:strRef>
          </c:xVal>
          <c:yVal>
            <c:numRef>
              <c:f>Feuil2!$B$7:$K$7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45-4737-9597-9E10FCFB6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Feuil2!$A$7</c:f>
              <c:strCache>
                <c:ptCount val="1"/>
                <c:pt idx="0">
                  <c:v>Erreur mediane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44,462925907529765</c:v>
                </c:pt>
                <c:pt idx="2">
                  <c:v>5,638380355819116</c:v>
                </c:pt>
                <c:pt idx="3">
                  <c:v>0,032572733640348926</c:v>
                </c:pt>
                <c:pt idx="4">
                  <c:v>0,1782602251704789</c:v>
                </c:pt>
                <c:pt idx="5">
                  <c:v>0,02321749668233907</c:v>
                </c:pt>
                <c:pt idx="6">
                  <c:v>0,10844150175573104</c:v>
                </c:pt>
                <c:pt idx="7">
                  <c:v>0,17082372708766624</c:v>
                </c:pt>
                <c:pt idx="8">
                  <c:v>0,03687568831956252</c:v>
                </c:pt>
                <c:pt idx="9">
                  <c:v>0,35374093672051066</c:v>
                </c:pt>
              </c:strCache>
            </c:strRef>
          </c:xVal>
          <c:yVal>
            <c:numRef>
              <c:f>Feuil2!#REF!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2-46DF-AC2E-6B214B76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Feuil2!$A$11</c:f>
              <c:strCache>
                <c:ptCount val="1"/>
                <c:pt idx="0">
                  <c:v>Temps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44,462925907529765</c:v>
                </c:pt>
                <c:pt idx="2">
                  <c:v>5,638380355819116</c:v>
                </c:pt>
                <c:pt idx="3">
                  <c:v>0,032572733640348926</c:v>
                </c:pt>
                <c:pt idx="4">
                  <c:v>0,1782602251704789</c:v>
                </c:pt>
                <c:pt idx="5">
                  <c:v>0,02321749668233907</c:v>
                </c:pt>
                <c:pt idx="6">
                  <c:v>0,10844150175573104</c:v>
                </c:pt>
                <c:pt idx="7">
                  <c:v>0,17082372708766624</c:v>
                </c:pt>
                <c:pt idx="8">
                  <c:v>0,03687568831956252</c:v>
                </c:pt>
                <c:pt idx="9">
                  <c:v>0,35374093672051066</c:v>
                </c:pt>
              </c:strCache>
            </c:strRef>
          </c:xVal>
          <c:yVal>
            <c:numRef>
              <c:f>Feuil2!$B$2001:$K$2001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A9-49AA-AD6C-A557CEC6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Feuil2!$A$4</c:f>
              <c:strCache>
                <c:ptCount val="1"/>
                <c:pt idx="0">
                  <c:v>longueur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44,462925907529765</c:v>
                </c:pt>
                <c:pt idx="2">
                  <c:v>5,638380355819116</c:v>
                </c:pt>
                <c:pt idx="3">
                  <c:v>0,032572733640348926</c:v>
                </c:pt>
                <c:pt idx="4">
                  <c:v>0,1782602251704789</c:v>
                </c:pt>
                <c:pt idx="5">
                  <c:v>0,02321749668233907</c:v>
                </c:pt>
                <c:pt idx="6">
                  <c:v>0,10844150175573104</c:v>
                </c:pt>
                <c:pt idx="7">
                  <c:v>0,17082372708766624</c:v>
                </c:pt>
                <c:pt idx="8">
                  <c:v>0,03687568831956252</c:v>
                </c:pt>
                <c:pt idx="9">
                  <c:v>0,35374093672051066</c:v>
                </c:pt>
              </c:strCache>
            </c:strRef>
          </c:xVal>
          <c:yVal>
            <c:numRef>
              <c:f>Feuil2!$B$6:$K$6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E-4EDC-82E0-1EAB1A966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Feuil1!$L$1</c:f>
              <c:strCache>
                <c:ptCount val="1"/>
                <c:pt idx="0">
                  <c:v>Erreur Max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Feuil1!$L$2:$L$2001</c:f>
              <c:numCache>
                <c:formatCode>General</c:formatCode>
                <c:ptCount val="2000"/>
                <c:pt idx="0">
                  <c:v>0.18266821971598299</c:v>
                </c:pt>
                <c:pt idx="1">
                  <c:v>0.237923731773722</c:v>
                </c:pt>
                <c:pt idx="2">
                  <c:v>0.35374093672050999</c:v>
                </c:pt>
                <c:pt idx="3">
                  <c:v>0.39650833651093398</c:v>
                </c:pt>
                <c:pt idx="4">
                  <c:v>0.29326799291249001</c:v>
                </c:pt>
                <c:pt idx="5">
                  <c:v>0.29966747323374698</c:v>
                </c:pt>
                <c:pt idx="6">
                  <c:v>0.26220047632238203</c:v>
                </c:pt>
                <c:pt idx="7">
                  <c:v>0.28808911597269798</c:v>
                </c:pt>
                <c:pt idx="8">
                  <c:v>0.16191273569505801</c:v>
                </c:pt>
                <c:pt idx="9">
                  <c:v>0.18331290488721599</c:v>
                </c:pt>
                <c:pt idx="10">
                  <c:v>0.312033010380384</c:v>
                </c:pt>
                <c:pt idx="11">
                  <c:v>0.40983220015091298</c:v>
                </c:pt>
                <c:pt idx="12">
                  <c:v>0.114487110859938</c:v>
                </c:pt>
                <c:pt idx="13">
                  <c:v>0.22699307729495599</c:v>
                </c:pt>
                <c:pt idx="14">
                  <c:v>0.29885296382736098</c:v>
                </c:pt>
                <c:pt idx="15">
                  <c:v>0.24564358253997101</c:v>
                </c:pt>
                <c:pt idx="16">
                  <c:v>0.17373776021988199</c:v>
                </c:pt>
                <c:pt idx="17">
                  <c:v>0.63875047754405101</c:v>
                </c:pt>
                <c:pt idx="18">
                  <c:v>0.29918728431762398</c:v>
                </c:pt>
                <c:pt idx="19">
                  <c:v>0.30036320310724401</c:v>
                </c:pt>
                <c:pt idx="20">
                  <c:v>0.32045069394999198</c:v>
                </c:pt>
                <c:pt idx="21">
                  <c:v>0.33037956396926699</c:v>
                </c:pt>
                <c:pt idx="22">
                  <c:v>0.13004928201095101</c:v>
                </c:pt>
                <c:pt idx="23">
                  <c:v>0.32243277169231399</c:v>
                </c:pt>
                <c:pt idx="24">
                  <c:v>0.44894930451003701</c:v>
                </c:pt>
                <c:pt idx="25">
                  <c:v>0.39226166564346399</c:v>
                </c:pt>
                <c:pt idx="26">
                  <c:v>0.34007315916393299</c:v>
                </c:pt>
                <c:pt idx="27">
                  <c:v>0.55129997349233395</c:v>
                </c:pt>
                <c:pt idx="28">
                  <c:v>1.04128422431137</c:v>
                </c:pt>
                <c:pt idx="29">
                  <c:v>0.233007034299447</c:v>
                </c:pt>
                <c:pt idx="30">
                  <c:v>0.33615763280982403</c:v>
                </c:pt>
                <c:pt idx="31">
                  <c:v>0.35708212958855801</c:v>
                </c:pt>
                <c:pt idx="32">
                  <c:v>0.48896317912040699</c:v>
                </c:pt>
                <c:pt idx="33">
                  <c:v>0.30940751739640798</c:v>
                </c:pt>
                <c:pt idx="34">
                  <c:v>0.268887111592302</c:v>
                </c:pt>
                <c:pt idx="35">
                  <c:v>0.16869072294225301</c:v>
                </c:pt>
                <c:pt idx="36">
                  <c:v>0.48949464639796703</c:v>
                </c:pt>
                <c:pt idx="37">
                  <c:v>0.33081061778704002</c:v>
                </c:pt>
                <c:pt idx="38">
                  <c:v>0.16632715469531101</c:v>
                </c:pt>
                <c:pt idx="39">
                  <c:v>1.18277361709623</c:v>
                </c:pt>
                <c:pt idx="40">
                  <c:v>0.71632422864562595</c:v>
                </c:pt>
                <c:pt idx="41">
                  <c:v>0.26791871640732601</c:v>
                </c:pt>
                <c:pt idx="42">
                  <c:v>0.74568151710211705</c:v>
                </c:pt>
                <c:pt idx="43">
                  <c:v>0.25777379280550899</c:v>
                </c:pt>
                <c:pt idx="44">
                  <c:v>0.55320258886051799</c:v>
                </c:pt>
                <c:pt idx="45">
                  <c:v>0.31791322539779199</c:v>
                </c:pt>
                <c:pt idx="46">
                  <c:v>0.42584885098523501</c:v>
                </c:pt>
                <c:pt idx="47">
                  <c:v>0.223923642364693</c:v>
                </c:pt>
                <c:pt idx="48">
                  <c:v>0.48198231366675998</c:v>
                </c:pt>
                <c:pt idx="49">
                  <c:v>0.30783217487890702</c:v>
                </c:pt>
                <c:pt idx="50">
                  <c:v>0.20475274899128501</c:v>
                </c:pt>
                <c:pt idx="51">
                  <c:v>0.36495321424657701</c:v>
                </c:pt>
                <c:pt idx="52">
                  <c:v>0.32946948771087597</c:v>
                </c:pt>
                <c:pt idx="53">
                  <c:v>0.463321836331755</c:v>
                </c:pt>
                <c:pt idx="54">
                  <c:v>0.393323443256264</c:v>
                </c:pt>
                <c:pt idx="55">
                  <c:v>0.219032914556824</c:v>
                </c:pt>
                <c:pt idx="56">
                  <c:v>0.31570763014303299</c:v>
                </c:pt>
                <c:pt idx="57">
                  <c:v>0.92503227268684196</c:v>
                </c:pt>
                <c:pt idx="58">
                  <c:v>0.28764450784038798</c:v>
                </c:pt>
                <c:pt idx="59">
                  <c:v>0.38846707832282401</c:v>
                </c:pt>
                <c:pt idx="60">
                  <c:v>0.417062946609075</c:v>
                </c:pt>
                <c:pt idx="61">
                  <c:v>0.45652216917405403</c:v>
                </c:pt>
                <c:pt idx="62">
                  <c:v>0.688580497407565</c:v>
                </c:pt>
                <c:pt idx="63">
                  <c:v>0.48954717243644702</c:v>
                </c:pt>
                <c:pt idx="64">
                  <c:v>0.62438396682205999</c:v>
                </c:pt>
                <c:pt idx="65">
                  <c:v>1.0235936539775501</c:v>
                </c:pt>
                <c:pt idx="66">
                  <c:v>0.376641774147845</c:v>
                </c:pt>
                <c:pt idx="67">
                  <c:v>0.61285020375952404</c:v>
                </c:pt>
                <c:pt idx="68">
                  <c:v>0.57367843014289699</c:v>
                </c:pt>
                <c:pt idx="69">
                  <c:v>0.658849883041002</c:v>
                </c:pt>
                <c:pt idx="70">
                  <c:v>0.25961320768969698</c:v>
                </c:pt>
                <c:pt idx="71">
                  <c:v>0.71963505550436402</c:v>
                </c:pt>
                <c:pt idx="72">
                  <c:v>0.62385310655626802</c:v>
                </c:pt>
                <c:pt idx="73">
                  <c:v>0.495016593191067</c:v>
                </c:pt>
                <c:pt idx="74">
                  <c:v>0.59085754511631206</c:v>
                </c:pt>
                <c:pt idx="75">
                  <c:v>0.599452158023417</c:v>
                </c:pt>
                <c:pt idx="76">
                  <c:v>0.99711554300628003</c:v>
                </c:pt>
                <c:pt idx="77">
                  <c:v>0.95635924281493401</c:v>
                </c:pt>
                <c:pt idx="78">
                  <c:v>0.63632182202887499</c:v>
                </c:pt>
                <c:pt idx="79">
                  <c:v>0.56347158259059105</c:v>
                </c:pt>
                <c:pt idx="80">
                  <c:v>0.42459763842940201</c:v>
                </c:pt>
                <c:pt idx="81">
                  <c:v>0.13441692970053201</c:v>
                </c:pt>
                <c:pt idx="82">
                  <c:v>0.43915117966148998</c:v>
                </c:pt>
                <c:pt idx="83">
                  <c:v>0.170642639762839</c:v>
                </c:pt>
                <c:pt idx="84">
                  <c:v>0.24893297237996301</c:v>
                </c:pt>
                <c:pt idx="85">
                  <c:v>0.41751072076247298</c:v>
                </c:pt>
                <c:pt idx="86">
                  <c:v>0.767649072828956</c:v>
                </c:pt>
                <c:pt idx="87">
                  <c:v>0.42206483883983098</c:v>
                </c:pt>
                <c:pt idx="88">
                  <c:v>0.27388105669993301</c:v>
                </c:pt>
                <c:pt idx="89">
                  <c:v>0.44551774010466799</c:v>
                </c:pt>
                <c:pt idx="90">
                  <c:v>0.44904628413207298</c:v>
                </c:pt>
                <c:pt idx="91">
                  <c:v>0.109329382218517</c:v>
                </c:pt>
                <c:pt idx="92">
                  <c:v>0.97156212341107795</c:v>
                </c:pt>
                <c:pt idx="93">
                  <c:v>0.163766626466334</c:v>
                </c:pt>
                <c:pt idx="94">
                  <c:v>0.26158136038055302</c:v>
                </c:pt>
                <c:pt idx="95">
                  <c:v>0.434868943708551</c:v>
                </c:pt>
                <c:pt idx="96">
                  <c:v>0.17650624731706099</c:v>
                </c:pt>
                <c:pt idx="97">
                  <c:v>0.212320440523769</c:v>
                </c:pt>
                <c:pt idx="98">
                  <c:v>0.25937944320623901</c:v>
                </c:pt>
                <c:pt idx="99">
                  <c:v>0.22451084302481</c:v>
                </c:pt>
                <c:pt idx="100">
                  <c:v>1.02723845912014</c:v>
                </c:pt>
                <c:pt idx="101">
                  <c:v>0.73276332930073795</c:v>
                </c:pt>
                <c:pt idx="102">
                  <c:v>0.185304687148346</c:v>
                </c:pt>
                <c:pt idx="103">
                  <c:v>0.16130632864024499</c:v>
                </c:pt>
                <c:pt idx="104">
                  <c:v>0.71036245184514601</c:v>
                </c:pt>
                <c:pt idx="105">
                  <c:v>0.21231290392097499</c:v>
                </c:pt>
                <c:pt idx="106">
                  <c:v>0.48454151232111597</c:v>
                </c:pt>
                <c:pt idx="107">
                  <c:v>0.17240068501737901</c:v>
                </c:pt>
                <c:pt idx="108">
                  <c:v>0.196925384898997</c:v>
                </c:pt>
                <c:pt idx="109">
                  <c:v>0.206048835818643</c:v>
                </c:pt>
                <c:pt idx="110">
                  <c:v>0.22383612428719599</c:v>
                </c:pt>
                <c:pt idx="111">
                  <c:v>0.46061575535021598</c:v>
                </c:pt>
                <c:pt idx="112">
                  <c:v>0.29857634413432199</c:v>
                </c:pt>
                <c:pt idx="113">
                  <c:v>0.244095987621299</c:v>
                </c:pt>
                <c:pt idx="114">
                  <c:v>0.68982633002868599</c:v>
                </c:pt>
                <c:pt idx="115">
                  <c:v>0.47364256332385102</c:v>
                </c:pt>
                <c:pt idx="116">
                  <c:v>0.47973549863529003</c:v>
                </c:pt>
                <c:pt idx="117">
                  <c:v>0.61661773929382202</c:v>
                </c:pt>
                <c:pt idx="118">
                  <c:v>0.20722103706678899</c:v>
                </c:pt>
                <c:pt idx="119">
                  <c:v>0.2366625487947</c:v>
                </c:pt>
                <c:pt idx="120">
                  <c:v>0.69526464639576502</c:v>
                </c:pt>
                <c:pt idx="121">
                  <c:v>0.57204328611145105</c:v>
                </c:pt>
                <c:pt idx="122">
                  <c:v>0.112233519340198</c:v>
                </c:pt>
                <c:pt idx="123">
                  <c:v>0.40416622205949199</c:v>
                </c:pt>
                <c:pt idx="124">
                  <c:v>0.31077731578679102</c:v>
                </c:pt>
                <c:pt idx="125">
                  <c:v>0.53356723126889904</c:v>
                </c:pt>
                <c:pt idx="126">
                  <c:v>0.12923373506525401</c:v>
                </c:pt>
                <c:pt idx="127">
                  <c:v>0.40787934301186701</c:v>
                </c:pt>
                <c:pt idx="128">
                  <c:v>0.20677831997541099</c:v>
                </c:pt>
                <c:pt idx="129">
                  <c:v>0.14830701336893201</c:v>
                </c:pt>
                <c:pt idx="130">
                  <c:v>0.27566258778522601</c:v>
                </c:pt>
                <c:pt idx="131">
                  <c:v>0.52698504527175805</c:v>
                </c:pt>
                <c:pt idx="132">
                  <c:v>0.42796429682729897</c:v>
                </c:pt>
                <c:pt idx="133">
                  <c:v>0.15799035235290601</c:v>
                </c:pt>
                <c:pt idx="134">
                  <c:v>0.36176609780258601</c:v>
                </c:pt>
                <c:pt idx="135">
                  <c:v>0.31372370048820603</c:v>
                </c:pt>
                <c:pt idx="136">
                  <c:v>0.42658851310141499</c:v>
                </c:pt>
                <c:pt idx="137">
                  <c:v>0.21646371869988701</c:v>
                </c:pt>
                <c:pt idx="138">
                  <c:v>0.47258688841980201</c:v>
                </c:pt>
                <c:pt idx="139">
                  <c:v>0.229673832856855</c:v>
                </c:pt>
                <c:pt idx="140">
                  <c:v>0.41338813287578002</c:v>
                </c:pt>
                <c:pt idx="141">
                  <c:v>0.61356605957437504</c:v>
                </c:pt>
                <c:pt idx="142">
                  <c:v>0.56503405151411401</c:v>
                </c:pt>
                <c:pt idx="143">
                  <c:v>0.39998043476585399</c:v>
                </c:pt>
                <c:pt idx="144">
                  <c:v>1.07495607492749</c:v>
                </c:pt>
                <c:pt idx="145">
                  <c:v>0.39204561187152798</c:v>
                </c:pt>
                <c:pt idx="146">
                  <c:v>0.58617783470463303</c:v>
                </c:pt>
                <c:pt idx="147">
                  <c:v>0.367081981569717</c:v>
                </c:pt>
                <c:pt idx="148">
                  <c:v>0.30730383534236499</c:v>
                </c:pt>
                <c:pt idx="149">
                  <c:v>0.46977388632633998</c:v>
                </c:pt>
                <c:pt idx="150">
                  <c:v>0.40790137324489101</c:v>
                </c:pt>
                <c:pt idx="151">
                  <c:v>0.39502607160323</c:v>
                </c:pt>
                <c:pt idx="152">
                  <c:v>0.481685406824713</c:v>
                </c:pt>
                <c:pt idx="153">
                  <c:v>0.65829016458380996</c:v>
                </c:pt>
                <c:pt idx="154">
                  <c:v>0.63893278055497904</c:v>
                </c:pt>
                <c:pt idx="155">
                  <c:v>0.37874290043650199</c:v>
                </c:pt>
                <c:pt idx="156">
                  <c:v>0.28617897929023001</c:v>
                </c:pt>
                <c:pt idx="157">
                  <c:v>0.34877824094550802</c:v>
                </c:pt>
                <c:pt idx="158">
                  <c:v>0.55029037641309797</c:v>
                </c:pt>
                <c:pt idx="159">
                  <c:v>0.34622355395302901</c:v>
                </c:pt>
                <c:pt idx="160">
                  <c:v>0.45485376611647599</c:v>
                </c:pt>
                <c:pt idx="161">
                  <c:v>0.50193388708323305</c:v>
                </c:pt>
                <c:pt idx="162">
                  <c:v>0.41571387144470501</c:v>
                </c:pt>
                <c:pt idx="163">
                  <c:v>0.66123078025377802</c:v>
                </c:pt>
                <c:pt idx="164">
                  <c:v>0.61657216030412598</c:v>
                </c:pt>
                <c:pt idx="165">
                  <c:v>0.53079889902668898</c:v>
                </c:pt>
                <c:pt idx="166">
                  <c:v>0.64955366185044405</c:v>
                </c:pt>
                <c:pt idx="167">
                  <c:v>0.33733444074158597</c:v>
                </c:pt>
                <c:pt idx="168">
                  <c:v>0.356478462752991</c:v>
                </c:pt>
                <c:pt idx="169">
                  <c:v>0.56779552197807504</c:v>
                </c:pt>
                <c:pt idx="170">
                  <c:v>0.23606903479583399</c:v>
                </c:pt>
                <c:pt idx="171">
                  <c:v>0.981895561923117</c:v>
                </c:pt>
                <c:pt idx="172">
                  <c:v>0.53008540269610005</c:v>
                </c:pt>
                <c:pt idx="173">
                  <c:v>0.44763745162586099</c:v>
                </c:pt>
                <c:pt idx="174">
                  <c:v>0.57842680938997204</c:v>
                </c:pt>
                <c:pt idx="175">
                  <c:v>0.774729112084097</c:v>
                </c:pt>
                <c:pt idx="176">
                  <c:v>0.27767412720321599</c:v>
                </c:pt>
                <c:pt idx="177">
                  <c:v>0.59795246850631201</c:v>
                </c:pt>
                <c:pt idx="178">
                  <c:v>0.68656571250368503</c:v>
                </c:pt>
                <c:pt idx="179">
                  <c:v>0.74601071090962001</c:v>
                </c:pt>
                <c:pt idx="180">
                  <c:v>0.17699801760426401</c:v>
                </c:pt>
                <c:pt idx="181">
                  <c:v>1.44268624182636</c:v>
                </c:pt>
                <c:pt idx="182">
                  <c:v>1.1080193041823301</c:v>
                </c:pt>
                <c:pt idx="183">
                  <c:v>0.26928966668981302</c:v>
                </c:pt>
                <c:pt idx="184">
                  <c:v>0.49651525707479499</c:v>
                </c:pt>
                <c:pt idx="185">
                  <c:v>0.32063168401493802</c:v>
                </c:pt>
                <c:pt idx="186">
                  <c:v>0.21546299087072299</c:v>
                </c:pt>
                <c:pt idx="187">
                  <c:v>0.40156412465078301</c:v>
                </c:pt>
                <c:pt idx="188">
                  <c:v>0.17753000471198399</c:v>
                </c:pt>
                <c:pt idx="189">
                  <c:v>0.52980667388269798</c:v>
                </c:pt>
                <c:pt idx="190">
                  <c:v>1.0256697330707401</c:v>
                </c:pt>
                <c:pt idx="191">
                  <c:v>0.27136683779523302</c:v>
                </c:pt>
                <c:pt idx="192">
                  <c:v>1.2090484856704999</c:v>
                </c:pt>
                <c:pt idx="193">
                  <c:v>1.08900261400328</c:v>
                </c:pt>
                <c:pt idx="194">
                  <c:v>1.0289331266130599</c:v>
                </c:pt>
                <c:pt idx="195">
                  <c:v>0.360233966299561</c:v>
                </c:pt>
                <c:pt idx="196">
                  <c:v>0.35019724899270699</c:v>
                </c:pt>
                <c:pt idx="197">
                  <c:v>0.216839177610576</c:v>
                </c:pt>
                <c:pt idx="198">
                  <c:v>0.16895541576807599</c:v>
                </c:pt>
                <c:pt idx="199">
                  <c:v>0.46584017954333601</c:v>
                </c:pt>
                <c:pt idx="200">
                  <c:v>0.46687863608131203</c:v>
                </c:pt>
                <c:pt idx="201">
                  <c:v>0.141617559716815</c:v>
                </c:pt>
                <c:pt idx="202">
                  <c:v>5.7462002609795497E-2</c:v>
                </c:pt>
                <c:pt idx="203">
                  <c:v>0.25443202585743702</c:v>
                </c:pt>
                <c:pt idx="204">
                  <c:v>6.1537785577836297E-2</c:v>
                </c:pt>
                <c:pt idx="205">
                  <c:v>0.110152697744803</c:v>
                </c:pt>
                <c:pt idx="206">
                  <c:v>0.209930213191452</c:v>
                </c:pt>
                <c:pt idx="207">
                  <c:v>9.8320933620374903E-2</c:v>
                </c:pt>
                <c:pt idx="208">
                  <c:v>0.177017756269712</c:v>
                </c:pt>
                <c:pt idx="209">
                  <c:v>0.43999383394201302</c:v>
                </c:pt>
                <c:pt idx="210">
                  <c:v>7.2578185022028396E-2</c:v>
                </c:pt>
                <c:pt idx="211">
                  <c:v>8.6320474968369795E-2</c:v>
                </c:pt>
                <c:pt idx="212">
                  <c:v>0.15881888259816501</c:v>
                </c:pt>
                <c:pt idx="213">
                  <c:v>0.15083582402302301</c:v>
                </c:pt>
                <c:pt idx="214">
                  <c:v>0.68924498459802197</c:v>
                </c:pt>
                <c:pt idx="215">
                  <c:v>0.16597403245279599</c:v>
                </c:pt>
                <c:pt idx="216">
                  <c:v>0.12851638412091199</c:v>
                </c:pt>
                <c:pt idx="217">
                  <c:v>0.20478949424134199</c:v>
                </c:pt>
                <c:pt idx="218">
                  <c:v>9.4069614504115606E-2</c:v>
                </c:pt>
                <c:pt idx="219">
                  <c:v>0.12545890734498</c:v>
                </c:pt>
                <c:pt idx="220">
                  <c:v>0.19939062075533601</c:v>
                </c:pt>
                <c:pt idx="221">
                  <c:v>0.40734745597663002</c:v>
                </c:pt>
                <c:pt idx="222">
                  <c:v>0.13957941673451099</c:v>
                </c:pt>
                <c:pt idx="223">
                  <c:v>0.24588842411147799</c:v>
                </c:pt>
                <c:pt idx="224">
                  <c:v>0.20611814243979201</c:v>
                </c:pt>
                <c:pt idx="225">
                  <c:v>7.9984076789853198E-2</c:v>
                </c:pt>
                <c:pt idx="226">
                  <c:v>0.13540492362617801</c:v>
                </c:pt>
                <c:pt idx="227">
                  <c:v>0.42456108537842802</c:v>
                </c:pt>
                <c:pt idx="228">
                  <c:v>0.143931384986518</c:v>
                </c:pt>
                <c:pt idx="229">
                  <c:v>0.186544059361655</c:v>
                </c:pt>
                <c:pt idx="230">
                  <c:v>0.114345822201716</c:v>
                </c:pt>
                <c:pt idx="231">
                  <c:v>0.36429139948393402</c:v>
                </c:pt>
                <c:pt idx="232">
                  <c:v>8.2873038602497895E-2</c:v>
                </c:pt>
                <c:pt idx="233">
                  <c:v>0.447106792888112</c:v>
                </c:pt>
                <c:pt idx="234">
                  <c:v>0.52924320775653699</c:v>
                </c:pt>
                <c:pt idx="235">
                  <c:v>0.47450371832636201</c:v>
                </c:pt>
                <c:pt idx="236">
                  <c:v>0.230508178239445</c:v>
                </c:pt>
                <c:pt idx="237">
                  <c:v>0.44132768041536502</c:v>
                </c:pt>
                <c:pt idx="238">
                  <c:v>0.36823222044708198</c:v>
                </c:pt>
                <c:pt idx="239">
                  <c:v>0.39533240208671599</c:v>
                </c:pt>
                <c:pt idx="240">
                  <c:v>0.36803741408192903</c:v>
                </c:pt>
                <c:pt idx="241">
                  <c:v>0.25889705312936301</c:v>
                </c:pt>
                <c:pt idx="242">
                  <c:v>0.495014019349093</c:v>
                </c:pt>
                <c:pt idx="243">
                  <c:v>0.45895123869642002</c:v>
                </c:pt>
                <c:pt idx="244">
                  <c:v>0.68466109825287602</c:v>
                </c:pt>
                <c:pt idx="245">
                  <c:v>0.39193001481513701</c:v>
                </c:pt>
                <c:pt idx="246">
                  <c:v>0.56351776262119402</c:v>
                </c:pt>
                <c:pt idx="247">
                  <c:v>0.207847756633259</c:v>
                </c:pt>
                <c:pt idx="248">
                  <c:v>0.65121834856062899</c:v>
                </c:pt>
                <c:pt idx="249">
                  <c:v>0.38880164334742301</c:v>
                </c:pt>
                <c:pt idx="250">
                  <c:v>0.45574379170405799</c:v>
                </c:pt>
                <c:pt idx="251">
                  <c:v>0.22958087358211501</c:v>
                </c:pt>
                <c:pt idx="252">
                  <c:v>0.29427303535705501</c:v>
                </c:pt>
                <c:pt idx="253">
                  <c:v>0.37525936533051901</c:v>
                </c:pt>
                <c:pt idx="254">
                  <c:v>0.34331375676477999</c:v>
                </c:pt>
                <c:pt idx="255">
                  <c:v>0.58382498738287003</c:v>
                </c:pt>
                <c:pt idx="256">
                  <c:v>0.59506363908788196</c:v>
                </c:pt>
                <c:pt idx="257">
                  <c:v>0.37358480294184399</c:v>
                </c:pt>
                <c:pt idx="258">
                  <c:v>0.33144522894783601</c:v>
                </c:pt>
                <c:pt idx="259">
                  <c:v>0.30834052413017898</c:v>
                </c:pt>
                <c:pt idx="260">
                  <c:v>0.30897407594569298</c:v>
                </c:pt>
                <c:pt idx="261">
                  <c:v>0.36518790822709102</c:v>
                </c:pt>
                <c:pt idx="262">
                  <c:v>0.69045087273355399</c:v>
                </c:pt>
                <c:pt idx="263">
                  <c:v>0.375249653601824</c:v>
                </c:pt>
                <c:pt idx="264">
                  <c:v>0.498895793180196</c:v>
                </c:pt>
                <c:pt idx="265">
                  <c:v>0.258871842612374</c:v>
                </c:pt>
                <c:pt idx="266">
                  <c:v>0.97147267227364098</c:v>
                </c:pt>
                <c:pt idx="267">
                  <c:v>0.26847744044488397</c:v>
                </c:pt>
                <c:pt idx="268">
                  <c:v>0.40798965056597197</c:v>
                </c:pt>
                <c:pt idx="269">
                  <c:v>0.53115840027441297</c:v>
                </c:pt>
                <c:pt idx="270">
                  <c:v>0.65939951608168901</c:v>
                </c:pt>
                <c:pt idx="271">
                  <c:v>0.38161193966337598</c:v>
                </c:pt>
                <c:pt idx="272">
                  <c:v>0.16703771851573801</c:v>
                </c:pt>
                <c:pt idx="273">
                  <c:v>0.36819152893830398</c:v>
                </c:pt>
                <c:pt idx="274">
                  <c:v>0.39171708190870602</c:v>
                </c:pt>
                <c:pt idx="275">
                  <c:v>0.432682560424901</c:v>
                </c:pt>
                <c:pt idx="276">
                  <c:v>0.449798205562215</c:v>
                </c:pt>
                <c:pt idx="277">
                  <c:v>0.39606240959008998</c:v>
                </c:pt>
                <c:pt idx="278">
                  <c:v>0.37132432470378501</c:v>
                </c:pt>
                <c:pt idx="279">
                  <c:v>0.424589989401782</c:v>
                </c:pt>
                <c:pt idx="280">
                  <c:v>0.108815731626142</c:v>
                </c:pt>
                <c:pt idx="281">
                  <c:v>0.11179679011113799</c:v>
                </c:pt>
                <c:pt idx="282">
                  <c:v>0.54060681541125699</c:v>
                </c:pt>
                <c:pt idx="283">
                  <c:v>0.13070492805076001</c:v>
                </c:pt>
                <c:pt idx="284">
                  <c:v>0.36172437921405998</c:v>
                </c:pt>
                <c:pt idx="285">
                  <c:v>6.4600060773048404E-2</c:v>
                </c:pt>
                <c:pt idx="286">
                  <c:v>7.5034523688470495E-2</c:v>
                </c:pt>
                <c:pt idx="287">
                  <c:v>0.25970753178489597</c:v>
                </c:pt>
                <c:pt idx="288">
                  <c:v>4.9368174433207998E-2</c:v>
                </c:pt>
                <c:pt idx="289">
                  <c:v>0.125279524035047</c:v>
                </c:pt>
                <c:pt idx="290">
                  <c:v>0.130138065848137</c:v>
                </c:pt>
                <c:pt idx="291">
                  <c:v>4.8995677356736198E-2</c:v>
                </c:pt>
                <c:pt idx="292">
                  <c:v>0.157309139952576</c:v>
                </c:pt>
                <c:pt idx="293">
                  <c:v>0.12757135931993999</c:v>
                </c:pt>
                <c:pt idx="294">
                  <c:v>0.50167008145611802</c:v>
                </c:pt>
                <c:pt idx="295">
                  <c:v>0.106682078182329</c:v>
                </c:pt>
                <c:pt idx="296">
                  <c:v>0.186602297645271</c:v>
                </c:pt>
                <c:pt idx="297">
                  <c:v>0.16176309345312101</c:v>
                </c:pt>
                <c:pt idx="298">
                  <c:v>8.7557631170432706E-2</c:v>
                </c:pt>
                <c:pt idx="299">
                  <c:v>0.157222565004979</c:v>
                </c:pt>
                <c:pt idx="300">
                  <c:v>5.9112529036805299E-2</c:v>
                </c:pt>
                <c:pt idx="301">
                  <c:v>0.24318241894457601</c:v>
                </c:pt>
                <c:pt idx="302">
                  <c:v>0.17729000857664901</c:v>
                </c:pt>
                <c:pt idx="303">
                  <c:v>0.16175352756813899</c:v>
                </c:pt>
                <c:pt idx="304">
                  <c:v>0.34162993028943001</c:v>
                </c:pt>
                <c:pt idx="305">
                  <c:v>0.177242047483917</c:v>
                </c:pt>
                <c:pt idx="306">
                  <c:v>5.6214603790163499E-2</c:v>
                </c:pt>
                <c:pt idx="307">
                  <c:v>0.3669716063854</c:v>
                </c:pt>
                <c:pt idx="308">
                  <c:v>0.127356339053249</c:v>
                </c:pt>
                <c:pt idx="309">
                  <c:v>8.2670124589759197E-2</c:v>
                </c:pt>
                <c:pt idx="310">
                  <c:v>0.22978922265016999</c:v>
                </c:pt>
                <c:pt idx="311">
                  <c:v>0.68156179477369006</c:v>
                </c:pt>
                <c:pt idx="312">
                  <c:v>0.21580899533304601</c:v>
                </c:pt>
                <c:pt idx="313">
                  <c:v>0.14086826202338601</c:v>
                </c:pt>
                <c:pt idx="314">
                  <c:v>0.17387133144543199</c:v>
                </c:pt>
                <c:pt idx="315">
                  <c:v>8.7024930655096699E-2</c:v>
                </c:pt>
                <c:pt idx="316">
                  <c:v>0.30237443045555001</c:v>
                </c:pt>
                <c:pt idx="317">
                  <c:v>0.119358496858697</c:v>
                </c:pt>
                <c:pt idx="318">
                  <c:v>0.45617964498260599</c:v>
                </c:pt>
                <c:pt idx="319">
                  <c:v>0.47151981030173301</c:v>
                </c:pt>
                <c:pt idx="320">
                  <c:v>0.22597561853130799</c:v>
                </c:pt>
                <c:pt idx="321">
                  <c:v>0.185917245315222</c:v>
                </c:pt>
                <c:pt idx="322">
                  <c:v>0.355548938178327</c:v>
                </c:pt>
                <c:pt idx="323">
                  <c:v>0.57138689170241597</c:v>
                </c:pt>
                <c:pt idx="324">
                  <c:v>0.23260454824655999</c:v>
                </c:pt>
                <c:pt idx="325">
                  <c:v>0.28479910616070803</c:v>
                </c:pt>
                <c:pt idx="326">
                  <c:v>0.69630875787986302</c:v>
                </c:pt>
                <c:pt idx="327">
                  <c:v>0.69091115696805505</c:v>
                </c:pt>
                <c:pt idx="328">
                  <c:v>0.65152680630221205</c:v>
                </c:pt>
                <c:pt idx="329">
                  <c:v>0.156930575497051</c:v>
                </c:pt>
                <c:pt idx="330">
                  <c:v>0.46851564710530103</c:v>
                </c:pt>
                <c:pt idx="331">
                  <c:v>0.386946516939846</c:v>
                </c:pt>
                <c:pt idx="332">
                  <c:v>0.31392179809017201</c:v>
                </c:pt>
                <c:pt idx="333">
                  <c:v>0.66320252641246302</c:v>
                </c:pt>
                <c:pt idx="334">
                  <c:v>0.43472172413525501</c:v>
                </c:pt>
                <c:pt idx="335">
                  <c:v>0.31476412246545199</c:v>
                </c:pt>
                <c:pt idx="336">
                  <c:v>0.24195979751442601</c:v>
                </c:pt>
                <c:pt idx="337">
                  <c:v>0.36064129518131999</c:v>
                </c:pt>
                <c:pt idx="338">
                  <c:v>0.22936205917468799</c:v>
                </c:pt>
                <c:pt idx="339">
                  <c:v>0.269935371425224</c:v>
                </c:pt>
                <c:pt idx="340">
                  <c:v>0.29085022780987502</c:v>
                </c:pt>
                <c:pt idx="341">
                  <c:v>0.46478778415364402</c:v>
                </c:pt>
                <c:pt idx="342">
                  <c:v>1.19013934685545</c:v>
                </c:pt>
                <c:pt idx="343">
                  <c:v>0.372703168120324</c:v>
                </c:pt>
                <c:pt idx="344">
                  <c:v>0.16630421744026799</c:v>
                </c:pt>
                <c:pt idx="345">
                  <c:v>0.27199850212619903</c:v>
                </c:pt>
                <c:pt idx="346">
                  <c:v>0.76106800454683499</c:v>
                </c:pt>
                <c:pt idx="347">
                  <c:v>0.38452605363432502</c:v>
                </c:pt>
                <c:pt idx="348">
                  <c:v>0.21883995768150899</c:v>
                </c:pt>
                <c:pt idx="349">
                  <c:v>0.31088773265070202</c:v>
                </c:pt>
                <c:pt idx="350">
                  <c:v>0.28155882243632302</c:v>
                </c:pt>
                <c:pt idx="351">
                  <c:v>0.329917567236304</c:v>
                </c:pt>
                <c:pt idx="352">
                  <c:v>0.50195494462414003</c:v>
                </c:pt>
                <c:pt idx="353">
                  <c:v>0.48568247777123302</c:v>
                </c:pt>
                <c:pt idx="354">
                  <c:v>0.28873165825774799</c:v>
                </c:pt>
                <c:pt idx="355">
                  <c:v>0.65868221327545595</c:v>
                </c:pt>
                <c:pt idx="356">
                  <c:v>0.358062690686684</c:v>
                </c:pt>
                <c:pt idx="357">
                  <c:v>0.233800033590948</c:v>
                </c:pt>
                <c:pt idx="358">
                  <c:v>0.42077017562182201</c:v>
                </c:pt>
                <c:pt idx="359">
                  <c:v>0.70827027596467795</c:v>
                </c:pt>
                <c:pt idx="360">
                  <c:v>0.47825477768819302</c:v>
                </c:pt>
                <c:pt idx="361">
                  <c:v>0.56609791076174498</c:v>
                </c:pt>
                <c:pt idx="362">
                  <c:v>0.21847943607123199</c:v>
                </c:pt>
                <c:pt idx="363">
                  <c:v>0.54975627835180496</c:v>
                </c:pt>
                <c:pt idx="364">
                  <c:v>0.561756179652523</c:v>
                </c:pt>
                <c:pt idx="365">
                  <c:v>0.52984392463742802</c:v>
                </c:pt>
                <c:pt idx="366">
                  <c:v>0.49338122146338997</c:v>
                </c:pt>
                <c:pt idx="367">
                  <c:v>0.43359269003073098</c:v>
                </c:pt>
                <c:pt idx="368">
                  <c:v>0.39157234475292302</c:v>
                </c:pt>
                <c:pt idx="369">
                  <c:v>0.83062198145572097</c:v>
                </c:pt>
                <c:pt idx="370">
                  <c:v>0.46953107998403498</c:v>
                </c:pt>
                <c:pt idx="371">
                  <c:v>0.58615779943870305</c:v>
                </c:pt>
                <c:pt idx="372">
                  <c:v>0.32430732391406503</c:v>
                </c:pt>
                <c:pt idx="373">
                  <c:v>0.269185019833864</c:v>
                </c:pt>
                <c:pt idx="374">
                  <c:v>0.58776078391326103</c:v>
                </c:pt>
                <c:pt idx="375">
                  <c:v>0.51144192228576701</c:v>
                </c:pt>
                <c:pt idx="376">
                  <c:v>0.254937695913243</c:v>
                </c:pt>
                <c:pt idx="377">
                  <c:v>0.645107801681997</c:v>
                </c:pt>
                <c:pt idx="378">
                  <c:v>0.37588912899837401</c:v>
                </c:pt>
                <c:pt idx="379">
                  <c:v>0.569397096868278</c:v>
                </c:pt>
                <c:pt idx="380">
                  <c:v>0.14961321343009101</c:v>
                </c:pt>
                <c:pt idx="381">
                  <c:v>0.16762474213963799</c:v>
                </c:pt>
                <c:pt idx="382">
                  <c:v>0.25290543137907801</c:v>
                </c:pt>
                <c:pt idx="383">
                  <c:v>0.37381691456953497</c:v>
                </c:pt>
                <c:pt idx="384">
                  <c:v>0.21066239516841101</c:v>
                </c:pt>
                <c:pt idx="385">
                  <c:v>0.80234830664493095</c:v>
                </c:pt>
                <c:pt idx="386">
                  <c:v>0.20413688942673</c:v>
                </c:pt>
                <c:pt idx="387">
                  <c:v>0.25158959776325901</c:v>
                </c:pt>
                <c:pt idx="388">
                  <c:v>0.21869818907803901</c:v>
                </c:pt>
                <c:pt idx="389">
                  <c:v>0.55512813243018999</c:v>
                </c:pt>
                <c:pt idx="390">
                  <c:v>0.111282703485876</c:v>
                </c:pt>
                <c:pt idx="391">
                  <c:v>0.16406734577305401</c:v>
                </c:pt>
                <c:pt idx="392">
                  <c:v>0.23167623816944</c:v>
                </c:pt>
                <c:pt idx="393">
                  <c:v>8.7686611576429499E-2</c:v>
                </c:pt>
                <c:pt idx="394">
                  <c:v>0.21592263257385799</c:v>
                </c:pt>
                <c:pt idx="395">
                  <c:v>0.21642234601851801</c:v>
                </c:pt>
                <c:pt idx="396">
                  <c:v>0.29771637876798202</c:v>
                </c:pt>
                <c:pt idx="397">
                  <c:v>0.25774188260262199</c:v>
                </c:pt>
                <c:pt idx="398">
                  <c:v>0.21325355520770201</c:v>
                </c:pt>
                <c:pt idx="399">
                  <c:v>0.269792197335186</c:v>
                </c:pt>
                <c:pt idx="400">
                  <c:v>0.112301879505302</c:v>
                </c:pt>
                <c:pt idx="401">
                  <c:v>0.99866243246534203</c:v>
                </c:pt>
                <c:pt idx="402">
                  <c:v>0.100371795344271</c:v>
                </c:pt>
                <c:pt idx="403">
                  <c:v>0.203355101593234</c:v>
                </c:pt>
                <c:pt idx="404">
                  <c:v>0.12519475899085</c:v>
                </c:pt>
                <c:pt idx="405">
                  <c:v>0.79229393971115802</c:v>
                </c:pt>
                <c:pt idx="406">
                  <c:v>0.237993251730622</c:v>
                </c:pt>
                <c:pt idx="407">
                  <c:v>0.10335258526060601</c:v>
                </c:pt>
                <c:pt idx="408">
                  <c:v>0.61305831304233904</c:v>
                </c:pt>
                <c:pt idx="409">
                  <c:v>0.37267371060264798</c:v>
                </c:pt>
                <c:pt idx="410">
                  <c:v>0.17556863772123699</c:v>
                </c:pt>
                <c:pt idx="411">
                  <c:v>0.109862889537736</c:v>
                </c:pt>
                <c:pt idx="412">
                  <c:v>0.41251559802386001</c:v>
                </c:pt>
                <c:pt idx="413">
                  <c:v>0.29780055819912299</c:v>
                </c:pt>
                <c:pt idx="414">
                  <c:v>0.44170452274944</c:v>
                </c:pt>
                <c:pt idx="415">
                  <c:v>0.26506836306985299</c:v>
                </c:pt>
                <c:pt idx="416">
                  <c:v>0.16099969478383</c:v>
                </c:pt>
                <c:pt idx="417">
                  <c:v>0.1510984654242</c:v>
                </c:pt>
                <c:pt idx="418">
                  <c:v>0.213313637699686</c:v>
                </c:pt>
                <c:pt idx="419">
                  <c:v>0.52896955135096102</c:v>
                </c:pt>
                <c:pt idx="420">
                  <c:v>0.2456941032586</c:v>
                </c:pt>
                <c:pt idx="421">
                  <c:v>0.56377574051916302</c:v>
                </c:pt>
                <c:pt idx="422">
                  <c:v>0.28933834350538701</c:v>
                </c:pt>
                <c:pt idx="423">
                  <c:v>0.49982170373863499</c:v>
                </c:pt>
                <c:pt idx="424">
                  <c:v>0.64926827664506903</c:v>
                </c:pt>
                <c:pt idx="425">
                  <c:v>0.13369656520749801</c:v>
                </c:pt>
                <c:pt idx="426">
                  <c:v>0.54480433745631396</c:v>
                </c:pt>
                <c:pt idx="427">
                  <c:v>0.68383757721576999</c:v>
                </c:pt>
                <c:pt idx="428">
                  <c:v>0.35712392624537198</c:v>
                </c:pt>
                <c:pt idx="429">
                  <c:v>0.33266629971815198</c:v>
                </c:pt>
                <c:pt idx="430">
                  <c:v>8.4773377833192803E-2</c:v>
                </c:pt>
                <c:pt idx="431">
                  <c:v>0.36790536962729897</c:v>
                </c:pt>
                <c:pt idx="432">
                  <c:v>0.14721908196719399</c:v>
                </c:pt>
                <c:pt idx="433">
                  <c:v>0.19503623649624399</c:v>
                </c:pt>
                <c:pt idx="434">
                  <c:v>0.40085951751728199</c:v>
                </c:pt>
                <c:pt idx="435">
                  <c:v>0.31138346554631502</c:v>
                </c:pt>
                <c:pt idx="436">
                  <c:v>0.28842352333886301</c:v>
                </c:pt>
                <c:pt idx="437">
                  <c:v>0.14874994230274</c:v>
                </c:pt>
                <c:pt idx="438">
                  <c:v>0.31301096001067302</c:v>
                </c:pt>
                <c:pt idx="439">
                  <c:v>0.23783329580083601</c:v>
                </c:pt>
                <c:pt idx="440">
                  <c:v>0.55200759484774797</c:v>
                </c:pt>
                <c:pt idx="441">
                  <c:v>0.39002887412299497</c:v>
                </c:pt>
                <c:pt idx="442">
                  <c:v>0.73089310853267497</c:v>
                </c:pt>
                <c:pt idx="443">
                  <c:v>0.46858448120532298</c:v>
                </c:pt>
                <c:pt idx="444">
                  <c:v>0.46352932874581898</c:v>
                </c:pt>
                <c:pt idx="445">
                  <c:v>0.446168111183462</c:v>
                </c:pt>
                <c:pt idx="446">
                  <c:v>0.65260706736128804</c:v>
                </c:pt>
                <c:pt idx="447">
                  <c:v>0.55750332378184897</c:v>
                </c:pt>
                <c:pt idx="448">
                  <c:v>0.401168379259356</c:v>
                </c:pt>
                <c:pt idx="449">
                  <c:v>0.29129425877772203</c:v>
                </c:pt>
                <c:pt idx="450">
                  <c:v>0.76015111122596701</c:v>
                </c:pt>
                <c:pt idx="451">
                  <c:v>0.400704963546413</c:v>
                </c:pt>
                <c:pt idx="452">
                  <c:v>0.281558625072241</c:v>
                </c:pt>
                <c:pt idx="453">
                  <c:v>0.709490182560919</c:v>
                </c:pt>
                <c:pt idx="454">
                  <c:v>0.47490979214858497</c:v>
                </c:pt>
                <c:pt idx="455">
                  <c:v>0.66878793789110902</c:v>
                </c:pt>
                <c:pt idx="456">
                  <c:v>0.52458972632180001</c:v>
                </c:pt>
                <c:pt idx="457">
                  <c:v>0.40718113216768198</c:v>
                </c:pt>
                <c:pt idx="458">
                  <c:v>0.45747685205277</c:v>
                </c:pt>
                <c:pt idx="459">
                  <c:v>0.54916019310976405</c:v>
                </c:pt>
                <c:pt idx="460">
                  <c:v>0.45626430697988801</c:v>
                </c:pt>
                <c:pt idx="461">
                  <c:v>0.75025241145358801</c:v>
                </c:pt>
                <c:pt idx="462">
                  <c:v>0.54953535851490798</c:v>
                </c:pt>
                <c:pt idx="463">
                  <c:v>0.27396642399627502</c:v>
                </c:pt>
                <c:pt idx="464">
                  <c:v>0.39988090937847298</c:v>
                </c:pt>
                <c:pt idx="465">
                  <c:v>0.47826366296768402</c:v>
                </c:pt>
                <c:pt idx="466">
                  <c:v>0.474725309551147</c:v>
                </c:pt>
                <c:pt idx="467">
                  <c:v>0.48369930614673601</c:v>
                </c:pt>
                <c:pt idx="468">
                  <c:v>0.478557668539352</c:v>
                </c:pt>
                <c:pt idx="469">
                  <c:v>0.57489883753626603</c:v>
                </c:pt>
                <c:pt idx="470">
                  <c:v>0.75622363729753295</c:v>
                </c:pt>
                <c:pt idx="471">
                  <c:v>0.60586205575789398</c:v>
                </c:pt>
                <c:pt idx="472">
                  <c:v>0.30625535444897201</c:v>
                </c:pt>
                <c:pt idx="473">
                  <c:v>0.375310318625376</c:v>
                </c:pt>
                <c:pt idx="474">
                  <c:v>0.50237595432912097</c:v>
                </c:pt>
                <c:pt idx="475">
                  <c:v>0.49087968658216302</c:v>
                </c:pt>
                <c:pt idx="476">
                  <c:v>0.472338699598847</c:v>
                </c:pt>
                <c:pt idx="477">
                  <c:v>0.55147338241516597</c:v>
                </c:pt>
                <c:pt idx="478">
                  <c:v>0.442690712675116</c:v>
                </c:pt>
                <c:pt idx="479">
                  <c:v>0.34328120088981801</c:v>
                </c:pt>
                <c:pt idx="480">
                  <c:v>0.40911734740115702</c:v>
                </c:pt>
                <c:pt idx="481">
                  <c:v>0.106516895203095</c:v>
                </c:pt>
                <c:pt idx="482">
                  <c:v>6.1806629824233003E-2</c:v>
                </c:pt>
                <c:pt idx="483">
                  <c:v>0.14969089571932501</c:v>
                </c:pt>
                <c:pt idx="484">
                  <c:v>0.112702299936982</c:v>
                </c:pt>
                <c:pt idx="485">
                  <c:v>0.72267448449411498</c:v>
                </c:pt>
                <c:pt idx="486">
                  <c:v>0.214236506788308</c:v>
                </c:pt>
                <c:pt idx="487">
                  <c:v>0.10235424308015301</c:v>
                </c:pt>
                <c:pt idx="488">
                  <c:v>0.35992304425451399</c:v>
                </c:pt>
                <c:pt idx="489">
                  <c:v>8.8970865741282906E-2</c:v>
                </c:pt>
                <c:pt idx="490">
                  <c:v>0.38636349032494099</c:v>
                </c:pt>
                <c:pt idx="491">
                  <c:v>0.439687097809842</c:v>
                </c:pt>
                <c:pt idx="492">
                  <c:v>0.21400481801614099</c:v>
                </c:pt>
                <c:pt idx="493">
                  <c:v>0.230790774361606</c:v>
                </c:pt>
                <c:pt idx="494">
                  <c:v>0.192321746791843</c:v>
                </c:pt>
                <c:pt idx="495">
                  <c:v>0.24437662872610699</c:v>
                </c:pt>
                <c:pt idx="496">
                  <c:v>0.19023731050110401</c:v>
                </c:pt>
                <c:pt idx="497">
                  <c:v>0.222505947576769</c:v>
                </c:pt>
                <c:pt idx="498">
                  <c:v>0.21482264312094401</c:v>
                </c:pt>
                <c:pt idx="499">
                  <c:v>0.35114577608375003</c:v>
                </c:pt>
                <c:pt idx="500">
                  <c:v>0.36958014175787601</c:v>
                </c:pt>
                <c:pt idx="501">
                  <c:v>0.231310775605715</c:v>
                </c:pt>
                <c:pt idx="502">
                  <c:v>0.171208096375565</c:v>
                </c:pt>
                <c:pt idx="503">
                  <c:v>0.396695421540876</c:v>
                </c:pt>
                <c:pt idx="504">
                  <c:v>0.21602399222170801</c:v>
                </c:pt>
                <c:pt idx="505">
                  <c:v>0.332563166742328</c:v>
                </c:pt>
                <c:pt idx="506">
                  <c:v>0.46890189111977099</c:v>
                </c:pt>
                <c:pt idx="507">
                  <c:v>0.94883916467241702</c:v>
                </c:pt>
                <c:pt idx="508">
                  <c:v>0.45065413824075101</c:v>
                </c:pt>
                <c:pt idx="509">
                  <c:v>0.592072913729494</c:v>
                </c:pt>
                <c:pt idx="510">
                  <c:v>0.28583970098474398</c:v>
                </c:pt>
                <c:pt idx="511">
                  <c:v>0.54630131962704398</c:v>
                </c:pt>
                <c:pt idx="512">
                  <c:v>0.26416248980532497</c:v>
                </c:pt>
                <c:pt idx="513">
                  <c:v>0.132903675192243</c:v>
                </c:pt>
                <c:pt idx="514">
                  <c:v>0.62430232507681405</c:v>
                </c:pt>
                <c:pt idx="515">
                  <c:v>0.77312320809186896</c:v>
                </c:pt>
                <c:pt idx="516">
                  <c:v>0.24140441901228599</c:v>
                </c:pt>
                <c:pt idx="517">
                  <c:v>0.16492002741188799</c:v>
                </c:pt>
                <c:pt idx="518">
                  <c:v>9.9105562692428401E-2</c:v>
                </c:pt>
                <c:pt idx="519">
                  <c:v>0.28958324330478502</c:v>
                </c:pt>
                <c:pt idx="520">
                  <c:v>0.456628702489635</c:v>
                </c:pt>
                <c:pt idx="521">
                  <c:v>0.45662707769544802</c:v>
                </c:pt>
                <c:pt idx="522">
                  <c:v>0.29677385970583597</c:v>
                </c:pt>
                <c:pt idx="523">
                  <c:v>0.14880121891811601</c:v>
                </c:pt>
                <c:pt idx="524">
                  <c:v>0.29370222031478099</c:v>
                </c:pt>
                <c:pt idx="525">
                  <c:v>0.172753360105453</c:v>
                </c:pt>
                <c:pt idx="526">
                  <c:v>0.12811057758608099</c:v>
                </c:pt>
                <c:pt idx="527">
                  <c:v>0.41513713633767801</c:v>
                </c:pt>
                <c:pt idx="528">
                  <c:v>0.205977810457566</c:v>
                </c:pt>
                <c:pt idx="529">
                  <c:v>0.24629435505885799</c:v>
                </c:pt>
                <c:pt idx="530">
                  <c:v>0.21912945521440899</c:v>
                </c:pt>
                <c:pt idx="531">
                  <c:v>0.139928311663365</c:v>
                </c:pt>
                <c:pt idx="532">
                  <c:v>0.229581006761198</c:v>
                </c:pt>
                <c:pt idx="533">
                  <c:v>0.21532453343201699</c:v>
                </c:pt>
                <c:pt idx="534">
                  <c:v>0.43790052370405802</c:v>
                </c:pt>
                <c:pt idx="535">
                  <c:v>0.37746236668168098</c:v>
                </c:pt>
                <c:pt idx="536">
                  <c:v>0.50658683214372002</c:v>
                </c:pt>
                <c:pt idx="537">
                  <c:v>0.12657040422045199</c:v>
                </c:pt>
                <c:pt idx="538">
                  <c:v>9.5624420145124595E-2</c:v>
                </c:pt>
                <c:pt idx="539">
                  <c:v>0.122570803044562</c:v>
                </c:pt>
                <c:pt idx="540">
                  <c:v>0.31716079675259201</c:v>
                </c:pt>
                <c:pt idx="541">
                  <c:v>0.22641472844902499</c:v>
                </c:pt>
                <c:pt idx="542">
                  <c:v>0.38985981633572703</c:v>
                </c:pt>
                <c:pt idx="543">
                  <c:v>0.63878838747788802</c:v>
                </c:pt>
                <c:pt idx="544">
                  <c:v>0.38803020369535601</c:v>
                </c:pt>
                <c:pt idx="545">
                  <c:v>0.32809572818752702</c:v>
                </c:pt>
                <c:pt idx="546">
                  <c:v>0.442094396860996</c:v>
                </c:pt>
                <c:pt idx="547">
                  <c:v>0.25397980248651703</c:v>
                </c:pt>
                <c:pt idx="548">
                  <c:v>0.62061346550618801</c:v>
                </c:pt>
                <c:pt idx="549">
                  <c:v>0.45977630442649903</c:v>
                </c:pt>
                <c:pt idx="550">
                  <c:v>0.329029042740969</c:v>
                </c:pt>
                <c:pt idx="551">
                  <c:v>0.30173229886142</c:v>
                </c:pt>
                <c:pt idx="552">
                  <c:v>0.21865362926645299</c:v>
                </c:pt>
                <c:pt idx="553">
                  <c:v>0.34352390321899301</c:v>
                </c:pt>
                <c:pt idx="554">
                  <c:v>0.40516437011816098</c:v>
                </c:pt>
                <c:pt idx="555">
                  <c:v>0.236813824233296</c:v>
                </c:pt>
                <c:pt idx="556">
                  <c:v>0.30981944936799599</c:v>
                </c:pt>
                <c:pt idx="557">
                  <c:v>0.29034031770823698</c:v>
                </c:pt>
                <c:pt idx="558">
                  <c:v>0.63027115229272501</c:v>
                </c:pt>
                <c:pt idx="559">
                  <c:v>0.244976117445348</c:v>
                </c:pt>
                <c:pt idx="560">
                  <c:v>0.40551626252707601</c:v>
                </c:pt>
                <c:pt idx="561">
                  <c:v>0.47905831511630897</c:v>
                </c:pt>
                <c:pt idx="562">
                  <c:v>0.75583205624428096</c:v>
                </c:pt>
                <c:pt idx="563">
                  <c:v>1.0150135391611199</c:v>
                </c:pt>
                <c:pt idx="564">
                  <c:v>0.46450157882186</c:v>
                </c:pt>
                <c:pt idx="565">
                  <c:v>0.43488797824683301</c:v>
                </c:pt>
                <c:pt idx="566">
                  <c:v>0.33003422149269002</c:v>
                </c:pt>
                <c:pt idx="567">
                  <c:v>0.42924669741523003</c:v>
                </c:pt>
                <c:pt idx="568">
                  <c:v>0.44804233695011503</c:v>
                </c:pt>
                <c:pt idx="569">
                  <c:v>0.53393095511058297</c:v>
                </c:pt>
                <c:pt idx="570">
                  <c:v>0.50877192082731204</c:v>
                </c:pt>
                <c:pt idx="571">
                  <c:v>0.62817344054297697</c:v>
                </c:pt>
                <c:pt idx="572">
                  <c:v>0.49384375644617401</c:v>
                </c:pt>
                <c:pt idx="573">
                  <c:v>0.63167927065718299</c:v>
                </c:pt>
                <c:pt idx="574">
                  <c:v>0.49944743999071001</c:v>
                </c:pt>
                <c:pt idx="575">
                  <c:v>0.39748850300447403</c:v>
                </c:pt>
                <c:pt idx="576">
                  <c:v>0.67682370491863997</c:v>
                </c:pt>
                <c:pt idx="577">
                  <c:v>0.68904686061953202</c:v>
                </c:pt>
                <c:pt idx="578">
                  <c:v>0.35928711672110603</c:v>
                </c:pt>
                <c:pt idx="579">
                  <c:v>0.42902976410407301</c:v>
                </c:pt>
                <c:pt idx="580">
                  <c:v>0.37090212623811603</c:v>
                </c:pt>
                <c:pt idx="581">
                  <c:v>0.190847311229316</c:v>
                </c:pt>
                <c:pt idx="582">
                  <c:v>0.32394525685963899</c:v>
                </c:pt>
                <c:pt idx="583">
                  <c:v>0.28855367351343297</c:v>
                </c:pt>
                <c:pt idx="584">
                  <c:v>0.11389278520521801</c:v>
                </c:pt>
                <c:pt idx="585">
                  <c:v>0.175476450060671</c:v>
                </c:pt>
                <c:pt idx="586">
                  <c:v>0.275164430472215</c:v>
                </c:pt>
                <c:pt idx="587">
                  <c:v>0.11558192770214</c:v>
                </c:pt>
                <c:pt idx="588">
                  <c:v>0.26399984411091898</c:v>
                </c:pt>
                <c:pt idx="589">
                  <c:v>0.370666463301497</c:v>
                </c:pt>
                <c:pt idx="590">
                  <c:v>0.21376971437049699</c:v>
                </c:pt>
                <c:pt idx="591">
                  <c:v>0.13024201717523001</c:v>
                </c:pt>
                <c:pt idx="592">
                  <c:v>0.27256678082159702</c:v>
                </c:pt>
                <c:pt idx="593">
                  <c:v>0.16821422645371301</c:v>
                </c:pt>
                <c:pt idx="594">
                  <c:v>0.27052704853545401</c:v>
                </c:pt>
                <c:pt idx="595">
                  <c:v>0.320719607825035</c:v>
                </c:pt>
                <c:pt idx="596">
                  <c:v>0.22987819886414501</c:v>
                </c:pt>
                <c:pt idx="597">
                  <c:v>0.362670475058741</c:v>
                </c:pt>
                <c:pt idx="598">
                  <c:v>0.64416156961912896</c:v>
                </c:pt>
                <c:pt idx="599">
                  <c:v>0.28863592754182599</c:v>
                </c:pt>
                <c:pt idx="600">
                  <c:v>0.49056334562975601</c:v>
                </c:pt>
                <c:pt idx="601">
                  <c:v>0.62533556319180095</c:v>
                </c:pt>
                <c:pt idx="602">
                  <c:v>9.3086165865764903E-2</c:v>
                </c:pt>
                <c:pt idx="603">
                  <c:v>0.50408137223933802</c:v>
                </c:pt>
                <c:pt idx="604">
                  <c:v>0.222858300055813</c:v>
                </c:pt>
                <c:pt idx="605">
                  <c:v>1.0205231007495801</c:v>
                </c:pt>
                <c:pt idx="606">
                  <c:v>0.30336505503259398</c:v>
                </c:pt>
                <c:pt idx="607">
                  <c:v>0.24496825149829099</c:v>
                </c:pt>
                <c:pt idx="608">
                  <c:v>0.55195499869379605</c:v>
                </c:pt>
                <c:pt idx="609">
                  <c:v>0.197576230919072</c:v>
                </c:pt>
                <c:pt idx="610">
                  <c:v>0.39516061061545399</c:v>
                </c:pt>
                <c:pt idx="611">
                  <c:v>0.35569067159302498</c:v>
                </c:pt>
                <c:pt idx="612">
                  <c:v>0.47472519467715402</c:v>
                </c:pt>
                <c:pt idx="613">
                  <c:v>0.35299483993729103</c:v>
                </c:pt>
                <c:pt idx="614">
                  <c:v>0.70748286391880799</c:v>
                </c:pt>
                <c:pt idx="615">
                  <c:v>0.67367737079713597</c:v>
                </c:pt>
                <c:pt idx="616">
                  <c:v>0.135927110373877</c:v>
                </c:pt>
                <c:pt idx="617">
                  <c:v>0.28348415094788398</c:v>
                </c:pt>
                <c:pt idx="618">
                  <c:v>0.32659960548324701</c:v>
                </c:pt>
                <c:pt idx="619">
                  <c:v>0.327212799114799</c:v>
                </c:pt>
                <c:pt idx="620">
                  <c:v>0.14136270002079501</c:v>
                </c:pt>
                <c:pt idx="621">
                  <c:v>0.208370269694446</c:v>
                </c:pt>
                <c:pt idx="622">
                  <c:v>0.30810442875013799</c:v>
                </c:pt>
                <c:pt idx="623">
                  <c:v>0.186885817976644</c:v>
                </c:pt>
                <c:pt idx="624">
                  <c:v>0.26702999756176199</c:v>
                </c:pt>
                <c:pt idx="625">
                  <c:v>0.118879295014547</c:v>
                </c:pt>
                <c:pt idx="626">
                  <c:v>0.177983930817014</c:v>
                </c:pt>
                <c:pt idx="627">
                  <c:v>0.17709340895999401</c:v>
                </c:pt>
                <c:pt idx="628">
                  <c:v>0.172992142905708</c:v>
                </c:pt>
                <c:pt idx="629">
                  <c:v>0.17860669530237699</c:v>
                </c:pt>
                <c:pt idx="630">
                  <c:v>0.46386574472945302</c:v>
                </c:pt>
                <c:pt idx="631">
                  <c:v>0.217197659641198</c:v>
                </c:pt>
                <c:pt idx="632">
                  <c:v>0.13181618078198701</c:v>
                </c:pt>
                <c:pt idx="633">
                  <c:v>0.238962201814198</c:v>
                </c:pt>
                <c:pt idx="634">
                  <c:v>0.18141080626093101</c:v>
                </c:pt>
                <c:pt idx="635">
                  <c:v>0.28159103699166099</c:v>
                </c:pt>
                <c:pt idx="636">
                  <c:v>0.374420719977337</c:v>
                </c:pt>
                <c:pt idx="637">
                  <c:v>0.16341977066286401</c:v>
                </c:pt>
                <c:pt idx="638">
                  <c:v>0.26428706106372502</c:v>
                </c:pt>
                <c:pt idx="639">
                  <c:v>0.481395501282258</c:v>
                </c:pt>
                <c:pt idx="640">
                  <c:v>0.51691111751547003</c:v>
                </c:pt>
                <c:pt idx="641">
                  <c:v>0.652302686604188</c:v>
                </c:pt>
                <c:pt idx="642">
                  <c:v>0.72674868033919804</c:v>
                </c:pt>
                <c:pt idx="643">
                  <c:v>0.34096795848328898</c:v>
                </c:pt>
                <c:pt idx="644">
                  <c:v>0.40304859231711199</c:v>
                </c:pt>
                <c:pt idx="645">
                  <c:v>0.71114264921750603</c:v>
                </c:pt>
                <c:pt idx="646">
                  <c:v>0.311224656697073</c:v>
                </c:pt>
                <c:pt idx="647">
                  <c:v>0.34166054183342498</c:v>
                </c:pt>
                <c:pt idx="648">
                  <c:v>0.45171558004797102</c:v>
                </c:pt>
                <c:pt idx="649">
                  <c:v>0.42248215526745703</c:v>
                </c:pt>
                <c:pt idx="650">
                  <c:v>0.29195501471096302</c:v>
                </c:pt>
                <c:pt idx="651">
                  <c:v>0.34533567721244102</c:v>
                </c:pt>
                <c:pt idx="652">
                  <c:v>0.35280569639427001</c:v>
                </c:pt>
                <c:pt idx="653">
                  <c:v>0.50568742674871203</c:v>
                </c:pt>
                <c:pt idx="654">
                  <c:v>0.25086049574255898</c:v>
                </c:pt>
                <c:pt idx="655">
                  <c:v>0.438630259078715</c:v>
                </c:pt>
                <c:pt idx="656">
                  <c:v>0.45134004003727302</c:v>
                </c:pt>
                <c:pt idx="657">
                  <c:v>0.323602900132546</c:v>
                </c:pt>
                <c:pt idx="658">
                  <c:v>0.196969729573961</c:v>
                </c:pt>
                <c:pt idx="659">
                  <c:v>0.27371207570040701</c:v>
                </c:pt>
                <c:pt idx="660">
                  <c:v>0.64666546646727496</c:v>
                </c:pt>
                <c:pt idx="661">
                  <c:v>0.52291760402757204</c:v>
                </c:pt>
                <c:pt idx="662">
                  <c:v>0.69083390669113498</c:v>
                </c:pt>
                <c:pt idx="663">
                  <c:v>0.45941391971515499</c:v>
                </c:pt>
                <c:pt idx="664">
                  <c:v>0.66104698931543904</c:v>
                </c:pt>
                <c:pt idx="665">
                  <c:v>0.65777536194474795</c:v>
                </c:pt>
                <c:pt idx="666">
                  <c:v>0.26877558952005398</c:v>
                </c:pt>
                <c:pt idx="667">
                  <c:v>0.39114658565601002</c:v>
                </c:pt>
                <c:pt idx="668">
                  <c:v>0.63853160686604804</c:v>
                </c:pt>
                <c:pt idx="669">
                  <c:v>0.34297591389044402</c:v>
                </c:pt>
                <c:pt idx="670">
                  <c:v>1.04882850918028</c:v>
                </c:pt>
                <c:pt idx="671">
                  <c:v>0.64627130142948197</c:v>
                </c:pt>
                <c:pt idx="672">
                  <c:v>0.62022319563899198</c:v>
                </c:pt>
                <c:pt idx="673">
                  <c:v>0.50765781658876097</c:v>
                </c:pt>
                <c:pt idx="674">
                  <c:v>0.39293406382732698</c:v>
                </c:pt>
                <c:pt idx="675">
                  <c:v>0.58559959539003903</c:v>
                </c:pt>
                <c:pt idx="676">
                  <c:v>0.89971687945850398</c:v>
                </c:pt>
                <c:pt idx="677">
                  <c:v>0.237140873916903</c:v>
                </c:pt>
                <c:pt idx="678">
                  <c:v>0.422930976516385</c:v>
                </c:pt>
                <c:pt idx="679">
                  <c:v>0.81287046944813302</c:v>
                </c:pt>
                <c:pt idx="680">
                  <c:v>0.401097854704621</c:v>
                </c:pt>
                <c:pt idx="681">
                  <c:v>0.31900601350985802</c:v>
                </c:pt>
                <c:pt idx="682">
                  <c:v>0.14308758029157501</c:v>
                </c:pt>
                <c:pt idx="683">
                  <c:v>0.287042724405005</c:v>
                </c:pt>
                <c:pt idx="684">
                  <c:v>0.185611182046342</c:v>
                </c:pt>
                <c:pt idx="685">
                  <c:v>0.62200726577033905</c:v>
                </c:pt>
                <c:pt idx="686">
                  <c:v>0.50234453446719496</c:v>
                </c:pt>
                <c:pt idx="687">
                  <c:v>0.68720783446531097</c:v>
                </c:pt>
                <c:pt idx="688">
                  <c:v>0.296507726483276</c:v>
                </c:pt>
                <c:pt idx="689">
                  <c:v>0.21537776817909501</c:v>
                </c:pt>
                <c:pt idx="690">
                  <c:v>0.103268341336546</c:v>
                </c:pt>
                <c:pt idx="691">
                  <c:v>0.42495139641437202</c:v>
                </c:pt>
                <c:pt idx="692">
                  <c:v>0.61602841382468698</c:v>
                </c:pt>
                <c:pt idx="693">
                  <c:v>0.38906142102373997</c:v>
                </c:pt>
                <c:pt idx="694">
                  <c:v>0.18086714833900899</c:v>
                </c:pt>
                <c:pt idx="695">
                  <c:v>0.160803132001785</c:v>
                </c:pt>
                <c:pt idx="696">
                  <c:v>0.56112698047441301</c:v>
                </c:pt>
                <c:pt idx="697">
                  <c:v>0.38734672825882099</c:v>
                </c:pt>
                <c:pt idx="698">
                  <c:v>0.47074807033849903</c:v>
                </c:pt>
                <c:pt idx="699">
                  <c:v>0.208492819454906</c:v>
                </c:pt>
                <c:pt idx="700">
                  <c:v>0.11455932642904</c:v>
                </c:pt>
                <c:pt idx="701">
                  <c:v>1.1637070504253</c:v>
                </c:pt>
                <c:pt idx="702">
                  <c:v>4.00963270051082E-2</c:v>
                </c:pt>
                <c:pt idx="703">
                  <c:v>0.64236368692093504</c:v>
                </c:pt>
                <c:pt idx="704">
                  <c:v>7.9552757178795203E-2</c:v>
                </c:pt>
                <c:pt idx="705">
                  <c:v>8.2320603948737095E-2</c:v>
                </c:pt>
                <c:pt idx="706">
                  <c:v>0.17361659825633399</c:v>
                </c:pt>
                <c:pt idx="707">
                  <c:v>0.102095957911282</c:v>
                </c:pt>
                <c:pt idx="708">
                  <c:v>0.109323102866973</c:v>
                </c:pt>
                <c:pt idx="709">
                  <c:v>0.30997938264750202</c:v>
                </c:pt>
                <c:pt idx="710">
                  <c:v>6.4733398975731202E-2</c:v>
                </c:pt>
                <c:pt idx="711">
                  <c:v>0.21816261350365601</c:v>
                </c:pt>
                <c:pt idx="712">
                  <c:v>8.9427689455650897E-2</c:v>
                </c:pt>
                <c:pt idx="713">
                  <c:v>5.9387898613498302E-2</c:v>
                </c:pt>
                <c:pt idx="714">
                  <c:v>0.21148215357868999</c:v>
                </c:pt>
                <c:pt idx="715">
                  <c:v>0.21537239109541201</c:v>
                </c:pt>
                <c:pt idx="716">
                  <c:v>0.53591444573533797</c:v>
                </c:pt>
                <c:pt idx="717">
                  <c:v>5.7614889480033502E-2</c:v>
                </c:pt>
                <c:pt idx="718">
                  <c:v>0.55076085783619599</c:v>
                </c:pt>
                <c:pt idx="719">
                  <c:v>0.33148508747123601</c:v>
                </c:pt>
                <c:pt idx="720">
                  <c:v>0.46112892793807803</c:v>
                </c:pt>
                <c:pt idx="721">
                  <c:v>0.20701875937909101</c:v>
                </c:pt>
                <c:pt idx="722">
                  <c:v>0.43943954589204098</c:v>
                </c:pt>
                <c:pt idx="723">
                  <c:v>0.294544424106364</c:v>
                </c:pt>
                <c:pt idx="724">
                  <c:v>0.59609066776469799</c:v>
                </c:pt>
                <c:pt idx="725">
                  <c:v>0.197092869140644</c:v>
                </c:pt>
                <c:pt idx="726">
                  <c:v>0.37768399540651099</c:v>
                </c:pt>
                <c:pt idx="727">
                  <c:v>0.23013718699558899</c:v>
                </c:pt>
                <c:pt idx="728">
                  <c:v>0.16664951181931201</c:v>
                </c:pt>
                <c:pt idx="729">
                  <c:v>0.46509733935633202</c:v>
                </c:pt>
                <c:pt idx="730">
                  <c:v>0.139434146107035</c:v>
                </c:pt>
                <c:pt idx="731">
                  <c:v>0.43603303106446101</c:v>
                </c:pt>
                <c:pt idx="732">
                  <c:v>0.10280038579923501</c:v>
                </c:pt>
                <c:pt idx="733">
                  <c:v>0.27781104062822398</c:v>
                </c:pt>
                <c:pt idx="734">
                  <c:v>0.59483629543229899</c:v>
                </c:pt>
                <c:pt idx="735">
                  <c:v>8.9802595093103399E-2</c:v>
                </c:pt>
                <c:pt idx="736">
                  <c:v>0.50912806440554204</c:v>
                </c:pt>
                <c:pt idx="737">
                  <c:v>0.30664399497829198</c:v>
                </c:pt>
                <c:pt idx="738">
                  <c:v>0.44909380028039397</c:v>
                </c:pt>
                <c:pt idx="739">
                  <c:v>0.15805839061677901</c:v>
                </c:pt>
                <c:pt idx="740">
                  <c:v>0.30030833389690398</c:v>
                </c:pt>
                <c:pt idx="741">
                  <c:v>0.46611779419629201</c:v>
                </c:pt>
                <c:pt idx="742">
                  <c:v>0.49289083152517499</c:v>
                </c:pt>
                <c:pt idx="743">
                  <c:v>0.49611688173440099</c:v>
                </c:pt>
                <c:pt idx="744">
                  <c:v>0.31555009569824799</c:v>
                </c:pt>
                <c:pt idx="745">
                  <c:v>0.34551421244111702</c:v>
                </c:pt>
                <c:pt idx="746">
                  <c:v>0.53953019657875001</c:v>
                </c:pt>
                <c:pt idx="747">
                  <c:v>0.50166289466436098</c:v>
                </c:pt>
                <c:pt idx="748">
                  <c:v>0.289496946877974</c:v>
                </c:pt>
                <c:pt idx="749">
                  <c:v>0.435105235951671</c:v>
                </c:pt>
                <c:pt idx="750">
                  <c:v>0.22526264782192401</c:v>
                </c:pt>
                <c:pt idx="751">
                  <c:v>0.46078359526306301</c:v>
                </c:pt>
                <c:pt idx="752">
                  <c:v>0.599389769430278</c:v>
                </c:pt>
                <c:pt idx="753">
                  <c:v>0.314583685833837</c:v>
                </c:pt>
                <c:pt idx="754">
                  <c:v>0.43640062971739102</c:v>
                </c:pt>
                <c:pt idx="755">
                  <c:v>0.37103843535091202</c:v>
                </c:pt>
                <c:pt idx="756">
                  <c:v>0.41875495145306701</c:v>
                </c:pt>
                <c:pt idx="757">
                  <c:v>0.20545463312120801</c:v>
                </c:pt>
                <c:pt idx="758">
                  <c:v>0.51763178060807002</c:v>
                </c:pt>
                <c:pt idx="759">
                  <c:v>0.305473002861053</c:v>
                </c:pt>
                <c:pt idx="760">
                  <c:v>0.372428905784283</c:v>
                </c:pt>
                <c:pt idx="761">
                  <c:v>0.439532505007735</c:v>
                </c:pt>
                <c:pt idx="762">
                  <c:v>0.94075844079349003</c:v>
                </c:pt>
                <c:pt idx="763">
                  <c:v>0.44672687312374498</c:v>
                </c:pt>
                <c:pt idx="764">
                  <c:v>0.29376700263326699</c:v>
                </c:pt>
                <c:pt idx="765">
                  <c:v>0.39392946322499101</c:v>
                </c:pt>
                <c:pt idx="766">
                  <c:v>0.46802206797326701</c:v>
                </c:pt>
                <c:pt idx="767">
                  <c:v>0.502237276359634</c:v>
                </c:pt>
                <c:pt idx="768">
                  <c:v>0.45284327886472298</c:v>
                </c:pt>
                <c:pt idx="769">
                  <c:v>0.36556857346885002</c:v>
                </c:pt>
                <c:pt idx="770">
                  <c:v>0.36514255010553898</c:v>
                </c:pt>
                <c:pt idx="771">
                  <c:v>0.42297523810301602</c:v>
                </c:pt>
                <c:pt idx="772">
                  <c:v>0.77359831791486999</c:v>
                </c:pt>
                <c:pt idx="773">
                  <c:v>0.319056025537933</c:v>
                </c:pt>
                <c:pt idx="774">
                  <c:v>0.60721836668871698</c:v>
                </c:pt>
                <c:pt idx="775">
                  <c:v>0.54207268400519304</c:v>
                </c:pt>
                <c:pt idx="776">
                  <c:v>0.54917654676302297</c:v>
                </c:pt>
                <c:pt idx="777">
                  <c:v>0.54647396544857596</c:v>
                </c:pt>
                <c:pt idx="778">
                  <c:v>0.28439911160452802</c:v>
                </c:pt>
                <c:pt idx="779">
                  <c:v>0.36275179622259701</c:v>
                </c:pt>
                <c:pt idx="780">
                  <c:v>0.13813964202527301</c:v>
                </c:pt>
                <c:pt idx="781">
                  <c:v>0.11373763693335499</c:v>
                </c:pt>
                <c:pt idx="782">
                  <c:v>0.149859799333909</c:v>
                </c:pt>
                <c:pt idx="783">
                  <c:v>0.106208239670823</c:v>
                </c:pt>
                <c:pt idx="784">
                  <c:v>0.49865534411107998</c:v>
                </c:pt>
                <c:pt idx="785">
                  <c:v>0.287742729766297</c:v>
                </c:pt>
                <c:pt idx="786">
                  <c:v>0.14704936993352399</c:v>
                </c:pt>
                <c:pt idx="787">
                  <c:v>4.2306095031284303E-2</c:v>
                </c:pt>
                <c:pt idx="788">
                  <c:v>0.58670656594041504</c:v>
                </c:pt>
                <c:pt idx="789">
                  <c:v>0.35652500949372701</c:v>
                </c:pt>
                <c:pt idx="790">
                  <c:v>0.21526042639342</c:v>
                </c:pt>
                <c:pt idx="791">
                  <c:v>0.18153945183975001</c:v>
                </c:pt>
                <c:pt idx="792">
                  <c:v>0.61003505034468197</c:v>
                </c:pt>
                <c:pt idx="793">
                  <c:v>0.118404764804159</c:v>
                </c:pt>
                <c:pt idx="794">
                  <c:v>0.192063113563853</c:v>
                </c:pt>
                <c:pt idx="795">
                  <c:v>0.200701869978723</c:v>
                </c:pt>
                <c:pt idx="796">
                  <c:v>0.135552137600327</c:v>
                </c:pt>
                <c:pt idx="797">
                  <c:v>0.20429953469273399</c:v>
                </c:pt>
                <c:pt idx="798">
                  <c:v>8.6058473560562204E-2</c:v>
                </c:pt>
                <c:pt idx="799">
                  <c:v>8.85985858953445E-2</c:v>
                </c:pt>
                <c:pt idx="800">
                  <c:v>0.36959582570669802</c:v>
                </c:pt>
                <c:pt idx="801">
                  <c:v>0.564261628860247</c:v>
                </c:pt>
                <c:pt idx="802">
                  <c:v>0.275596556959182</c:v>
                </c:pt>
                <c:pt idx="803">
                  <c:v>0.598911169685025</c:v>
                </c:pt>
                <c:pt idx="804">
                  <c:v>1.03908356479536</c:v>
                </c:pt>
                <c:pt idx="805">
                  <c:v>0.21690823598599099</c:v>
                </c:pt>
                <c:pt idx="806">
                  <c:v>1.2877672183815401</c:v>
                </c:pt>
                <c:pt idx="807">
                  <c:v>0.70370512837308496</c:v>
                </c:pt>
                <c:pt idx="808">
                  <c:v>0.328457968497678</c:v>
                </c:pt>
                <c:pt idx="809">
                  <c:v>1.20332822760994</c:v>
                </c:pt>
                <c:pt idx="810">
                  <c:v>0.243907057378079</c:v>
                </c:pt>
                <c:pt idx="811">
                  <c:v>0.24550907727224999</c:v>
                </c:pt>
                <c:pt idx="812">
                  <c:v>0.60028192418381898</c:v>
                </c:pt>
                <c:pt idx="813">
                  <c:v>1.0827256829315901</c:v>
                </c:pt>
                <c:pt idx="814">
                  <c:v>1.1422154236327999</c:v>
                </c:pt>
                <c:pt idx="815">
                  <c:v>0.35979783689173001</c:v>
                </c:pt>
                <c:pt idx="816">
                  <c:v>0.21547788609259899</c:v>
                </c:pt>
                <c:pt idx="817">
                  <c:v>0.736550517111206</c:v>
                </c:pt>
                <c:pt idx="818">
                  <c:v>0.37905311406647402</c:v>
                </c:pt>
                <c:pt idx="819">
                  <c:v>0.91750703400701705</c:v>
                </c:pt>
                <c:pt idx="820">
                  <c:v>0.68334884977525501</c:v>
                </c:pt>
                <c:pt idx="821">
                  <c:v>0.37177656836443401</c:v>
                </c:pt>
                <c:pt idx="822">
                  <c:v>0.52564231495180902</c:v>
                </c:pt>
                <c:pt idx="823">
                  <c:v>0.48250103682050199</c:v>
                </c:pt>
                <c:pt idx="824">
                  <c:v>0.54857229516907602</c:v>
                </c:pt>
                <c:pt idx="825">
                  <c:v>0.65004714185297496</c:v>
                </c:pt>
                <c:pt idx="826">
                  <c:v>0.30397138207976099</c:v>
                </c:pt>
                <c:pt idx="827">
                  <c:v>0.88792003231167504</c:v>
                </c:pt>
                <c:pt idx="828">
                  <c:v>1.6990796423444401</c:v>
                </c:pt>
                <c:pt idx="829">
                  <c:v>0.40824307899226803</c:v>
                </c:pt>
                <c:pt idx="830">
                  <c:v>0.46129303625085399</c:v>
                </c:pt>
                <c:pt idx="831">
                  <c:v>0.21988259768554</c:v>
                </c:pt>
                <c:pt idx="832">
                  <c:v>0.34436348506758002</c:v>
                </c:pt>
                <c:pt idx="833">
                  <c:v>0.77533884487094396</c:v>
                </c:pt>
                <c:pt idx="834">
                  <c:v>1.3136709247482401</c:v>
                </c:pt>
                <c:pt idx="835">
                  <c:v>0.358432876505279</c:v>
                </c:pt>
                <c:pt idx="836">
                  <c:v>0.21504947204994801</c:v>
                </c:pt>
                <c:pt idx="837">
                  <c:v>0.62672941002326199</c:v>
                </c:pt>
                <c:pt idx="838">
                  <c:v>0.89032591114663395</c:v>
                </c:pt>
                <c:pt idx="839">
                  <c:v>0.67439951663379005</c:v>
                </c:pt>
                <c:pt idx="840">
                  <c:v>0.50910876113482395</c:v>
                </c:pt>
                <c:pt idx="841">
                  <c:v>0.58768762819907205</c:v>
                </c:pt>
                <c:pt idx="842">
                  <c:v>0.91036769370912296</c:v>
                </c:pt>
                <c:pt idx="843">
                  <c:v>0.47197853308322602</c:v>
                </c:pt>
                <c:pt idx="844">
                  <c:v>0.355669372684698</c:v>
                </c:pt>
                <c:pt idx="845">
                  <c:v>0.46990863659065402</c:v>
                </c:pt>
                <c:pt idx="846">
                  <c:v>0.58197347629844698</c:v>
                </c:pt>
                <c:pt idx="847">
                  <c:v>0.80198083456980296</c:v>
                </c:pt>
                <c:pt idx="848">
                  <c:v>0.60158064624204199</c:v>
                </c:pt>
                <c:pt idx="849">
                  <c:v>0.44063739205403601</c:v>
                </c:pt>
                <c:pt idx="850">
                  <c:v>0.53592584376725805</c:v>
                </c:pt>
                <c:pt idx="851">
                  <c:v>0.57856088882322099</c:v>
                </c:pt>
                <c:pt idx="852">
                  <c:v>0.98793151752840802</c:v>
                </c:pt>
                <c:pt idx="853">
                  <c:v>1.10875025680201</c:v>
                </c:pt>
                <c:pt idx="854">
                  <c:v>0.90067828044268705</c:v>
                </c:pt>
                <c:pt idx="855">
                  <c:v>0.89166182587424603</c:v>
                </c:pt>
                <c:pt idx="856">
                  <c:v>0.64735233608713405</c:v>
                </c:pt>
                <c:pt idx="857">
                  <c:v>1.0021434172080499</c:v>
                </c:pt>
                <c:pt idx="858">
                  <c:v>0.60000304446971697</c:v>
                </c:pt>
                <c:pt idx="859">
                  <c:v>1.06632415900788</c:v>
                </c:pt>
                <c:pt idx="860">
                  <c:v>0.69295621209616998</c:v>
                </c:pt>
                <c:pt idx="861">
                  <c:v>0.63220902816723901</c:v>
                </c:pt>
                <c:pt idx="862">
                  <c:v>1.06164981302697</c:v>
                </c:pt>
                <c:pt idx="863">
                  <c:v>0.60227844499126804</c:v>
                </c:pt>
                <c:pt idx="864">
                  <c:v>0.83153387898512898</c:v>
                </c:pt>
                <c:pt idx="865">
                  <c:v>0.40256972533058999</c:v>
                </c:pt>
                <c:pt idx="866">
                  <c:v>1.0979489827154501</c:v>
                </c:pt>
                <c:pt idx="867">
                  <c:v>0.91083429212147604</c:v>
                </c:pt>
                <c:pt idx="868">
                  <c:v>0.60109291811102195</c:v>
                </c:pt>
                <c:pt idx="869">
                  <c:v>1.41656679821319</c:v>
                </c:pt>
                <c:pt idx="870">
                  <c:v>1.27515490840527</c:v>
                </c:pt>
                <c:pt idx="871">
                  <c:v>0.67239939331857301</c:v>
                </c:pt>
                <c:pt idx="872">
                  <c:v>0.52445839730891997</c:v>
                </c:pt>
                <c:pt idx="873">
                  <c:v>0.66763558370291898</c:v>
                </c:pt>
                <c:pt idx="874">
                  <c:v>0.76794191417673296</c:v>
                </c:pt>
                <c:pt idx="875">
                  <c:v>0.96026842168634596</c:v>
                </c:pt>
                <c:pt idx="876">
                  <c:v>0.98753121334911198</c:v>
                </c:pt>
                <c:pt idx="877">
                  <c:v>1.2703818427629401</c:v>
                </c:pt>
                <c:pt idx="878">
                  <c:v>1.2323138221882499</c:v>
                </c:pt>
                <c:pt idx="879">
                  <c:v>0.79741983902942604</c:v>
                </c:pt>
                <c:pt idx="880">
                  <c:v>0.40812353293006398</c:v>
                </c:pt>
                <c:pt idx="881">
                  <c:v>0.25815150603132198</c:v>
                </c:pt>
                <c:pt idx="882">
                  <c:v>0.61102587380474305</c:v>
                </c:pt>
                <c:pt idx="883">
                  <c:v>0.55848015860686295</c:v>
                </c:pt>
                <c:pt idx="884">
                  <c:v>0.77288595614414601</c:v>
                </c:pt>
                <c:pt idx="885">
                  <c:v>0.91286372998688203</c:v>
                </c:pt>
                <c:pt idx="886">
                  <c:v>0.92567757154031705</c:v>
                </c:pt>
                <c:pt idx="887">
                  <c:v>0.56752429719305297</c:v>
                </c:pt>
                <c:pt idx="888">
                  <c:v>0.33514627707746703</c:v>
                </c:pt>
                <c:pt idx="889">
                  <c:v>0.38221744104494998</c:v>
                </c:pt>
                <c:pt idx="890">
                  <c:v>0.36713365222580902</c:v>
                </c:pt>
                <c:pt idx="891">
                  <c:v>0.44283170499198499</c:v>
                </c:pt>
                <c:pt idx="892">
                  <c:v>0.31403884084565098</c:v>
                </c:pt>
                <c:pt idx="893">
                  <c:v>0.34928839753761998</c:v>
                </c:pt>
                <c:pt idx="894">
                  <c:v>0.194091135480842</c:v>
                </c:pt>
                <c:pt idx="895">
                  <c:v>0.15372708492414</c:v>
                </c:pt>
                <c:pt idx="896">
                  <c:v>0.53034577342052602</c:v>
                </c:pt>
                <c:pt idx="897">
                  <c:v>0.79181191173822396</c:v>
                </c:pt>
                <c:pt idx="898">
                  <c:v>0.23200773801474101</c:v>
                </c:pt>
                <c:pt idx="899">
                  <c:v>0.21849396778694599</c:v>
                </c:pt>
                <c:pt idx="900">
                  <c:v>0.151689765399734</c:v>
                </c:pt>
                <c:pt idx="901">
                  <c:v>8.5503491865603506E-2</c:v>
                </c:pt>
                <c:pt idx="902">
                  <c:v>0.68412767420075404</c:v>
                </c:pt>
                <c:pt idx="903">
                  <c:v>0.14431231032672501</c:v>
                </c:pt>
                <c:pt idx="904">
                  <c:v>0.71895554433563602</c:v>
                </c:pt>
                <c:pt idx="905">
                  <c:v>0.67239487731687098</c:v>
                </c:pt>
                <c:pt idx="906">
                  <c:v>5.2970107062869198E-2</c:v>
                </c:pt>
                <c:pt idx="907">
                  <c:v>0.16796298273725499</c:v>
                </c:pt>
                <c:pt idx="908">
                  <c:v>0.13143069963804299</c:v>
                </c:pt>
                <c:pt idx="909">
                  <c:v>0.43312172319187398</c:v>
                </c:pt>
                <c:pt idx="910">
                  <c:v>0.28566802228885801</c:v>
                </c:pt>
                <c:pt idx="911">
                  <c:v>0.156730728031787</c:v>
                </c:pt>
                <c:pt idx="912">
                  <c:v>9.8428108591574207E-2</c:v>
                </c:pt>
                <c:pt idx="913">
                  <c:v>6.9191076938433793E-2</c:v>
                </c:pt>
                <c:pt idx="914">
                  <c:v>0.50204873205922496</c:v>
                </c:pt>
                <c:pt idx="915">
                  <c:v>7.5187122138992105E-2</c:v>
                </c:pt>
                <c:pt idx="916">
                  <c:v>4.0618064355476602E-2</c:v>
                </c:pt>
                <c:pt idx="917">
                  <c:v>4.9227946345333798E-2</c:v>
                </c:pt>
                <c:pt idx="918">
                  <c:v>9.9592033477530997E-2</c:v>
                </c:pt>
                <c:pt idx="919">
                  <c:v>0.119138883925856</c:v>
                </c:pt>
                <c:pt idx="920">
                  <c:v>0.31934976858230701</c:v>
                </c:pt>
                <c:pt idx="921">
                  <c:v>0.43083992892436201</c:v>
                </c:pt>
                <c:pt idx="922">
                  <c:v>0.45606859242951597</c:v>
                </c:pt>
                <c:pt idx="923">
                  <c:v>7.7228894920913796E-2</c:v>
                </c:pt>
                <c:pt idx="924">
                  <c:v>0.30642944171907399</c:v>
                </c:pt>
                <c:pt idx="925">
                  <c:v>0.139822520633583</c:v>
                </c:pt>
                <c:pt idx="926">
                  <c:v>0.21504129889264301</c:v>
                </c:pt>
                <c:pt idx="927">
                  <c:v>5.7171576231625401E-2</c:v>
                </c:pt>
                <c:pt idx="928">
                  <c:v>0.48539945405593798</c:v>
                </c:pt>
                <c:pt idx="929">
                  <c:v>0.259929934259995</c:v>
                </c:pt>
                <c:pt idx="930">
                  <c:v>0.13605556492117099</c:v>
                </c:pt>
                <c:pt idx="931">
                  <c:v>0.16364791283785601</c:v>
                </c:pt>
                <c:pt idx="932">
                  <c:v>0.12777114632515599</c:v>
                </c:pt>
                <c:pt idx="933">
                  <c:v>0.57804422400615196</c:v>
                </c:pt>
                <c:pt idx="934">
                  <c:v>0.49053273800077202</c:v>
                </c:pt>
                <c:pt idx="935">
                  <c:v>0.12351569050168899</c:v>
                </c:pt>
                <c:pt idx="936">
                  <c:v>0.13341817178763199</c:v>
                </c:pt>
                <c:pt idx="937">
                  <c:v>0.33443779996717499</c:v>
                </c:pt>
                <c:pt idx="938">
                  <c:v>0.32414379253912701</c:v>
                </c:pt>
                <c:pt idx="939">
                  <c:v>0.14143053468472999</c:v>
                </c:pt>
                <c:pt idx="940">
                  <c:v>0.129480803554649</c:v>
                </c:pt>
                <c:pt idx="941">
                  <c:v>0.60231429472826603</c:v>
                </c:pt>
                <c:pt idx="942">
                  <c:v>0.22785094792230101</c:v>
                </c:pt>
                <c:pt idx="943">
                  <c:v>0.36618415334836302</c:v>
                </c:pt>
                <c:pt idx="944">
                  <c:v>0.21822290755593099</c:v>
                </c:pt>
                <c:pt idx="945">
                  <c:v>0.197229698674033</c:v>
                </c:pt>
                <c:pt idx="946">
                  <c:v>0.50430590742546499</c:v>
                </c:pt>
                <c:pt idx="947">
                  <c:v>0.35630619275685399</c:v>
                </c:pt>
                <c:pt idx="948">
                  <c:v>0.17746157102486401</c:v>
                </c:pt>
                <c:pt idx="949">
                  <c:v>0.24631010761911701</c:v>
                </c:pt>
                <c:pt idx="950">
                  <c:v>0.47974359145561002</c:v>
                </c:pt>
                <c:pt idx="951">
                  <c:v>0.54362229133064299</c:v>
                </c:pt>
                <c:pt idx="952">
                  <c:v>0.44122765237297201</c:v>
                </c:pt>
                <c:pt idx="953">
                  <c:v>0.44052365095002199</c:v>
                </c:pt>
                <c:pt idx="954">
                  <c:v>0.46629874900113299</c:v>
                </c:pt>
                <c:pt idx="955">
                  <c:v>0.21860808234154999</c:v>
                </c:pt>
                <c:pt idx="956">
                  <c:v>0.676747956079641</c:v>
                </c:pt>
                <c:pt idx="957">
                  <c:v>0.57467101698093503</c:v>
                </c:pt>
                <c:pt idx="958">
                  <c:v>0.459664763404525</c:v>
                </c:pt>
                <c:pt idx="959">
                  <c:v>0.56518148223854503</c:v>
                </c:pt>
                <c:pt idx="960">
                  <c:v>0.67764552051391702</c:v>
                </c:pt>
                <c:pt idx="961">
                  <c:v>0.47487546233983502</c:v>
                </c:pt>
                <c:pt idx="962">
                  <c:v>0.66860141072813895</c:v>
                </c:pt>
                <c:pt idx="963">
                  <c:v>0.47024756173502802</c:v>
                </c:pt>
                <c:pt idx="964">
                  <c:v>0.55518565654580398</c:v>
                </c:pt>
                <c:pt idx="965">
                  <c:v>0.48136722767621198</c:v>
                </c:pt>
                <c:pt idx="966">
                  <c:v>0.58996500794372397</c:v>
                </c:pt>
                <c:pt idx="967">
                  <c:v>0.54068371230615797</c:v>
                </c:pt>
                <c:pt idx="968">
                  <c:v>0.368867079422731</c:v>
                </c:pt>
                <c:pt idx="969">
                  <c:v>0.51731230645221404</c:v>
                </c:pt>
                <c:pt idx="970">
                  <c:v>1.0687064993386399</c:v>
                </c:pt>
                <c:pt idx="971">
                  <c:v>0.40824062165618302</c:v>
                </c:pt>
                <c:pt idx="972">
                  <c:v>0.53329373317901596</c:v>
                </c:pt>
                <c:pt idx="973">
                  <c:v>0.59211842430485995</c:v>
                </c:pt>
                <c:pt idx="974">
                  <c:v>0.52279972880425196</c:v>
                </c:pt>
                <c:pt idx="975">
                  <c:v>0.65029523119163202</c:v>
                </c:pt>
                <c:pt idx="976">
                  <c:v>0.37207349156922997</c:v>
                </c:pt>
                <c:pt idx="977">
                  <c:v>0.54420238422866496</c:v>
                </c:pt>
                <c:pt idx="978">
                  <c:v>0.95782864000772305</c:v>
                </c:pt>
                <c:pt idx="979">
                  <c:v>0.54637892907272201</c:v>
                </c:pt>
                <c:pt idx="980">
                  <c:v>0.20483064953258701</c:v>
                </c:pt>
                <c:pt idx="981">
                  <c:v>0.27066560215431901</c:v>
                </c:pt>
                <c:pt idx="982">
                  <c:v>0.21502334277510499</c:v>
                </c:pt>
                <c:pt idx="983">
                  <c:v>9.7048975651797501E-2</c:v>
                </c:pt>
                <c:pt idx="984">
                  <c:v>6.4858084381445094E-2</c:v>
                </c:pt>
                <c:pt idx="985">
                  <c:v>0.10128901893888401</c:v>
                </c:pt>
                <c:pt idx="986">
                  <c:v>0.14046636053946501</c:v>
                </c:pt>
                <c:pt idx="987">
                  <c:v>4.5278291765942301E-2</c:v>
                </c:pt>
                <c:pt idx="988">
                  <c:v>0.103654934374232</c:v>
                </c:pt>
                <c:pt idx="989">
                  <c:v>7.1487486037260906E-2</c:v>
                </c:pt>
                <c:pt idx="990">
                  <c:v>0.217931543037238</c:v>
                </c:pt>
                <c:pt idx="991">
                  <c:v>4.9312911874420197E-2</c:v>
                </c:pt>
                <c:pt idx="992">
                  <c:v>0.21047930516697499</c:v>
                </c:pt>
                <c:pt idx="993">
                  <c:v>7.4611333000757299E-2</c:v>
                </c:pt>
                <c:pt idx="994">
                  <c:v>5.2491900336937097E-2</c:v>
                </c:pt>
                <c:pt idx="995">
                  <c:v>9.8012076760612896E-2</c:v>
                </c:pt>
                <c:pt idx="996">
                  <c:v>0.13323666307959101</c:v>
                </c:pt>
                <c:pt idx="997">
                  <c:v>0.100942691503127</c:v>
                </c:pt>
                <c:pt idx="998">
                  <c:v>7.5062711795503903E-2</c:v>
                </c:pt>
                <c:pt idx="999">
                  <c:v>6.6103733178486099E-2</c:v>
                </c:pt>
                <c:pt idx="1000">
                  <c:v>0.37887033686508698</c:v>
                </c:pt>
                <c:pt idx="1001">
                  <c:v>1.2325334126819001</c:v>
                </c:pt>
                <c:pt idx="1002">
                  <c:v>0.121204639484151</c:v>
                </c:pt>
                <c:pt idx="1003">
                  <c:v>0.10601091183443399</c:v>
                </c:pt>
                <c:pt idx="1004">
                  <c:v>0.10512274769982601</c:v>
                </c:pt>
                <c:pt idx="1005">
                  <c:v>0.21995440258208299</c:v>
                </c:pt>
                <c:pt idx="1006">
                  <c:v>0.39837861185069701</c:v>
                </c:pt>
                <c:pt idx="1007">
                  <c:v>0.104655109734354</c:v>
                </c:pt>
                <c:pt idx="1008">
                  <c:v>0.21297322882724101</c:v>
                </c:pt>
                <c:pt idx="1009">
                  <c:v>0.29921409347459199</c:v>
                </c:pt>
                <c:pt idx="1010">
                  <c:v>0.132626295600624</c:v>
                </c:pt>
                <c:pt idx="1011">
                  <c:v>0.33964786634383998</c:v>
                </c:pt>
                <c:pt idx="1012">
                  <c:v>0.78098390584728805</c:v>
                </c:pt>
                <c:pt idx="1013">
                  <c:v>0.12441671891739201</c:v>
                </c:pt>
                <c:pt idx="1014">
                  <c:v>0.43360250990976901</c:v>
                </c:pt>
                <c:pt idx="1015">
                  <c:v>0.225599507155652</c:v>
                </c:pt>
                <c:pt idx="1016">
                  <c:v>0.409456320633313</c:v>
                </c:pt>
                <c:pt idx="1017">
                  <c:v>0.12713886377953501</c:v>
                </c:pt>
                <c:pt idx="1018">
                  <c:v>0.11027443493691</c:v>
                </c:pt>
                <c:pt idx="1019">
                  <c:v>0.36647747658269703</c:v>
                </c:pt>
                <c:pt idx="1020">
                  <c:v>0.63339679907197</c:v>
                </c:pt>
                <c:pt idx="1021">
                  <c:v>0.182421564743316</c:v>
                </c:pt>
                <c:pt idx="1022">
                  <c:v>0.27023931304897503</c:v>
                </c:pt>
                <c:pt idx="1023">
                  <c:v>0.21492245244247499</c:v>
                </c:pt>
                <c:pt idx="1024">
                  <c:v>0.30647417095103502</c:v>
                </c:pt>
                <c:pt idx="1025">
                  <c:v>0.17827520723221901</c:v>
                </c:pt>
                <c:pt idx="1026">
                  <c:v>0.728417665902515</c:v>
                </c:pt>
                <c:pt idx="1027">
                  <c:v>0.55379978359759896</c:v>
                </c:pt>
                <c:pt idx="1028">
                  <c:v>0.38823884600578101</c:v>
                </c:pt>
                <c:pt idx="1029">
                  <c:v>0.18943288590330501</c:v>
                </c:pt>
                <c:pt idx="1030">
                  <c:v>0.26769535600149102</c:v>
                </c:pt>
                <c:pt idx="1031">
                  <c:v>0.56733609183421596</c:v>
                </c:pt>
                <c:pt idx="1032">
                  <c:v>0.156392168043852</c:v>
                </c:pt>
                <c:pt idx="1033">
                  <c:v>0.27222673133807701</c:v>
                </c:pt>
                <c:pt idx="1034">
                  <c:v>0.410265019856492</c:v>
                </c:pt>
                <c:pt idx="1035">
                  <c:v>0.51999230830237197</c:v>
                </c:pt>
                <c:pt idx="1036">
                  <c:v>0.38569331958292302</c:v>
                </c:pt>
                <c:pt idx="1037">
                  <c:v>0.18597935429179099</c:v>
                </c:pt>
                <c:pt idx="1038">
                  <c:v>0.23740105249110499</c:v>
                </c:pt>
                <c:pt idx="1039">
                  <c:v>0.45068826167091303</c:v>
                </c:pt>
                <c:pt idx="1040">
                  <c:v>0.72487490642358998</c:v>
                </c:pt>
                <c:pt idx="1041">
                  <c:v>0.378908925823847</c:v>
                </c:pt>
                <c:pt idx="1042">
                  <c:v>0.44682776492385301</c:v>
                </c:pt>
                <c:pt idx="1043">
                  <c:v>0.19812879169949699</c:v>
                </c:pt>
                <c:pt idx="1044">
                  <c:v>0.50178547132080198</c:v>
                </c:pt>
                <c:pt idx="1045">
                  <c:v>0.58653064417554801</c:v>
                </c:pt>
                <c:pt idx="1046">
                  <c:v>0.90613214256833496</c:v>
                </c:pt>
                <c:pt idx="1047">
                  <c:v>0.61750183506801404</c:v>
                </c:pt>
                <c:pt idx="1048">
                  <c:v>1.10179641611419</c:v>
                </c:pt>
                <c:pt idx="1049">
                  <c:v>0.50497313391482901</c:v>
                </c:pt>
                <c:pt idx="1050">
                  <c:v>0.214516604053344</c:v>
                </c:pt>
                <c:pt idx="1051">
                  <c:v>0.18955205313304399</c:v>
                </c:pt>
                <c:pt idx="1052">
                  <c:v>0.18954847011460699</c:v>
                </c:pt>
                <c:pt idx="1053">
                  <c:v>0.262254810757162</c:v>
                </c:pt>
                <c:pt idx="1054">
                  <c:v>0.49896750672294199</c:v>
                </c:pt>
                <c:pt idx="1055">
                  <c:v>0.77484582203940899</c:v>
                </c:pt>
                <c:pt idx="1056">
                  <c:v>0.16098009355307999</c:v>
                </c:pt>
                <c:pt idx="1057">
                  <c:v>0.34277279458009002</c:v>
                </c:pt>
                <c:pt idx="1058">
                  <c:v>0.34955392749904401</c:v>
                </c:pt>
                <c:pt idx="1059">
                  <c:v>0.37849747993626698</c:v>
                </c:pt>
                <c:pt idx="1060">
                  <c:v>0.53112854202710402</c:v>
                </c:pt>
                <c:pt idx="1061">
                  <c:v>0.64612131904554904</c:v>
                </c:pt>
                <c:pt idx="1062">
                  <c:v>0.48220970950251402</c:v>
                </c:pt>
                <c:pt idx="1063">
                  <c:v>1.0200015694537501</c:v>
                </c:pt>
                <c:pt idx="1064">
                  <c:v>0.5227843318173</c:v>
                </c:pt>
                <c:pt idx="1065">
                  <c:v>0.41767940570593298</c:v>
                </c:pt>
                <c:pt idx="1066">
                  <c:v>0.48466731683062902</c:v>
                </c:pt>
                <c:pt idx="1067">
                  <c:v>0.330122394735823</c:v>
                </c:pt>
                <c:pt idx="1068">
                  <c:v>0.58507039920650195</c:v>
                </c:pt>
                <c:pt idx="1069">
                  <c:v>0.55149048370178899</c:v>
                </c:pt>
                <c:pt idx="1070">
                  <c:v>0.67765177764056495</c:v>
                </c:pt>
                <c:pt idx="1071">
                  <c:v>0.44121401226456503</c:v>
                </c:pt>
                <c:pt idx="1072">
                  <c:v>0.554474228006267</c:v>
                </c:pt>
                <c:pt idx="1073">
                  <c:v>0.72697726232389703</c:v>
                </c:pt>
                <c:pt idx="1074">
                  <c:v>0.79104194199089595</c:v>
                </c:pt>
                <c:pt idx="1075">
                  <c:v>0.385839249794313</c:v>
                </c:pt>
                <c:pt idx="1076">
                  <c:v>0.80830589451541901</c:v>
                </c:pt>
                <c:pt idx="1077">
                  <c:v>0.51475857405551495</c:v>
                </c:pt>
                <c:pt idx="1078">
                  <c:v>0.52705842486952503</c:v>
                </c:pt>
                <c:pt idx="1079">
                  <c:v>0.26566269022798</c:v>
                </c:pt>
                <c:pt idx="1080">
                  <c:v>0.91226495109398398</c:v>
                </c:pt>
                <c:pt idx="1081">
                  <c:v>0.20895513670559099</c:v>
                </c:pt>
                <c:pt idx="1082">
                  <c:v>0.58660106175983395</c:v>
                </c:pt>
                <c:pt idx="1083">
                  <c:v>0.12495283280387701</c:v>
                </c:pt>
                <c:pt idx="1084">
                  <c:v>0.40648535442534001</c:v>
                </c:pt>
                <c:pt idx="1085">
                  <c:v>0.178470254739728</c:v>
                </c:pt>
                <c:pt idx="1086">
                  <c:v>0.14241297982889201</c:v>
                </c:pt>
                <c:pt idx="1087">
                  <c:v>0.38530096727304902</c:v>
                </c:pt>
                <c:pt idx="1088">
                  <c:v>0.113634163169126</c:v>
                </c:pt>
                <c:pt idx="1089">
                  <c:v>0.75417423700600505</c:v>
                </c:pt>
                <c:pt idx="1090">
                  <c:v>0.20487045207783799</c:v>
                </c:pt>
                <c:pt idx="1091">
                  <c:v>0.16824776574641401</c:v>
                </c:pt>
                <c:pt idx="1092">
                  <c:v>0.14254250023264201</c:v>
                </c:pt>
                <c:pt idx="1093">
                  <c:v>0.23506373814907899</c:v>
                </c:pt>
                <c:pt idx="1094">
                  <c:v>0.20752706374469401</c:v>
                </c:pt>
                <c:pt idx="1095">
                  <c:v>0.15177450612691001</c:v>
                </c:pt>
                <c:pt idx="1096">
                  <c:v>0.181237041679087</c:v>
                </c:pt>
                <c:pt idx="1097">
                  <c:v>0.17475745498755399</c:v>
                </c:pt>
                <c:pt idx="1098">
                  <c:v>0.46587365726874302</c:v>
                </c:pt>
                <c:pt idx="1099">
                  <c:v>0.22064835027947199</c:v>
                </c:pt>
                <c:pt idx="1100">
                  <c:v>0.216530556407282</c:v>
                </c:pt>
                <c:pt idx="1101">
                  <c:v>3.93756860796243E-2</c:v>
                </c:pt>
                <c:pt idx="1102">
                  <c:v>0.341736346114907</c:v>
                </c:pt>
                <c:pt idx="1103">
                  <c:v>8.4961149030170005E-2</c:v>
                </c:pt>
                <c:pt idx="1104">
                  <c:v>7.4032022754214805E-2</c:v>
                </c:pt>
                <c:pt idx="1105">
                  <c:v>0.20974249567327</c:v>
                </c:pt>
                <c:pt idx="1106">
                  <c:v>5.67229358132606E-2</c:v>
                </c:pt>
                <c:pt idx="1107">
                  <c:v>2.7650083411558099E-2</c:v>
                </c:pt>
                <c:pt idx="1108">
                  <c:v>7.6481499044146403E-2</c:v>
                </c:pt>
                <c:pt idx="1109">
                  <c:v>3.5416862389572402E-2</c:v>
                </c:pt>
                <c:pt idx="1110">
                  <c:v>0.118078016883118</c:v>
                </c:pt>
                <c:pt idx="1111">
                  <c:v>0.47344299063580397</c:v>
                </c:pt>
                <c:pt idx="1112">
                  <c:v>8.3448628027472604E-2</c:v>
                </c:pt>
                <c:pt idx="1113">
                  <c:v>0.15738564397176499</c:v>
                </c:pt>
                <c:pt idx="1114">
                  <c:v>0.36188434957708898</c:v>
                </c:pt>
                <c:pt idx="1115">
                  <c:v>0.57065700316893697</c:v>
                </c:pt>
                <c:pt idx="1116">
                  <c:v>0.272223449627224</c:v>
                </c:pt>
                <c:pt idx="1117">
                  <c:v>0.333703654470277</c:v>
                </c:pt>
                <c:pt idx="1118">
                  <c:v>2.6741043768769499E-2</c:v>
                </c:pt>
                <c:pt idx="1119">
                  <c:v>0.36600651337941797</c:v>
                </c:pt>
                <c:pt idx="1120">
                  <c:v>0.19789863557601001</c:v>
                </c:pt>
                <c:pt idx="1121">
                  <c:v>0.48333344625630598</c:v>
                </c:pt>
                <c:pt idx="1122">
                  <c:v>0.34789710932475598</c:v>
                </c:pt>
                <c:pt idx="1123">
                  <c:v>0.22743344716186001</c:v>
                </c:pt>
                <c:pt idx="1124">
                  <c:v>0.213776099142585</c:v>
                </c:pt>
                <c:pt idx="1125">
                  <c:v>0.32128343703536799</c:v>
                </c:pt>
                <c:pt idx="1126">
                  <c:v>0.38356807936721099</c:v>
                </c:pt>
                <c:pt idx="1127">
                  <c:v>0.103318454267324</c:v>
                </c:pt>
                <c:pt idx="1128">
                  <c:v>0.21772406907271799</c:v>
                </c:pt>
                <c:pt idx="1129">
                  <c:v>0.46945735480224998</c:v>
                </c:pt>
                <c:pt idx="1130">
                  <c:v>0.39712018472392002</c:v>
                </c:pt>
                <c:pt idx="1131">
                  <c:v>0.166087089494068</c:v>
                </c:pt>
                <c:pt idx="1132">
                  <c:v>0.236105952569162</c:v>
                </c:pt>
                <c:pt idx="1133">
                  <c:v>0.19373512346767899</c:v>
                </c:pt>
                <c:pt idx="1134">
                  <c:v>0.45448710307756501</c:v>
                </c:pt>
                <c:pt idx="1135">
                  <c:v>0.266247076383407</c:v>
                </c:pt>
                <c:pt idx="1136">
                  <c:v>5.6577798382965297E-2</c:v>
                </c:pt>
                <c:pt idx="1137">
                  <c:v>9.9207518133144296E-2</c:v>
                </c:pt>
                <c:pt idx="1138">
                  <c:v>0.12010455734557</c:v>
                </c:pt>
                <c:pt idx="1139">
                  <c:v>0.10874516384431999</c:v>
                </c:pt>
                <c:pt idx="1140">
                  <c:v>0.74711884734524203</c:v>
                </c:pt>
                <c:pt idx="1141">
                  <c:v>0.216392253545615</c:v>
                </c:pt>
                <c:pt idx="1142">
                  <c:v>0.62678124865364604</c:v>
                </c:pt>
                <c:pt idx="1143">
                  <c:v>0.31423953662512799</c:v>
                </c:pt>
                <c:pt idx="1144">
                  <c:v>0.20981006646188499</c:v>
                </c:pt>
                <c:pt idx="1145">
                  <c:v>0.77797941660161796</c:v>
                </c:pt>
                <c:pt idx="1146">
                  <c:v>0.333810975420337</c:v>
                </c:pt>
                <c:pt idx="1147">
                  <c:v>0.193209075707337</c:v>
                </c:pt>
                <c:pt idx="1148">
                  <c:v>0.430622956909265</c:v>
                </c:pt>
                <c:pt idx="1149">
                  <c:v>0.51982227011174098</c:v>
                </c:pt>
                <c:pt idx="1150">
                  <c:v>0.34785632423352802</c:v>
                </c:pt>
                <c:pt idx="1151">
                  <c:v>0.49928374011195698</c:v>
                </c:pt>
                <c:pt idx="1152">
                  <c:v>0.34772681980780201</c:v>
                </c:pt>
                <c:pt idx="1153">
                  <c:v>0.36785325305331601</c:v>
                </c:pt>
                <c:pt idx="1154">
                  <c:v>0.38733578052235101</c:v>
                </c:pt>
                <c:pt idx="1155">
                  <c:v>0.31188380066030202</c:v>
                </c:pt>
                <c:pt idx="1156">
                  <c:v>0.29148359150977698</c:v>
                </c:pt>
                <c:pt idx="1157">
                  <c:v>0.54237853471533704</c:v>
                </c:pt>
                <c:pt idx="1158">
                  <c:v>0.17046094532522099</c:v>
                </c:pt>
                <c:pt idx="1159">
                  <c:v>0.11717089493932301</c:v>
                </c:pt>
                <c:pt idx="1160">
                  <c:v>0.86096173139020904</c:v>
                </c:pt>
                <c:pt idx="1161">
                  <c:v>0.39543018270979302</c:v>
                </c:pt>
                <c:pt idx="1162">
                  <c:v>0.48333884667032101</c:v>
                </c:pt>
                <c:pt idx="1163">
                  <c:v>0.38415534923088501</c:v>
                </c:pt>
                <c:pt idx="1164">
                  <c:v>0.560402826018227</c:v>
                </c:pt>
                <c:pt idx="1165">
                  <c:v>0.58871567041657602</c:v>
                </c:pt>
                <c:pt idx="1166">
                  <c:v>0.62016741020546895</c:v>
                </c:pt>
                <c:pt idx="1167">
                  <c:v>0.37542829808477501</c:v>
                </c:pt>
                <c:pt idx="1168">
                  <c:v>0.62358743517056203</c:v>
                </c:pt>
                <c:pt idx="1169">
                  <c:v>0.54811146280905698</c:v>
                </c:pt>
                <c:pt idx="1170">
                  <c:v>0.55033602692375805</c:v>
                </c:pt>
                <c:pt idx="1171">
                  <c:v>0.35395399139022199</c:v>
                </c:pt>
                <c:pt idx="1172">
                  <c:v>0.31605478679925098</c:v>
                </c:pt>
                <c:pt idx="1173">
                  <c:v>0.69293359685977995</c:v>
                </c:pt>
                <c:pt idx="1174">
                  <c:v>0.70710916020289305</c:v>
                </c:pt>
                <c:pt idx="1175">
                  <c:v>0.64968192677858205</c:v>
                </c:pt>
                <c:pt idx="1176">
                  <c:v>0.78035222715817099</c:v>
                </c:pt>
                <c:pt idx="1177">
                  <c:v>0.47886228303355299</c:v>
                </c:pt>
                <c:pt idx="1178">
                  <c:v>0.33028996172588398</c:v>
                </c:pt>
                <c:pt idx="1179">
                  <c:v>0.69944923782639001</c:v>
                </c:pt>
                <c:pt idx="1180">
                  <c:v>0.122000137854649</c:v>
                </c:pt>
                <c:pt idx="1181">
                  <c:v>0.121740589417611</c:v>
                </c:pt>
                <c:pt idx="1182">
                  <c:v>0.28131580690549901</c:v>
                </c:pt>
                <c:pt idx="1183">
                  <c:v>0.19027518194245699</c:v>
                </c:pt>
                <c:pt idx="1184">
                  <c:v>2.2158597802818002E-2</c:v>
                </c:pt>
                <c:pt idx="1185">
                  <c:v>6.5033233380368594E-2</c:v>
                </c:pt>
                <c:pt idx="1186">
                  <c:v>0.129783571273798</c:v>
                </c:pt>
                <c:pt idx="1187">
                  <c:v>0.16466300969720599</c:v>
                </c:pt>
                <c:pt idx="1188">
                  <c:v>0.10797780048170801</c:v>
                </c:pt>
                <c:pt idx="1189">
                  <c:v>5.4876805719810899E-2</c:v>
                </c:pt>
                <c:pt idx="1190">
                  <c:v>1.4260354385946901E-2</c:v>
                </c:pt>
                <c:pt idx="1191">
                  <c:v>0.23743124192264001</c:v>
                </c:pt>
                <c:pt idx="1192">
                  <c:v>0.10115181970421699</c:v>
                </c:pt>
                <c:pt idx="1193">
                  <c:v>0.48471461125461202</c:v>
                </c:pt>
                <c:pt idx="1194">
                  <c:v>0.19871566596492701</c:v>
                </c:pt>
                <c:pt idx="1195">
                  <c:v>0.22322353856600299</c:v>
                </c:pt>
                <c:pt idx="1196">
                  <c:v>9.9244246946649906E-2</c:v>
                </c:pt>
                <c:pt idx="1197">
                  <c:v>0.29180106051045102</c:v>
                </c:pt>
                <c:pt idx="1198">
                  <c:v>0.29454954501153402</c:v>
                </c:pt>
                <c:pt idx="1199">
                  <c:v>0.20163957498135099</c:v>
                </c:pt>
                <c:pt idx="1200">
                  <c:v>0.21476321538962301</c:v>
                </c:pt>
                <c:pt idx="1201">
                  <c:v>0.61182063573654499</c:v>
                </c:pt>
                <c:pt idx="1202">
                  <c:v>0.188258895317261</c:v>
                </c:pt>
                <c:pt idx="1203">
                  <c:v>0.12769106215891499</c:v>
                </c:pt>
                <c:pt idx="1204">
                  <c:v>8.8683099133760004E-2</c:v>
                </c:pt>
                <c:pt idx="1205">
                  <c:v>0.42177772871949498</c:v>
                </c:pt>
                <c:pt idx="1206">
                  <c:v>0.27771356819436899</c:v>
                </c:pt>
                <c:pt idx="1207">
                  <c:v>0.33273396606966299</c:v>
                </c:pt>
                <c:pt idx="1208">
                  <c:v>0.21882234961175601</c:v>
                </c:pt>
                <c:pt idx="1209">
                  <c:v>0.42023680925645401</c:v>
                </c:pt>
                <c:pt idx="1210">
                  <c:v>0.11803387116927901</c:v>
                </c:pt>
                <c:pt idx="1211">
                  <c:v>0.16622487607099401</c:v>
                </c:pt>
                <c:pt idx="1212">
                  <c:v>0.10879453886636301</c:v>
                </c:pt>
                <c:pt idx="1213">
                  <c:v>0.325073133104262</c:v>
                </c:pt>
                <c:pt idx="1214">
                  <c:v>0.16748649848668901</c:v>
                </c:pt>
                <c:pt idx="1215">
                  <c:v>0.81434716980963495</c:v>
                </c:pt>
                <c:pt idx="1216">
                  <c:v>0.19482049542653801</c:v>
                </c:pt>
                <c:pt idx="1217">
                  <c:v>0.18756332779256699</c:v>
                </c:pt>
                <c:pt idx="1218">
                  <c:v>0.21189505615861101</c:v>
                </c:pt>
                <c:pt idx="1219">
                  <c:v>0.138659594480189</c:v>
                </c:pt>
                <c:pt idx="1220">
                  <c:v>9.8718568815750599E-2</c:v>
                </c:pt>
                <c:pt idx="1221">
                  <c:v>0.25151124388770502</c:v>
                </c:pt>
                <c:pt idx="1222">
                  <c:v>0.203862543586214</c:v>
                </c:pt>
                <c:pt idx="1223">
                  <c:v>0.149602466896918</c:v>
                </c:pt>
                <c:pt idx="1224">
                  <c:v>0.61658246075327805</c:v>
                </c:pt>
                <c:pt idx="1225">
                  <c:v>0.55227644391209296</c:v>
                </c:pt>
                <c:pt idx="1226">
                  <c:v>0.182073077952528</c:v>
                </c:pt>
                <c:pt idx="1227">
                  <c:v>0.47090076672356102</c:v>
                </c:pt>
                <c:pt idx="1228">
                  <c:v>0.39999022294546099</c:v>
                </c:pt>
                <c:pt idx="1229">
                  <c:v>0.14652578845484901</c:v>
                </c:pt>
                <c:pt idx="1230">
                  <c:v>0.157853891949294</c:v>
                </c:pt>
                <c:pt idx="1231">
                  <c:v>0.31605702218968501</c:v>
                </c:pt>
                <c:pt idx="1232">
                  <c:v>0.286468298311845</c:v>
                </c:pt>
                <c:pt idx="1233">
                  <c:v>0.47274717388276799</c:v>
                </c:pt>
                <c:pt idx="1234">
                  <c:v>0.245129471856078</c:v>
                </c:pt>
                <c:pt idx="1235">
                  <c:v>0.41447431364744403</c:v>
                </c:pt>
                <c:pt idx="1236">
                  <c:v>0.30206981552548601</c:v>
                </c:pt>
                <c:pt idx="1237">
                  <c:v>0.177921145820751</c:v>
                </c:pt>
                <c:pt idx="1238">
                  <c:v>0.38093880266372798</c:v>
                </c:pt>
                <c:pt idx="1239">
                  <c:v>0.18864237824161101</c:v>
                </c:pt>
                <c:pt idx="1240">
                  <c:v>0.51960217441751799</c:v>
                </c:pt>
                <c:pt idx="1241">
                  <c:v>0.47762183285613202</c:v>
                </c:pt>
                <c:pt idx="1242">
                  <c:v>0.329267906814249</c:v>
                </c:pt>
                <c:pt idx="1243">
                  <c:v>0.49012027322940699</c:v>
                </c:pt>
                <c:pt idx="1244">
                  <c:v>0.44468410337907699</c:v>
                </c:pt>
                <c:pt idx="1245">
                  <c:v>0.36635079162297701</c:v>
                </c:pt>
                <c:pt idx="1246">
                  <c:v>0.52891838576344097</c:v>
                </c:pt>
                <c:pt idx="1247">
                  <c:v>0.32997524788695698</c:v>
                </c:pt>
                <c:pt idx="1248">
                  <c:v>0.43709441211192102</c:v>
                </c:pt>
                <c:pt idx="1249">
                  <c:v>0.47953489631625601</c:v>
                </c:pt>
                <c:pt idx="1250">
                  <c:v>0.40835882579036198</c:v>
                </c:pt>
                <c:pt idx="1251">
                  <c:v>0.35588601069383402</c:v>
                </c:pt>
                <c:pt idx="1252">
                  <c:v>0.31751765716233499</c:v>
                </c:pt>
                <c:pt idx="1253">
                  <c:v>0.24014846756352801</c:v>
                </c:pt>
                <c:pt idx="1254">
                  <c:v>0.64307374073696499</c:v>
                </c:pt>
                <c:pt idx="1255">
                  <c:v>0.43406708286215101</c:v>
                </c:pt>
                <c:pt idx="1256">
                  <c:v>0.50340789176891498</c:v>
                </c:pt>
                <c:pt idx="1257">
                  <c:v>0.84874736529234796</c:v>
                </c:pt>
                <c:pt idx="1258">
                  <c:v>0.46497523381980899</c:v>
                </c:pt>
                <c:pt idx="1259">
                  <c:v>0.51510511554276395</c:v>
                </c:pt>
                <c:pt idx="1260">
                  <c:v>0.76058879161511395</c:v>
                </c:pt>
                <c:pt idx="1261">
                  <c:v>0.33810519334405897</c:v>
                </c:pt>
                <c:pt idx="1262">
                  <c:v>0.474929409900194</c:v>
                </c:pt>
                <c:pt idx="1263">
                  <c:v>0.88002371210305996</c:v>
                </c:pt>
                <c:pt idx="1264">
                  <c:v>0.88162126206765901</c:v>
                </c:pt>
                <c:pt idx="1265">
                  <c:v>0.40739733078198997</c:v>
                </c:pt>
                <c:pt idx="1266">
                  <c:v>0.58965530413865797</c:v>
                </c:pt>
                <c:pt idx="1267">
                  <c:v>0.419466702429657</c:v>
                </c:pt>
                <c:pt idx="1268">
                  <c:v>0.74325741952531199</c:v>
                </c:pt>
                <c:pt idx="1269">
                  <c:v>0.43258973342202101</c:v>
                </c:pt>
                <c:pt idx="1270">
                  <c:v>0.49380219631611</c:v>
                </c:pt>
                <c:pt idx="1271">
                  <c:v>0.336369183253871</c:v>
                </c:pt>
                <c:pt idx="1272">
                  <c:v>0.89760382089491897</c:v>
                </c:pt>
                <c:pt idx="1273">
                  <c:v>0.51047459521649396</c:v>
                </c:pt>
                <c:pt idx="1274">
                  <c:v>0.60307711412151399</c:v>
                </c:pt>
                <c:pt idx="1275">
                  <c:v>0.63632045508335</c:v>
                </c:pt>
                <c:pt idx="1276">
                  <c:v>0.461233266063037</c:v>
                </c:pt>
                <c:pt idx="1277">
                  <c:v>0.48374162707402502</c:v>
                </c:pt>
                <c:pt idx="1278">
                  <c:v>0.64717134721915504</c:v>
                </c:pt>
                <c:pt idx="1279">
                  <c:v>0.45502938411411598</c:v>
                </c:pt>
                <c:pt idx="1280">
                  <c:v>0.10287719541531901</c:v>
                </c:pt>
                <c:pt idx="1281">
                  <c:v>0.211721576534524</c:v>
                </c:pt>
                <c:pt idx="1282">
                  <c:v>0.455472829660171</c:v>
                </c:pt>
                <c:pt idx="1283">
                  <c:v>0.35033493551931599</c:v>
                </c:pt>
                <c:pt idx="1284">
                  <c:v>0.27682401002178603</c:v>
                </c:pt>
                <c:pt idx="1285">
                  <c:v>0.23943003492756301</c:v>
                </c:pt>
                <c:pt idx="1286">
                  <c:v>0.218362966249667</c:v>
                </c:pt>
                <c:pt idx="1287">
                  <c:v>0.18578806213520099</c:v>
                </c:pt>
                <c:pt idx="1288">
                  <c:v>0.107639442093327</c:v>
                </c:pt>
                <c:pt idx="1289">
                  <c:v>0.58432656094979596</c:v>
                </c:pt>
                <c:pt idx="1290">
                  <c:v>1.1381195202015899</c:v>
                </c:pt>
                <c:pt idx="1291">
                  <c:v>0.110655731326879</c:v>
                </c:pt>
                <c:pt idx="1292">
                  <c:v>0.36132008514636199</c:v>
                </c:pt>
                <c:pt idx="1293">
                  <c:v>0.31032211984273</c:v>
                </c:pt>
                <c:pt idx="1294">
                  <c:v>8.1910108988025004E-2</c:v>
                </c:pt>
                <c:pt idx="1295">
                  <c:v>0.182590195333932</c:v>
                </c:pt>
                <c:pt idx="1296">
                  <c:v>0.47345047601065399</c:v>
                </c:pt>
                <c:pt idx="1297">
                  <c:v>0.22427159395723401</c:v>
                </c:pt>
                <c:pt idx="1298">
                  <c:v>0.181170065496706</c:v>
                </c:pt>
                <c:pt idx="1299">
                  <c:v>0.17451365784523601</c:v>
                </c:pt>
                <c:pt idx="1300">
                  <c:v>1.0802909183108</c:v>
                </c:pt>
                <c:pt idx="1301">
                  <c:v>0.87168122012773996</c:v>
                </c:pt>
                <c:pt idx="1302">
                  <c:v>0.816576701036969</c:v>
                </c:pt>
                <c:pt idx="1303">
                  <c:v>1.68519188176721</c:v>
                </c:pt>
                <c:pt idx="1304">
                  <c:v>0.60280279054546004</c:v>
                </c:pt>
                <c:pt idx="1305">
                  <c:v>0.52501445155947102</c:v>
                </c:pt>
                <c:pt idx="1306">
                  <c:v>0.33813860564732301</c:v>
                </c:pt>
                <c:pt idx="1307">
                  <c:v>0.54386453440132398</c:v>
                </c:pt>
                <c:pt idx="1308">
                  <c:v>0.97018090858703798</c:v>
                </c:pt>
                <c:pt idx="1309">
                  <c:v>1.2998935391091</c:v>
                </c:pt>
                <c:pt idx="1310">
                  <c:v>0.36755709428035699</c:v>
                </c:pt>
                <c:pt idx="1311">
                  <c:v>1.01353210929225</c:v>
                </c:pt>
                <c:pt idx="1312">
                  <c:v>0.94366608460554702</c:v>
                </c:pt>
                <c:pt idx="1313">
                  <c:v>0.395182244877399</c:v>
                </c:pt>
                <c:pt idx="1314">
                  <c:v>0.27795529291374099</c:v>
                </c:pt>
                <c:pt idx="1315">
                  <c:v>0.46553367649464</c:v>
                </c:pt>
                <c:pt idx="1316">
                  <c:v>0.193232654762797</c:v>
                </c:pt>
                <c:pt idx="1317">
                  <c:v>0.48761686024397799</c:v>
                </c:pt>
                <c:pt idx="1318">
                  <c:v>0.31265753122519802</c:v>
                </c:pt>
                <c:pt idx="1319">
                  <c:v>0.40556774938670498</c:v>
                </c:pt>
                <c:pt idx="1320">
                  <c:v>0.553948827743454</c:v>
                </c:pt>
                <c:pt idx="1321">
                  <c:v>0.32026007476217799</c:v>
                </c:pt>
                <c:pt idx="1322">
                  <c:v>0.50488482921896605</c:v>
                </c:pt>
                <c:pt idx="1323">
                  <c:v>0.28701814997519998</c:v>
                </c:pt>
                <c:pt idx="1324">
                  <c:v>0.112115957350643</c:v>
                </c:pt>
                <c:pt idx="1325">
                  <c:v>1.1269421833642399</c:v>
                </c:pt>
                <c:pt idx="1326">
                  <c:v>1.1488895499045999</c:v>
                </c:pt>
                <c:pt idx="1327">
                  <c:v>0.48623454008103201</c:v>
                </c:pt>
                <c:pt idx="1328">
                  <c:v>0.90707222318147296</c:v>
                </c:pt>
                <c:pt idx="1329">
                  <c:v>0.94093831888100998</c:v>
                </c:pt>
                <c:pt idx="1330">
                  <c:v>0.46773864558175299</c:v>
                </c:pt>
                <c:pt idx="1331">
                  <c:v>0.41673329588008001</c:v>
                </c:pt>
                <c:pt idx="1332">
                  <c:v>0.30798995485814401</c:v>
                </c:pt>
                <c:pt idx="1333">
                  <c:v>0.52619309401061798</c:v>
                </c:pt>
                <c:pt idx="1334">
                  <c:v>0.40959904989720203</c:v>
                </c:pt>
                <c:pt idx="1335">
                  <c:v>0.82659979668841099</c:v>
                </c:pt>
                <c:pt idx="1336">
                  <c:v>0.32842623155475098</c:v>
                </c:pt>
                <c:pt idx="1337">
                  <c:v>0.44373319686594997</c:v>
                </c:pt>
                <c:pt idx="1338">
                  <c:v>0.98046535188557904</c:v>
                </c:pt>
                <c:pt idx="1339">
                  <c:v>0.41620894767624</c:v>
                </c:pt>
                <c:pt idx="1340">
                  <c:v>0.54893117976258599</c:v>
                </c:pt>
                <c:pt idx="1341">
                  <c:v>0.404312894077128</c:v>
                </c:pt>
                <c:pt idx="1342">
                  <c:v>0.81433068230810601</c:v>
                </c:pt>
                <c:pt idx="1343">
                  <c:v>0.68595169590797</c:v>
                </c:pt>
                <c:pt idx="1344">
                  <c:v>0.40610165498954298</c:v>
                </c:pt>
                <c:pt idx="1345">
                  <c:v>1.05708692604549</c:v>
                </c:pt>
                <c:pt idx="1346">
                  <c:v>0.57785495029313005</c:v>
                </c:pt>
                <c:pt idx="1347">
                  <c:v>0.49683018289551101</c:v>
                </c:pt>
                <c:pt idx="1348">
                  <c:v>0.38555984736805399</c:v>
                </c:pt>
                <c:pt idx="1349">
                  <c:v>0.49085964603138099</c:v>
                </c:pt>
                <c:pt idx="1350">
                  <c:v>0.31489713860817897</c:v>
                </c:pt>
                <c:pt idx="1351">
                  <c:v>0.65760746981822704</c:v>
                </c:pt>
                <c:pt idx="1352">
                  <c:v>0.99316595447449996</c:v>
                </c:pt>
                <c:pt idx="1353">
                  <c:v>0.77342783162239004</c:v>
                </c:pt>
                <c:pt idx="1354">
                  <c:v>0.80545092568059296</c:v>
                </c:pt>
                <c:pt idx="1355">
                  <c:v>0.90988114818868004</c:v>
                </c:pt>
                <c:pt idx="1356">
                  <c:v>0.44062818458331499</c:v>
                </c:pt>
                <c:pt idx="1357">
                  <c:v>0.45634164182998399</c:v>
                </c:pt>
                <c:pt idx="1358">
                  <c:v>0.54074653513341298</c:v>
                </c:pt>
                <c:pt idx="1359">
                  <c:v>1.04507516023437</c:v>
                </c:pt>
                <c:pt idx="1360">
                  <c:v>1.1176605278751699</c:v>
                </c:pt>
                <c:pt idx="1361">
                  <c:v>1.2321081640246101</c:v>
                </c:pt>
                <c:pt idx="1362">
                  <c:v>0.61665450159526702</c:v>
                </c:pt>
                <c:pt idx="1363">
                  <c:v>0.67509969041969997</c:v>
                </c:pt>
                <c:pt idx="1364">
                  <c:v>0.43954674668877503</c:v>
                </c:pt>
                <c:pt idx="1365">
                  <c:v>0.56963657036535498</c:v>
                </c:pt>
                <c:pt idx="1366">
                  <c:v>0.32177243307341802</c:v>
                </c:pt>
                <c:pt idx="1367">
                  <c:v>0.906726471486209</c:v>
                </c:pt>
                <c:pt idx="1368">
                  <c:v>0.49090974827008999</c:v>
                </c:pt>
                <c:pt idx="1369">
                  <c:v>0.57270895156798496</c:v>
                </c:pt>
                <c:pt idx="1370">
                  <c:v>0.91311440272144995</c:v>
                </c:pt>
                <c:pt idx="1371">
                  <c:v>0.40844425277471802</c:v>
                </c:pt>
                <c:pt idx="1372">
                  <c:v>0.50339655173434605</c:v>
                </c:pt>
                <c:pt idx="1373">
                  <c:v>0.81446630332498704</c:v>
                </c:pt>
                <c:pt idx="1374">
                  <c:v>0.92855557400085098</c:v>
                </c:pt>
                <c:pt idx="1375">
                  <c:v>0.54009888748534096</c:v>
                </c:pt>
                <c:pt idx="1376">
                  <c:v>0.85098125647379796</c:v>
                </c:pt>
                <c:pt idx="1377">
                  <c:v>0.99324566003775105</c:v>
                </c:pt>
                <c:pt idx="1378">
                  <c:v>0.570379857766251</c:v>
                </c:pt>
                <c:pt idx="1379">
                  <c:v>1.1152770702592101</c:v>
                </c:pt>
                <c:pt idx="1380">
                  <c:v>0.13739910855947701</c:v>
                </c:pt>
                <c:pt idx="1381">
                  <c:v>0.25301362709469299</c:v>
                </c:pt>
                <c:pt idx="1382">
                  <c:v>0.236489741906588</c:v>
                </c:pt>
                <c:pt idx="1383">
                  <c:v>0.181871589994682</c:v>
                </c:pt>
                <c:pt idx="1384">
                  <c:v>0.19211165506109201</c:v>
                </c:pt>
                <c:pt idx="1385">
                  <c:v>0.18752966613140001</c:v>
                </c:pt>
                <c:pt idx="1386">
                  <c:v>0.37502489027026897</c:v>
                </c:pt>
                <c:pt idx="1387">
                  <c:v>0.63001676212882096</c:v>
                </c:pt>
                <c:pt idx="1388">
                  <c:v>0.72509410505176397</c:v>
                </c:pt>
                <c:pt idx="1389">
                  <c:v>0.27026610511812199</c:v>
                </c:pt>
                <c:pt idx="1390">
                  <c:v>0.40433441366394202</c:v>
                </c:pt>
                <c:pt idx="1391">
                  <c:v>0.886216356993902</c:v>
                </c:pt>
                <c:pt idx="1392">
                  <c:v>0.20362935354623801</c:v>
                </c:pt>
                <c:pt idx="1393">
                  <c:v>0.26523709658530098</c:v>
                </c:pt>
                <c:pt idx="1394">
                  <c:v>0.384396326375054</c:v>
                </c:pt>
                <c:pt idx="1395">
                  <c:v>0.34626640191401398</c:v>
                </c:pt>
                <c:pt idx="1396">
                  <c:v>0.171318710092734</c:v>
                </c:pt>
                <c:pt idx="1397">
                  <c:v>0.246692221082179</c:v>
                </c:pt>
                <c:pt idx="1398">
                  <c:v>0.227122284663822</c:v>
                </c:pt>
                <c:pt idx="1399">
                  <c:v>0.55186287436734405</c:v>
                </c:pt>
                <c:pt idx="1400">
                  <c:v>0.52498035245549002</c:v>
                </c:pt>
                <c:pt idx="1401">
                  <c:v>0.275215782622376</c:v>
                </c:pt>
                <c:pt idx="1402">
                  <c:v>0.33775995564495997</c:v>
                </c:pt>
                <c:pt idx="1403">
                  <c:v>0.111559284219489</c:v>
                </c:pt>
                <c:pt idx="1404">
                  <c:v>9.5651120456044E-2</c:v>
                </c:pt>
                <c:pt idx="1405">
                  <c:v>9.8641249325359198E-2</c:v>
                </c:pt>
                <c:pt idx="1406">
                  <c:v>0.15629366205678399</c:v>
                </c:pt>
                <c:pt idx="1407">
                  <c:v>0.28963016050038398</c:v>
                </c:pt>
                <c:pt idx="1408">
                  <c:v>0.27173883423622203</c:v>
                </c:pt>
                <c:pt idx="1409">
                  <c:v>0.116221581142228</c:v>
                </c:pt>
                <c:pt idx="1410">
                  <c:v>7.5428738494866296E-2</c:v>
                </c:pt>
                <c:pt idx="1411">
                  <c:v>0.50837610440516701</c:v>
                </c:pt>
                <c:pt idx="1412">
                  <c:v>0.184150605803721</c:v>
                </c:pt>
                <c:pt idx="1413">
                  <c:v>0.56473862608331704</c:v>
                </c:pt>
                <c:pt idx="1414">
                  <c:v>9.6374273528172794E-2</c:v>
                </c:pt>
                <c:pt idx="1415">
                  <c:v>0.14617481839722901</c:v>
                </c:pt>
                <c:pt idx="1416">
                  <c:v>0.15529618316799501</c:v>
                </c:pt>
                <c:pt idx="1417">
                  <c:v>3.8417677937107098E-2</c:v>
                </c:pt>
                <c:pt idx="1418">
                  <c:v>0.15850651596603799</c:v>
                </c:pt>
                <c:pt idx="1419">
                  <c:v>0.99824151841002495</c:v>
                </c:pt>
                <c:pt idx="1420">
                  <c:v>0.217740702836696</c:v>
                </c:pt>
                <c:pt idx="1421">
                  <c:v>0.33412723696267099</c:v>
                </c:pt>
                <c:pt idx="1422">
                  <c:v>0.11236300146893199</c:v>
                </c:pt>
                <c:pt idx="1423">
                  <c:v>0.12012036691939899</c:v>
                </c:pt>
                <c:pt idx="1424">
                  <c:v>0.13418907052818099</c:v>
                </c:pt>
                <c:pt idx="1425">
                  <c:v>0.32290452139472198</c:v>
                </c:pt>
                <c:pt idx="1426">
                  <c:v>0.10612966816710601</c:v>
                </c:pt>
                <c:pt idx="1427">
                  <c:v>0.17751580628376301</c:v>
                </c:pt>
                <c:pt idx="1428">
                  <c:v>0.335564302778602</c:v>
                </c:pt>
                <c:pt idx="1429">
                  <c:v>7.8348368031018398E-2</c:v>
                </c:pt>
                <c:pt idx="1430">
                  <c:v>0.63133916815810498</c:v>
                </c:pt>
                <c:pt idx="1431">
                  <c:v>0.33535106944256299</c:v>
                </c:pt>
                <c:pt idx="1432">
                  <c:v>0.57912016108595399</c:v>
                </c:pt>
                <c:pt idx="1433">
                  <c:v>0.166448448181723</c:v>
                </c:pt>
                <c:pt idx="1434">
                  <c:v>0.25564051328130399</c:v>
                </c:pt>
                <c:pt idx="1435">
                  <c:v>0.191821688033599</c:v>
                </c:pt>
                <c:pt idx="1436">
                  <c:v>0.133081236993145</c:v>
                </c:pt>
                <c:pt idx="1437">
                  <c:v>0.193375305129772</c:v>
                </c:pt>
                <c:pt idx="1438">
                  <c:v>0.460086813852847</c:v>
                </c:pt>
                <c:pt idx="1439">
                  <c:v>0.13448746748838</c:v>
                </c:pt>
                <c:pt idx="1440">
                  <c:v>0.14780633512636701</c:v>
                </c:pt>
                <c:pt idx="1441">
                  <c:v>0.170328700119738</c:v>
                </c:pt>
                <c:pt idx="1442">
                  <c:v>0.53120980808057106</c:v>
                </c:pt>
                <c:pt idx="1443">
                  <c:v>0.22928121352063699</c:v>
                </c:pt>
                <c:pt idx="1444">
                  <c:v>0.32384654702150201</c:v>
                </c:pt>
                <c:pt idx="1445">
                  <c:v>0.173023679649913</c:v>
                </c:pt>
                <c:pt idx="1446">
                  <c:v>0.30059311888601198</c:v>
                </c:pt>
                <c:pt idx="1447">
                  <c:v>0.24954485445692601</c:v>
                </c:pt>
                <c:pt idx="1448">
                  <c:v>0.158320900770788</c:v>
                </c:pt>
                <c:pt idx="1449">
                  <c:v>0.464549122146792</c:v>
                </c:pt>
                <c:pt idx="1450">
                  <c:v>0.38474093884743599</c:v>
                </c:pt>
                <c:pt idx="1451">
                  <c:v>0.14492882579831501</c:v>
                </c:pt>
                <c:pt idx="1452">
                  <c:v>0.47006491098896003</c:v>
                </c:pt>
                <c:pt idx="1453">
                  <c:v>0.40984027123793698</c:v>
                </c:pt>
                <c:pt idx="1454">
                  <c:v>0.64653105377460096</c:v>
                </c:pt>
                <c:pt idx="1455">
                  <c:v>0.64007135695558004</c:v>
                </c:pt>
                <c:pt idx="1456">
                  <c:v>0.49508508554613301</c:v>
                </c:pt>
                <c:pt idx="1457">
                  <c:v>0.37995742614445499</c:v>
                </c:pt>
                <c:pt idx="1458">
                  <c:v>0.42903196902670998</c:v>
                </c:pt>
                <c:pt idx="1459">
                  <c:v>0.40863316359731999</c:v>
                </c:pt>
                <c:pt idx="1460">
                  <c:v>0.40497347306147402</c:v>
                </c:pt>
                <c:pt idx="1461">
                  <c:v>0.42882599046938302</c:v>
                </c:pt>
                <c:pt idx="1462">
                  <c:v>0.53986124332665197</c:v>
                </c:pt>
                <c:pt idx="1463">
                  <c:v>0.486181284944953</c:v>
                </c:pt>
                <c:pt idx="1464">
                  <c:v>1.0686195751637499</c:v>
                </c:pt>
                <c:pt idx="1465">
                  <c:v>0.40071816358807999</c:v>
                </c:pt>
                <c:pt idx="1466">
                  <c:v>0.35013931315126501</c:v>
                </c:pt>
                <c:pt idx="1467">
                  <c:v>0.27989726893305999</c:v>
                </c:pt>
                <c:pt idx="1468">
                  <c:v>0.87245142186535496</c:v>
                </c:pt>
                <c:pt idx="1469">
                  <c:v>0.46738362600911498</c:v>
                </c:pt>
                <c:pt idx="1470">
                  <c:v>0.55315105376092499</c:v>
                </c:pt>
                <c:pt idx="1471">
                  <c:v>0.44580561301763499</c:v>
                </c:pt>
                <c:pt idx="1472">
                  <c:v>0.48860069599967598</c:v>
                </c:pt>
                <c:pt idx="1473">
                  <c:v>0.62152068214640199</c:v>
                </c:pt>
                <c:pt idx="1474">
                  <c:v>0.25232082831187103</c:v>
                </c:pt>
                <c:pt idx="1475">
                  <c:v>0.42254814180619099</c:v>
                </c:pt>
                <c:pt idx="1476">
                  <c:v>0.58248080663061697</c:v>
                </c:pt>
                <c:pt idx="1477">
                  <c:v>0.28510757353482302</c:v>
                </c:pt>
                <c:pt idx="1478">
                  <c:v>0.45308496776521501</c:v>
                </c:pt>
                <c:pt idx="1479">
                  <c:v>0.89292319196632697</c:v>
                </c:pt>
                <c:pt idx="1480">
                  <c:v>0.140004682172815</c:v>
                </c:pt>
                <c:pt idx="1481">
                  <c:v>0.23961457292072</c:v>
                </c:pt>
                <c:pt idx="1482">
                  <c:v>0.16437727808913399</c:v>
                </c:pt>
                <c:pt idx="1483">
                  <c:v>3.8257475418440601E-2</c:v>
                </c:pt>
                <c:pt idx="1484">
                  <c:v>0.627699167404414</c:v>
                </c:pt>
                <c:pt idx="1485">
                  <c:v>0.17956708223933701</c:v>
                </c:pt>
                <c:pt idx="1486">
                  <c:v>0.14003066840813899</c:v>
                </c:pt>
                <c:pt idx="1487">
                  <c:v>0.35731116698711002</c:v>
                </c:pt>
                <c:pt idx="1488">
                  <c:v>0.41021721321690302</c:v>
                </c:pt>
                <c:pt idx="1489">
                  <c:v>9.3193667407230396E-2</c:v>
                </c:pt>
                <c:pt idx="1490">
                  <c:v>0.15674026188580001</c:v>
                </c:pt>
                <c:pt idx="1491">
                  <c:v>9.7285779337778502E-2</c:v>
                </c:pt>
                <c:pt idx="1492">
                  <c:v>0.46824866563</c:v>
                </c:pt>
                <c:pt idx="1493">
                  <c:v>0.92192049217432004</c:v>
                </c:pt>
                <c:pt idx="1494">
                  <c:v>0.109713154730502</c:v>
                </c:pt>
                <c:pt idx="1495">
                  <c:v>0.30505001123849002</c:v>
                </c:pt>
                <c:pt idx="1496">
                  <c:v>4.5201216505996601E-2</c:v>
                </c:pt>
                <c:pt idx="1497">
                  <c:v>0.119883227436527</c:v>
                </c:pt>
                <c:pt idx="1498">
                  <c:v>4.0841166408016799E-2</c:v>
                </c:pt>
                <c:pt idx="1499">
                  <c:v>0.144990892866282</c:v>
                </c:pt>
                <c:pt idx="1500">
                  <c:v>0.27731208404767299</c:v>
                </c:pt>
                <c:pt idx="1501">
                  <c:v>0.19725959019432501</c:v>
                </c:pt>
                <c:pt idx="1502">
                  <c:v>0.218554050335074</c:v>
                </c:pt>
                <c:pt idx="1503">
                  <c:v>0.58186664913844499</c:v>
                </c:pt>
                <c:pt idx="1504">
                  <c:v>0.25999905523974398</c:v>
                </c:pt>
                <c:pt idx="1505">
                  <c:v>0.45241008149204098</c:v>
                </c:pt>
                <c:pt idx="1506">
                  <c:v>0.23012169279332401</c:v>
                </c:pt>
                <c:pt idx="1507">
                  <c:v>0.78675860981342405</c:v>
                </c:pt>
                <c:pt idx="1508">
                  <c:v>0.237346606157953</c:v>
                </c:pt>
                <c:pt idx="1509">
                  <c:v>0.118697743255228</c:v>
                </c:pt>
                <c:pt idx="1510">
                  <c:v>0.38299478550101101</c:v>
                </c:pt>
                <c:pt idx="1511">
                  <c:v>0.21535322003079699</c:v>
                </c:pt>
                <c:pt idx="1512">
                  <c:v>0.27953693892817499</c:v>
                </c:pt>
                <c:pt idx="1513">
                  <c:v>0.50248269437251303</c:v>
                </c:pt>
                <c:pt idx="1514">
                  <c:v>0.14206309703166001</c:v>
                </c:pt>
                <c:pt idx="1515">
                  <c:v>0.11564422615657401</c:v>
                </c:pt>
                <c:pt idx="1516">
                  <c:v>0.72174333705180604</c:v>
                </c:pt>
                <c:pt idx="1517">
                  <c:v>1.0978057791078899</c:v>
                </c:pt>
                <c:pt idx="1518">
                  <c:v>0.375395114895343</c:v>
                </c:pt>
                <c:pt idx="1519">
                  <c:v>0.85692819371392703</c:v>
                </c:pt>
                <c:pt idx="1520">
                  <c:v>0.79525270258638303</c:v>
                </c:pt>
                <c:pt idx="1521">
                  <c:v>0.42070948492916599</c:v>
                </c:pt>
                <c:pt idx="1522">
                  <c:v>0.38408625462810803</c:v>
                </c:pt>
                <c:pt idx="1523">
                  <c:v>0.16224937016358701</c:v>
                </c:pt>
                <c:pt idx="1524">
                  <c:v>0.24786440281507299</c:v>
                </c:pt>
                <c:pt idx="1525">
                  <c:v>0.44697039206848399</c:v>
                </c:pt>
                <c:pt idx="1526">
                  <c:v>0.40428758267832898</c:v>
                </c:pt>
                <c:pt idx="1527">
                  <c:v>0.43250953007766202</c:v>
                </c:pt>
                <c:pt idx="1528">
                  <c:v>0.28295897820492</c:v>
                </c:pt>
                <c:pt idx="1529">
                  <c:v>0.29006959112582997</c:v>
                </c:pt>
                <c:pt idx="1530">
                  <c:v>0.35328437792085199</c:v>
                </c:pt>
                <c:pt idx="1531">
                  <c:v>0.15872980696424699</c:v>
                </c:pt>
                <c:pt idx="1532">
                  <c:v>0.443495785751373</c:v>
                </c:pt>
                <c:pt idx="1533">
                  <c:v>0.13950439222792099</c:v>
                </c:pt>
                <c:pt idx="1534">
                  <c:v>0.22696222949091899</c:v>
                </c:pt>
                <c:pt idx="1535">
                  <c:v>0.26058326033895901</c:v>
                </c:pt>
                <c:pt idx="1536">
                  <c:v>0.77004526425636199</c:v>
                </c:pt>
                <c:pt idx="1537">
                  <c:v>0.329959061958842</c:v>
                </c:pt>
                <c:pt idx="1538">
                  <c:v>0.189052974949251</c:v>
                </c:pt>
                <c:pt idx="1539">
                  <c:v>0.20807481616052001</c:v>
                </c:pt>
                <c:pt idx="1540">
                  <c:v>0.49091250943581899</c:v>
                </c:pt>
                <c:pt idx="1541">
                  <c:v>0.41068319729727898</c:v>
                </c:pt>
                <c:pt idx="1542">
                  <c:v>0.68555483271780304</c:v>
                </c:pt>
                <c:pt idx="1543">
                  <c:v>0.39973475292272298</c:v>
                </c:pt>
                <c:pt idx="1544">
                  <c:v>0.24904244433626199</c:v>
                </c:pt>
                <c:pt idx="1545">
                  <c:v>0.48213788169300797</c:v>
                </c:pt>
                <c:pt idx="1546">
                  <c:v>0.48790329897373302</c:v>
                </c:pt>
                <c:pt idx="1547">
                  <c:v>0.32846803939038699</c:v>
                </c:pt>
                <c:pt idx="1548">
                  <c:v>0.22929295299597499</c:v>
                </c:pt>
                <c:pt idx="1549">
                  <c:v>0.39088065012779</c:v>
                </c:pt>
                <c:pt idx="1550">
                  <c:v>0.91187795136804095</c:v>
                </c:pt>
                <c:pt idx="1551">
                  <c:v>0.56022596403333402</c:v>
                </c:pt>
                <c:pt idx="1552">
                  <c:v>0.60497689900444396</c:v>
                </c:pt>
                <c:pt idx="1553">
                  <c:v>0.75002048144455402</c:v>
                </c:pt>
                <c:pt idx="1554">
                  <c:v>0.27826956770391298</c:v>
                </c:pt>
                <c:pt idx="1555">
                  <c:v>0.44493230259815397</c:v>
                </c:pt>
                <c:pt idx="1556">
                  <c:v>0.42429739796260602</c:v>
                </c:pt>
                <c:pt idx="1557">
                  <c:v>0.38039111947096599</c:v>
                </c:pt>
                <c:pt idx="1558">
                  <c:v>0.44529814465620998</c:v>
                </c:pt>
                <c:pt idx="1559">
                  <c:v>0.83854270395581199</c:v>
                </c:pt>
                <c:pt idx="1560">
                  <c:v>0.88329671702648904</c:v>
                </c:pt>
                <c:pt idx="1561">
                  <c:v>0.72053654276419499</c:v>
                </c:pt>
                <c:pt idx="1562">
                  <c:v>0.58870646650192504</c:v>
                </c:pt>
                <c:pt idx="1563">
                  <c:v>0.47689723413240998</c:v>
                </c:pt>
                <c:pt idx="1564">
                  <c:v>0.65242778391846301</c:v>
                </c:pt>
                <c:pt idx="1565">
                  <c:v>0.82267982039218202</c:v>
                </c:pt>
                <c:pt idx="1566">
                  <c:v>0.51014176531150601</c:v>
                </c:pt>
                <c:pt idx="1567">
                  <c:v>0.31849683371493198</c:v>
                </c:pt>
                <c:pt idx="1568">
                  <c:v>1.12515622830261</c:v>
                </c:pt>
                <c:pt idx="1569">
                  <c:v>0.68549949508838404</c:v>
                </c:pt>
                <c:pt idx="1570">
                  <c:v>0.52849288077281897</c:v>
                </c:pt>
                <c:pt idx="1571">
                  <c:v>0.68799932541367503</c:v>
                </c:pt>
                <c:pt idx="1572">
                  <c:v>0.60541541123206599</c:v>
                </c:pt>
                <c:pt idx="1573">
                  <c:v>0.38418678261392702</c:v>
                </c:pt>
                <c:pt idx="1574">
                  <c:v>0.42955519456459001</c:v>
                </c:pt>
                <c:pt idx="1575">
                  <c:v>0.49719823101134297</c:v>
                </c:pt>
                <c:pt idx="1576">
                  <c:v>0.59249393953332596</c:v>
                </c:pt>
                <c:pt idx="1577">
                  <c:v>0.71065734725885099</c:v>
                </c:pt>
                <c:pt idx="1578">
                  <c:v>1.1756749873605701</c:v>
                </c:pt>
                <c:pt idx="1579">
                  <c:v>0.54179793942037102</c:v>
                </c:pt>
                <c:pt idx="1580">
                  <c:v>0.26313947945695298</c:v>
                </c:pt>
                <c:pt idx="1581">
                  <c:v>0.39980948397050498</c:v>
                </c:pt>
                <c:pt idx="1582">
                  <c:v>0.15543806761216999</c:v>
                </c:pt>
                <c:pt idx="1583">
                  <c:v>0.195380942115567</c:v>
                </c:pt>
                <c:pt idx="1584">
                  <c:v>0.14199764865134401</c:v>
                </c:pt>
                <c:pt idx="1585">
                  <c:v>0.24916052746765999</c:v>
                </c:pt>
                <c:pt idx="1586">
                  <c:v>0.726478373411659</c:v>
                </c:pt>
                <c:pt idx="1587">
                  <c:v>0.56926859201260405</c:v>
                </c:pt>
                <c:pt idx="1588">
                  <c:v>0.23480115564951501</c:v>
                </c:pt>
                <c:pt idx="1589">
                  <c:v>0.25226366469732803</c:v>
                </c:pt>
                <c:pt idx="1590">
                  <c:v>0.22102690011131301</c:v>
                </c:pt>
                <c:pt idx="1591">
                  <c:v>9.9049786779221702E-2</c:v>
                </c:pt>
                <c:pt idx="1592">
                  <c:v>9.7335546910512299E-2</c:v>
                </c:pt>
                <c:pt idx="1593">
                  <c:v>0.37371185255054401</c:v>
                </c:pt>
                <c:pt idx="1594">
                  <c:v>0.51237898916166302</c:v>
                </c:pt>
                <c:pt idx="1595">
                  <c:v>0.22843018026796499</c:v>
                </c:pt>
                <c:pt idx="1596">
                  <c:v>1.06719389965927</c:v>
                </c:pt>
                <c:pt idx="1597">
                  <c:v>9.9862476529492095E-2</c:v>
                </c:pt>
                <c:pt idx="1598">
                  <c:v>0.94445879148772205</c:v>
                </c:pt>
                <c:pt idx="1599">
                  <c:v>0.31738237291294202</c:v>
                </c:pt>
                <c:pt idx="1600">
                  <c:v>0.41259909617106999</c:v>
                </c:pt>
                <c:pt idx="1601">
                  <c:v>0.39912802075697801</c:v>
                </c:pt>
                <c:pt idx="1602">
                  <c:v>7.7144141975705002E-2</c:v>
                </c:pt>
                <c:pt idx="1603">
                  <c:v>0.43859987158622998</c:v>
                </c:pt>
                <c:pt idx="1604">
                  <c:v>6.9900832802524807E-2</c:v>
                </c:pt>
                <c:pt idx="1605">
                  <c:v>0.27445137925159901</c:v>
                </c:pt>
                <c:pt idx="1606">
                  <c:v>0.157643165830372</c:v>
                </c:pt>
                <c:pt idx="1607">
                  <c:v>0.13885979717132199</c:v>
                </c:pt>
                <c:pt idx="1608">
                  <c:v>9.8816730679574E-2</c:v>
                </c:pt>
                <c:pt idx="1609">
                  <c:v>0.52692359428211799</c:v>
                </c:pt>
                <c:pt idx="1610">
                  <c:v>0.50925952910434502</c:v>
                </c:pt>
                <c:pt idx="1611">
                  <c:v>0.10047183066074999</c:v>
                </c:pt>
                <c:pt idx="1612">
                  <c:v>5.1247837694166701E-2</c:v>
                </c:pt>
                <c:pt idx="1613">
                  <c:v>0.175321330697884</c:v>
                </c:pt>
                <c:pt idx="1614">
                  <c:v>0.12615054931156799</c:v>
                </c:pt>
                <c:pt idx="1615">
                  <c:v>0.39036647533458602</c:v>
                </c:pt>
                <c:pt idx="1616">
                  <c:v>9.8625494072810405E-2</c:v>
                </c:pt>
                <c:pt idx="1617">
                  <c:v>8.72592956563224E-2</c:v>
                </c:pt>
                <c:pt idx="1618">
                  <c:v>0.27084734029694202</c:v>
                </c:pt>
                <c:pt idx="1619">
                  <c:v>0.39603396783046702</c:v>
                </c:pt>
                <c:pt idx="1620">
                  <c:v>0.51234039597926395</c:v>
                </c:pt>
                <c:pt idx="1621">
                  <c:v>0.41887328153846898</c:v>
                </c:pt>
                <c:pt idx="1622">
                  <c:v>0.15293358089338799</c:v>
                </c:pt>
                <c:pt idx="1623">
                  <c:v>0.13858861205022499</c:v>
                </c:pt>
                <c:pt idx="1624">
                  <c:v>0.38192703990787102</c:v>
                </c:pt>
                <c:pt idx="1625">
                  <c:v>0.16036518205874101</c:v>
                </c:pt>
                <c:pt idx="1626">
                  <c:v>0.57879241802148296</c:v>
                </c:pt>
                <c:pt idx="1627">
                  <c:v>0.33485729052972502</c:v>
                </c:pt>
                <c:pt idx="1628">
                  <c:v>0.15864269036721301</c:v>
                </c:pt>
                <c:pt idx="1629">
                  <c:v>0.54493509171890198</c:v>
                </c:pt>
                <c:pt idx="1630">
                  <c:v>9.3953383536044197E-2</c:v>
                </c:pt>
                <c:pt idx="1631">
                  <c:v>0.44208628298630598</c:v>
                </c:pt>
                <c:pt idx="1632">
                  <c:v>0.19648682299096501</c:v>
                </c:pt>
                <c:pt idx="1633">
                  <c:v>0.379263353425904</c:v>
                </c:pt>
                <c:pt idx="1634">
                  <c:v>0.36138960693129302</c:v>
                </c:pt>
                <c:pt idx="1635">
                  <c:v>0.317241172319007</c:v>
                </c:pt>
                <c:pt idx="1636">
                  <c:v>0.14924861557612901</c:v>
                </c:pt>
                <c:pt idx="1637">
                  <c:v>0.31975598310821202</c:v>
                </c:pt>
                <c:pt idx="1638">
                  <c:v>0.42257349987648501</c:v>
                </c:pt>
                <c:pt idx="1639">
                  <c:v>0.67272657092055099</c:v>
                </c:pt>
                <c:pt idx="1640">
                  <c:v>0.46739426997101602</c:v>
                </c:pt>
                <c:pt idx="1641">
                  <c:v>0.43280654318394601</c:v>
                </c:pt>
                <c:pt idx="1642">
                  <c:v>0.40181216289073002</c:v>
                </c:pt>
                <c:pt idx="1643">
                  <c:v>0.41508904145012099</c:v>
                </c:pt>
                <c:pt idx="1644">
                  <c:v>0.44305967690756398</c:v>
                </c:pt>
                <c:pt idx="1645">
                  <c:v>0.90049921953249901</c:v>
                </c:pt>
                <c:pt idx="1646">
                  <c:v>0.31193398353873403</c:v>
                </c:pt>
                <c:pt idx="1647">
                  <c:v>0.36409968463536502</c:v>
                </c:pt>
                <c:pt idx="1648">
                  <c:v>0.33192025584916701</c:v>
                </c:pt>
                <c:pt idx="1649">
                  <c:v>0.26048591688968098</c:v>
                </c:pt>
                <c:pt idx="1650">
                  <c:v>0.39126294555124103</c:v>
                </c:pt>
                <c:pt idx="1651">
                  <c:v>0.404331544711583</c:v>
                </c:pt>
                <c:pt idx="1652">
                  <c:v>0.32510560455881699</c:v>
                </c:pt>
                <c:pt idx="1653">
                  <c:v>0.47202737344960199</c:v>
                </c:pt>
                <c:pt idx="1654">
                  <c:v>0.41319551319637199</c:v>
                </c:pt>
                <c:pt idx="1655">
                  <c:v>0.13149494720876001</c:v>
                </c:pt>
                <c:pt idx="1656">
                  <c:v>0.49016102209323298</c:v>
                </c:pt>
                <c:pt idx="1657">
                  <c:v>0.45199433711328901</c:v>
                </c:pt>
                <c:pt idx="1658">
                  <c:v>0.46592443309909498</c:v>
                </c:pt>
                <c:pt idx="1659">
                  <c:v>0.46612394399356599</c:v>
                </c:pt>
                <c:pt idx="1660">
                  <c:v>0.28673383401299901</c:v>
                </c:pt>
                <c:pt idx="1661">
                  <c:v>0.52204801268893497</c:v>
                </c:pt>
                <c:pt idx="1662">
                  <c:v>0.45784263054026098</c:v>
                </c:pt>
                <c:pt idx="1663">
                  <c:v>0.27079239641293001</c:v>
                </c:pt>
                <c:pt idx="1664">
                  <c:v>0.50589218298522698</c:v>
                </c:pt>
                <c:pt idx="1665">
                  <c:v>0.44798288111878098</c:v>
                </c:pt>
                <c:pt idx="1666">
                  <c:v>0.48014029760138799</c:v>
                </c:pt>
                <c:pt idx="1667">
                  <c:v>0.59050661666803195</c:v>
                </c:pt>
                <c:pt idx="1668">
                  <c:v>0.598065087045899</c:v>
                </c:pt>
                <c:pt idx="1669">
                  <c:v>0.42296770949888601</c:v>
                </c:pt>
                <c:pt idx="1670">
                  <c:v>0.48881621595979202</c:v>
                </c:pt>
                <c:pt idx="1671">
                  <c:v>0.84134041372310897</c:v>
                </c:pt>
                <c:pt idx="1672">
                  <c:v>0.72090638106604099</c:v>
                </c:pt>
                <c:pt idx="1673">
                  <c:v>0.45545936113810698</c:v>
                </c:pt>
                <c:pt idx="1674">
                  <c:v>0.59284399555199996</c:v>
                </c:pt>
                <c:pt idx="1675">
                  <c:v>0.54094978501689694</c:v>
                </c:pt>
                <c:pt idx="1676">
                  <c:v>0.47229917274677602</c:v>
                </c:pt>
                <c:pt idx="1677">
                  <c:v>0.42677831234456598</c:v>
                </c:pt>
                <c:pt idx="1678">
                  <c:v>0.403654435535926</c:v>
                </c:pt>
                <c:pt idx="1679">
                  <c:v>0.425584138853352</c:v>
                </c:pt>
                <c:pt idx="1680">
                  <c:v>0.23033202849289999</c:v>
                </c:pt>
                <c:pt idx="1681">
                  <c:v>7.5427262186280195E-2</c:v>
                </c:pt>
                <c:pt idx="1682">
                  <c:v>4.6957128818792E-2</c:v>
                </c:pt>
                <c:pt idx="1683">
                  <c:v>6.7882417217010702E-2</c:v>
                </c:pt>
                <c:pt idx="1684">
                  <c:v>0.192942538398583</c:v>
                </c:pt>
                <c:pt idx="1685">
                  <c:v>0.40997942952734701</c:v>
                </c:pt>
                <c:pt idx="1686">
                  <c:v>0.16460342426567601</c:v>
                </c:pt>
                <c:pt idx="1687">
                  <c:v>0.297322949825018</c:v>
                </c:pt>
                <c:pt idx="1688">
                  <c:v>8.6745885698095895E-2</c:v>
                </c:pt>
                <c:pt idx="1689">
                  <c:v>9.9954711729320897E-2</c:v>
                </c:pt>
                <c:pt idx="1690">
                  <c:v>0.232153648328986</c:v>
                </c:pt>
                <c:pt idx="1691">
                  <c:v>5.58344269565915E-2</c:v>
                </c:pt>
                <c:pt idx="1692">
                  <c:v>7.4090173772472206E-2</c:v>
                </c:pt>
                <c:pt idx="1693">
                  <c:v>0.76353214406828596</c:v>
                </c:pt>
                <c:pt idx="1694">
                  <c:v>0.21675514202030299</c:v>
                </c:pt>
                <c:pt idx="1695">
                  <c:v>0.17212729578216701</c:v>
                </c:pt>
                <c:pt idx="1696">
                  <c:v>8.1034557067067803E-2</c:v>
                </c:pt>
                <c:pt idx="1697">
                  <c:v>0.29915368549992499</c:v>
                </c:pt>
                <c:pt idx="1698">
                  <c:v>7.0952642922307907E-2</c:v>
                </c:pt>
                <c:pt idx="1699">
                  <c:v>0.271583753684637</c:v>
                </c:pt>
                <c:pt idx="1700">
                  <c:v>0.44516177314920302</c:v>
                </c:pt>
                <c:pt idx="1701">
                  <c:v>0.30475500020872298</c:v>
                </c:pt>
                <c:pt idx="1702">
                  <c:v>9.7612084704743904E-2</c:v>
                </c:pt>
                <c:pt idx="1703">
                  <c:v>0.39069128830154998</c:v>
                </c:pt>
                <c:pt idx="1704">
                  <c:v>0.22771010603142</c:v>
                </c:pt>
                <c:pt idx="1705">
                  <c:v>0.222733598137482</c:v>
                </c:pt>
                <c:pt idx="1706">
                  <c:v>0.114585168765147</c:v>
                </c:pt>
                <c:pt idx="1707">
                  <c:v>0.207084332717307</c:v>
                </c:pt>
                <c:pt idx="1708">
                  <c:v>0.151349367793915</c:v>
                </c:pt>
                <c:pt idx="1709">
                  <c:v>0.680351853320459</c:v>
                </c:pt>
                <c:pt idx="1710">
                  <c:v>0.76912262051008196</c:v>
                </c:pt>
                <c:pt idx="1711">
                  <c:v>0.139024108649898</c:v>
                </c:pt>
                <c:pt idx="1712">
                  <c:v>0.62413530026572595</c:v>
                </c:pt>
                <c:pt idx="1713">
                  <c:v>0.380794643156669</c:v>
                </c:pt>
                <c:pt idx="1714">
                  <c:v>0.44144608513301198</c:v>
                </c:pt>
                <c:pt idx="1715">
                  <c:v>0.20340926386859101</c:v>
                </c:pt>
                <c:pt idx="1716">
                  <c:v>0.65139157273332604</c:v>
                </c:pt>
                <c:pt idx="1717">
                  <c:v>0.194972751573563</c:v>
                </c:pt>
                <c:pt idx="1718">
                  <c:v>0.51255918469707495</c:v>
                </c:pt>
                <c:pt idx="1719">
                  <c:v>0.423702918816799</c:v>
                </c:pt>
                <c:pt idx="1720">
                  <c:v>0.135106303430787</c:v>
                </c:pt>
                <c:pt idx="1721">
                  <c:v>0.758847616535127</c:v>
                </c:pt>
                <c:pt idx="1722">
                  <c:v>0.22688721391182201</c:v>
                </c:pt>
                <c:pt idx="1723">
                  <c:v>0.43979423871422502</c:v>
                </c:pt>
                <c:pt idx="1724">
                  <c:v>0.72383448143281004</c:v>
                </c:pt>
                <c:pt idx="1725">
                  <c:v>0.222822324817149</c:v>
                </c:pt>
                <c:pt idx="1726">
                  <c:v>0.39807300826985098</c:v>
                </c:pt>
                <c:pt idx="1727">
                  <c:v>0.168216129589594</c:v>
                </c:pt>
                <c:pt idx="1728">
                  <c:v>0.24205792023876199</c:v>
                </c:pt>
                <c:pt idx="1729">
                  <c:v>0.37582905034693898</c:v>
                </c:pt>
                <c:pt idx="1730">
                  <c:v>0.13276166979090701</c:v>
                </c:pt>
                <c:pt idx="1731">
                  <c:v>0.20371848525386901</c:v>
                </c:pt>
                <c:pt idx="1732">
                  <c:v>0.44028059258966501</c:v>
                </c:pt>
                <c:pt idx="1733">
                  <c:v>0.437099299668744</c:v>
                </c:pt>
                <c:pt idx="1734">
                  <c:v>0.213613975113464</c:v>
                </c:pt>
                <c:pt idx="1735">
                  <c:v>0.10744854367342099</c:v>
                </c:pt>
                <c:pt idx="1736">
                  <c:v>0.27881103346522801</c:v>
                </c:pt>
                <c:pt idx="1737">
                  <c:v>0.245369042349637</c:v>
                </c:pt>
                <c:pt idx="1738">
                  <c:v>0.40773698618655402</c:v>
                </c:pt>
                <c:pt idx="1739">
                  <c:v>0.153485126989714</c:v>
                </c:pt>
                <c:pt idx="1740">
                  <c:v>0.49470463811013798</c:v>
                </c:pt>
                <c:pt idx="1741">
                  <c:v>0.40769682398613999</c:v>
                </c:pt>
                <c:pt idx="1742">
                  <c:v>0.43609219749457401</c:v>
                </c:pt>
                <c:pt idx="1743">
                  <c:v>0.61058778793204005</c:v>
                </c:pt>
                <c:pt idx="1744">
                  <c:v>0.38735447053385103</c:v>
                </c:pt>
                <c:pt idx="1745">
                  <c:v>0.43212902362074901</c:v>
                </c:pt>
                <c:pt idx="1746">
                  <c:v>0.68859741912627903</c:v>
                </c:pt>
                <c:pt idx="1747">
                  <c:v>0.61310454043616103</c:v>
                </c:pt>
                <c:pt idx="1748">
                  <c:v>0.45643676652086101</c:v>
                </c:pt>
                <c:pt idx="1749">
                  <c:v>0.40178889203923202</c:v>
                </c:pt>
                <c:pt idx="1750">
                  <c:v>0.31102797741570298</c:v>
                </c:pt>
                <c:pt idx="1751">
                  <c:v>0.172826835137465</c:v>
                </c:pt>
                <c:pt idx="1752">
                  <c:v>0.34037680184466601</c:v>
                </c:pt>
                <c:pt idx="1753">
                  <c:v>0.41186532494616002</c:v>
                </c:pt>
                <c:pt idx="1754">
                  <c:v>0.55785321465261295</c:v>
                </c:pt>
                <c:pt idx="1755">
                  <c:v>0.73058976101125395</c:v>
                </c:pt>
                <c:pt idx="1756">
                  <c:v>0.25361474844999199</c:v>
                </c:pt>
                <c:pt idx="1757">
                  <c:v>0.552862810716505</c:v>
                </c:pt>
                <c:pt idx="1758">
                  <c:v>0.4434447242831</c:v>
                </c:pt>
                <c:pt idx="1759">
                  <c:v>0.48493741937356699</c:v>
                </c:pt>
                <c:pt idx="1760">
                  <c:v>0.63555055583506403</c:v>
                </c:pt>
                <c:pt idx="1761">
                  <c:v>0.69945219782672297</c:v>
                </c:pt>
                <c:pt idx="1762">
                  <c:v>0.57201790192009005</c:v>
                </c:pt>
                <c:pt idx="1763">
                  <c:v>0.656526622780921</c:v>
                </c:pt>
                <c:pt idx="1764">
                  <c:v>0.55373244263063803</c:v>
                </c:pt>
                <c:pt idx="1765">
                  <c:v>0.47726771824812497</c:v>
                </c:pt>
                <c:pt idx="1766">
                  <c:v>0.65962859966188703</c:v>
                </c:pt>
                <c:pt idx="1767">
                  <c:v>0.32711525515427797</c:v>
                </c:pt>
                <c:pt idx="1768">
                  <c:v>0.50395096191455202</c:v>
                </c:pt>
                <c:pt idx="1769">
                  <c:v>0.72147691530661096</c:v>
                </c:pt>
                <c:pt idx="1770">
                  <c:v>0.42979435704996999</c:v>
                </c:pt>
                <c:pt idx="1771">
                  <c:v>0.79655662976391595</c:v>
                </c:pt>
                <c:pt idx="1772">
                  <c:v>0.60452893029311605</c:v>
                </c:pt>
                <c:pt idx="1773">
                  <c:v>0.666025106835197</c:v>
                </c:pt>
                <c:pt idx="1774">
                  <c:v>0.39401163517366</c:v>
                </c:pt>
                <c:pt idx="1775">
                  <c:v>0.80967852804434204</c:v>
                </c:pt>
                <c:pt idx="1776">
                  <c:v>0.57852631204182703</c:v>
                </c:pt>
                <c:pt idx="1777">
                  <c:v>0.57938986921129798</c:v>
                </c:pt>
                <c:pt idx="1778">
                  <c:v>0.24200628489973799</c:v>
                </c:pt>
                <c:pt idx="1779">
                  <c:v>0.39948356163092102</c:v>
                </c:pt>
                <c:pt idx="1780">
                  <c:v>0.24540551729100399</c:v>
                </c:pt>
                <c:pt idx="1781">
                  <c:v>0.18483203841349799</c:v>
                </c:pt>
                <c:pt idx="1782">
                  <c:v>0.13762543016263801</c:v>
                </c:pt>
                <c:pt idx="1783">
                  <c:v>0.201986359910307</c:v>
                </c:pt>
                <c:pt idx="1784">
                  <c:v>0.31449182855553098</c:v>
                </c:pt>
                <c:pt idx="1785">
                  <c:v>0.19874264641650199</c:v>
                </c:pt>
                <c:pt idx="1786">
                  <c:v>0.118053347662488</c:v>
                </c:pt>
                <c:pt idx="1787">
                  <c:v>0.27559037622568799</c:v>
                </c:pt>
                <c:pt idx="1788">
                  <c:v>0.16440806827266999</c:v>
                </c:pt>
                <c:pt idx="1789">
                  <c:v>0.123788243837455</c:v>
                </c:pt>
                <c:pt idx="1790">
                  <c:v>0.51204744394729595</c:v>
                </c:pt>
                <c:pt idx="1791">
                  <c:v>0.28985278118697</c:v>
                </c:pt>
                <c:pt idx="1792">
                  <c:v>0.22925808024794</c:v>
                </c:pt>
                <c:pt idx="1793">
                  <c:v>0.22195159283077101</c:v>
                </c:pt>
                <c:pt idx="1794">
                  <c:v>0.166155100394445</c:v>
                </c:pt>
                <c:pt idx="1795">
                  <c:v>0.222526740448347</c:v>
                </c:pt>
                <c:pt idx="1796">
                  <c:v>0.21346459535436699</c:v>
                </c:pt>
                <c:pt idx="1797">
                  <c:v>0.26820857759268202</c:v>
                </c:pt>
                <c:pt idx="1798">
                  <c:v>0.126991164135908</c:v>
                </c:pt>
                <c:pt idx="1799">
                  <c:v>0.36592391116839801</c:v>
                </c:pt>
                <c:pt idx="1800">
                  <c:v>0.18876639960983899</c:v>
                </c:pt>
                <c:pt idx="1801">
                  <c:v>0.64229112630171803</c:v>
                </c:pt>
                <c:pt idx="1802">
                  <c:v>0.372154242715383</c:v>
                </c:pt>
                <c:pt idx="1803">
                  <c:v>5.8880084806578699E-2</c:v>
                </c:pt>
                <c:pt idx="1804">
                  <c:v>0.33268673172152602</c:v>
                </c:pt>
                <c:pt idx="1805">
                  <c:v>8.5566900813810506E-2</c:v>
                </c:pt>
                <c:pt idx="1806">
                  <c:v>0.24437463201665999</c:v>
                </c:pt>
                <c:pt idx="1807">
                  <c:v>0.74464264075104802</c:v>
                </c:pt>
                <c:pt idx="1808">
                  <c:v>0.83739698156550602</c:v>
                </c:pt>
                <c:pt idx="1809">
                  <c:v>6.1343683028599799E-2</c:v>
                </c:pt>
                <c:pt idx="1810">
                  <c:v>9.0326325976658906E-2</c:v>
                </c:pt>
                <c:pt idx="1811">
                  <c:v>0.26593823883408202</c:v>
                </c:pt>
                <c:pt idx="1812">
                  <c:v>0.26520149798085602</c:v>
                </c:pt>
                <c:pt idx="1813">
                  <c:v>0.24950259312051701</c:v>
                </c:pt>
                <c:pt idx="1814">
                  <c:v>0.23363414420779399</c:v>
                </c:pt>
                <c:pt idx="1815">
                  <c:v>0.15204161539838301</c:v>
                </c:pt>
                <c:pt idx="1816">
                  <c:v>0.15179048958879299</c:v>
                </c:pt>
                <c:pt idx="1817">
                  <c:v>0.201909319886378</c:v>
                </c:pt>
                <c:pt idx="1818">
                  <c:v>0.12758509187754599</c:v>
                </c:pt>
                <c:pt idx="1819">
                  <c:v>0.23415115627969901</c:v>
                </c:pt>
                <c:pt idx="1820">
                  <c:v>0.45386082519103499</c:v>
                </c:pt>
                <c:pt idx="1821">
                  <c:v>0.183184576121805</c:v>
                </c:pt>
                <c:pt idx="1822">
                  <c:v>0.110922596687748</c:v>
                </c:pt>
                <c:pt idx="1823">
                  <c:v>0.334251893573284</c:v>
                </c:pt>
                <c:pt idx="1824">
                  <c:v>0.18065160452624399</c:v>
                </c:pt>
                <c:pt idx="1825">
                  <c:v>0.52240181384152695</c:v>
                </c:pt>
                <c:pt idx="1826">
                  <c:v>0.13529268014201601</c:v>
                </c:pt>
                <c:pt idx="1827">
                  <c:v>0.25839209178872302</c:v>
                </c:pt>
                <c:pt idx="1828">
                  <c:v>0.469312345184415</c:v>
                </c:pt>
                <c:pt idx="1829">
                  <c:v>0.70338850179047696</c:v>
                </c:pt>
                <c:pt idx="1830">
                  <c:v>0.49264527403948799</c:v>
                </c:pt>
                <c:pt idx="1831">
                  <c:v>0.27589259089995599</c:v>
                </c:pt>
                <c:pt idx="1832">
                  <c:v>0.13392660475212301</c:v>
                </c:pt>
                <c:pt idx="1833">
                  <c:v>0.111910733731446</c:v>
                </c:pt>
                <c:pt idx="1834">
                  <c:v>0.31429945792185099</c:v>
                </c:pt>
                <c:pt idx="1835">
                  <c:v>0.459730553126182</c:v>
                </c:pt>
                <c:pt idx="1836">
                  <c:v>0.13717571476292001</c:v>
                </c:pt>
                <c:pt idx="1837">
                  <c:v>0.10132928540507</c:v>
                </c:pt>
                <c:pt idx="1838">
                  <c:v>0.23837176295440901</c:v>
                </c:pt>
                <c:pt idx="1839">
                  <c:v>0.369003800873906</c:v>
                </c:pt>
                <c:pt idx="1840">
                  <c:v>0.21459388145897701</c:v>
                </c:pt>
                <c:pt idx="1841">
                  <c:v>0.61974914526360902</c:v>
                </c:pt>
                <c:pt idx="1842">
                  <c:v>0.245509101861765</c:v>
                </c:pt>
                <c:pt idx="1843">
                  <c:v>0.227739398211182</c:v>
                </c:pt>
                <c:pt idx="1844">
                  <c:v>0.30852925517996899</c:v>
                </c:pt>
                <c:pt idx="1845">
                  <c:v>0.61670958917247598</c:v>
                </c:pt>
                <c:pt idx="1846">
                  <c:v>0.36526655719464401</c:v>
                </c:pt>
                <c:pt idx="1847">
                  <c:v>0.29878259038847699</c:v>
                </c:pt>
                <c:pt idx="1848">
                  <c:v>0.54960576250249304</c:v>
                </c:pt>
                <c:pt idx="1849">
                  <c:v>0.35056616827405301</c:v>
                </c:pt>
                <c:pt idx="1850">
                  <c:v>0.50668749864403595</c:v>
                </c:pt>
                <c:pt idx="1851">
                  <c:v>1.01653995196636</c:v>
                </c:pt>
                <c:pt idx="1852">
                  <c:v>0.30808273849003398</c:v>
                </c:pt>
                <c:pt idx="1853">
                  <c:v>0.40762860355048802</c:v>
                </c:pt>
                <c:pt idx="1854">
                  <c:v>0.41445260238209902</c:v>
                </c:pt>
                <c:pt idx="1855">
                  <c:v>0.94938223502604002</c:v>
                </c:pt>
                <c:pt idx="1856">
                  <c:v>0.26997898352647398</c:v>
                </c:pt>
                <c:pt idx="1857">
                  <c:v>0.47963582657210602</c:v>
                </c:pt>
                <c:pt idx="1858">
                  <c:v>0.59059995114472397</c:v>
                </c:pt>
                <c:pt idx="1859">
                  <c:v>0.35039880758772002</c:v>
                </c:pt>
                <c:pt idx="1860">
                  <c:v>0.28123618022213098</c:v>
                </c:pt>
                <c:pt idx="1861">
                  <c:v>0.50754815860062696</c:v>
                </c:pt>
                <c:pt idx="1862">
                  <c:v>0.26639655015820501</c:v>
                </c:pt>
                <c:pt idx="1863">
                  <c:v>0.62808657027098402</c:v>
                </c:pt>
                <c:pt idx="1864">
                  <c:v>0.345884410976183</c:v>
                </c:pt>
                <c:pt idx="1865">
                  <c:v>0.41604974277717999</c:v>
                </c:pt>
                <c:pt idx="1866">
                  <c:v>0.44854219248441202</c:v>
                </c:pt>
                <c:pt idx="1867">
                  <c:v>0.30544676534836901</c:v>
                </c:pt>
                <c:pt idx="1868">
                  <c:v>0.455956822854093</c:v>
                </c:pt>
                <c:pt idx="1869">
                  <c:v>0.56045395905171402</c:v>
                </c:pt>
                <c:pt idx="1870">
                  <c:v>0.44254297177497998</c:v>
                </c:pt>
                <c:pt idx="1871">
                  <c:v>0.188017584297406</c:v>
                </c:pt>
                <c:pt idx="1872">
                  <c:v>0.42581306262872498</c:v>
                </c:pt>
                <c:pt idx="1873">
                  <c:v>0.54165714846783297</c:v>
                </c:pt>
                <c:pt idx="1874">
                  <c:v>0.57483273104480603</c:v>
                </c:pt>
                <c:pt idx="1875">
                  <c:v>0.363425019759957</c:v>
                </c:pt>
                <c:pt idx="1876">
                  <c:v>0.48698960718062201</c:v>
                </c:pt>
                <c:pt idx="1877">
                  <c:v>0.62825658400462303</c:v>
                </c:pt>
                <c:pt idx="1878">
                  <c:v>0.60952519623230095</c:v>
                </c:pt>
                <c:pt idx="1879">
                  <c:v>0.330999003328593</c:v>
                </c:pt>
                <c:pt idx="1880">
                  <c:v>0.28735079864360802</c:v>
                </c:pt>
                <c:pt idx="1881">
                  <c:v>0.20101955469286401</c:v>
                </c:pt>
                <c:pt idx="1882">
                  <c:v>0.436199992973687</c:v>
                </c:pt>
                <c:pt idx="1883">
                  <c:v>0.34533319575707699</c:v>
                </c:pt>
                <c:pt idx="1884">
                  <c:v>0.63627040191087203</c:v>
                </c:pt>
                <c:pt idx="1885">
                  <c:v>9.7991915509316102E-2</c:v>
                </c:pt>
                <c:pt idx="1886">
                  <c:v>0.125838834488089</c:v>
                </c:pt>
                <c:pt idx="1887">
                  <c:v>0.88213594828706898</c:v>
                </c:pt>
                <c:pt idx="1888">
                  <c:v>0.242158237263567</c:v>
                </c:pt>
                <c:pt idx="1889">
                  <c:v>0.216763476372518</c:v>
                </c:pt>
                <c:pt idx="1890">
                  <c:v>0.76572794512685805</c:v>
                </c:pt>
                <c:pt idx="1891">
                  <c:v>1.4736486086998799</c:v>
                </c:pt>
                <c:pt idx="1892">
                  <c:v>7.5423571224458502E-2</c:v>
                </c:pt>
                <c:pt idx="1893">
                  <c:v>0.32900715322969698</c:v>
                </c:pt>
                <c:pt idx="1894">
                  <c:v>0.46276937561662501</c:v>
                </c:pt>
                <c:pt idx="1895">
                  <c:v>0.245406067634758</c:v>
                </c:pt>
                <c:pt idx="1896">
                  <c:v>0.29886762250790799</c:v>
                </c:pt>
                <c:pt idx="1897">
                  <c:v>0.18788321038297401</c:v>
                </c:pt>
                <c:pt idx="1898">
                  <c:v>0.174108641547954</c:v>
                </c:pt>
                <c:pt idx="1899">
                  <c:v>0.34374068145060299</c:v>
                </c:pt>
                <c:pt idx="1900">
                  <c:v>0.15506831410160801</c:v>
                </c:pt>
                <c:pt idx="1901">
                  <c:v>0.37505902443552203</c:v>
                </c:pt>
                <c:pt idx="1902">
                  <c:v>0.21464636373719601</c:v>
                </c:pt>
                <c:pt idx="1903">
                  <c:v>0.39599145769900201</c:v>
                </c:pt>
                <c:pt idx="1904">
                  <c:v>0.24083040855235099</c:v>
                </c:pt>
                <c:pt idx="1905">
                  <c:v>0.39225710618923698</c:v>
                </c:pt>
                <c:pt idx="1906">
                  <c:v>0.46472264646071398</c:v>
                </c:pt>
                <c:pt idx="1907">
                  <c:v>0.33781348512182102</c:v>
                </c:pt>
                <c:pt idx="1908">
                  <c:v>0.318111399706556</c:v>
                </c:pt>
                <c:pt idx="1909">
                  <c:v>0.71334393945952002</c:v>
                </c:pt>
                <c:pt idx="1910">
                  <c:v>8.6366203300707503E-2</c:v>
                </c:pt>
                <c:pt idx="1911">
                  <c:v>0.16372988862035401</c:v>
                </c:pt>
                <c:pt idx="1912">
                  <c:v>0.21839776879887801</c:v>
                </c:pt>
                <c:pt idx="1913">
                  <c:v>9.6334679438604798E-2</c:v>
                </c:pt>
                <c:pt idx="1914">
                  <c:v>0.386965938665218</c:v>
                </c:pt>
                <c:pt idx="1915">
                  <c:v>0.28075594687066402</c:v>
                </c:pt>
                <c:pt idx="1916">
                  <c:v>0.124165504961675</c:v>
                </c:pt>
                <c:pt idx="1917">
                  <c:v>0.703058294629888</c:v>
                </c:pt>
                <c:pt idx="1918">
                  <c:v>0.50027322200855795</c:v>
                </c:pt>
                <c:pt idx="1919">
                  <c:v>0.29642407229524798</c:v>
                </c:pt>
                <c:pt idx="1920">
                  <c:v>0.48299237123217797</c:v>
                </c:pt>
                <c:pt idx="1921">
                  <c:v>0.56893846911747503</c:v>
                </c:pt>
                <c:pt idx="1922">
                  <c:v>0.446706275502465</c:v>
                </c:pt>
                <c:pt idx="1923">
                  <c:v>0.36348014042159699</c:v>
                </c:pt>
                <c:pt idx="1924">
                  <c:v>0.27802662565178299</c:v>
                </c:pt>
                <c:pt idx="1925">
                  <c:v>0.33960377876326903</c:v>
                </c:pt>
                <c:pt idx="1926">
                  <c:v>0.31129969443329197</c:v>
                </c:pt>
                <c:pt idx="1927">
                  <c:v>0.437070053949495</c:v>
                </c:pt>
                <c:pt idx="1928">
                  <c:v>0.52867201702171795</c:v>
                </c:pt>
                <c:pt idx="1929">
                  <c:v>1.3854946912141901</c:v>
                </c:pt>
                <c:pt idx="1930">
                  <c:v>0.46461128953342801</c:v>
                </c:pt>
                <c:pt idx="1931">
                  <c:v>0.52344360959546199</c:v>
                </c:pt>
                <c:pt idx="1932">
                  <c:v>0.36521874560051298</c:v>
                </c:pt>
                <c:pt idx="1933">
                  <c:v>0.61333044193852404</c:v>
                </c:pt>
                <c:pt idx="1934">
                  <c:v>0.325047565663519</c:v>
                </c:pt>
                <c:pt idx="1935">
                  <c:v>0.19465012876583901</c:v>
                </c:pt>
                <c:pt idx="1936">
                  <c:v>0.50027822339336603</c:v>
                </c:pt>
                <c:pt idx="1937">
                  <c:v>1.6310714248462701</c:v>
                </c:pt>
                <c:pt idx="1938">
                  <c:v>0.581100848048686</c:v>
                </c:pt>
                <c:pt idx="1939">
                  <c:v>0.40983757263468901</c:v>
                </c:pt>
                <c:pt idx="1940">
                  <c:v>0.41254476229813603</c:v>
                </c:pt>
                <c:pt idx="1941">
                  <c:v>0.244729705969222</c:v>
                </c:pt>
                <c:pt idx="1942">
                  <c:v>0.49717668135257198</c:v>
                </c:pt>
                <c:pt idx="1943">
                  <c:v>0.36515559807209802</c:v>
                </c:pt>
                <c:pt idx="1944">
                  <c:v>0.35247537639480198</c:v>
                </c:pt>
                <c:pt idx="1945">
                  <c:v>0.30958111468807897</c:v>
                </c:pt>
                <c:pt idx="1946">
                  <c:v>0.80478083255200294</c:v>
                </c:pt>
                <c:pt idx="1947">
                  <c:v>0.528197794087089</c:v>
                </c:pt>
                <c:pt idx="1948">
                  <c:v>0.36397579638091898</c:v>
                </c:pt>
                <c:pt idx="1949">
                  <c:v>0.23216128403896699</c:v>
                </c:pt>
                <c:pt idx="1950">
                  <c:v>0.52210550633242303</c:v>
                </c:pt>
                <c:pt idx="1951">
                  <c:v>0.38871908101170199</c:v>
                </c:pt>
                <c:pt idx="1952">
                  <c:v>0.30225376696318501</c:v>
                </c:pt>
                <c:pt idx="1953">
                  <c:v>0.418568837886649</c:v>
                </c:pt>
                <c:pt idx="1954">
                  <c:v>0.34530254163228302</c:v>
                </c:pt>
                <c:pt idx="1955">
                  <c:v>0.60590649316116496</c:v>
                </c:pt>
                <c:pt idx="1956">
                  <c:v>0.35108846241426001</c:v>
                </c:pt>
                <c:pt idx="1957">
                  <c:v>0.27237019920072503</c:v>
                </c:pt>
                <c:pt idx="1958">
                  <c:v>0.30998601065432102</c:v>
                </c:pt>
                <c:pt idx="1959">
                  <c:v>0.62963871241966396</c:v>
                </c:pt>
                <c:pt idx="1960">
                  <c:v>0.56101405827097905</c:v>
                </c:pt>
                <c:pt idx="1961">
                  <c:v>0.48792841460095099</c:v>
                </c:pt>
                <c:pt idx="1962">
                  <c:v>0.66267564938254997</c:v>
                </c:pt>
                <c:pt idx="1963">
                  <c:v>0.48224289963338302</c:v>
                </c:pt>
                <c:pt idx="1964">
                  <c:v>0.41473953333876901</c:v>
                </c:pt>
                <c:pt idx="1965">
                  <c:v>0.809759960986146</c:v>
                </c:pt>
                <c:pt idx="1966">
                  <c:v>0.394644619928114</c:v>
                </c:pt>
                <c:pt idx="1967">
                  <c:v>0.38962071104907797</c:v>
                </c:pt>
                <c:pt idx="1968">
                  <c:v>0.267579900821804</c:v>
                </c:pt>
                <c:pt idx="1969">
                  <c:v>0.75762387893333005</c:v>
                </c:pt>
                <c:pt idx="1970">
                  <c:v>0.36554713226378799</c:v>
                </c:pt>
                <c:pt idx="1971">
                  <c:v>0.38988529769444202</c:v>
                </c:pt>
                <c:pt idx="1972">
                  <c:v>0.66536889038427904</c:v>
                </c:pt>
                <c:pt idx="1973">
                  <c:v>0.19915715557527799</c:v>
                </c:pt>
                <c:pt idx="1974">
                  <c:v>0.710878137019616</c:v>
                </c:pt>
                <c:pt idx="1975">
                  <c:v>0.56237302339379602</c:v>
                </c:pt>
                <c:pt idx="1976">
                  <c:v>0.61832435336228397</c:v>
                </c:pt>
                <c:pt idx="1977">
                  <c:v>0.51323782630693504</c:v>
                </c:pt>
                <c:pt idx="1978">
                  <c:v>0.468950605684332</c:v>
                </c:pt>
                <c:pt idx="1979">
                  <c:v>0.532902297342427</c:v>
                </c:pt>
                <c:pt idx="1980">
                  <c:v>0.203251821261516</c:v>
                </c:pt>
                <c:pt idx="1981">
                  <c:v>0.23184834528796799</c:v>
                </c:pt>
                <c:pt idx="1982">
                  <c:v>0.183914324537365</c:v>
                </c:pt>
                <c:pt idx="1983">
                  <c:v>0.47406450837698899</c:v>
                </c:pt>
                <c:pt idx="1984">
                  <c:v>0.25686422299755501</c:v>
                </c:pt>
                <c:pt idx="1985">
                  <c:v>0.35896406611919102</c:v>
                </c:pt>
                <c:pt idx="1986">
                  <c:v>0.26803507915736902</c:v>
                </c:pt>
                <c:pt idx="1987">
                  <c:v>0.49055137629225898</c:v>
                </c:pt>
                <c:pt idx="1988">
                  <c:v>0.47229332897229898</c:v>
                </c:pt>
                <c:pt idx="1989">
                  <c:v>0.55802839695356699</c:v>
                </c:pt>
                <c:pt idx="1990">
                  <c:v>0.42484465539716298</c:v>
                </c:pt>
                <c:pt idx="1991">
                  <c:v>0.146952699606513</c:v>
                </c:pt>
                <c:pt idx="1992">
                  <c:v>0.13354094548013201</c:v>
                </c:pt>
                <c:pt idx="1993">
                  <c:v>0.29167681059946199</c:v>
                </c:pt>
                <c:pt idx="1994">
                  <c:v>0.336418904718572</c:v>
                </c:pt>
                <c:pt idx="1995">
                  <c:v>0.38788187226590498</c:v>
                </c:pt>
                <c:pt idx="1996">
                  <c:v>0.24538132034969401</c:v>
                </c:pt>
                <c:pt idx="1997">
                  <c:v>0.682608309051283</c:v>
                </c:pt>
                <c:pt idx="1998">
                  <c:v>0.28507220039144099</c:v>
                </c:pt>
                <c:pt idx="1999">
                  <c:v>0.35259158821708603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7-4BBF-A2C0-5C573665B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Feuil1!$M$1</c:f>
              <c:strCache>
                <c:ptCount val="1"/>
                <c:pt idx="0">
                  <c:v>Longueur manquante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Feuil1!$M$2:$M$2001</c:f>
              <c:numCache>
                <c:formatCode>General</c:formatCode>
                <c:ptCount val="2000"/>
                <c:pt idx="0">
                  <c:v>0.94463703755300699</c:v>
                </c:pt>
                <c:pt idx="1">
                  <c:v>1.0373164230144101</c:v>
                </c:pt>
                <c:pt idx="2">
                  <c:v>0.81658766171763097</c:v>
                </c:pt>
                <c:pt idx="3">
                  <c:v>1.0705799709866699</c:v>
                </c:pt>
                <c:pt idx="4">
                  <c:v>0.80939768129624301</c:v>
                </c:pt>
                <c:pt idx="5">
                  <c:v>0.830243341653083</c:v>
                </c:pt>
                <c:pt idx="6">
                  <c:v>0.78206368620236399</c:v>
                </c:pt>
                <c:pt idx="7">
                  <c:v>0.86524196895193894</c:v>
                </c:pt>
                <c:pt idx="8">
                  <c:v>0.71961859418159102</c:v>
                </c:pt>
                <c:pt idx="9">
                  <c:v>0.80786368831107902</c:v>
                </c:pt>
                <c:pt idx="10">
                  <c:v>0.84632337716655004</c:v>
                </c:pt>
                <c:pt idx="11">
                  <c:v>0.85029944240374</c:v>
                </c:pt>
                <c:pt idx="12">
                  <c:v>0.81699736291710401</c:v>
                </c:pt>
                <c:pt idx="13">
                  <c:v>0.75001794459123605</c:v>
                </c:pt>
                <c:pt idx="14">
                  <c:v>0.90171852232361505</c:v>
                </c:pt>
                <c:pt idx="15">
                  <c:v>0.82673159663025197</c:v>
                </c:pt>
                <c:pt idx="16">
                  <c:v>0.79267692583567695</c:v>
                </c:pt>
                <c:pt idx="17">
                  <c:v>0.75127204836461003</c:v>
                </c:pt>
                <c:pt idx="18">
                  <c:v>0.83140814522842699</c:v>
                </c:pt>
                <c:pt idx="19">
                  <c:v>0.79641240077743403</c:v>
                </c:pt>
                <c:pt idx="20">
                  <c:v>1.0494729411523001</c:v>
                </c:pt>
                <c:pt idx="21">
                  <c:v>0.823994033446245</c:v>
                </c:pt>
                <c:pt idx="22">
                  <c:v>0.77554220965397103</c:v>
                </c:pt>
                <c:pt idx="23">
                  <c:v>0.78466378524964497</c:v>
                </c:pt>
                <c:pt idx="24">
                  <c:v>0.87817857322390303</c:v>
                </c:pt>
                <c:pt idx="25">
                  <c:v>0.90787185214404698</c:v>
                </c:pt>
                <c:pt idx="26">
                  <c:v>0.82857564327886901</c:v>
                </c:pt>
                <c:pt idx="27">
                  <c:v>0.82442598997413197</c:v>
                </c:pt>
                <c:pt idx="28">
                  <c:v>1.3218136259939299</c:v>
                </c:pt>
                <c:pt idx="29">
                  <c:v>0.80275530970541997</c:v>
                </c:pt>
                <c:pt idx="30">
                  <c:v>0.86919029792151203</c:v>
                </c:pt>
                <c:pt idx="31">
                  <c:v>0.83503011327298604</c:v>
                </c:pt>
                <c:pt idx="32">
                  <c:v>0.90464477668843302</c:v>
                </c:pt>
                <c:pt idx="33">
                  <c:v>0.75727621167850101</c:v>
                </c:pt>
                <c:pt idx="34">
                  <c:v>0.95659575475474001</c:v>
                </c:pt>
                <c:pt idx="35">
                  <c:v>0.800182881306997</c:v>
                </c:pt>
                <c:pt idx="36">
                  <c:v>0.85940026981311302</c:v>
                </c:pt>
                <c:pt idx="37">
                  <c:v>0.88814381419474298</c:v>
                </c:pt>
                <c:pt idx="38">
                  <c:v>0.84243059450575597</c:v>
                </c:pt>
                <c:pt idx="39">
                  <c:v>0.83227955843563906</c:v>
                </c:pt>
                <c:pt idx="40">
                  <c:v>0.93258089430784996</c:v>
                </c:pt>
                <c:pt idx="41">
                  <c:v>0.88168678940168199</c:v>
                </c:pt>
                <c:pt idx="42">
                  <c:v>0.77862660209797296</c:v>
                </c:pt>
                <c:pt idx="43">
                  <c:v>0.93963413628068704</c:v>
                </c:pt>
                <c:pt idx="44">
                  <c:v>0.94780050682357397</c:v>
                </c:pt>
                <c:pt idx="45">
                  <c:v>0.83469462947128703</c:v>
                </c:pt>
                <c:pt idx="46">
                  <c:v>0.96990229268364803</c:v>
                </c:pt>
                <c:pt idx="47">
                  <c:v>0.84910057124926497</c:v>
                </c:pt>
                <c:pt idx="48">
                  <c:v>0.84877251973545598</c:v>
                </c:pt>
                <c:pt idx="49">
                  <c:v>0.81867465990011301</c:v>
                </c:pt>
                <c:pt idx="50">
                  <c:v>0.81826210278728795</c:v>
                </c:pt>
                <c:pt idx="51">
                  <c:v>0.83477346478107595</c:v>
                </c:pt>
                <c:pt idx="52">
                  <c:v>1.0690782105707399</c:v>
                </c:pt>
                <c:pt idx="53">
                  <c:v>0.79152682360985505</c:v>
                </c:pt>
                <c:pt idx="54">
                  <c:v>0.75399822045465403</c:v>
                </c:pt>
                <c:pt idx="55">
                  <c:v>0.83120010538008104</c:v>
                </c:pt>
                <c:pt idx="56">
                  <c:v>0.940064129872758</c:v>
                </c:pt>
                <c:pt idx="57">
                  <c:v>1.1405074745711901</c:v>
                </c:pt>
                <c:pt idx="58">
                  <c:v>0.81946549130900204</c:v>
                </c:pt>
                <c:pt idx="59">
                  <c:v>0.85546796186662699</c:v>
                </c:pt>
                <c:pt idx="60">
                  <c:v>0.75643355853034999</c:v>
                </c:pt>
                <c:pt idx="61">
                  <c:v>0.883905797652352</c:v>
                </c:pt>
                <c:pt idx="62">
                  <c:v>0.86395468597187097</c:v>
                </c:pt>
                <c:pt idx="63">
                  <c:v>0.95844952412080897</c:v>
                </c:pt>
                <c:pt idx="64">
                  <c:v>0.991098820151182</c:v>
                </c:pt>
                <c:pt idx="65">
                  <c:v>0.81987928824933098</c:v>
                </c:pt>
                <c:pt idx="66">
                  <c:v>0.89114686201113003</c:v>
                </c:pt>
                <c:pt idx="67">
                  <c:v>0.87145837860023301</c:v>
                </c:pt>
                <c:pt idx="68">
                  <c:v>0.84635925198106998</c:v>
                </c:pt>
                <c:pt idx="69">
                  <c:v>0.86667506549633899</c:v>
                </c:pt>
                <c:pt idx="70">
                  <c:v>0.82964556962324398</c:v>
                </c:pt>
                <c:pt idx="71">
                  <c:v>0.93165848224261905</c:v>
                </c:pt>
                <c:pt idx="72">
                  <c:v>0.83722164403413002</c:v>
                </c:pt>
                <c:pt idx="73">
                  <c:v>0.84820337726602901</c:v>
                </c:pt>
                <c:pt idx="74">
                  <c:v>0.963816619581085</c:v>
                </c:pt>
                <c:pt idx="75">
                  <c:v>2.0510929841282999</c:v>
                </c:pt>
                <c:pt idx="76">
                  <c:v>1.0502306670057999</c:v>
                </c:pt>
                <c:pt idx="77">
                  <c:v>2.5014747733060601</c:v>
                </c:pt>
                <c:pt idx="78">
                  <c:v>0.89924537053599496</c:v>
                </c:pt>
                <c:pt idx="79">
                  <c:v>0.74132478640411603</c:v>
                </c:pt>
                <c:pt idx="80">
                  <c:v>0.83792235865306097</c:v>
                </c:pt>
                <c:pt idx="81">
                  <c:v>0.82852216752979502</c:v>
                </c:pt>
                <c:pt idx="82">
                  <c:v>0.76933235087422602</c:v>
                </c:pt>
                <c:pt idx="83">
                  <c:v>0.86179687199028399</c:v>
                </c:pt>
                <c:pt idx="84">
                  <c:v>0.88712869848403397</c:v>
                </c:pt>
                <c:pt idx="85">
                  <c:v>0.79632938519511498</c:v>
                </c:pt>
                <c:pt idx="86">
                  <c:v>1.2223422946690099</c:v>
                </c:pt>
                <c:pt idx="87">
                  <c:v>0.87672626233217599</c:v>
                </c:pt>
                <c:pt idx="88">
                  <c:v>1.0189636517485301</c:v>
                </c:pt>
                <c:pt idx="89">
                  <c:v>0.76645857172221599</c:v>
                </c:pt>
                <c:pt idx="90">
                  <c:v>0.83423630850652897</c:v>
                </c:pt>
                <c:pt idx="91">
                  <c:v>0.82364745956865004</c:v>
                </c:pt>
                <c:pt idx="92">
                  <c:v>1.04632829559465</c:v>
                </c:pt>
                <c:pt idx="93">
                  <c:v>0.80665724005056105</c:v>
                </c:pt>
                <c:pt idx="94">
                  <c:v>0.85037781930564704</c:v>
                </c:pt>
                <c:pt idx="95">
                  <c:v>0.97514107710203701</c:v>
                </c:pt>
                <c:pt idx="96">
                  <c:v>0.76687429651583205</c:v>
                </c:pt>
                <c:pt idx="97">
                  <c:v>0.84655676400295998</c:v>
                </c:pt>
                <c:pt idx="98">
                  <c:v>0.85511173198752899</c:v>
                </c:pt>
                <c:pt idx="99">
                  <c:v>0.84816924246887304</c:v>
                </c:pt>
                <c:pt idx="100">
                  <c:v>1.5671311165964199</c:v>
                </c:pt>
                <c:pt idx="101">
                  <c:v>0.85631613671049001</c:v>
                </c:pt>
                <c:pt idx="102">
                  <c:v>0.91248840994909297</c:v>
                </c:pt>
                <c:pt idx="103">
                  <c:v>0.85759923692707796</c:v>
                </c:pt>
                <c:pt idx="104">
                  <c:v>0.83127691324132402</c:v>
                </c:pt>
                <c:pt idx="105">
                  <c:v>0.86516426546676695</c:v>
                </c:pt>
                <c:pt idx="106">
                  <c:v>0.793148361229989</c:v>
                </c:pt>
                <c:pt idx="107">
                  <c:v>0.80814307059035795</c:v>
                </c:pt>
                <c:pt idx="108">
                  <c:v>0.83753206306255901</c:v>
                </c:pt>
                <c:pt idx="109">
                  <c:v>0.91835790376659998</c:v>
                </c:pt>
                <c:pt idx="110">
                  <c:v>0.835967636744403</c:v>
                </c:pt>
                <c:pt idx="111">
                  <c:v>2.5697345088043999</c:v>
                </c:pt>
                <c:pt idx="112">
                  <c:v>0.88990578793603103</c:v>
                </c:pt>
                <c:pt idx="113">
                  <c:v>0.88597297779151296</c:v>
                </c:pt>
                <c:pt idx="114">
                  <c:v>1.0373295024452001</c:v>
                </c:pt>
                <c:pt idx="115">
                  <c:v>0.95473382145643404</c:v>
                </c:pt>
                <c:pt idx="116">
                  <c:v>0.87896100315502701</c:v>
                </c:pt>
                <c:pt idx="117">
                  <c:v>0.88497104972400098</c:v>
                </c:pt>
                <c:pt idx="118">
                  <c:v>0.91464918840097897</c:v>
                </c:pt>
                <c:pt idx="119">
                  <c:v>1.02264818786001</c:v>
                </c:pt>
                <c:pt idx="120">
                  <c:v>0.71446381397877601</c:v>
                </c:pt>
                <c:pt idx="121">
                  <c:v>0.78237307955116298</c:v>
                </c:pt>
                <c:pt idx="122">
                  <c:v>0.821694898647644</c:v>
                </c:pt>
                <c:pt idx="123">
                  <c:v>0.98160498037029698</c:v>
                </c:pt>
                <c:pt idx="124">
                  <c:v>0.89308160477186305</c:v>
                </c:pt>
                <c:pt idx="125">
                  <c:v>1.05954814983436</c:v>
                </c:pt>
                <c:pt idx="126">
                  <c:v>0.92631911660642696</c:v>
                </c:pt>
                <c:pt idx="127">
                  <c:v>2.9962402349700099</c:v>
                </c:pt>
                <c:pt idx="128">
                  <c:v>0.88609909844101897</c:v>
                </c:pt>
                <c:pt idx="129">
                  <c:v>0.92989960250889303</c:v>
                </c:pt>
                <c:pt idx="130">
                  <c:v>0.89757319724803897</c:v>
                </c:pt>
                <c:pt idx="131">
                  <c:v>1.0995306301507299</c:v>
                </c:pt>
                <c:pt idx="132">
                  <c:v>0.80950270248340095</c:v>
                </c:pt>
                <c:pt idx="133">
                  <c:v>0.75727248683315695</c:v>
                </c:pt>
                <c:pt idx="134">
                  <c:v>0.73787902826811602</c:v>
                </c:pt>
                <c:pt idx="135">
                  <c:v>0.76917347739600295</c:v>
                </c:pt>
                <c:pt idx="136">
                  <c:v>0.84067098706934795</c:v>
                </c:pt>
                <c:pt idx="137">
                  <c:v>0.83997364168565303</c:v>
                </c:pt>
                <c:pt idx="138">
                  <c:v>0.84067183685111802</c:v>
                </c:pt>
                <c:pt idx="139">
                  <c:v>0.909309517630707</c:v>
                </c:pt>
                <c:pt idx="140">
                  <c:v>0.86539097606148796</c:v>
                </c:pt>
                <c:pt idx="141">
                  <c:v>1.02964319355292</c:v>
                </c:pt>
                <c:pt idx="142">
                  <c:v>2.40657676596348</c:v>
                </c:pt>
                <c:pt idx="143">
                  <c:v>0.73680372122950999</c:v>
                </c:pt>
                <c:pt idx="144">
                  <c:v>1.2032293782719401</c:v>
                </c:pt>
                <c:pt idx="145">
                  <c:v>0.79529358158406904</c:v>
                </c:pt>
                <c:pt idx="146">
                  <c:v>2.3352995044491398</c:v>
                </c:pt>
                <c:pt idx="147">
                  <c:v>1.0485398822005201</c:v>
                </c:pt>
                <c:pt idx="148">
                  <c:v>0.84998433251868299</c:v>
                </c:pt>
                <c:pt idx="149">
                  <c:v>0.99703857650734595</c:v>
                </c:pt>
                <c:pt idx="150">
                  <c:v>0.88360740343442901</c:v>
                </c:pt>
                <c:pt idx="151">
                  <c:v>0.83258102501455</c:v>
                </c:pt>
                <c:pt idx="152">
                  <c:v>0.88886721371601196</c:v>
                </c:pt>
                <c:pt idx="153">
                  <c:v>0.83479117620035304</c:v>
                </c:pt>
                <c:pt idx="154">
                  <c:v>0.87818230531338004</c:v>
                </c:pt>
                <c:pt idx="155">
                  <c:v>0.91472776014733903</c:v>
                </c:pt>
                <c:pt idx="156">
                  <c:v>0.74469559032712895</c:v>
                </c:pt>
                <c:pt idx="157">
                  <c:v>0.88315407635138599</c:v>
                </c:pt>
                <c:pt idx="158">
                  <c:v>0.90991535410005098</c:v>
                </c:pt>
                <c:pt idx="159">
                  <c:v>0.95523433069513797</c:v>
                </c:pt>
                <c:pt idx="160">
                  <c:v>0.77975809958059505</c:v>
                </c:pt>
                <c:pt idx="161">
                  <c:v>1.02309569360497</c:v>
                </c:pt>
                <c:pt idx="162">
                  <c:v>0.97105739356283904</c:v>
                </c:pt>
                <c:pt idx="163">
                  <c:v>0.98984370270163702</c:v>
                </c:pt>
                <c:pt idx="164">
                  <c:v>0.91413948268769896</c:v>
                </c:pt>
                <c:pt idx="165">
                  <c:v>0.916225144495453</c:v>
                </c:pt>
                <c:pt idx="166">
                  <c:v>0.98623886033083397</c:v>
                </c:pt>
                <c:pt idx="167">
                  <c:v>0.94153709142386</c:v>
                </c:pt>
                <c:pt idx="168">
                  <c:v>0.92105075990404395</c:v>
                </c:pt>
                <c:pt idx="169">
                  <c:v>0.92493581721511997</c:v>
                </c:pt>
                <c:pt idx="170">
                  <c:v>0.926532039939022</c:v>
                </c:pt>
                <c:pt idx="171">
                  <c:v>1.0067743626302299</c:v>
                </c:pt>
                <c:pt idx="172">
                  <c:v>1.0600961429142</c:v>
                </c:pt>
                <c:pt idx="173">
                  <c:v>0.768394631343433</c:v>
                </c:pt>
                <c:pt idx="174">
                  <c:v>1.0023195555445901</c:v>
                </c:pt>
                <c:pt idx="175">
                  <c:v>0.94251458307973901</c:v>
                </c:pt>
                <c:pt idx="176">
                  <c:v>0.79203966362754896</c:v>
                </c:pt>
                <c:pt idx="177">
                  <c:v>1.1671905329986401</c:v>
                </c:pt>
                <c:pt idx="178">
                  <c:v>0.94783343065940096</c:v>
                </c:pt>
                <c:pt idx="179">
                  <c:v>0.89531813231554602</c:v>
                </c:pt>
                <c:pt idx="180">
                  <c:v>0.84930919629104795</c:v>
                </c:pt>
                <c:pt idx="181">
                  <c:v>0.96323512856955695</c:v>
                </c:pt>
                <c:pt idx="182">
                  <c:v>0.85684945591008499</c:v>
                </c:pt>
                <c:pt idx="183">
                  <c:v>0.891695225485306</c:v>
                </c:pt>
                <c:pt idx="184">
                  <c:v>0.916527171555926</c:v>
                </c:pt>
                <c:pt idx="185">
                  <c:v>0.95739786490528</c:v>
                </c:pt>
                <c:pt idx="186">
                  <c:v>0.84209672075901099</c:v>
                </c:pt>
                <c:pt idx="187">
                  <c:v>0.85320633162630599</c:v>
                </c:pt>
                <c:pt idx="188">
                  <c:v>0.869804535137502</c:v>
                </c:pt>
                <c:pt idx="189">
                  <c:v>0.82578654825011399</c:v>
                </c:pt>
                <c:pt idx="190">
                  <c:v>1.3695704098324299</c:v>
                </c:pt>
                <c:pt idx="191">
                  <c:v>0.95024012306258099</c:v>
                </c:pt>
                <c:pt idx="192">
                  <c:v>1.1736000772809501</c:v>
                </c:pt>
                <c:pt idx="193">
                  <c:v>1.3269532479780899</c:v>
                </c:pt>
                <c:pt idx="194">
                  <c:v>0.87562987435979001</c:v>
                </c:pt>
                <c:pt idx="195">
                  <c:v>0.83781464380852599</c:v>
                </c:pt>
                <c:pt idx="196">
                  <c:v>0.816754411287964</c:v>
                </c:pt>
                <c:pt idx="197">
                  <c:v>0.87111468977141204</c:v>
                </c:pt>
                <c:pt idx="198">
                  <c:v>0.86715685985554403</c:v>
                </c:pt>
                <c:pt idx="199">
                  <c:v>0.96464152179903895</c:v>
                </c:pt>
                <c:pt idx="200">
                  <c:v>0.68663371775628101</c:v>
                </c:pt>
                <c:pt idx="201">
                  <c:v>0.62404887028368194</c:v>
                </c:pt>
                <c:pt idx="202">
                  <c:v>0.610218214751029</c:v>
                </c:pt>
                <c:pt idx="203">
                  <c:v>0.62475761819138498</c:v>
                </c:pt>
                <c:pt idx="204">
                  <c:v>0.614204264591383</c:v>
                </c:pt>
                <c:pt idx="205">
                  <c:v>0.61959819910593605</c:v>
                </c:pt>
                <c:pt idx="206">
                  <c:v>0.622570337810749</c:v>
                </c:pt>
                <c:pt idx="207">
                  <c:v>0.60139701437720605</c:v>
                </c:pt>
                <c:pt idx="208">
                  <c:v>0.61295331833578404</c:v>
                </c:pt>
                <c:pt idx="209">
                  <c:v>0.74242837780090698</c:v>
                </c:pt>
                <c:pt idx="210">
                  <c:v>0.61637261774086805</c:v>
                </c:pt>
                <c:pt idx="211">
                  <c:v>0.612185286882309</c:v>
                </c:pt>
                <c:pt idx="212">
                  <c:v>0.53966085082617898</c:v>
                </c:pt>
                <c:pt idx="213">
                  <c:v>0.70985821228914603</c:v>
                </c:pt>
                <c:pt idx="214">
                  <c:v>0.64497645499073197</c:v>
                </c:pt>
                <c:pt idx="215">
                  <c:v>0.51534201767380206</c:v>
                </c:pt>
                <c:pt idx="216">
                  <c:v>0.58429223429719002</c:v>
                </c:pt>
                <c:pt idx="217">
                  <c:v>0.615577637098214</c:v>
                </c:pt>
                <c:pt idx="218">
                  <c:v>0.609913830070555</c:v>
                </c:pt>
                <c:pt idx="219">
                  <c:v>0.62319803565533505</c:v>
                </c:pt>
                <c:pt idx="220">
                  <c:v>0.64384345566144396</c:v>
                </c:pt>
                <c:pt idx="221">
                  <c:v>0.72973886097304896</c:v>
                </c:pt>
                <c:pt idx="222">
                  <c:v>0.54648252158709998</c:v>
                </c:pt>
                <c:pt idx="223">
                  <c:v>0.52011751611327794</c:v>
                </c:pt>
                <c:pt idx="224">
                  <c:v>0.69579868776601606</c:v>
                </c:pt>
                <c:pt idx="225">
                  <c:v>0.64268456328748602</c:v>
                </c:pt>
                <c:pt idx="226">
                  <c:v>0.60479895259731997</c:v>
                </c:pt>
                <c:pt idx="227">
                  <c:v>0.70146836161354398</c:v>
                </c:pt>
                <c:pt idx="228">
                  <c:v>0.67269715637755101</c:v>
                </c:pt>
                <c:pt idx="229">
                  <c:v>0.64385196293084102</c:v>
                </c:pt>
                <c:pt idx="230">
                  <c:v>0.56625139951562597</c:v>
                </c:pt>
                <c:pt idx="231">
                  <c:v>0.64120137934185095</c:v>
                </c:pt>
                <c:pt idx="232">
                  <c:v>0.62936851844817099</c:v>
                </c:pt>
                <c:pt idx="233">
                  <c:v>0.58929797382501403</c:v>
                </c:pt>
                <c:pt idx="234">
                  <c:v>0.851949267029119</c:v>
                </c:pt>
                <c:pt idx="235">
                  <c:v>0.474628645350613</c:v>
                </c:pt>
                <c:pt idx="236">
                  <c:v>0.63875510412256198</c:v>
                </c:pt>
                <c:pt idx="237">
                  <c:v>0.62527183139619602</c:v>
                </c:pt>
                <c:pt idx="238">
                  <c:v>0.63158934020203406</c:v>
                </c:pt>
                <c:pt idx="239">
                  <c:v>0.62473067066920995</c:v>
                </c:pt>
                <c:pt idx="240">
                  <c:v>0.62223762337345601</c:v>
                </c:pt>
                <c:pt idx="241">
                  <c:v>0.77833630519433805</c:v>
                </c:pt>
                <c:pt idx="242">
                  <c:v>0.75875676240770695</c:v>
                </c:pt>
                <c:pt idx="243">
                  <c:v>1.5899539065791</c:v>
                </c:pt>
                <c:pt idx="244">
                  <c:v>0.68517927319671701</c:v>
                </c:pt>
                <c:pt idx="245">
                  <c:v>0.61701452851054905</c:v>
                </c:pt>
                <c:pt idx="246">
                  <c:v>0.56361644127449395</c:v>
                </c:pt>
                <c:pt idx="247">
                  <c:v>0.60697918098585701</c:v>
                </c:pt>
                <c:pt idx="248">
                  <c:v>0.64935916599802102</c:v>
                </c:pt>
                <c:pt idx="249">
                  <c:v>0.73485557082375996</c:v>
                </c:pt>
                <c:pt idx="250">
                  <c:v>0.614005891041702</c:v>
                </c:pt>
                <c:pt idx="251">
                  <c:v>0.78085806109306199</c:v>
                </c:pt>
                <c:pt idx="252">
                  <c:v>0.46956057628153403</c:v>
                </c:pt>
                <c:pt idx="253">
                  <c:v>0.894342485489933</c:v>
                </c:pt>
                <c:pt idx="254">
                  <c:v>2.49760186459778</c:v>
                </c:pt>
                <c:pt idx="255">
                  <c:v>0.71879090860678696</c:v>
                </c:pt>
                <c:pt idx="256">
                  <c:v>0.52687123694064697</c:v>
                </c:pt>
                <c:pt idx="257">
                  <c:v>0.654494832210889</c:v>
                </c:pt>
                <c:pt idx="258">
                  <c:v>0.76194057005055105</c:v>
                </c:pt>
                <c:pt idx="259">
                  <c:v>0.78390277761049199</c:v>
                </c:pt>
                <c:pt idx="260">
                  <c:v>0.53478533156673802</c:v>
                </c:pt>
                <c:pt idx="261">
                  <c:v>0.54827799733830596</c:v>
                </c:pt>
                <c:pt idx="262">
                  <c:v>0.99687096509695095</c:v>
                </c:pt>
                <c:pt idx="263">
                  <c:v>0.96112893303996505</c:v>
                </c:pt>
                <c:pt idx="264">
                  <c:v>0.73308171597944005</c:v>
                </c:pt>
                <c:pt idx="265">
                  <c:v>0.47646615460594299</c:v>
                </c:pt>
                <c:pt idx="266">
                  <c:v>1.2191760175686801</c:v>
                </c:pt>
                <c:pt idx="267">
                  <c:v>0.71158663887816898</c:v>
                </c:pt>
                <c:pt idx="268">
                  <c:v>0.67284290681179504</c:v>
                </c:pt>
                <c:pt idx="269">
                  <c:v>0.531239938608008</c:v>
                </c:pt>
                <c:pt idx="270">
                  <c:v>1.00599923000979</c:v>
                </c:pt>
                <c:pt idx="271">
                  <c:v>0.409640022906956</c:v>
                </c:pt>
                <c:pt idx="272">
                  <c:v>0.67397228115292895</c:v>
                </c:pt>
                <c:pt idx="273">
                  <c:v>0.54413367145310698</c:v>
                </c:pt>
                <c:pt idx="274">
                  <c:v>0.72921730616603597</c:v>
                </c:pt>
                <c:pt idx="275">
                  <c:v>0.56268076830561198</c:v>
                </c:pt>
                <c:pt idx="276">
                  <c:v>0.78437628567845696</c:v>
                </c:pt>
                <c:pt idx="277">
                  <c:v>0.40743313339697401</c:v>
                </c:pt>
                <c:pt idx="278">
                  <c:v>0.66936344001757997</c:v>
                </c:pt>
                <c:pt idx="279">
                  <c:v>0.58995713896172897</c:v>
                </c:pt>
                <c:pt idx="280">
                  <c:v>0.64139464673466795</c:v>
                </c:pt>
                <c:pt idx="281">
                  <c:v>0.64103806340441005</c:v>
                </c:pt>
                <c:pt idx="282">
                  <c:v>0.84063455493040296</c:v>
                </c:pt>
                <c:pt idx="283">
                  <c:v>0.61672730232983997</c:v>
                </c:pt>
                <c:pt idx="284">
                  <c:v>0.77511796990605597</c:v>
                </c:pt>
                <c:pt idx="285">
                  <c:v>0.600564005739326</c:v>
                </c:pt>
                <c:pt idx="286">
                  <c:v>0.60811637045894096</c:v>
                </c:pt>
                <c:pt idx="287">
                  <c:v>0.60963415925629205</c:v>
                </c:pt>
                <c:pt idx="288">
                  <c:v>0.62059234550908704</c:v>
                </c:pt>
                <c:pt idx="289">
                  <c:v>0.63212547649651596</c:v>
                </c:pt>
                <c:pt idx="290">
                  <c:v>0.63763268679551199</c:v>
                </c:pt>
                <c:pt idx="291">
                  <c:v>0.61567070696345805</c:v>
                </c:pt>
                <c:pt idx="292">
                  <c:v>0.66765379839168104</c:v>
                </c:pt>
                <c:pt idx="293">
                  <c:v>0.60935049333006597</c:v>
                </c:pt>
                <c:pt idx="294">
                  <c:v>0.601569298685519</c:v>
                </c:pt>
                <c:pt idx="295">
                  <c:v>0.60622785948673497</c:v>
                </c:pt>
                <c:pt idx="296">
                  <c:v>0.677496646393281</c:v>
                </c:pt>
                <c:pt idx="297">
                  <c:v>0.63333029741049396</c:v>
                </c:pt>
                <c:pt idx="298">
                  <c:v>0.62000001206590105</c:v>
                </c:pt>
                <c:pt idx="299">
                  <c:v>0.62275303613587196</c:v>
                </c:pt>
                <c:pt idx="300">
                  <c:v>0.64070715097927</c:v>
                </c:pt>
                <c:pt idx="301">
                  <c:v>0.66563893221927395</c:v>
                </c:pt>
                <c:pt idx="302">
                  <c:v>0.62758717049827295</c:v>
                </c:pt>
                <c:pt idx="303">
                  <c:v>0.602607233909072</c:v>
                </c:pt>
                <c:pt idx="304">
                  <c:v>0.72636981782397003</c:v>
                </c:pt>
                <c:pt idx="305">
                  <c:v>0.64048714085093805</c:v>
                </c:pt>
                <c:pt idx="306">
                  <c:v>0.63554278659559105</c:v>
                </c:pt>
                <c:pt idx="307">
                  <c:v>0.63314826944084002</c:v>
                </c:pt>
                <c:pt idx="308">
                  <c:v>0.62150925149279301</c:v>
                </c:pt>
                <c:pt idx="309">
                  <c:v>0.63549315098727599</c:v>
                </c:pt>
                <c:pt idx="310">
                  <c:v>0.63156415018513801</c:v>
                </c:pt>
                <c:pt idx="311">
                  <c:v>0.62644389963296998</c:v>
                </c:pt>
                <c:pt idx="312">
                  <c:v>0.69318671231055295</c:v>
                </c:pt>
                <c:pt idx="313">
                  <c:v>0.623467103035375</c:v>
                </c:pt>
                <c:pt idx="314">
                  <c:v>0.67932388467970395</c:v>
                </c:pt>
                <c:pt idx="315">
                  <c:v>0.62844879278575905</c:v>
                </c:pt>
                <c:pt idx="316">
                  <c:v>0.72567735925155397</c:v>
                </c:pt>
                <c:pt idx="317">
                  <c:v>0.637647403764389</c:v>
                </c:pt>
                <c:pt idx="318">
                  <c:v>0.62221824477563603</c:v>
                </c:pt>
                <c:pt idx="319">
                  <c:v>0.66551955579328104</c:v>
                </c:pt>
                <c:pt idx="320">
                  <c:v>0.64057702045913301</c:v>
                </c:pt>
                <c:pt idx="321">
                  <c:v>0.66737994575744597</c:v>
                </c:pt>
                <c:pt idx="322">
                  <c:v>0.54878938478881201</c:v>
                </c:pt>
                <c:pt idx="323">
                  <c:v>0.66889405441705396</c:v>
                </c:pt>
                <c:pt idx="324">
                  <c:v>0.66800206112982397</c:v>
                </c:pt>
                <c:pt idx="325">
                  <c:v>0.60865264118533602</c:v>
                </c:pt>
                <c:pt idx="326">
                  <c:v>0.94816673634237802</c:v>
                </c:pt>
                <c:pt idx="327">
                  <c:v>0.58764230361365799</c:v>
                </c:pt>
                <c:pt idx="328">
                  <c:v>1.0759873749042299</c:v>
                </c:pt>
                <c:pt idx="329">
                  <c:v>0.63817683600660402</c:v>
                </c:pt>
                <c:pt idx="330">
                  <c:v>0.80973928230277603</c:v>
                </c:pt>
                <c:pt idx="331">
                  <c:v>0.71675797550317299</c:v>
                </c:pt>
                <c:pt idx="332">
                  <c:v>0.72749512441577702</c:v>
                </c:pt>
                <c:pt idx="333">
                  <c:v>0.58342372958794397</c:v>
                </c:pt>
                <c:pt idx="334">
                  <c:v>0.66031916970872595</c:v>
                </c:pt>
                <c:pt idx="335">
                  <c:v>0.71074868220882004</c:v>
                </c:pt>
                <c:pt idx="336">
                  <c:v>0.58955678340373396</c:v>
                </c:pt>
                <c:pt idx="337">
                  <c:v>0.61233227062320705</c:v>
                </c:pt>
                <c:pt idx="338">
                  <c:v>0.64438876695264602</c:v>
                </c:pt>
                <c:pt idx="339">
                  <c:v>0.595172573642334</c:v>
                </c:pt>
                <c:pt idx="340">
                  <c:v>0.70415350741242799</c:v>
                </c:pt>
                <c:pt idx="341">
                  <c:v>0.70793111161817501</c:v>
                </c:pt>
                <c:pt idx="342">
                  <c:v>1.96058159080627</c:v>
                </c:pt>
                <c:pt idx="343">
                  <c:v>0.56428344672198705</c:v>
                </c:pt>
                <c:pt idx="344">
                  <c:v>0.68293605815941905</c:v>
                </c:pt>
                <c:pt idx="345">
                  <c:v>0.62860942178250701</c:v>
                </c:pt>
                <c:pt idx="346">
                  <c:v>0.57332815588405095</c:v>
                </c:pt>
                <c:pt idx="347">
                  <c:v>0.65631814552024603</c:v>
                </c:pt>
                <c:pt idx="348">
                  <c:v>0.59016346963623501</c:v>
                </c:pt>
                <c:pt idx="349">
                  <c:v>0.56656623116181903</c:v>
                </c:pt>
                <c:pt idx="350">
                  <c:v>0.633325846114005</c:v>
                </c:pt>
                <c:pt idx="351">
                  <c:v>0.77826112977489603</c:v>
                </c:pt>
                <c:pt idx="352">
                  <c:v>0.50205385303880701</c:v>
                </c:pt>
                <c:pt idx="353">
                  <c:v>0.82744765557918498</c:v>
                </c:pt>
                <c:pt idx="354">
                  <c:v>0.68563248007453503</c:v>
                </c:pt>
                <c:pt idx="355">
                  <c:v>0.854288476141708</c:v>
                </c:pt>
                <c:pt idx="356">
                  <c:v>0.59416803945890995</c:v>
                </c:pt>
                <c:pt idx="357">
                  <c:v>0.76540069302024105</c:v>
                </c:pt>
                <c:pt idx="358">
                  <c:v>0.75941133279014394</c:v>
                </c:pt>
                <c:pt idx="359">
                  <c:v>0.79680543773829005</c:v>
                </c:pt>
                <c:pt idx="360">
                  <c:v>0.85232806372445702</c:v>
                </c:pt>
                <c:pt idx="361">
                  <c:v>0.56619837623227598</c:v>
                </c:pt>
                <c:pt idx="362">
                  <c:v>0.503058903853978</c:v>
                </c:pt>
                <c:pt idx="363">
                  <c:v>2.9518064441867899</c:v>
                </c:pt>
                <c:pt idx="364">
                  <c:v>0.61186718931709905</c:v>
                </c:pt>
                <c:pt idx="365">
                  <c:v>0.66486780923699396</c:v>
                </c:pt>
                <c:pt idx="366">
                  <c:v>0.57391258627714004</c:v>
                </c:pt>
                <c:pt idx="367">
                  <c:v>0.783583299274631</c:v>
                </c:pt>
                <c:pt idx="368">
                  <c:v>0.79296761127242099</c:v>
                </c:pt>
                <c:pt idx="369">
                  <c:v>0.78804911857406201</c:v>
                </c:pt>
                <c:pt idx="370">
                  <c:v>0.94731170129251996</c:v>
                </c:pt>
                <c:pt idx="371">
                  <c:v>0.69403731609837604</c:v>
                </c:pt>
                <c:pt idx="372">
                  <c:v>0.45467005463552901</c:v>
                </c:pt>
                <c:pt idx="373">
                  <c:v>0.72960497963863002</c:v>
                </c:pt>
                <c:pt idx="374">
                  <c:v>2.9255714950213401</c:v>
                </c:pt>
                <c:pt idx="375">
                  <c:v>0.53258986383348905</c:v>
                </c:pt>
                <c:pt idx="376">
                  <c:v>0.597327800951026</c:v>
                </c:pt>
                <c:pt idx="377">
                  <c:v>0.717158107745691</c:v>
                </c:pt>
                <c:pt idx="378">
                  <c:v>0.640206069133339</c:v>
                </c:pt>
                <c:pt idx="379">
                  <c:v>0.66103738520206701</c:v>
                </c:pt>
                <c:pt idx="380">
                  <c:v>0.62141553299400698</c:v>
                </c:pt>
                <c:pt idx="381">
                  <c:v>0.62949039560476805</c:v>
                </c:pt>
                <c:pt idx="382">
                  <c:v>0.66324358706645203</c:v>
                </c:pt>
                <c:pt idx="383">
                  <c:v>0.62598950156444599</c:v>
                </c:pt>
                <c:pt idx="384">
                  <c:v>0.63270271921774102</c:v>
                </c:pt>
                <c:pt idx="385">
                  <c:v>0.67869410085471504</c:v>
                </c:pt>
                <c:pt idx="386">
                  <c:v>0.63125771594159696</c:v>
                </c:pt>
                <c:pt idx="387">
                  <c:v>2.7675233632443699</c:v>
                </c:pt>
                <c:pt idx="388">
                  <c:v>0.64956480009861695</c:v>
                </c:pt>
                <c:pt idx="389">
                  <c:v>1.0753546824756399</c:v>
                </c:pt>
                <c:pt idx="390">
                  <c:v>0.62880380105760403</c:v>
                </c:pt>
                <c:pt idx="391">
                  <c:v>0.62479488204440903</c:v>
                </c:pt>
                <c:pt idx="392">
                  <c:v>0.63460621680725005</c:v>
                </c:pt>
                <c:pt idx="393">
                  <c:v>0.63309404620295295</c:v>
                </c:pt>
                <c:pt idx="394">
                  <c:v>0.70079547973396505</c:v>
                </c:pt>
                <c:pt idx="395">
                  <c:v>0.66670251061107699</c:v>
                </c:pt>
                <c:pt idx="396">
                  <c:v>0.63083507613303602</c:v>
                </c:pt>
                <c:pt idx="397">
                  <c:v>0.66454336000293701</c:v>
                </c:pt>
                <c:pt idx="398">
                  <c:v>2.5526468283452299</c:v>
                </c:pt>
                <c:pt idx="399">
                  <c:v>0.64138986769178796</c:v>
                </c:pt>
                <c:pt idx="400">
                  <c:v>0.74045400323771904</c:v>
                </c:pt>
                <c:pt idx="401">
                  <c:v>0.74465249872059602</c:v>
                </c:pt>
                <c:pt idx="402">
                  <c:v>0.751655632926711</c:v>
                </c:pt>
                <c:pt idx="403">
                  <c:v>0.72138865264318597</c:v>
                </c:pt>
                <c:pt idx="404">
                  <c:v>0.75665797150603198</c:v>
                </c:pt>
                <c:pt idx="405">
                  <c:v>2.6138287022943199</c:v>
                </c:pt>
                <c:pt idx="406">
                  <c:v>0.76620055798948905</c:v>
                </c:pt>
                <c:pt idx="407">
                  <c:v>0.74355022352101197</c:v>
                </c:pt>
                <c:pt idx="408">
                  <c:v>2.2040063207507399</c:v>
                </c:pt>
                <c:pt idx="409">
                  <c:v>2.97769091207015</c:v>
                </c:pt>
                <c:pt idx="410">
                  <c:v>0.75517982449482302</c:v>
                </c:pt>
                <c:pt idx="411">
                  <c:v>0.73139823608254395</c:v>
                </c:pt>
                <c:pt idx="412">
                  <c:v>0.90523923572487697</c:v>
                </c:pt>
                <c:pt idx="413">
                  <c:v>0.88339048857247404</c:v>
                </c:pt>
                <c:pt idx="414">
                  <c:v>0.75476626695935201</c:v>
                </c:pt>
                <c:pt idx="415">
                  <c:v>0.84211667230888698</c:v>
                </c:pt>
                <c:pt idx="416">
                  <c:v>0.741570208524298</c:v>
                </c:pt>
                <c:pt idx="417">
                  <c:v>0.71955686754702697</c:v>
                </c:pt>
                <c:pt idx="418">
                  <c:v>0.73427244531109104</c:v>
                </c:pt>
                <c:pt idx="419">
                  <c:v>0.79591402918635101</c:v>
                </c:pt>
                <c:pt idx="420">
                  <c:v>0.82382730548499405</c:v>
                </c:pt>
                <c:pt idx="421">
                  <c:v>1.0366683333156601</c:v>
                </c:pt>
                <c:pt idx="422">
                  <c:v>0.75722697607746203</c:v>
                </c:pt>
                <c:pt idx="423">
                  <c:v>0.73702130923014697</c:v>
                </c:pt>
                <c:pt idx="424">
                  <c:v>1.0022321938019401</c:v>
                </c:pt>
                <c:pt idx="425">
                  <c:v>0.69515013702947404</c:v>
                </c:pt>
                <c:pt idx="426">
                  <c:v>0.92094087980577499</c:v>
                </c:pt>
                <c:pt idx="427">
                  <c:v>0.96677556212040805</c:v>
                </c:pt>
                <c:pt idx="428">
                  <c:v>0.71696508782206603</c:v>
                </c:pt>
                <c:pt idx="429">
                  <c:v>0.88567943972131802</c:v>
                </c:pt>
                <c:pt idx="430">
                  <c:v>0.71853084577514503</c:v>
                </c:pt>
                <c:pt idx="431">
                  <c:v>0.83809503534097596</c:v>
                </c:pt>
                <c:pt idx="432">
                  <c:v>0.806501682119381</c:v>
                </c:pt>
                <c:pt idx="433">
                  <c:v>0.74514691334060401</c:v>
                </c:pt>
                <c:pt idx="434">
                  <c:v>0.76852206358561603</c:v>
                </c:pt>
                <c:pt idx="435">
                  <c:v>0.77064110910072603</c:v>
                </c:pt>
                <c:pt idx="436">
                  <c:v>0.74806330070546401</c:v>
                </c:pt>
                <c:pt idx="437">
                  <c:v>0.73659765235594699</c:v>
                </c:pt>
                <c:pt idx="438">
                  <c:v>0.77783536377749896</c:v>
                </c:pt>
                <c:pt idx="439">
                  <c:v>0.77026696210305301</c:v>
                </c:pt>
                <c:pt idx="440">
                  <c:v>0.88608289763292003</c:v>
                </c:pt>
                <c:pt idx="441">
                  <c:v>0.83516383871893596</c:v>
                </c:pt>
                <c:pt idx="442">
                  <c:v>1.07825662572328</c:v>
                </c:pt>
                <c:pt idx="443">
                  <c:v>0.99881784221702496</c:v>
                </c:pt>
                <c:pt idx="444">
                  <c:v>0.76487202450792402</c:v>
                </c:pt>
                <c:pt idx="445">
                  <c:v>3.5134668479292301</c:v>
                </c:pt>
                <c:pt idx="446">
                  <c:v>1.06127232730469</c:v>
                </c:pt>
                <c:pt idx="447">
                  <c:v>0.91969379889160296</c:v>
                </c:pt>
                <c:pt idx="448">
                  <c:v>0.776428114876208</c:v>
                </c:pt>
                <c:pt idx="449">
                  <c:v>0.83032368856338701</c:v>
                </c:pt>
                <c:pt idx="450">
                  <c:v>0.69535239516840397</c:v>
                </c:pt>
                <c:pt idx="451">
                  <c:v>2.8415904647469001</c:v>
                </c:pt>
                <c:pt idx="452">
                  <c:v>0.883598831005038</c:v>
                </c:pt>
                <c:pt idx="453">
                  <c:v>0.79630957354589205</c:v>
                </c:pt>
                <c:pt idx="454">
                  <c:v>2.5347059050237299</c:v>
                </c:pt>
                <c:pt idx="455">
                  <c:v>2.69304624131036</c:v>
                </c:pt>
                <c:pt idx="456">
                  <c:v>1.09514956585231</c:v>
                </c:pt>
                <c:pt idx="457">
                  <c:v>0.99310703376351495</c:v>
                </c:pt>
                <c:pt idx="458">
                  <c:v>0.93367885116252902</c:v>
                </c:pt>
                <c:pt idx="459">
                  <c:v>1.06567933078321</c:v>
                </c:pt>
                <c:pt idx="460">
                  <c:v>0.96543207483855797</c:v>
                </c:pt>
                <c:pt idx="461">
                  <c:v>1.1234710734276201</c:v>
                </c:pt>
                <c:pt idx="462">
                  <c:v>0.81134767701618205</c:v>
                </c:pt>
                <c:pt idx="463">
                  <c:v>0.81931449570341397</c:v>
                </c:pt>
                <c:pt idx="464">
                  <c:v>2.4799068565250399</c:v>
                </c:pt>
                <c:pt idx="465">
                  <c:v>0.86438357248094799</c:v>
                </c:pt>
                <c:pt idx="466">
                  <c:v>1.0094798390829101</c:v>
                </c:pt>
                <c:pt idx="467">
                  <c:v>0.67044035725406503</c:v>
                </c:pt>
                <c:pt idx="468">
                  <c:v>1.0506391092269101</c:v>
                </c:pt>
                <c:pt idx="469">
                  <c:v>0.95934934151937501</c:v>
                </c:pt>
                <c:pt idx="470">
                  <c:v>0.68122086269736304</c:v>
                </c:pt>
                <c:pt idx="471">
                  <c:v>0.62065966529454097</c:v>
                </c:pt>
                <c:pt idx="472">
                  <c:v>0.76624934532970901</c:v>
                </c:pt>
                <c:pt idx="473">
                  <c:v>0.89875449564158505</c:v>
                </c:pt>
                <c:pt idx="474">
                  <c:v>0.86999497653328695</c:v>
                </c:pt>
                <c:pt idx="475">
                  <c:v>1.27541480427381</c:v>
                </c:pt>
                <c:pt idx="476">
                  <c:v>0.74906238109921497</c:v>
                </c:pt>
                <c:pt idx="477">
                  <c:v>0.84468928227284801</c:v>
                </c:pt>
                <c:pt idx="478">
                  <c:v>0.69851847407782797</c:v>
                </c:pt>
                <c:pt idx="479">
                  <c:v>0.80241733273563898</c:v>
                </c:pt>
                <c:pt idx="480">
                  <c:v>0.75325510851292798</c:v>
                </c:pt>
                <c:pt idx="481">
                  <c:v>0.75593991382497505</c:v>
                </c:pt>
                <c:pt idx="482">
                  <c:v>0.73098129341353002</c:v>
                </c:pt>
                <c:pt idx="483">
                  <c:v>0.72427060930458997</c:v>
                </c:pt>
                <c:pt idx="484">
                  <c:v>0.74814175618872003</c:v>
                </c:pt>
                <c:pt idx="485">
                  <c:v>3.1706304922528501</c:v>
                </c:pt>
                <c:pt idx="486">
                  <c:v>0.74963504758822497</c:v>
                </c:pt>
                <c:pt idx="487">
                  <c:v>0.72380373604280301</c:v>
                </c:pt>
                <c:pt idx="488">
                  <c:v>0.73708897468386603</c:v>
                </c:pt>
                <c:pt idx="489">
                  <c:v>0.74549994777251405</c:v>
                </c:pt>
                <c:pt idx="490">
                  <c:v>0.79647599287321802</c:v>
                </c:pt>
                <c:pt idx="491">
                  <c:v>1.9903171285535499</c:v>
                </c:pt>
                <c:pt idx="492">
                  <c:v>0.74979103656561197</c:v>
                </c:pt>
                <c:pt idx="493">
                  <c:v>0.75021420119621496</c:v>
                </c:pt>
                <c:pt idx="494">
                  <c:v>0.72438104008941495</c:v>
                </c:pt>
                <c:pt idx="495">
                  <c:v>0.74372488659957103</c:v>
                </c:pt>
                <c:pt idx="496">
                  <c:v>2.76083186442095</c:v>
                </c:pt>
                <c:pt idx="497">
                  <c:v>0.76275494408399702</c:v>
                </c:pt>
                <c:pt idx="498">
                  <c:v>0.75457705491137295</c:v>
                </c:pt>
                <c:pt idx="499">
                  <c:v>0.733474272030187</c:v>
                </c:pt>
                <c:pt idx="500">
                  <c:v>0.55590202207045503</c:v>
                </c:pt>
                <c:pt idx="501">
                  <c:v>0.46442216923331098</c:v>
                </c:pt>
                <c:pt idx="502">
                  <c:v>0.63023164926270103</c:v>
                </c:pt>
                <c:pt idx="503">
                  <c:v>0.52885661290723496</c:v>
                </c:pt>
                <c:pt idx="504">
                  <c:v>0.414067218790863</c:v>
                </c:pt>
                <c:pt idx="505">
                  <c:v>0.56023049151603399</c:v>
                </c:pt>
                <c:pt idx="506">
                  <c:v>0.46773443755751798</c:v>
                </c:pt>
                <c:pt idx="507">
                  <c:v>0.80447783596006395</c:v>
                </c:pt>
                <c:pt idx="508">
                  <c:v>0.475497924375753</c:v>
                </c:pt>
                <c:pt idx="509">
                  <c:v>0.85443881008755695</c:v>
                </c:pt>
                <c:pt idx="510">
                  <c:v>0.39153722591414503</c:v>
                </c:pt>
                <c:pt idx="511">
                  <c:v>0.64108584140614699</c:v>
                </c:pt>
                <c:pt idx="512">
                  <c:v>0.40114039121577599</c:v>
                </c:pt>
                <c:pt idx="513">
                  <c:v>0.41595714294813702</c:v>
                </c:pt>
                <c:pt idx="514">
                  <c:v>0.49633713840094901</c:v>
                </c:pt>
                <c:pt idx="515">
                  <c:v>1.4498247175388701</c:v>
                </c:pt>
                <c:pt idx="516">
                  <c:v>0.46782171956547502</c:v>
                </c:pt>
                <c:pt idx="517">
                  <c:v>0.63180155588920694</c:v>
                </c:pt>
                <c:pt idx="518">
                  <c:v>0.61523649486596799</c:v>
                </c:pt>
                <c:pt idx="519">
                  <c:v>0.42996152277133398</c:v>
                </c:pt>
                <c:pt idx="520">
                  <c:v>0.45666586996680902</c:v>
                </c:pt>
                <c:pt idx="521">
                  <c:v>0.90058467247047902</c:v>
                </c:pt>
                <c:pt idx="522">
                  <c:v>0.429631927064689</c:v>
                </c:pt>
                <c:pt idx="523">
                  <c:v>0.41456875187467701</c:v>
                </c:pt>
                <c:pt idx="524">
                  <c:v>0.59716396612475398</c:v>
                </c:pt>
                <c:pt idx="525">
                  <c:v>0.39521617367914402</c:v>
                </c:pt>
                <c:pt idx="526">
                  <c:v>0.56677300793457597</c:v>
                </c:pt>
                <c:pt idx="527">
                  <c:v>0.43225393548421198</c:v>
                </c:pt>
                <c:pt idx="528">
                  <c:v>0.43020604929303602</c:v>
                </c:pt>
                <c:pt idx="529">
                  <c:v>0.38862616193783101</c:v>
                </c:pt>
                <c:pt idx="530">
                  <c:v>0.43745021632831499</c:v>
                </c:pt>
                <c:pt idx="531">
                  <c:v>0.63876033071724903</c:v>
                </c:pt>
                <c:pt idx="532">
                  <c:v>0.58804224427779095</c:v>
                </c:pt>
                <c:pt idx="533">
                  <c:v>0.40472851139192001</c:v>
                </c:pt>
                <c:pt idx="534">
                  <c:v>0.43813403132388601</c:v>
                </c:pt>
                <c:pt idx="535">
                  <c:v>0.84195446102781302</c:v>
                </c:pt>
                <c:pt idx="536">
                  <c:v>0.78850644468777498</c:v>
                </c:pt>
                <c:pt idx="537">
                  <c:v>0.41714266100501801</c:v>
                </c:pt>
                <c:pt idx="538">
                  <c:v>0.439263315621715</c:v>
                </c:pt>
                <c:pt idx="539">
                  <c:v>0.46251030954725397</c:v>
                </c:pt>
                <c:pt idx="540">
                  <c:v>0.724771388505979</c:v>
                </c:pt>
                <c:pt idx="541">
                  <c:v>0.48371257475809598</c:v>
                </c:pt>
                <c:pt idx="542">
                  <c:v>0.452760721134911</c:v>
                </c:pt>
                <c:pt idx="543">
                  <c:v>0.53543533678015798</c:v>
                </c:pt>
                <c:pt idx="544">
                  <c:v>0.41110904771135698</c:v>
                </c:pt>
                <c:pt idx="545">
                  <c:v>1.06450490166096</c:v>
                </c:pt>
                <c:pt idx="546">
                  <c:v>0.61728895746065904</c:v>
                </c:pt>
                <c:pt idx="547">
                  <c:v>0.466678410153891</c:v>
                </c:pt>
                <c:pt idx="548">
                  <c:v>0.54803563436153402</c:v>
                </c:pt>
                <c:pt idx="549">
                  <c:v>0.72197289211173898</c:v>
                </c:pt>
                <c:pt idx="550">
                  <c:v>0.49382623432265899</c:v>
                </c:pt>
                <c:pt idx="551">
                  <c:v>2.2872715806892399</c:v>
                </c:pt>
                <c:pt idx="552">
                  <c:v>0.43298389864824399</c:v>
                </c:pt>
                <c:pt idx="553">
                  <c:v>0.56562184230497004</c:v>
                </c:pt>
                <c:pt idx="554">
                  <c:v>0.52279551622517495</c:v>
                </c:pt>
                <c:pt idx="555">
                  <c:v>0.50867064725351996</c:v>
                </c:pt>
                <c:pt idx="556">
                  <c:v>0.62698801995424702</c:v>
                </c:pt>
                <c:pt idx="557">
                  <c:v>0.41659556482516602</c:v>
                </c:pt>
                <c:pt idx="558">
                  <c:v>1.1189518940159</c:v>
                </c:pt>
                <c:pt idx="559">
                  <c:v>0.51210331480524296</c:v>
                </c:pt>
                <c:pt idx="560">
                  <c:v>0.59992932281682998</c:v>
                </c:pt>
                <c:pt idx="561">
                  <c:v>2.44107700294304</c:v>
                </c:pt>
                <c:pt idx="562">
                  <c:v>2.2784357507645598</c:v>
                </c:pt>
                <c:pt idx="563">
                  <c:v>3.1144118623443098</c:v>
                </c:pt>
                <c:pt idx="564">
                  <c:v>0.46459851312728601</c:v>
                </c:pt>
                <c:pt idx="565">
                  <c:v>0.74159663592589098</c:v>
                </c:pt>
                <c:pt idx="566">
                  <c:v>0.550714433514091</c:v>
                </c:pt>
                <c:pt idx="567">
                  <c:v>2.8567022629926702</c:v>
                </c:pt>
                <c:pt idx="568">
                  <c:v>0.92044321670548601</c:v>
                </c:pt>
                <c:pt idx="569">
                  <c:v>0.53425044406560496</c:v>
                </c:pt>
                <c:pt idx="570">
                  <c:v>0.971176620599838</c:v>
                </c:pt>
                <c:pt idx="571">
                  <c:v>0.50925034219987997</c:v>
                </c:pt>
                <c:pt idx="572">
                  <c:v>0.49394516536999</c:v>
                </c:pt>
                <c:pt idx="573">
                  <c:v>0.63206799392215596</c:v>
                </c:pt>
                <c:pt idx="574">
                  <c:v>0.90014205600755004</c:v>
                </c:pt>
                <c:pt idx="575">
                  <c:v>0.43184527468220302</c:v>
                </c:pt>
                <c:pt idx="576">
                  <c:v>0.99202121848306302</c:v>
                </c:pt>
                <c:pt idx="577">
                  <c:v>1.01911381937055</c:v>
                </c:pt>
                <c:pt idx="578">
                  <c:v>0.60565754245771097</c:v>
                </c:pt>
                <c:pt idx="579">
                  <c:v>0.88553621100725799</c:v>
                </c:pt>
                <c:pt idx="580">
                  <c:v>0.464172674652512</c:v>
                </c:pt>
                <c:pt idx="581">
                  <c:v>0.413822645771876</c:v>
                </c:pt>
                <c:pt idx="582">
                  <c:v>0.42268476125865101</c:v>
                </c:pt>
                <c:pt idx="583">
                  <c:v>0.64898459757089599</c:v>
                </c:pt>
                <c:pt idx="584">
                  <c:v>0.50291656073255397</c:v>
                </c:pt>
                <c:pt idx="585">
                  <c:v>0.47116568259802399</c:v>
                </c:pt>
                <c:pt idx="586">
                  <c:v>0.40892067467951598</c:v>
                </c:pt>
                <c:pt idx="587">
                  <c:v>0.403388814579279</c:v>
                </c:pt>
                <c:pt idx="588">
                  <c:v>0.84615338699423404</c:v>
                </c:pt>
                <c:pt idx="589">
                  <c:v>0.465634093237976</c:v>
                </c:pt>
                <c:pt idx="590">
                  <c:v>0.46942136832079201</c:v>
                </c:pt>
                <c:pt idx="591">
                  <c:v>0.47606913041641902</c:v>
                </c:pt>
                <c:pt idx="592">
                  <c:v>0.37430222299080201</c:v>
                </c:pt>
                <c:pt idx="593">
                  <c:v>0.38979830858723702</c:v>
                </c:pt>
                <c:pt idx="594">
                  <c:v>0.389865920664418</c:v>
                </c:pt>
                <c:pt idx="595">
                  <c:v>0.37830178773176698</c:v>
                </c:pt>
                <c:pt idx="596">
                  <c:v>0.39200276215556001</c:v>
                </c:pt>
                <c:pt idx="597">
                  <c:v>0.90347318336159199</c:v>
                </c:pt>
                <c:pt idx="598">
                  <c:v>0.50330435307844601</c:v>
                </c:pt>
                <c:pt idx="599">
                  <c:v>1.3529728625663999</c:v>
                </c:pt>
                <c:pt idx="600">
                  <c:v>0.81777898455948606</c:v>
                </c:pt>
                <c:pt idx="601">
                  <c:v>3.3509483703262699</c:v>
                </c:pt>
                <c:pt idx="602">
                  <c:v>0.59468557050697202</c:v>
                </c:pt>
                <c:pt idx="603">
                  <c:v>0.63433151388644105</c:v>
                </c:pt>
                <c:pt idx="604">
                  <c:v>0.65431740862392695</c:v>
                </c:pt>
                <c:pt idx="605">
                  <c:v>1.7881699475094801</c:v>
                </c:pt>
                <c:pt idx="606">
                  <c:v>0.53612930454420304</c:v>
                </c:pt>
                <c:pt idx="607">
                  <c:v>0.72050991919046403</c:v>
                </c:pt>
                <c:pt idx="608">
                  <c:v>0.61738001631834105</c:v>
                </c:pt>
                <c:pt idx="609">
                  <c:v>0.67401050613267199</c:v>
                </c:pt>
                <c:pt idx="610">
                  <c:v>0.63700549852252697</c:v>
                </c:pt>
                <c:pt idx="611">
                  <c:v>0.63384270957730504</c:v>
                </c:pt>
                <c:pt idx="612">
                  <c:v>0.61272266847787404</c:v>
                </c:pt>
                <c:pt idx="613">
                  <c:v>0.73083421239626101</c:v>
                </c:pt>
                <c:pt idx="614">
                  <c:v>0.641707068817014</c:v>
                </c:pt>
                <c:pt idx="615">
                  <c:v>0.71494688033480902</c:v>
                </c:pt>
                <c:pt idx="616">
                  <c:v>0.73260029971463603</c:v>
                </c:pt>
                <c:pt idx="617">
                  <c:v>0.62176351827094001</c:v>
                </c:pt>
                <c:pt idx="618">
                  <c:v>0.61509345636069301</c:v>
                </c:pt>
                <c:pt idx="619">
                  <c:v>1.8466752786220499</c:v>
                </c:pt>
                <c:pt idx="620">
                  <c:v>0.74896598326271202</c:v>
                </c:pt>
                <c:pt idx="621">
                  <c:v>0.536617072321391</c:v>
                </c:pt>
                <c:pt idx="622">
                  <c:v>0.61955654321460896</c:v>
                </c:pt>
                <c:pt idx="623">
                  <c:v>0.71846744846115995</c:v>
                </c:pt>
                <c:pt idx="624">
                  <c:v>0.47467516472017501</c:v>
                </c:pt>
                <c:pt idx="625">
                  <c:v>0.695227354738301</c:v>
                </c:pt>
                <c:pt idx="626">
                  <c:v>0.63658542745658098</c:v>
                </c:pt>
                <c:pt idx="627">
                  <c:v>0.65697384647799795</c:v>
                </c:pt>
                <c:pt idx="628">
                  <c:v>0.60092497699126302</c:v>
                </c:pt>
                <c:pt idx="629">
                  <c:v>0.84437226663340004</c:v>
                </c:pt>
                <c:pt idx="630">
                  <c:v>0.86697905389343599</c:v>
                </c:pt>
                <c:pt idx="631">
                  <c:v>0.67985972183443499</c:v>
                </c:pt>
                <c:pt idx="632">
                  <c:v>0.51007687050399098</c:v>
                </c:pt>
                <c:pt idx="633">
                  <c:v>0.69772075439668002</c:v>
                </c:pt>
                <c:pt idx="634">
                  <c:v>0.71523078397180095</c:v>
                </c:pt>
                <c:pt idx="635">
                  <c:v>0.74093814748966802</c:v>
                </c:pt>
                <c:pt idx="636">
                  <c:v>0.78930021163228004</c:v>
                </c:pt>
                <c:pt idx="637">
                  <c:v>0.45580726718889097</c:v>
                </c:pt>
                <c:pt idx="638">
                  <c:v>0.47386646224661899</c:v>
                </c:pt>
                <c:pt idx="639">
                  <c:v>0.46788036382832898</c:v>
                </c:pt>
                <c:pt idx="640">
                  <c:v>0.59526622695060305</c:v>
                </c:pt>
                <c:pt idx="641">
                  <c:v>0.70578696246027295</c:v>
                </c:pt>
                <c:pt idx="642">
                  <c:v>0.68562381155360697</c:v>
                </c:pt>
                <c:pt idx="643">
                  <c:v>0.80153446838199705</c:v>
                </c:pt>
                <c:pt idx="644">
                  <c:v>0.76167081487128196</c:v>
                </c:pt>
                <c:pt idx="645">
                  <c:v>0.89972114482013399</c:v>
                </c:pt>
                <c:pt idx="646">
                  <c:v>0.69342055901520305</c:v>
                </c:pt>
                <c:pt idx="647">
                  <c:v>1.93361336114101</c:v>
                </c:pt>
                <c:pt idx="648">
                  <c:v>0.61756543583130497</c:v>
                </c:pt>
                <c:pt idx="649">
                  <c:v>0.71426288532677196</c:v>
                </c:pt>
                <c:pt idx="650">
                  <c:v>0.76299017628978305</c:v>
                </c:pt>
                <c:pt idx="651">
                  <c:v>0.72541393670421805</c:v>
                </c:pt>
                <c:pt idx="652">
                  <c:v>0.61972868151828797</c:v>
                </c:pt>
                <c:pt idx="653">
                  <c:v>0.63607043469625801</c:v>
                </c:pt>
                <c:pt idx="654">
                  <c:v>0.38941467803562801</c:v>
                </c:pt>
                <c:pt idx="655">
                  <c:v>0.70702345921465204</c:v>
                </c:pt>
                <c:pt idx="656">
                  <c:v>0.57715273557049096</c:v>
                </c:pt>
                <c:pt idx="657">
                  <c:v>0.79378059789275601</c:v>
                </c:pt>
                <c:pt idx="658">
                  <c:v>0.667421429880387</c:v>
                </c:pt>
                <c:pt idx="659">
                  <c:v>0.95249135659154904</c:v>
                </c:pt>
                <c:pt idx="660">
                  <c:v>1.34652704661178</c:v>
                </c:pt>
                <c:pt idx="661">
                  <c:v>0.56521596458794199</c:v>
                </c:pt>
                <c:pt idx="662">
                  <c:v>1.5683853560849299</c:v>
                </c:pt>
                <c:pt idx="663">
                  <c:v>0.84040067232078297</c:v>
                </c:pt>
                <c:pt idx="664">
                  <c:v>0.66109158831826698</c:v>
                </c:pt>
                <c:pt idx="665">
                  <c:v>1.08376220198717</c:v>
                </c:pt>
                <c:pt idx="666">
                  <c:v>0.398031892102646</c:v>
                </c:pt>
                <c:pt idx="667">
                  <c:v>1.0117217575081301</c:v>
                </c:pt>
                <c:pt idx="668">
                  <c:v>0.63865838589467405</c:v>
                </c:pt>
                <c:pt idx="669">
                  <c:v>0.79073355493033803</c:v>
                </c:pt>
                <c:pt idx="670">
                  <c:v>2.62550084306995</c:v>
                </c:pt>
                <c:pt idx="671">
                  <c:v>2.30918114807417</c:v>
                </c:pt>
                <c:pt idx="672">
                  <c:v>0.99680632280623105</c:v>
                </c:pt>
                <c:pt idx="673">
                  <c:v>0.88505472072180802</c:v>
                </c:pt>
                <c:pt idx="674">
                  <c:v>0.62842373368529403</c:v>
                </c:pt>
                <c:pt idx="675">
                  <c:v>2.6176536227487599</c:v>
                </c:pt>
                <c:pt idx="676">
                  <c:v>2.10301861224072</c:v>
                </c:pt>
                <c:pt idx="677">
                  <c:v>0.47986836536747401</c:v>
                </c:pt>
                <c:pt idx="678">
                  <c:v>0.83038261900596499</c:v>
                </c:pt>
                <c:pt idx="679">
                  <c:v>1.1011921016244901</c:v>
                </c:pt>
                <c:pt idx="680">
                  <c:v>0.81319989131666803</c:v>
                </c:pt>
                <c:pt idx="681">
                  <c:v>0.63839770161998899</c:v>
                </c:pt>
                <c:pt idx="682">
                  <c:v>0.73496975027938205</c:v>
                </c:pt>
                <c:pt idx="683">
                  <c:v>0.45412897775007899</c:v>
                </c:pt>
                <c:pt idx="684">
                  <c:v>0.56985333337094102</c:v>
                </c:pt>
                <c:pt idx="685">
                  <c:v>0.75706329365175395</c:v>
                </c:pt>
                <c:pt idx="686">
                  <c:v>0.66952501847266499</c:v>
                </c:pt>
                <c:pt idx="687">
                  <c:v>0.71632585767485701</c:v>
                </c:pt>
                <c:pt idx="688">
                  <c:v>0.74006115501953895</c:v>
                </c:pt>
                <c:pt idx="689">
                  <c:v>0.64687086167335195</c:v>
                </c:pt>
                <c:pt idx="690">
                  <c:v>0.60863146811732105</c:v>
                </c:pt>
                <c:pt idx="691">
                  <c:v>0.78595664635272799</c:v>
                </c:pt>
                <c:pt idx="692">
                  <c:v>0.68638245081461002</c:v>
                </c:pt>
                <c:pt idx="693">
                  <c:v>2.7703824484192601</c:v>
                </c:pt>
                <c:pt idx="694">
                  <c:v>0.67653943343860101</c:v>
                </c:pt>
                <c:pt idx="695">
                  <c:v>0.72646246738089004</c:v>
                </c:pt>
                <c:pt idx="696">
                  <c:v>0.56049722449711303</c:v>
                </c:pt>
                <c:pt idx="697">
                  <c:v>0.88457641065758197</c:v>
                </c:pt>
                <c:pt idx="698">
                  <c:v>0.66787292858882397</c:v>
                </c:pt>
                <c:pt idx="699">
                  <c:v>0.69827224728566395</c:v>
                </c:pt>
                <c:pt idx="700">
                  <c:v>0.46443723067763498</c:v>
                </c:pt>
                <c:pt idx="701">
                  <c:v>0.96769733156513804</c:v>
                </c:pt>
                <c:pt idx="702">
                  <c:v>0.43781634297574201</c:v>
                </c:pt>
                <c:pt idx="703">
                  <c:v>0.64244631980097899</c:v>
                </c:pt>
                <c:pt idx="704">
                  <c:v>0.59259432101277199</c:v>
                </c:pt>
                <c:pt idx="705">
                  <c:v>0.46807715220729301</c:v>
                </c:pt>
                <c:pt idx="706">
                  <c:v>0.44624638339023098</c:v>
                </c:pt>
                <c:pt idx="707">
                  <c:v>0.43734000327421402</c:v>
                </c:pt>
                <c:pt idx="708">
                  <c:v>0.44423548337584001</c:v>
                </c:pt>
                <c:pt idx="709">
                  <c:v>2.07996183655432</c:v>
                </c:pt>
                <c:pt idx="710">
                  <c:v>0.43269667491248198</c:v>
                </c:pt>
                <c:pt idx="711">
                  <c:v>0.45217798962616101</c:v>
                </c:pt>
                <c:pt idx="712">
                  <c:v>0.64408901657089801</c:v>
                </c:pt>
                <c:pt idx="713">
                  <c:v>0.73907736339230501</c:v>
                </c:pt>
                <c:pt idx="714">
                  <c:v>1.70664806748057</c:v>
                </c:pt>
                <c:pt idx="715">
                  <c:v>1.8079309070171401</c:v>
                </c:pt>
                <c:pt idx="716">
                  <c:v>0.97881991557849202</c:v>
                </c:pt>
                <c:pt idx="717">
                  <c:v>0.447990195459193</c:v>
                </c:pt>
                <c:pt idx="718">
                  <c:v>1.0956041848934699</c:v>
                </c:pt>
                <c:pt idx="719">
                  <c:v>0.469468117698839</c:v>
                </c:pt>
                <c:pt idx="720">
                  <c:v>0.95463687374587503</c:v>
                </c:pt>
                <c:pt idx="721">
                  <c:v>1.8558067035444299</c:v>
                </c:pt>
                <c:pt idx="722">
                  <c:v>0.73733617523121897</c:v>
                </c:pt>
                <c:pt idx="723">
                  <c:v>0.64046893820390005</c:v>
                </c:pt>
                <c:pt idx="724">
                  <c:v>0.94517026534243498</c:v>
                </c:pt>
                <c:pt idx="725">
                  <c:v>0.51527273698303999</c:v>
                </c:pt>
                <c:pt idx="726">
                  <c:v>0.54841846211077205</c:v>
                </c:pt>
                <c:pt idx="727">
                  <c:v>0.80184722994132895</c:v>
                </c:pt>
                <c:pt idx="728">
                  <c:v>0.55263393919670001</c:v>
                </c:pt>
                <c:pt idx="729">
                  <c:v>0.66523062684703005</c:v>
                </c:pt>
                <c:pt idx="730">
                  <c:v>0.53947359617508195</c:v>
                </c:pt>
                <c:pt idx="731">
                  <c:v>0.95617346223839805</c:v>
                </c:pt>
                <c:pt idx="732">
                  <c:v>0.62220981200497705</c:v>
                </c:pt>
                <c:pt idx="733">
                  <c:v>0.87342219382530795</c:v>
                </c:pt>
                <c:pt idx="734">
                  <c:v>0.74626635858396195</c:v>
                </c:pt>
                <c:pt idx="735">
                  <c:v>0.40477853110407302</c:v>
                </c:pt>
                <c:pt idx="736">
                  <c:v>0.92065979492200001</c:v>
                </c:pt>
                <c:pt idx="737">
                  <c:v>0.94877126665003497</c:v>
                </c:pt>
                <c:pt idx="738">
                  <c:v>0.84613436460569202</c:v>
                </c:pt>
                <c:pt idx="739">
                  <c:v>0.59598856753529095</c:v>
                </c:pt>
                <c:pt idx="740">
                  <c:v>0.98034864757016904</c:v>
                </c:pt>
                <c:pt idx="741">
                  <c:v>0.64524601753712196</c:v>
                </c:pt>
                <c:pt idx="742">
                  <c:v>2.4027473040067902</c:v>
                </c:pt>
                <c:pt idx="743">
                  <c:v>1.88171944565155</c:v>
                </c:pt>
                <c:pt idx="744">
                  <c:v>0.61721687013083404</c:v>
                </c:pt>
                <c:pt idx="745">
                  <c:v>0.40915931794780203</c:v>
                </c:pt>
                <c:pt idx="746">
                  <c:v>0.85010992964495002</c:v>
                </c:pt>
                <c:pt idx="747">
                  <c:v>0.54146328274685496</c:v>
                </c:pt>
                <c:pt idx="748">
                  <c:v>0.95476347687975904</c:v>
                </c:pt>
                <c:pt idx="749">
                  <c:v>0.94352638737526995</c:v>
                </c:pt>
                <c:pt idx="750">
                  <c:v>0.60813441389384804</c:v>
                </c:pt>
                <c:pt idx="751">
                  <c:v>0.73480524460951602</c:v>
                </c:pt>
                <c:pt idx="752">
                  <c:v>0.90342596510337203</c:v>
                </c:pt>
                <c:pt idx="753">
                  <c:v>0.90507237737082802</c:v>
                </c:pt>
                <c:pt idx="754">
                  <c:v>0.685491865027407</c:v>
                </c:pt>
                <c:pt idx="755">
                  <c:v>0.88800535210539</c:v>
                </c:pt>
                <c:pt idx="756">
                  <c:v>0.95073200191026397</c:v>
                </c:pt>
                <c:pt idx="757">
                  <c:v>0.53464779320776201</c:v>
                </c:pt>
                <c:pt idx="758">
                  <c:v>1.8888475809709</c:v>
                </c:pt>
                <c:pt idx="759">
                  <c:v>0.69653271251413496</c:v>
                </c:pt>
                <c:pt idx="760">
                  <c:v>0.837191164011586</c:v>
                </c:pt>
                <c:pt idx="761">
                  <c:v>1.1574006305874001</c:v>
                </c:pt>
                <c:pt idx="762">
                  <c:v>1.4123423555864201</c:v>
                </c:pt>
                <c:pt idx="763">
                  <c:v>0.82032513602718404</c:v>
                </c:pt>
                <c:pt idx="764">
                  <c:v>0.76118945908980595</c:v>
                </c:pt>
                <c:pt idx="765">
                  <c:v>1.0260557911777901</c:v>
                </c:pt>
                <c:pt idx="766">
                  <c:v>1.0652418786637301</c:v>
                </c:pt>
                <c:pt idx="767">
                  <c:v>0.87657982608543505</c:v>
                </c:pt>
                <c:pt idx="768">
                  <c:v>0.97730739608000505</c:v>
                </c:pt>
                <c:pt idx="769">
                  <c:v>0.82890235284645697</c:v>
                </c:pt>
                <c:pt idx="770">
                  <c:v>0.92113572600577398</c:v>
                </c:pt>
                <c:pt idx="771">
                  <c:v>0.92723401645107395</c:v>
                </c:pt>
                <c:pt idx="772">
                  <c:v>2.56830132636011</c:v>
                </c:pt>
                <c:pt idx="773">
                  <c:v>0.98014422557659198</c:v>
                </c:pt>
                <c:pt idx="774">
                  <c:v>0.97044771758663795</c:v>
                </c:pt>
                <c:pt idx="775">
                  <c:v>0.875848236588885</c:v>
                </c:pt>
                <c:pt idx="776">
                  <c:v>0.87308517438738198</c:v>
                </c:pt>
                <c:pt idx="777">
                  <c:v>1.01904116159264</c:v>
                </c:pt>
                <c:pt idx="778">
                  <c:v>0.80925813392882995</c:v>
                </c:pt>
                <c:pt idx="779">
                  <c:v>0.799925307440988</c:v>
                </c:pt>
                <c:pt idx="780">
                  <c:v>0.43906570939345801</c:v>
                </c:pt>
                <c:pt idx="781">
                  <c:v>0.45346574833174602</c:v>
                </c:pt>
                <c:pt idx="782">
                  <c:v>0.69039114789023304</c:v>
                </c:pt>
                <c:pt idx="783">
                  <c:v>0.43860773584013202</c:v>
                </c:pt>
                <c:pt idx="784">
                  <c:v>0.48400167421066198</c:v>
                </c:pt>
                <c:pt idx="785">
                  <c:v>0.414002061663517</c:v>
                </c:pt>
                <c:pt idx="786">
                  <c:v>2.1261434663827901</c:v>
                </c:pt>
                <c:pt idx="787">
                  <c:v>0.4243900345853</c:v>
                </c:pt>
                <c:pt idx="788">
                  <c:v>0.97195286769296296</c:v>
                </c:pt>
                <c:pt idx="789">
                  <c:v>0.426652132619464</c:v>
                </c:pt>
                <c:pt idx="790">
                  <c:v>2.0678652936173201</c:v>
                </c:pt>
                <c:pt idx="791">
                  <c:v>0.59001608001557404</c:v>
                </c:pt>
                <c:pt idx="792">
                  <c:v>1.0117754065400899</c:v>
                </c:pt>
                <c:pt idx="793">
                  <c:v>0.45483553970335699</c:v>
                </c:pt>
                <c:pt idx="794">
                  <c:v>0.41376965859339399</c:v>
                </c:pt>
                <c:pt idx="795">
                  <c:v>0.42991375886586197</c:v>
                </c:pt>
                <c:pt idx="796">
                  <c:v>0.45357561822356901</c:v>
                </c:pt>
                <c:pt idx="797">
                  <c:v>1.86937601171114</c:v>
                </c:pt>
                <c:pt idx="798">
                  <c:v>0.457691031863936</c:v>
                </c:pt>
                <c:pt idx="799">
                  <c:v>0.60527026694888397</c:v>
                </c:pt>
                <c:pt idx="800">
                  <c:v>2.58494770756112</c:v>
                </c:pt>
                <c:pt idx="801">
                  <c:v>3.1988019661051701</c:v>
                </c:pt>
                <c:pt idx="802">
                  <c:v>3.1989151456429399</c:v>
                </c:pt>
                <c:pt idx="803">
                  <c:v>3.2181625862910002</c:v>
                </c:pt>
                <c:pt idx="804">
                  <c:v>1.76291462042384</c:v>
                </c:pt>
                <c:pt idx="805">
                  <c:v>3.1557987955918798</c:v>
                </c:pt>
                <c:pt idx="806">
                  <c:v>3.37531570367342</c:v>
                </c:pt>
                <c:pt idx="807">
                  <c:v>3.2096792237584899</c:v>
                </c:pt>
                <c:pt idx="808">
                  <c:v>3.2086991309339901</c:v>
                </c:pt>
                <c:pt idx="809">
                  <c:v>3.3704836666789699</c:v>
                </c:pt>
                <c:pt idx="810">
                  <c:v>3.0972440736126599</c:v>
                </c:pt>
                <c:pt idx="811">
                  <c:v>3.26262071730577</c:v>
                </c:pt>
                <c:pt idx="812">
                  <c:v>3.03299783523856</c:v>
                </c:pt>
                <c:pt idx="813">
                  <c:v>3.5901582154918001</c:v>
                </c:pt>
                <c:pt idx="814">
                  <c:v>1.9929360748878999</c:v>
                </c:pt>
                <c:pt idx="815">
                  <c:v>2.2363468172881</c:v>
                </c:pt>
                <c:pt idx="816">
                  <c:v>3.2499164764726798</c:v>
                </c:pt>
                <c:pt idx="817">
                  <c:v>1.94080209439878</c:v>
                </c:pt>
                <c:pt idx="818">
                  <c:v>2.51045949836158</c:v>
                </c:pt>
                <c:pt idx="819">
                  <c:v>1.6763926498456301</c:v>
                </c:pt>
                <c:pt idx="820">
                  <c:v>3.3000552072893798</c:v>
                </c:pt>
                <c:pt idx="821">
                  <c:v>3.1681701350327698</c:v>
                </c:pt>
                <c:pt idx="822">
                  <c:v>2.6243078574121901</c:v>
                </c:pt>
                <c:pt idx="823">
                  <c:v>3.2086065300736801</c:v>
                </c:pt>
                <c:pt idx="824">
                  <c:v>3.1563896747011202</c:v>
                </c:pt>
                <c:pt idx="825">
                  <c:v>1.4115802652201901</c:v>
                </c:pt>
                <c:pt idx="826">
                  <c:v>3.1570149163222299</c:v>
                </c:pt>
                <c:pt idx="827">
                  <c:v>3.04073542837848</c:v>
                </c:pt>
                <c:pt idx="828">
                  <c:v>2.7582632043519499</c:v>
                </c:pt>
                <c:pt idx="829">
                  <c:v>3.0212803450302799</c:v>
                </c:pt>
                <c:pt idx="830">
                  <c:v>1.94213255092339</c:v>
                </c:pt>
                <c:pt idx="831">
                  <c:v>3.2931443633457298</c:v>
                </c:pt>
                <c:pt idx="832">
                  <c:v>3.0745448799277399</c:v>
                </c:pt>
                <c:pt idx="833">
                  <c:v>2.9351146099764698</c:v>
                </c:pt>
                <c:pt idx="834">
                  <c:v>2.2337543433147302</c:v>
                </c:pt>
                <c:pt idx="835">
                  <c:v>2.6883171055686699</c:v>
                </c:pt>
                <c:pt idx="836">
                  <c:v>3.245255100664</c:v>
                </c:pt>
                <c:pt idx="837">
                  <c:v>2.8859220464487101</c:v>
                </c:pt>
                <c:pt idx="838">
                  <c:v>2.7345906330488501</c:v>
                </c:pt>
                <c:pt idx="839">
                  <c:v>2.7063983917769199</c:v>
                </c:pt>
                <c:pt idx="840">
                  <c:v>3.14574443132167</c:v>
                </c:pt>
                <c:pt idx="841">
                  <c:v>3.1377446313773398</c:v>
                </c:pt>
                <c:pt idx="842">
                  <c:v>3.1389256723754899</c:v>
                </c:pt>
                <c:pt idx="843">
                  <c:v>3.0658003609187299</c:v>
                </c:pt>
                <c:pt idx="844">
                  <c:v>3.11665871924854</c:v>
                </c:pt>
                <c:pt idx="845">
                  <c:v>3.01343649242131</c:v>
                </c:pt>
                <c:pt idx="846">
                  <c:v>3.1728721184169602</c:v>
                </c:pt>
                <c:pt idx="847">
                  <c:v>1.9116109015516001</c:v>
                </c:pt>
                <c:pt idx="848">
                  <c:v>3.1521232670075001</c:v>
                </c:pt>
                <c:pt idx="849">
                  <c:v>3.1676604284918302</c:v>
                </c:pt>
                <c:pt idx="850">
                  <c:v>3.12583554488296</c:v>
                </c:pt>
                <c:pt idx="851">
                  <c:v>1.9333260012489299</c:v>
                </c:pt>
                <c:pt idx="852">
                  <c:v>3.0717210675916098</c:v>
                </c:pt>
                <c:pt idx="853">
                  <c:v>1.59392048232156</c:v>
                </c:pt>
                <c:pt idx="854">
                  <c:v>2.3663493126902599</c:v>
                </c:pt>
                <c:pt idx="855">
                  <c:v>3.6083942694684099</c:v>
                </c:pt>
                <c:pt idx="856">
                  <c:v>2.58143845759284</c:v>
                </c:pt>
                <c:pt idx="857">
                  <c:v>3.1013612374358499</c:v>
                </c:pt>
                <c:pt idx="858">
                  <c:v>3.1363376466370299</c:v>
                </c:pt>
                <c:pt idx="859">
                  <c:v>2.36222778568174</c:v>
                </c:pt>
                <c:pt idx="860">
                  <c:v>3.2820938223729499</c:v>
                </c:pt>
                <c:pt idx="861">
                  <c:v>3.0481656277054201</c:v>
                </c:pt>
                <c:pt idx="862">
                  <c:v>2.6028889474513899</c:v>
                </c:pt>
                <c:pt idx="863">
                  <c:v>3.42584747731948</c:v>
                </c:pt>
                <c:pt idx="864">
                  <c:v>2.03073017944407</c:v>
                </c:pt>
                <c:pt idx="865">
                  <c:v>3.1071536955441399</c:v>
                </c:pt>
                <c:pt idx="866">
                  <c:v>2.53991468590432</c:v>
                </c:pt>
                <c:pt idx="867">
                  <c:v>1.5232000933618399</c:v>
                </c:pt>
                <c:pt idx="868">
                  <c:v>3.3066874294664999</c:v>
                </c:pt>
                <c:pt idx="869">
                  <c:v>2.6370993396919902</c:v>
                </c:pt>
                <c:pt idx="870">
                  <c:v>3.4371009117589502</c:v>
                </c:pt>
                <c:pt idx="871">
                  <c:v>1.48629436832531</c:v>
                </c:pt>
                <c:pt idx="872">
                  <c:v>2.3141119575234801</c:v>
                </c:pt>
                <c:pt idx="873">
                  <c:v>2.1392235516569502</c:v>
                </c:pt>
                <c:pt idx="874">
                  <c:v>3.4803524186870098</c:v>
                </c:pt>
                <c:pt idx="875">
                  <c:v>2.45472223773382</c:v>
                </c:pt>
                <c:pt idx="876">
                  <c:v>1.3863995222944201</c:v>
                </c:pt>
                <c:pt idx="877">
                  <c:v>2.3149723293737798</c:v>
                </c:pt>
                <c:pt idx="878">
                  <c:v>2.92340130135549</c:v>
                </c:pt>
                <c:pt idx="879">
                  <c:v>2.8977863366274001</c:v>
                </c:pt>
                <c:pt idx="880">
                  <c:v>1.3433473057630601</c:v>
                </c:pt>
                <c:pt idx="881">
                  <c:v>1.32898006045323</c:v>
                </c:pt>
                <c:pt idx="882">
                  <c:v>1.2949895335099699</c:v>
                </c:pt>
                <c:pt idx="883">
                  <c:v>1.2325852954232499</c:v>
                </c:pt>
                <c:pt idx="884">
                  <c:v>1.50971008405103</c:v>
                </c:pt>
                <c:pt idx="885">
                  <c:v>1.4005816871487999</c:v>
                </c:pt>
                <c:pt idx="886">
                  <c:v>1.23108128502543</c:v>
                </c:pt>
                <c:pt idx="887">
                  <c:v>1.3392737770010601</c:v>
                </c:pt>
                <c:pt idx="888">
                  <c:v>1.1783504242745</c:v>
                </c:pt>
                <c:pt idx="889">
                  <c:v>1.34726965549899</c:v>
                </c:pt>
                <c:pt idx="890">
                  <c:v>1.31653531872547</c:v>
                </c:pt>
                <c:pt idx="891">
                  <c:v>1.4064389905338499</c:v>
                </c:pt>
                <c:pt idx="892">
                  <c:v>1.33327940998449</c:v>
                </c:pt>
                <c:pt idx="893">
                  <c:v>1.21237183442291</c:v>
                </c:pt>
                <c:pt idx="894">
                  <c:v>1.32126291962956</c:v>
                </c:pt>
                <c:pt idx="895">
                  <c:v>1.1441482060252</c:v>
                </c:pt>
                <c:pt idx="896">
                  <c:v>1.46650008640112</c:v>
                </c:pt>
                <c:pt idx="897">
                  <c:v>1.3391077649765499</c:v>
                </c:pt>
                <c:pt idx="898">
                  <c:v>1.4041880199024801</c:v>
                </c:pt>
                <c:pt idx="899">
                  <c:v>1.2666568311486099</c:v>
                </c:pt>
                <c:pt idx="900">
                  <c:v>0.51714485531908005</c:v>
                </c:pt>
                <c:pt idx="901">
                  <c:v>0.528235600701073</c:v>
                </c:pt>
                <c:pt idx="902">
                  <c:v>0.58282717988510702</c:v>
                </c:pt>
                <c:pt idx="903">
                  <c:v>0.57946383606029195</c:v>
                </c:pt>
                <c:pt idx="904">
                  <c:v>0.68766422250562598</c:v>
                </c:pt>
                <c:pt idx="905">
                  <c:v>0.69713855274497805</c:v>
                </c:pt>
                <c:pt idx="906">
                  <c:v>0.52509094602250195</c:v>
                </c:pt>
                <c:pt idx="907">
                  <c:v>0.55684912723103697</c:v>
                </c:pt>
                <c:pt idx="908">
                  <c:v>0.55890902031051803</c:v>
                </c:pt>
                <c:pt idx="909">
                  <c:v>0.84231049485512399</c:v>
                </c:pt>
                <c:pt idx="910">
                  <c:v>0.527690105554664</c:v>
                </c:pt>
                <c:pt idx="911">
                  <c:v>0.52889177954723299</c:v>
                </c:pt>
                <c:pt idx="912">
                  <c:v>0.591049452070463</c:v>
                </c:pt>
                <c:pt idx="913">
                  <c:v>0.60942902870792004</c:v>
                </c:pt>
                <c:pt idx="914">
                  <c:v>0.61542861239331303</c:v>
                </c:pt>
                <c:pt idx="915">
                  <c:v>0.585504669002198</c:v>
                </c:pt>
                <c:pt idx="916">
                  <c:v>0.59650704570492397</c:v>
                </c:pt>
                <c:pt idx="917">
                  <c:v>0.53165015079954503</c:v>
                </c:pt>
                <c:pt idx="918">
                  <c:v>0.51872928766005899</c:v>
                </c:pt>
                <c:pt idx="919">
                  <c:v>0.53539763947139296</c:v>
                </c:pt>
                <c:pt idx="920">
                  <c:v>0.403578846020267</c:v>
                </c:pt>
                <c:pt idx="921">
                  <c:v>0.58080731016449705</c:v>
                </c:pt>
                <c:pt idx="922">
                  <c:v>0.523961494927353</c:v>
                </c:pt>
                <c:pt idx="923">
                  <c:v>0.53032767648888701</c:v>
                </c:pt>
                <c:pt idx="924">
                  <c:v>0.42870915897073802</c:v>
                </c:pt>
                <c:pt idx="925">
                  <c:v>0.52863298142135795</c:v>
                </c:pt>
                <c:pt idx="926">
                  <c:v>0.54923290417866599</c:v>
                </c:pt>
                <c:pt idx="927">
                  <c:v>0.56470307652463703</c:v>
                </c:pt>
                <c:pt idx="928">
                  <c:v>0.49750490668342501</c:v>
                </c:pt>
                <c:pt idx="929">
                  <c:v>0.51528275918341004</c:v>
                </c:pt>
                <c:pt idx="930">
                  <c:v>0.60639618862245503</c:v>
                </c:pt>
                <c:pt idx="931">
                  <c:v>0.46753749930752397</c:v>
                </c:pt>
                <c:pt idx="932">
                  <c:v>0.573185965394721</c:v>
                </c:pt>
                <c:pt idx="933">
                  <c:v>0.60667155573264697</c:v>
                </c:pt>
                <c:pt idx="934">
                  <c:v>0.84619682511514105</c:v>
                </c:pt>
                <c:pt idx="935">
                  <c:v>0.56835273961633404</c:v>
                </c:pt>
                <c:pt idx="936">
                  <c:v>0.54121572065750501</c:v>
                </c:pt>
                <c:pt idx="937">
                  <c:v>0.57166290673519005</c:v>
                </c:pt>
                <c:pt idx="938">
                  <c:v>0.57152103298955403</c:v>
                </c:pt>
                <c:pt idx="939">
                  <c:v>0.52540020996783798</c:v>
                </c:pt>
                <c:pt idx="940">
                  <c:v>0.58956623522862395</c:v>
                </c:pt>
                <c:pt idx="941">
                  <c:v>0.79372579545058597</c:v>
                </c:pt>
                <c:pt idx="942">
                  <c:v>0.44207956101033602</c:v>
                </c:pt>
                <c:pt idx="943">
                  <c:v>0.65273689132518298</c:v>
                </c:pt>
                <c:pt idx="944">
                  <c:v>0.55636486969677501</c:v>
                </c:pt>
                <c:pt idx="945">
                  <c:v>0.55273344830674898</c:v>
                </c:pt>
                <c:pt idx="946">
                  <c:v>0.68754751650351598</c:v>
                </c:pt>
                <c:pt idx="947">
                  <c:v>2.4316969077567099</c:v>
                </c:pt>
                <c:pt idx="948">
                  <c:v>0.458962624354605</c:v>
                </c:pt>
                <c:pt idx="949">
                  <c:v>0.520035698431072</c:v>
                </c:pt>
                <c:pt idx="950">
                  <c:v>1.0976527498297799</c:v>
                </c:pt>
                <c:pt idx="951">
                  <c:v>0.52960598415847704</c:v>
                </c:pt>
                <c:pt idx="952">
                  <c:v>0.67074236454771496</c:v>
                </c:pt>
                <c:pt idx="953">
                  <c:v>0.53884886730862902</c:v>
                </c:pt>
                <c:pt idx="954">
                  <c:v>0.67901694909584198</c:v>
                </c:pt>
                <c:pt idx="955">
                  <c:v>0.62831434790865703</c:v>
                </c:pt>
                <c:pt idx="956">
                  <c:v>0.67994302394889405</c:v>
                </c:pt>
                <c:pt idx="957">
                  <c:v>0.56381792890804805</c:v>
                </c:pt>
                <c:pt idx="958">
                  <c:v>0.45982330812074101</c:v>
                </c:pt>
                <c:pt idx="959">
                  <c:v>0.61571283112642194</c:v>
                </c:pt>
                <c:pt idx="960">
                  <c:v>2.0708446099959699</c:v>
                </c:pt>
                <c:pt idx="961">
                  <c:v>0.72520805272353694</c:v>
                </c:pt>
                <c:pt idx="962">
                  <c:v>0.89896173573280802</c:v>
                </c:pt>
                <c:pt idx="963">
                  <c:v>1.35008089032959</c:v>
                </c:pt>
                <c:pt idx="964">
                  <c:v>0.73975797076130301</c:v>
                </c:pt>
                <c:pt idx="965">
                  <c:v>2.2182392194593499</c:v>
                </c:pt>
                <c:pt idx="966">
                  <c:v>2.2424841341991999</c:v>
                </c:pt>
                <c:pt idx="967">
                  <c:v>0.525824549778379</c:v>
                </c:pt>
                <c:pt idx="968">
                  <c:v>0.52469438234004895</c:v>
                </c:pt>
                <c:pt idx="969">
                  <c:v>2.1615480382162602</c:v>
                </c:pt>
                <c:pt idx="970">
                  <c:v>1.2567332420544901</c:v>
                </c:pt>
                <c:pt idx="971">
                  <c:v>0.80032589797950104</c:v>
                </c:pt>
                <c:pt idx="972">
                  <c:v>0.81428544323223095</c:v>
                </c:pt>
                <c:pt idx="973">
                  <c:v>0.66801860445945205</c:v>
                </c:pt>
                <c:pt idx="974">
                  <c:v>0.76201629262724702</c:v>
                </c:pt>
                <c:pt idx="975">
                  <c:v>0.65038204336236105</c:v>
                </c:pt>
                <c:pt idx="976">
                  <c:v>0.73935314417536502</c:v>
                </c:pt>
                <c:pt idx="977">
                  <c:v>0.69403490799911605</c:v>
                </c:pt>
                <c:pt idx="978">
                  <c:v>0.84366509362714004</c:v>
                </c:pt>
                <c:pt idx="979">
                  <c:v>0.77542648511356005</c:v>
                </c:pt>
                <c:pt idx="980">
                  <c:v>0.50622062227966003</c:v>
                </c:pt>
                <c:pt idx="981">
                  <c:v>0.61135720389450499</c:v>
                </c:pt>
                <c:pt idx="982">
                  <c:v>2.2463392939006299</c:v>
                </c:pt>
                <c:pt idx="983">
                  <c:v>0.55763385417048095</c:v>
                </c:pt>
                <c:pt idx="984">
                  <c:v>0.51962004387777405</c:v>
                </c:pt>
                <c:pt idx="985">
                  <c:v>0.58738497725784</c:v>
                </c:pt>
                <c:pt idx="986">
                  <c:v>0.53508313995919199</c:v>
                </c:pt>
                <c:pt idx="987">
                  <c:v>0.55207935366363403</c:v>
                </c:pt>
                <c:pt idx="988">
                  <c:v>0.52204882446072998</c:v>
                </c:pt>
                <c:pt idx="989">
                  <c:v>0.51605616575602797</c:v>
                </c:pt>
                <c:pt idx="990">
                  <c:v>0.61739492622318304</c:v>
                </c:pt>
                <c:pt idx="991">
                  <c:v>0.53548646367423902</c:v>
                </c:pt>
                <c:pt idx="992">
                  <c:v>1.99721948260694</c:v>
                </c:pt>
                <c:pt idx="993">
                  <c:v>0.61607184042602603</c:v>
                </c:pt>
                <c:pt idx="994">
                  <c:v>0.57409494628091895</c:v>
                </c:pt>
                <c:pt idx="995">
                  <c:v>0.57939958502131705</c:v>
                </c:pt>
                <c:pt idx="996">
                  <c:v>0.540755890869972</c:v>
                </c:pt>
                <c:pt idx="997">
                  <c:v>0.54084213566282502</c:v>
                </c:pt>
                <c:pt idx="998">
                  <c:v>0.59368993481680599</c:v>
                </c:pt>
                <c:pt idx="999">
                  <c:v>0.61952887870798901</c:v>
                </c:pt>
                <c:pt idx="1000">
                  <c:v>0.72044390189586105</c:v>
                </c:pt>
                <c:pt idx="1001">
                  <c:v>1.1557852137399101</c:v>
                </c:pt>
                <c:pt idx="1002">
                  <c:v>0.709870580617599</c:v>
                </c:pt>
                <c:pt idx="1003">
                  <c:v>0.79253887419505797</c:v>
                </c:pt>
                <c:pt idx="1004">
                  <c:v>0.71973407915505705</c:v>
                </c:pt>
                <c:pt idx="1005">
                  <c:v>0.73706252468938005</c:v>
                </c:pt>
                <c:pt idx="1006">
                  <c:v>0.69153261033389901</c:v>
                </c:pt>
                <c:pt idx="1007">
                  <c:v>0.73409279053153498</c:v>
                </c:pt>
                <c:pt idx="1008">
                  <c:v>2.2168455792614199</c:v>
                </c:pt>
                <c:pt idx="1009">
                  <c:v>0.78653389099650295</c:v>
                </c:pt>
                <c:pt idx="1010">
                  <c:v>0.816339300696309</c:v>
                </c:pt>
                <c:pt idx="1011">
                  <c:v>0.74040344382090395</c:v>
                </c:pt>
                <c:pt idx="1012">
                  <c:v>2.0625390067837799</c:v>
                </c:pt>
                <c:pt idx="1013">
                  <c:v>0.69809528706974899</c:v>
                </c:pt>
                <c:pt idx="1014">
                  <c:v>0.68201525236720595</c:v>
                </c:pt>
                <c:pt idx="1015">
                  <c:v>0.721988111457469</c:v>
                </c:pt>
                <c:pt idx="1016">
                  <c:v>2.6352776625568799</c:v>
                </c:pt>
                <c:pt idx="1017">
                  <c:v>0.742563895452786</c:v>
                </c:pt>
                <c:pt idx="1018">
                  <c:v>0.80082942359801501</c:v>
                </c:pt>
                <c:pt idx="1019">
                  <c:v>0.74664573255182298</c:v>
                </c:pt>
                <c:pt idx="1020">
                  <c:v>0.72786973485644202</c:v>
                </c:pt>
                <c:pt idx="1021">
                  <c:v>0.71898866762220903</c:v>
                </c:pt>
                <c:pt idx="1022">
                  <c:v>0.67872731611487602</c:v>
                </c:pt>
                <c:pt idx="1023">
                  <c:v>0.700663973578734</c:v>
                </c:pt>
                <c:pt idx="1024">
                  <c:v>0.73999189914666796</c:v>
                </c:pt>
                <c:pt idx="1025">
                  <c:v>0.78554007428440298</c:v>
                </c:pt>
                <c:pt idx="1026">
                  <c:v>0.862718001263304</c:v>
                </c:pt>
                <c:pt idx="1027">
                  <c:v>0.82465144368009702</c:v>
                </c:pt>
                <c:pt idx="1028">
                  <c:v>0.75190409778409695</c:v>
                </c:pt>
                <c:pt idx="1029">
                  <c:v>0.73042815737237798</c:v>
                </c:pt>
                <c:pt idx="1030">
                  <c:v>0.792682427001276</c:v>
                </c:pt>
                <c:pt idx="1031">
                  <c:v>0.96759427936071196</c:v>
                </c:pt>
                <c:pt idx="1032">
                  <c:v>0.75569300412064899</c:v>
                </c:pt>
                <c:pt idx="1033">
                  <c:v>0.84600858202298901</c:v>
                </c:pt>
                <c:pt idx="1034">
                  <c:v>0.69512131824422096</c:v>
                </c:pt>
                <c:pt idx="1035">
                  <c:v>0.91648754608567895</c:v>
                </c:pt>
                <c:pt idx="1036">
                  <c:v>0.94757763381733995</c:v>
                </c:pt>
                <c:pt idx="1037">
                  <c:v>0.712886101249398</c:v>
                </c:pt>
                <c:pt idx="1038">
                  <c:v>2.3965646983746698</c:v>
                </c:pt>
                <c:pt idx="1039">
                  <c:v>0.87747024920531502</c:v>
                </c:pt>
                <c:pt idx="1040">
                  <c:v>0.90788683431454797</c:v>
                </c:pt>
                <c:pt idx="1041">
                  <c:v>2.6304941982204002</c:v>
                </c:pt>
                <c:pt idx="1042">
                  <c:v>0.84535007704599796</c:v>
                </c:pt>
                <c:pt idx="1043">
                  <c:v>0.81089480389347601</c:v>
                </c:pt>
                <c:pt idx="1044">
                  <c:v>0.71703556509531396</c:v>
                </c:pt>
                <c:pt idx="1045">
                  <c:v>0.82774528642341105</c:v>
                </c:pt>
                <c:pt idx="1046">
                  <c:v>0.90572060024937295</c:v>
                </c:pt>
                <c:pt idx="1047">
                  <c:v>0.859705230762425</c:v>
                </c:pt>
                <c:pt idx="1048">
                  <c:v>2.3779002163332801</c:v>
                </c:pt>
                <c:pt idx="1049">
                  <c:v>0.48546841265280799</c:v>
                </c:pt>
                <c:pt idx="1050">
                  <c:v>2.4298732017323301</c:v>
                </c:pt>
                <c:pt idx="1051">
                  <c:v>0.83546979512392106</c:v>
                </c:pt>
                <c:pt idx="1052">
                  <c:v>0.68003600882489001</c:v>
                </c:pt>
                <c:pt idx="1053">
                  <c:v>0.58276998666749202</c:v>
                </c:pt>
                <c:pt idx="1054">
                  <c:v>0.88101502458743697</c:v>
                </c:pt>
                <c:pt idx="1055">
                  <c:v>0.77630649138783003</c:v>
                </c:pt>
                <c:pt idx="1056">
                  <c:v>0.792097015256509</c:v>
                </c:pt>
                <c:pt idx="1057">
                  <c:v>0.80232643047645202</c:v>
                </c:pt>
                <c:pt idx="1058">
                  <c:v>0.74701892904869005</c:v>
                </c:pt>
                <c:pt idx="1059">
                  <c:v>0.75322416416671101</c:v>
                </c:pt>
                <c:pt idx="1060">
                  <c:v>0.73315368255583202</c:v>
                </c:pt>
                <c:pt idx="1061">
                  <c:v>0.78344357399040299</c:v>
                </c:pt>
                <c:pt idx="1062">
                  <c:v>1.1360630827712399</c:v>
                </c:pt>
                <c:pt idx="1063">
                  <c:v>1.0153087612578</c:v>
                </c:pt>
                <c:pt idx="1064">
                  <c:v>0.79844497433380501</c:v>
                </c:pt>
                <c:pt idx="1065">
                  <c:v>0.93327347923021697</c:v>
                </c:pt>
                <c:pt idx="1066">
                  <c:v>2.0690524200423601</c:v>
                </c:pt>
                <c:pt idx="1067">
                  <c:v>0.75123376850253398</c:v>
                </c:pt>
                <c:pt idx="1068">
                  <c:v>0.74174759169566196</c:v>
                </c:pt>
                <c:pt idx="1069">
                  <c:v>0.85701088227599498</c:v>
                </c:pt>
                <c:pt idx="1070">
                  <c:v>0.805990648263191</c:v>
                </c:pt>
                <c:pt idx="1071">
                  <c:v>0.83829867404785696</c:v>
                </c:pt>
                <c:pt idx="1072">
                  <c:v>0.97810736160678102</c:v>
                </c:pt>
                <c:pt idx="1073">
                  <c:v>1.07560491845151</c:v>
                </c:pt>
                <c:pt idx="1074">
                  <c:v>1.5894269551779601</c:v>
                </c:pt>
                <c:pt idx="1075">
                  <c:v>1.06191347492685</c:v>
                </c:pt>
                <c:pt idx="1076">
                  <c:v>1.4464157924432399</c:v>
                </c:pt>
                <c:pt idx="1077">
                  <c:v>0.88049392201165799</c:v>
                </c:pt>
                <c:pt idx="1078">
                  <c:v>0.94247414441739297</c:v>
                </c:pt>
                <c:pt idx="1079">
                  <c:v>0.83454327199040101</c:v>
                </c:pt>
                <c:pt idx="1080">
                  <c:v>1.2046619817059601</c:v>
                </c:pt>
                <c:pt idx="1081">
                  <c:v>2.1576324851853101</c:v>
                </c:pt>
                <c:pt idx="1082">
                  <c:v>0.77212053710097195</c:v>
                </c:pt>
                <c:pt idx="1083">
                  <c:v>0.80159576211547501</c:v>
                </c:pt>
                <c:pt idx="1084">
                  <c:v>2.3680580186343598</c:v>
                </c:pt>
                <c:pt idx="1085">
                  <c:v>0.73774927516317002</c:v>
                </c:pt>
                <c:pt idx="1086">
                  <c:v>0.72015392249920096</c:v>
                </c:pt>
                <c:pt idx="1087">
                  <c:v>0.68837608267778405</c:v>
                </c:pt>
                <c:pt idx="1088">
                  <c:v>0.81782784946669795</c:v>
                </c:pt>
                <c:pt idx="1089">
                  <c:v>0.73323286714792701</c:v>
                </c:pt>
                <c:pt idx="1090">
                  <c:v>2.8428534054691998</c:v>
                </c:pt>
                <c:pt idx="1091">
                  <c:v>0.78485432624764195</c:v>
                </c:pt>
                <c:pt idx="1092">
                  <c:v>0.73860269561372704</c:v>
                </c:pt>
                <c:pt idx="1093">
                  <c:v>0.74636382257957101</c:v>
                </c:pt>
                <c:pt idx="1094">
                  <c:v>0.685769961563654</c:v>
                </c:pt>
                <c:pt idx="1095">
                  <c:v>0.76694036076072503</c:v>
                </c:pt>
                <c:pt idx="1096">
                  <c:v>0.72805160379373102</c:v>
                </c:pt>
                <c:pt idx="1097">
                  <c:v>0.70112642750194198</c:v>
                </c:pt>
                <c:pt idx="1098">
                  <c:v>0.838418049707497</c:v>
                </c:pt>
                <c:pt idx="1099">
                  <c:v>0.692865197055616</c:v>
                </c:pt>
                <c:pt idx="1100">
                  <c:v>0.46385249205658202</c:v>
                </c:pt>
                <c:pt idx="1101">
                  <c:v>0.493687783209321</c:v>
                </c:pt>
                <c:pt idx="1102">
                  <c:v>2.2445738368661301</c:v>
                </c:pt>
                <c:pt idx="1103">
                  <c:v>0.48996361949670503</c:v>
                </c:pt>
                <c:pt idx="1104">
                  <c:v>0.57272571110982895</c:v>
                </c:pt>
                <c:pt idx="1105">
                  <c:v>0.47523539046320401</c:v>
                </c:pt>
                <c:pt idx="1106">
                  <c:v>0.51093788415219499</c:v>
                </c:pt>
                <c:pt idx="1107">
                  <c:v>0.47289923681778401</c:v>
                </c:pt>
                <c:pt idx="1108">
                  <c:v>0.50206046779433</c:v>
                </c:pt>
                <c:pt idx="1109">
                  <c:v>0.51706565810564298</c:v>
                </c:pt>
                <c:pt idx="1110">
                  <c:v>0.49459510067576201</c:v>
                </c:pt>
                <c:pt idx="1111">
                  <c:v>0.57189923577985802</c:v>
                </c:pt>
                <c:pt idx="1112">
                  <c:v>0.60539217990965399</c:v>
                </c:pt>
                <c:pt idx="1113">
                  <c:v>0.46492246327902398</c:v>
                </c:pt>
                <c:pt idx="1114">
                  <c:v>2.6411710842799399</c:v>
                </c:pt>
                <c:pt idx="1115">
                  <c:v>2.7865301447489599</c:v>
                </c:pt>
                <c:pt idx="1116">
                  <c:v>2.8729026750033602</c:v>
                </c:pt>
                <c:pt idx="1117">
                  <c:v>3.4654276701443401</c:v>
                </c:pt>
                <c:pt idx="1118">
                  <c:v>0.50856651640711203</c:v>
                </c:pt>
                <c:pt idx="1119">
                  <c:v>0.55271080341089396</c:v>
                </c:pt>
                <c:pt idx="1120">
                  <c:v>0.48313524808387798</c:v>
                </c:pt>
                <c:pt idx="1121">
                  <c:v>0.71652411823626205</c:v>
                </c:pt>
                <c:pt idx="1122">
                  <c:v>0.71673067572171101</c:v>
                </c:pt>
                <c:pt idx="1123">
                  <c:v>0.46915759767473197</c:v>
                </c:pt>
                <c:pt idx="1124">
                  <c:v>0.55515987876319295</c:v>
                </c:pt>
                <c:pt idx="1125">
                  <c:v>0.56935202014512998</c:v>
                </c:pt>
                <c:pt idx="1126">
                  <c:v>0.62177692834326603</c:v>
                </c:pt>
                <c:pt idx="1127">
                  <c:v>0.55812516779980104</c:v>
                </c:pt>
                <c:pt idx="1128">
                  <c:v>1.50766091627068</c:v>
                </c:pt>
                <c:pt idx="1129">
                  <c:v>0.66026505311225603</c:v>
                </c:pt>
                <c:pt idx="1130">
                  <c:v>0.81444582415625999</c:v>
                </c:pt>
                <c:pt idx="1131">
                  <c:v>0.54378170535020498</c:v>
                </c:pt>
                <c:pt idx="1132">
                  <c:v>0.50613813177570099</c:v>
                </c:pt>
                <c:pt idx="1133">
                  <c:v>0.62636336097685896</c:v>
                </c:pt>
                <c:pt idx="1134">
                  <c:v>0.70417051839772504</c:v>
                </c:pt>
                <c:pt idx="1135">
                  <c:v>0.51370473473402101</c:v>
                </c:pt>
                <c:pt idx="1136">
                  <c:v>0.485909414763258</c:v>
                </c:pt>
                <c:pt idx="1137">
                  <c:v>0.53337201829742298</c:v>
                </c:pt>
                <c:pt idx="1138">
                  <c:v>0.52201925843407804</c:v>
                </c:pt>
                <c:pt idx="1139">
                  <c:v>0.50603006959211905</c:v>
                </c:pt>
                <c:pt idx="1140">
                  <c:v>0.83665755053831203</c:v>
                </c:pt>
                <c:pt idx="1141">
                  <c:v>2.4085319868345501</c:v>
                </c:pt>
                <c:pt idx="1142">
                  <c:v>0.62687596465111595</c:v>
                </c:pt>
                <c:pt idx="1143">
                  <c:v>0.72756024451436196</c:v>
                </c:pt>
                <c:pt idx="1144">
                  <c:v>0.31722303273617303</c:v>
                </c:pt>
                <c:pt idx="1145">
                  <c:v>0.56160567186298005</c:v>
                </c:pt>
                <c:pt idx="1146">
                  <c:v>0.58108870705861304</c:v>
                </c:pt>
                <c:pt idx="1147">
                  <c:v>0.45711216454196102</c:v>
                </c:pt>
                <c:pt idx="1148">
                  <c:v>0.60187026792266196</c:v>
                </c:pt>
                <c:pt idx="1149">
                  <c:v>0.51810341793934001</c:v>
                </c:pt>
                <c:pt idx="1150">
                  <c:v>0.58852300302812499</c:v>
                </c:pt>
                <c:pt idx="1151">
                  <c:v>2.3965695495897799</c:v>
                </c:pt>
                <c:pt idx="1152">
                  <c:v>0.51615617020057103</c:v>
                </c:pt>
                <c:pt idx="1153">
                  <c:v>0.51607032874534098</c:v>
                </c:pt>
                <c:pt idx="1154">
                  <c:v>0.68263024003116801</c:v>
                </c:pt>
                <c:pt idx="1155">
                  <c:v>2.37484019082489</c:v>
                </c:pt>
                <c:pt idx="1156">
                  <c:v>0.50407174891941098</c:v>
                </c:pt>
                <c:pt idx="1157">
                  <c:v>0.68372474447016496</c:v>
                </c:pt>
                <c:pt idx="1158">
                  <c:v>0.46490108759603199</c:v>
                </c:pt>
                <c:pt idx="1159">
                  <c:v>0.52902437086963405</c:v>
                </c:pt>
                <c:pt idx="1160">
                  <c:v>0.73015618548391803</c:v>
                </c:pt>
                <c:pt idx="1161">
                  <c:v>1.77268795756763</c:v>
                </c:pt>
                <c:pt idx="1162">
                  <c:v>0.71048470149810405</c:v>
                </c:pt>
                <c:pt idx="1163">
                  <c:v>2.1396076267554598</c:v>
                </c:pt>
                <c:pt idx="1164">
                  <c:v>0.83521805230900503</c:v>
                </c:pt>
                <c:pt idx="1165">
                  <c:v>3.3871886078274001</c:v>
                </c:pt>
                <c:pt idx="1166">
                  <c:v>1.1755590829234499</c:v>
                </c:pt>
                <c:pt idx="1167">
                  <c:v>0.50793176910482396</c:v>
                </c:pt>
                <c:pt idx="1168">
                  <c:v>0.69645627642738095</c:v>
                </c:pt>
                <c:pt idx="1169">
                  <c:v>0.77698990219387598</c:v>
                </c:pt>
                <c:pt idx="1170">
                  <c:v>0.58164602335628002</c:v>
                </c:pt>
                <c:pt idx="1171">
                  <c:v>0.35415728611699399</c:v>
                </c:pt>
                <c:pt idx="1172">
                  <c:v>0.640366119038838</c:v>
                </c:pt>
                <c:pt idx="1173">
                  <c:v>2.1341708234735299</c:v>
                </c:pt>
                <c:pt idx="1174">
                  <c:v>3.0109468186364201</c:v>
                </c:pt>
                <c:pt idx="1175">
                  <c:v>0.64976638978258205</c:v>
                </c:pt>
                <c:pt idx="1176">
                  <c:v>0.80748678588059097</c:v>
                </c:pt>
                <c:pt idx="1177">
                  <c:v>0.63491418762551999</c:v>
                </c:pt>
                <c:pt idx="1178">
                  <c:v>0.392005097590713</c:v>
                </c:pt>
                <c:pt idx="1179">
                  <c:v>1.0714922195729599</c:v>
                </c:pt>
                <c:pt idx="1180">
                  <c:v>0.54673785384565399</c:v>
                </c:pt>
                <c:pt idx="1181">
                  <c:v>0.43979516010485997</c:v>
                </c:pt>
                <c:pt idx="1182">
                  <c:v>0.52735494635100899</c:v>
                </c:pt>
                <c:pt idx="1183">
                  <c:v>0.53757706473940003</c:v>
                </c:pt>
                <c:pt idx="1184">
                  <c:v>0.54692892316922304</c:v>
                </c:pt>
                <c:pt idx="1185">
                  <c:v>0.50315455157281797</c:v>
                </c:pt>
                <c:pt idx="1186">
                  <c:v>0.51928951584840299</c:v>
                </c:pt>
                <c:pt idx="1187">
                  <c:v>0.610601570397447</c:v>
                </c:pt>
                <c:pt idx="1188">
                  <c:v>0.51811914996884001</c:v>
                </c:pt>
                <c:pt idx="1189">
                  <c:v>0.46069558326354199</c:v>
                </c:pt>
                <c:pt idx="1190">
                  <c:v>0.46874754620798798</c:v>
                </c:pt>
                <c:pt idx="1191">
                  <c:v>3.0864147314281301</c:v>
                </c:pt>
                <c:pt idx="1192">
                  <c:v>0.46524033122171099</c:v>
                </c:pt>
                <c:pt idx="1193">
                  <c:v>0.48482631811853699</c:v>
                </c:pt>
                <c:pt idx="1194">
                  <c:v>0.48117933235209898</c:v>
                </c:pt>
                <c:pt idx="1195">
                  <c:v>2.5029603999251799</c:v>
                </c:pt>
                <c:pt idx="1196">
                  <c:v>2.47571256710855</c:v>
                </c:pt>
                <c:pt idx="1197">
                  <c:v>2.0542672673196898</c:v>
                </c:pt>
                <c:pt idx="1198">
                  <c:v>0.66286769685639801</c:v>
                </c:pt>
                <c:pt idx="1199">
                  <c:v>0.58565975537787096</c:v>
                </c:pt>
                <c:pt idx="1200">
                  <c:v>0.63462752641641895</c:v>
                </c:pt>
                <c:pt idx="1201">
                  <c:v>0.62517273487847203</c:v>
                </c:pt>
                <c:pt idx="1202">
                  <c:v>0.65025364359177795</c:v>
                </c:pt>
                <c:pt idx="1203">
                  <c:v>0.65489454268542202</c:v>
                </c:pt>
                <c:pt idx="1204">
                  <c:v>0.64653235899463402</c:v>
                </c:pt>
                <c:pt idx="1205">
                  <c:v>0.64672613204447005</c:v>
                </c:pt>
                <c:pt idx="1206">
                  <c:v>0.65579463581881903</c:v>
                </c:pt>
                <c:pt idx="1207">
                  <c:v>0.66197419533637902</c:v>
                </c:pt>
                <c:pt idx="1208">
                  <c:v>0.59650397737511796</c:v>
                </c:pt>
                <c:pt idx="1209">
                  <c:v>0.59821941468397799</c:v>
                </c:pt>
                <c:pt idx="1210">
                  <c:v>0.67900022859263598</c:v>
                </c:pt>
                <c:pt idx="1211">
                  <c:v>0.62496597889143002</c:v>
                </c:pt>
                <c:pt idx="1212">
                  <c:v>0.64613282802067695</c:v>
                </c:pt>
                <c:pt idx="1213">
                  <c:v>0.64717154227912799</c:v>
                </c:pt>
                <c:pt idx="1214">
                  <c:v>0.72031622316261501</c:v>
                </c:pt>
                <c:pt idx="1215">
                  <c:v>0.78329174415943403</c:v>
                </c:pt>
                <c:pt idx="1216">
                  <c:v>0.61824189082408998</c:v>
                </c:pt>
                <c:pt idx="1217">
                  <c:v>0.65496647628727001</c:v>
                </c:pt>
                <c:pt idx="1218">
                  <c:v>0.553925381965374</c:v>
                </c:pt>
                <c:pt idx="1219">
                  <c:v>0.68883347856991395</c:v>
                </c:pt>
                <c:pt idx="1220">
                  <c:v>0.66167109353118503</c:v>
                </c:pt>
                <c:pt idx="1221">
                  <c:v>0.617280559114053</c:v>
                </c:pt>
                <c:pt idx="1222">
                  <c:v>0.68806102332726804</c:v>
                </c:pt>
                <c:pt idx="1223">
                  <c:v>0.67646331367579005</c:v>
                </c:pt>
                <c:pt idx="1224">
                  <c:v>0.73949246648174305</c:v>
                </c:pt>
                <c:pt idx="1225">
                  <c:v>0.54823562997727404</c:v>
                </c:pt>
                <c:pt idx="1226">
                  <c:v>0.59255216310139203</c:v>
                </c:pt>
                <c:pt idx="1227">
                  <c:v>0.75780274279859405</c:v>
                </c:pt>
                <c:pt idx="1228">
                  <c:v>0.98666042237483897</c:v>
                </c:pt>
                <c:pt idx="1229">
                  <c:v>0.58871723109363805</c:v>
                </c:pt>
                <c:pt idx="1230">
                  <c:v>0.63744401241270399</c:v>
                </c:pt>
                <c:pt idx="1231">
                  <c:v>0.752783080754721</c:v>
                </c:pt>
                <c:pt idx="1232">
                  <c:v>0.59870890160655899</c:v>
                </c:pt>
                <c:pt idx="1233">
                  <c:v>0.52077698888329005</c:v>
                </c:pt>
                <c:pt idx="1234">
                  <c:v>0.59682954030087398</c:v>
                </c:pt>
                <c:pt idx="1235">
                  <c:v>0.75268584874060696</c:v>
                </c:pt>
                <c:pt idx="1236">
                  <c:v>0.72641320381767704</c:v>
                </c:pt>
                <c:pt idx="1237">
                  <c:v>0.62267691937111302</c:v>
                </c:pt>
                <c:pt idx="1238">
                  <c:v>0.79369136463846202</c:v>
                </c:pt>
                <c:pt idx="1239">
                  <c:v>0.63349849983052797</c:v>
                </c:pt>
                <c:pt idx="1240">
                  <c:v>2.93430822124746</c:v>
                </c:pt>
                <c:pt idx="1241">
                  <c:v>1.0014373882869601</c:v>
                </c:pt>
                <c:pt idx="1242">
                  <c:v>0.55621154728542199</c:v>
                </c:pt>
                <c:pt idx="1243">
                  <c:v>0.71753716337794304</c:v>
                </c:pt>
                <c:pt idx="1244">
                  <c:v>0.57059228970782805</c:v>
                </c:pt>
                <c:pt idx="1245">
                  <c:v>1.01605799861247</c:v>
                </c:pt>
                <c:pt idx="1246">
                  <c:v>0.84246574849524702</c:v>
                </c:pt>
                <c:pt idx="1247">
                  <c:v>0.66194627922403204</c:v>
                </c:pt>
                <c:pt idx="1248">
                  <c:v>0.58268449674518996</c:v>
                </c:pt>
                <c:pt idx="1249">
                  <c:v>0.92740786972012001</c:v>
                </c:pt>
                <c:pt idx="1250">
                  <c:v>0.75754680406233399</c:v>
                </c:pt>
                <c:pt idx="1251">
                  <c:v>0.55145478763539302</c:v>
                </c:pt>
                <c:pt idx="1252">
                  <c:v>0.78232533553181505</c:v>
                </c:pt>
                <c:pt idx="1253">
                  <c:v>0.72797254249084098</c:v>
                </c:pt>
                <c:pt idx="1254">
                  <c:v>0.81612775822141703</c:v>
                </c:pt>
                <c:pt idx="1255">
                  <c:v>0.69687297740641896</c:v>
                </c:pt>
                <c:pt idx="1256">
                  <c:v>0.62090600946845398</c:v>
                </c:pt>
                <c:pt idx="1257">
                  <c:v>0.74415845554105997</c:v>
                </c:pt>
                <c:pt idx="1258">
                  <c:v>0.64351747293205896</c:v>
                </c:pt>
                <c:pt idx="1259">
                  <c:v>1.34474312419512</c:v>
                </c:pt>
                <c:pt idx="1260">
                  <c:v>0.76073651923456198</c:v>
                </c:pt>
                <c:pt idx="1261">
                  <c:v>0.62522270456214801</c:v>
                </c:pt>
                <c:pt idx="1262">
                  <c:v>0.64994094253549195</c:v>
                </c:pt>
                <c:pt idx="1263">
                  <c:v>1.05695820569808</c:v>
                </c:pt>
                <c:pt idx="1264">
                  <c:v>2.6181785323376201</c:v>
                </c:pt>
                <c:pt idx="1265">
                  <c:v>0.69162453522723499</c:v>
                </c:pt>
                <c:pt idx="1266">
                  <c:v>0.95738993128340999</c:v>
                </c:pt>
                <c:pt idx="1267">
                  <c:v>1.0366264285268001</c:v>
                </c:pt>
                <c:pt idx="1268">
                  <c:v>0.92453225090743496</c:v>
                </c:pt>
                <c:pt idx="1269">
                  <c:v>0.54565140754858699</c:v>
                </c:pt>
                <c:pt idx="1270">
                  <c:v>0.81372833022537105</c:v>
                </c:pt>
                <c:pt idx="1271">
                  <c:v>0.74599550101045897</c:v>
                </c:pt>
                <c:pt idx="1272">
                  <c:v>0.64833082070398196</c:v>
                </c:pt>
                <c:pt idx="1273">
                  <c:v>0.56712959050641598</c:v>
                </c:pt>
                <c:pt idx="1274">
                  <c:v>0.55839913176578404</c:v>
                </c:pt>
                <c:pt idx="1275">
                  <c:v>1.0018152830099201</c:v>
                </c:pt>
                <c:pt idx="1276">
                  <c:v>0.523419567371045</c:v>
                </c:pt>
                <c:pt idx="1277">
                  <c:v>0.73575830556557298</c:v>
                </c:pt>
                <c:pt idx="1278">
                  <c:v>1.2468113364809099</c:v>
                </c:pt>
                <c:pt idx="1279">
                  <c:v>0.68139533275339403</c:v>
                </c:pt>
                <c:pt idx="1280">
                  <c:v>0.66706074629649703</c:v>
                </c:pt>
                <c:pt idx="1281">
                  <c:v>0.63113657676003998</c:v>
                </c:pt>
                <c:pt idx="1282">
                  <c:v>0.61043493672593996</c:v>
                </c:pt>
                <c:pt idx="1283">
                  <c:v>0.69787272282446899</c:v>
                </c:pt>
                <c:pt idx="1284">
                  <c:v>0.64167639560667999</c:v>
                </c:pt>
                <c:pt idx="1285">
                  <c:v>0.79115315971001399</c:v>
                </c:pt>
                <c:pt idx="1286">
                  <c:v>0.64538216085572497</c:v>
                </c:pt>
                <c:pt idx="1287">
                  <c:v>0.64637053120858501</c:v>
                </c:pt>
                <c:pt idx="1288">
                  <c:v>0.64915383894219902</c:v>
                </c:pt>
                <c:pt idx="1289">
                  <c:v>0.67536082327229296</c:v>
                </c:pt>
                <c:pt idx="1290">
                  <c:v>2.8954461390996702</c:v>
                </c:pt>
                <c:pt idx="1291">
                  <c:v>0.65678123227909702</c:v>
                </c:pt>
                <c:pt idx="1292">
                  <c:v>0.654238955885727</c:v>
                </c:pt>
                <c:pt idx="1293">
                  <c:v>0.64022329351835605</c:v>
                </c:pt>
                <c:pt idx="1294">
                  <c:v>0.63714672372164605</c:v>
                </c:pt>
                <c:pt idx="1295">
                  <c:v>0.62972559277953599</c:v>
                </c:pt>
                <c:pt idx="1296">
                  <c:v>0.65480999113438298</c:v>
                </c:pt>
                <c:pt idx="1297">
                  <c:v>0.65911512653154403</c:v>
                </c:pt>
                <c:pt idx="1298">
                  <c:v>0.70273370431554805</c:v>
                </c:pt>
                <c:pt idx="1299">
                  <c:v>0.62718793387632399</c:v>
                </c:pt>
                <c:pt idx="1300">
                  <c:v>0.90416209049238205</c:v>
                </c:pt>
                <c:pt idx="1301">
                  <c:v>1.6562722283346301</c:v>
                </c:pt>
                <c:pt idx="1302">
                  <c:v>2.1054298086257601</c:v>
                </c:pt>
                <c:pt idx="1303">
                  <c:v>2.2618916869771502</c:v>
                </c:pt>
                <c:pt idx="1304">
                  <c:v>0.86276683105608298</c:v>
                </c:pt>
                <c:pt idx="1305">
                  <c:v>2.0666054264698102</c:v>
                </c:pt>
                <c:pt idx="1306">
                  <c:v>0.82263911826232905</c:v>
                </c:pt>
                <c:pt idx="1307">
                  <c:v>2.2464819600148802</c:v>
                </c:pt>
                <c:pt idx="1308">
                  <c:v>1.0807751873259199</c:v>
                </c:pt>
                <c:pt idx="1309">
                  <c:v>1.95583734078861</c:v>
                </c:pt>
                <c:pt idx="1310">
                  <c:v>1.02699941912231</c:v>
                </c:pt>
                <c:pt idx="1311">
                  <c:v>1.60435887963688</c:v>
                </c:pt>
                <c:pt idx="1312">
                  <c:v>1.1065874527572499</c:v>
                </c:pt>
                <c:pt idx="1313">
                  <c:v>2.1797835937918699</c:v>
                </c:pt>
                <c:pt idx="1314">
                  <c:v>0.84518466356717303</c:v>
                </c:pt>
                <c:pt idx="1315">
                  <c:v>0.965878733088817</c:v>
                </c:pt>
                <c:pt idx="1316">
                  <c:v>0.83171639883054505</c:v>
                </c:pt>
                <c:pt idx="1317">
                  <c:v>0.88095222641680704</c:v>
                </c:pt>
                <c:pt idx="1318">
                  <c:v>0.85751522298842597</c:v>
                </c:pt>
                <c:pt idx="1319">
                  <c:v>1.04821975033291</c:v>
                </c:pt>
                <c:pt idx="1320">
                  <c:v>0.80181336291008898</c:v>
                </c:pt>
                <c:pt idx="1321">
                  <c:v>0.84704592682606905</c:v>
                </c:pt>
                <c:pt idx="1322">
                  <c:v>0.80764431230206002</c:v>
                </c:pt>
                <c:pt idx="1323">
                  <c:v>0.83911973842560705</c:v>
                </c:pt>
                <c:pt idx="1324">
                  <c:v>0.835489245923832</c:v>
                </c:pt>
                <c:pt idx="1325">
                  <c:v>2.0580805941148501</c:v>
                </c:pt>
                <c:pt idx="1326">
                  <c:v>1.056069035091</c:v>
                </c:pt>
                <c:pt idx="1327">
                  <c:v>0.99125613315053196</c:v>
                </c:pt>
                <c:pt idx="1328">
                  <c:v>0.985561790953004</c:v>
                </c:pt>
                <c:pt idx="1329">
                  <c:v>2.1688333772380699</c:v>
                </c:pt>
                <c:pt idx="1330">
                  <c:v>0.82175749040347101</c:v>
                </c:pt>
                <c:pt idx="1331">
                  <c:v>1.11787766528639</c:v>
                </c:pt>
                <c:pt idx="1332">
                  <c:v>0.87211640842271598</c:v>
                </c:pt>
                <c:pt idx="1333">
                  <c:v>2.3241717352187101</c:v>
                </c:pt>
                <c:pt idx="1334">
                  <c:v>1.6057374449597599</c:v>
                </c:pt>
                <c:pt idx="1335">
                  <c:v>0.81649244141222099</c:v>
                </c:pt>
                <c:pt idx="1336">
                  <c:v>0.73792210651594703</c:v>
                </c:pt>
                <c:pt idx="1337">
                  <c:v>0.85697263872562301</c:v>
                </c:pt>
                <c:pt idx="1338">
                  <c:v>1.6483224558555101</c:v>
                </c:pt>
                <c:pt idx="1339">
                  <c:v>2.4112131419318801</c:v>
                </c:pt>
                <c:pt idx="1340">
                  <c:v>1.01090714662687</c:v>
                </c:pt>
                <c:pt idx="1341">
                  <c:v>1.42144651335976</c:v>
                </c:pt>
                <c:pt idx="1342">
                  <c:v>2.2855786795631499</c:v>
                </c:pt>
                <c:pt idx="1343">
                  <c:v>1.0740090302283301</c:v>
                </c:pt>
                <c:pt idx="1344">
                  <c:v>1.0322779226727501</c:v>
                </c:pt>
                <c:pt idx="1345">
                  <c:v>1.1880421681287501</c:v>
                </c:pt>
                <c:pt idx="1346">
                  <c:v>0.83918337243042795</c:v>
                </c:pt>
                <c:pt idx="1347">
                  <c:v>2.48338368805726</c:v>
                </c:pt>
                <c:pt idx="1348">
                  <c:v>1.1504350351336301</c:v>
                </c:pt>
                <c:pt idx="1349">
                  <c:v>1.05845439481283</c:v>
                </c:pt>
                <c:pt idx="1350">
                  <c:v>1.0033574535166701</c:v>
                </c:pt>
                <c:pt idx="1351">
                  <c:v>0.93341487546331303</c:v>
                </c:pt>
                <c:pt idx="1352">
                  <c:v>1.7226911334463699</c:v>
                </c:pt>
                <c:pt idx="1353">
                  <c:v>0.88243985477013698</c:v>
                </c:pt>
                <c:pt idx="1354">
                  <c:v>1.2039723621491301</c:v>
                </c:pt>
                <c:pt idx="1355">
                  <c:v>1.38627416171179</c:v>
                </c:pt>
                <c:pt idx="1356">
                  <c:v>0.93928238612722403</c:v>
                </c:pt>
                <c:pt idx="1357">
                  <c:v>1.3306283425051</c:v>
                </c:pt>
                <c:pt idx="1358">
                  <c:v>2.4633061594448602</c:v>
                </c:pt>
                <c:pt idx="1359">
                  <c:v>1.23758816912214</c:v>
                </c:pt>
                <c:pt idx="1360">
                  <c:v>2.1716301070778101</c:v>
                </c:pt>
                <c:pt idx="1361">
                  <c:v>1.3175997919568001</c:v>
                </c:pt>
                <c:pt idx="1362">
                  <c:v>2.50504681014792</c:v>
                </c:pt>
                <c:pt idx="1363">
                  <c:v>0.98463404058395498</c:v>
                </c:pt>
                <c:pt idx="1364">
                  <c:v>2.4129693380300701</c:v>
                </c:pt>
                <c:pt idx="1365">
                  <c:v>0.76540719074321195</c:v>
                </c:pt>
                <c:pt idx="1366">
                  <c:v>2.5195964853189401</c:v>
                </c:pt>
                <c:pt idx="1367">
                  <c:v>2.16341577951993</c:v>
                </c:pt>
                <c:pt idx="1368">
                  <c:v>1.4837300215982001</c:v>
                </c:pt>
                <c:pt idx="1369">
                  <c:v>0.92790722359681299</c:v>
                </c:pt>
                <c:pt idx="1370">
                  <c:v>2.2466105667550602</c:v>
                </c:pt>
                <c:pt idx="1371">
                  <c:v>0.97328930799863</c:v>
                </c:pt>
                <c:pt idx="1372">
                  <c:v>0.75427078389180602</c:v>
                </c:pt>
                <c:pt idx="1373">
                  <c:v>2.1852344234775201</c:v>
                </c:pt>
                <c:pt idx="1374">
                  <c:v>1.74006700329284</c:v>
                </c:pt>
                <c:pt idx="1375">
                  <c:v>1.44021222357677</c:v>
                </c:pt>
                <c:pt idx="1376">
                  <c:v>1.78004931448755</c:v>
                </c:pt>
                <c:pt idx="1377">
                  <c:v>1.7408856098521299</c:v>
                </c:pt>
                <c:pt idx="1378">
                  <c:v>0.92656131121516205</c:v>
                </c:pt>
                <c:pt idx="1379">
                  <c:v>1.66038283811176</c:v>
                </c:pt>
                <c:pt idx="1380">
                  <c:v>0.904986084938049</c:v>
                </c:pt>
                <c:pt idx="1381">
                  <c:v>1.0294909789464299</c:v>
                </c:pt>
                <c:pt idx="1382">
                  <c:v>1.1317907466698001</c:v>
                </c:pt>
                <c:pt idx="1383">
                  <c:v>1.0126602067078601</c:v>
                </c:pt>
                <c:pt idx="1384">
                  <c:v>0.77191918084079003</c:v>
                </c:pt>
                <c:pt idx="1385">
                  <c:v>0.92768149708523895</c:v>
                </c:pt>
                <c:pt idx="1386">
                  <c:v>1.09184044153614</c:v>
                </c:pt>
                <c:pt idx="1387">
                  <c:v>1.06901656814324</c:v>
                </c:pt>
                <c:pt idx="1388">
                  <c:v>1.1371919950353799</c:v>
                </c:pt>
                <c:pt idx="1389">
                  <c:v>0.877950674998352</c:v>
                </c:pt>
                <c:pt idx="1390">
                  <c:v>0.90427539620487396</c:v>
                </c:pt>
                <c:pt idx="1391">
                  <c:v>0.86045900718525303</c:v>
                </c:pt>
                <c:pt idx="1392">
                  <c:v>0.94163890564179498</c:v>
                </c:pt>
                <c:pt idx="1393">
                  <c:v>1.0885479751562599</c:v>
                </c:pt>
                <c:pt idx="1394">
                  <c:v>1.00830170366526</c:v>
                </c:pt>
                <c:pt idx="1395">
                  <c:v>0.92984150975479496</c:v>
                </c:pt>
                <c:pt idx="1396">
                  <c:v>1.1268065847722799</c:v>
                </c:pt>
                <c:pt idx="1397">
                  <c:v>1.0857085601937499</c:v>
                </c:pt>
                <c:pt idx="1398">
                  <c:v>1.0394994091391201</c:v>
                </c:pt>
                <c:pt idx="1399">
                  <c:v>0.88344367738399399</c:v>
                </c:pt>
                <c:pt idx="1400">
                  <c:v>1.40412110333372</c:v>
                </c:pt>
                <c:pt idx="1401">
                  <c:v>1.43350262014485</c:v>
                </c:pt>
                <c:pt idx="1402">
                  <c:v>1.4620111871529899</c:v>
                </c:pt>
                <c:pt idx="1403">
                  <c:v>1.43500636011953</c:v>
                </c:pt>
                <c:pt idx="1404">
                  <c:v>1.4234560003235499</c:v>
                </c:pt>
                <c:pt idx="1405">
                  <c:v>1.4167323974433901</c:v>
                </c:pt>
                <c:pt idx="1406">
                  <c:v>1.4612875639395999</c:v>
                </c:pt>
                <c:pt idx="1407">
                  <c:v>1.5080650510333</c:v>
                </c:pt>
                <c:pt idx="1408">
                  <c:v>1.4397012731104799</c:v>
                </c:pt>
                <c:pt idx="1409">
                  <c:v>1.40495843626448</c:v>
                </c:pt>
                <c:pt idx="1410">
                  <c:v>1.4425396484461599</c:v>
                </c:pt>
                <c:pt idx="1411">
                  <c:v>1.34977376686671</c:v>
                </c:pt>
                <c:pt idx="1412">
                  <c:v>1.4170861292888199</c:v>
                </c:pt>
                <c:pt idx="1413">
                  <c:v>1.44091293303993</c:v>
                </c:pt>
                <c:pt idx="1414">
                  <c:v>1.4363439345386699</c:v>
                </c:pt>
                <c:pt idx="1415">
                  <c:v>1.4031045345347299</c:v>
                </c:pt>
                <c:pt idx="1416">
                  <c:v>1.40819408962361</c:v>
                </c:pt>
                <c:pt idx="1417">
                  <c:v>1.3949893938217901</c:v>
                </c:pt>
                <c:pt idx="1418">
                  <c:v>1.41039849777963</c:v>
                </c:pt>
                <c:pt idx="1419">
                  <c:v>1.5232413848920601</c:v>
                </c:pt>
                <c:pt idx="1420">
                  <c:v>1.3805462442604</c:v>
                </c:pt>
                <c:pt idx="1421">
                  <c:v>1.2856520973112899</c:v>
                </c:pt>
                <c:pt idx="1422">
                  <c:v>1.4314052180611601</c:v>
                </c:pt>
                <c:pt idx="1423">
                  <c:v>1.3929827045413501</c:v>
                </c:pt>
                <c:pt idx="1424">
                  <c:v>1.4505008847263801</c:v>
                </c:pt>
                <c:pt idx="1425">
                  <c:v>1.47818424788114</c:v>
                </c:pt>
                <c:pt idx="1426">
                  <c:v>1.4339774114633601</c:v>
                </c:pt>
                <c:pt idx="1427">
                  <c:v>1.4095271206054001</c:v>
                </c:pt>
                <c:pt idx="1428">
                  <c:v>1.3545325795629499</c:v>
                </c:pt>
                <c:pt idx="1429">
                  <c:v>1.3964535556055599</c:v>
                </c:pt>
                <c:pt idx="1430">
                  <c:v>1.1480373218208599</c:v>
                </c:pt>
                <c:pt idx="1431">
                  <c:v>1.3726448421441999</c:v>
                </c:pt>
                <c:pt idx="1432">
                  <c:v>1.3295704751726101</c:v>
                </c:pt>
                <c:pt idx="1433">
                  <c:v>1.31350199562617</c:v>
                </c:pt>
                <c:pt idx="1434">
                  <c:v>1.44252386701222</c:v>
                </c:pt>
                <c:pt idx="1435">
                  <c:v>1.4449423790817599</c:v>
                </c:pt>
                <c:pt idx="1436">
                  <c:v>1.3887592115282701</c:v>
                </c:pt>
                <c:pt idx="1437">
                  <c:v>1.4736202547931001</c:v>
                </c:pt>
                <c:pt idx="1438">
                  <c:v>1.45758327814085</c:v>
                </c:pt>
                <c:pt idx="1439">
                  <c:v>1.39851990875103</c:v>
                </c:pt>
                <c:pt idx="1440">
                  <c:v>1.3794135810877799</c:v>
                </c:pt>
                <c:pt idx="1441">
                  <c:v>1.4105239811371</c:v>
                </c:pt>
                <c:pt idx="1442">
                  <c:v>1.3100047414793199</c:v>
                </c:pt>
                <c:pt idx="1443">
                  <c:v>1.50409550871617</c:v>
                </c:pt>
                <c:pt idx="1444">
                  <c:v>1.3335877970842001</c:v>
                </c:pt>
                <c:pt idx="1445">
                  <c:v>1.4445783432461601</c:v>
                </c:pt>
                <c:pt idx="1446">
                  <c:v>1.35928160670244</c:v>
                </c:pt>
                <c:pt idx="1447">
                  <c:v>1.4029198827942699</c:v>
                </c:pt>
                <c:pt idx="1448">
                  <c:v>1.4000266305006199</c:v>
                </c:pt>
                <c:pt idx="1449">
                  <c:v>1.43783465871824</c:v>
                </c:pt>
                <c:pt idx="1450">
                  <c:v>1.4628482388307</c:v>
                </c:pt>
                <c:pt idx="1451">
                  <c:v>1.4316205234933499</c:v>
                </c:pt>
                <c:pt idx="1452">
                  <c:v>2.7804156005854002</c:v>
                </c:pt>
                <c:pt idx="1453">
                  <c:v>1.4634953852520201</c:v>
                </c:pt>
                <c:pt idx="1454">
                  <c:v>1.3928981881512199</c:v>
                </c:pt>
                <c:pt idx="1455">
                  <c:v>2.44905691758257</c:v>
                </c:pt>
                <c:pt idx="1456">
                  <c:v>3.1444668879461299</c:v>
                </c:pt>
                <c:pt idx="1457">
                  <c:v>1.42082961530722</c:v>
                </c:pt>
                <c:pt idx="1458">
                  <c:v>1.4616959785746</c:v>
                </c:pt>
                <c:pt idx="1459">
                  <c:v>1.27468274577149</c:v>
                </c:pt>
                <c:pt idx="1460">
                  <c:v>1.43395795874918</c:v>
                </c:pt>
                <c:pt idx="1461">
                  <c:v>1.4406336907928201</c:v>
                </c:pt>
                <c:pt idx="1462">
                  <c:v>1.4806148099837499</c:v>
                </c:pt>
                <c:pt idx="1463">
                  <c:v>1.8094556438670499</c:v>
                </c:pt>
                <c:pt idx="1464">
                  <c:v>1.33640306691469</c:v>
                </c:pt>
                <c:pt idx="1465">
                  <c:v>1.41131333215605</c:v>
                </c:pt>
                <c:pt idx="1466">
                  <c:v>1.2856478869953301</c:v>
                </c:pt>
                <c:pt idx="1467">
                  <c:v>1.3311396451890301</c:v>
                </c:pt>
                <c:pt idx="1468">
                  <c:v>1.31701033947263</c:v>
                </c:pt>
                <c:pt idx="1469">
                  <c:v>3.02826283504921</c:v>
                </c:pt>
                <c:pt idx="1470">
                  <c:v>1.52438309508678</c:v>
                </c:pt>
                <c:pt idx="1471">
                  <c:v>1.70174269343415</c:v>
                </c:pt>
                <c:pt idx="1472">
                  <c:v>2.8038994798985901</c:v>
                </c:pt>
                <c:pt idx="1473">
                  <c:v>1.34718587914215</c:v>
                </c:pt>
                <c:pt idx="1474">
                  <c:v>1.3588687842053899</c:v>
                </c:pt>
                <c:pt idx="1475">
                  <c:v>1.6639116993654499</c:v>
                </c:pt>
                <c:pt idx="1476">
                  <c:v>1.56802822666127</c:v>
                </c:pt>
                <c:pt idx="1477">
                  <c:v>1.4373938705670299</c:v>
                </c:pt>
                <c:pt idx="1478">
                  <c:v>1.2940078597156801</c:v>
                </c:pt>
                <c:pt idx="1479">
                  <c:v>1.1974386506085</c:v>
                </c:pt>
                <c:pt idx="1480">
                  <c:v>1.37770797337189</c:v>
                </c:pt>
                <c:pt idx="1481">
                  <c:v>1.43149133911265</c:v>
                </c:pt>
                <c:pt idx="1482">
                  <c:v>1.3842556422977701</c:v>
                </c:pt>
                <c:pt idx="1483">
                  <c:v>1.42616619797862</c:v>
                </c:pt>
                <c:pt idx="1484">
                  <c:v>1.3716115205953801</c:v>
                </c:pt>
                <c:pt idx="1485">
                  <c:v>1.3806117855101501</c:v>
                </c:pt>
                <c:pt idx="1486">
                  <c:v>1.4235239861558899</c:v>
                </c:pt>
                <c:pt idx="1487">
                  <c:v>1.34789622856942</c:v>
                </c:pt>
                <c:pt idx="1488">
                  <c:v>1.32878994276198</c:v>
                </c:pt>
                <c:pt idx="1489">
                  <c:v>1.4317029945834501</c:v>
                </c:pt>
                <c:pt idx="1490">
                  <c:v>1.4449409959428099</c:v>
                </c:pt>
                <c:pt idx="1491">
                  <c:v>1.4034229166424399</c:v>
                </c:pt>
                <c:pt idx="1492">
                  <c:v>1.45878581584136</c:v>
                </c:pt>
                <c:pt idx="1493">
                  <c:v>1.3808670446688001</c:v>
                </c:pt>
                <c:pt idx="1494">
                  <c:v>1.4396015270407201</c:v>
                </c:pt>
                <c:pt idx="1495">
                  <c:v>2.0736232699315198</c:v>
                </c:pt>
                <c:pt idx="1496">
                  <c:v>1.4075034725689299</c:v>
                </c:pt>
                <c:pt idx="1497">
                  <c:v>1.3985680024357301</c:v>
                </c:pt>
                <c:pt idx="1498">
                  <c:v>1.3967975453302699</c:v>
                </c:pt>
                <c:pt idx="1499">
                  <c:v>1.40938064787298</c:v>
                </c:pt>
                <c:pt idx="1500">
                  <c:v>1.2897100967255199</c:v>
                </c:pt>
                <c:pt idx="1501">
                  <c:v>1.6646035634780301</c:v>
                </c:pt>
                <c:pt idx="1502">
                  <c:v>1.3036155068217701</c:v>
                </c:pt>
                <c:pt idx="1503">
                  <c:v>1.2786146720188101</c:v>
                </c:pt>
                <c:pt idx="1504">
                  <c:v>1.2991769320306701</c:v>
                </c:pt>
                <c:pt idx="1505">
                  <c:v>1.1807136313222</c:v>
                </c:pt>
                <c:pt idx="1506">
                  <c:v>1.2651783482363701</c:v>
                </c:pt>
                <c:pt idx="1507">
                  <c:v>1.34272689619982</c:v>
                </c:pt>
                <c:pt idx="1508">
                  <c:v>1.30311645894021</c:v>
                </c:pt>
                <c:pt idx="1509">
                  <c:v>1.3162347145118001</c:v>
                </c:pt>
                <c:pt idx="1510">
                  <c:v>1.27060144916191</c:v>
                </c:pt>
                <c:pt idx="1511">
                  <c:v>1.3301688639859901</c:v>
                </c:pt>
                <c:pt idx="1512">
                  <c:v>1.5970996767457299</c:v>
                </c:pt>
                <c:pt idx="1513">
                  <c:v>1.2586647915613201</c:v>
                </c:pt>
                <c:pt idx="1514">
                  <c:v>1.26380461153045</c:v>
                </c:pt>
                <c:pt idx="1515">
                  <c:v>1.2569128660489299</c:v>
                </c:pt>
                <c:pt idx="1516">
                  <c:v>1.7994476609263099</c:v>
                </c:pt>
                <c:pt idx="1517">
                  <c:v>2.73088087508189</c:v>
                </c:pt>
                <c:pt idx="1518">
                  <c:v>1.30108862918574</c:v>
                </c:pt>
                <c:pt idx="1519">
                  <c:v>1.72907520973851</c:v>
                </c:pt>
                <c:pt idx="1520">
                  <c:v>1.28315360133835</c:v>
                </c:pt>
                <c:pt idx="1521">
                  <c:v>1.3257083878136899</c:v>
                </c:pt>
                <c:pt idx="1522">
                  <c:v>2.13566062039681</c:v>
                </c:pt>
                <c:pt idx="1523">
                  <c:v>1.2580652158488701</c:v>
                </c:pt>
                <c:pt idx="1524">
                  <c:v>1.3290419985756901</c:v>
                </c:pt>
                <c:pt idx="1525">
                  <c:v>1.33796776653091</c:v>
                </c:pt>
                <c:pt idx="1526">
                  <c:v>1.2730800070549599</c:v>
                </c:pt>
                <c:pt idx="1527">
                  <c:v>1.2940171648468699</c:v>
                </c:pt>
                <c:pt idx="1528">
                  <c:v>1.3414826800413899</c:v>
                </c:pt>
                <c:pt idx="1529">
                  <c:v>1.3551362646590099</c:v>
                </c:pt>
                <c:pt idx="1530">
                  <c:v>1.29508482232808</c:v>
                </c:pt>
                <c:pt idx="1531">
                  <c:v>1.3120385678976501</c:v>
                </c:pt>
                <c:pt idx="1532">
                  <c:v>1.1861063816016699</c:v>
                </c:pt>
                <c:pt idx="1533">
                  <c:v>1.29412857710609</c:v>
                </c:pt>
                <c:pt idx="1534">
                  <c:v>1.3062013860103101</c:v>
                </c:pt>
                <c:pt idx="1535">
                  <c:v>1.27132760033109</c:v>
                </c:pt>
                <c:pt idx="1536">
                  <c:v>1.2150372314475599</c:v>
                </c:pt>
                <c:pt idx="1537">
                  <c:v>1.26332904034709</c:v>
                </c:pt>
                <c:pt idx="1538">
                  <c:v>1.30025041256705</c:v>
                </c:pt>
                <c:pt idx="1539">
                  <c:v>1.26286505482197</c:v>
                </c:pt>
                <c:pt idx="1540">
                  <c:v>1.4499069249772101</c:v>
                </c:pt>
                <c:pt idx="1541">
                  <c:v>1.32995689395602</c:v>
                </c:pt>
                <c:pt idx="1542">
                  <c:v>1.40516631679402</c:v>
                </c:pt>
                <c:pt idx="1543">
                  <c:v>1.3845441537111201</c:v>
                </c:pt>
                <c:pt idx="1544">
                  <c:v>1.27621257364087</c:v>
                </c:pt>
                <c:pt idx="1545">
                  <c:v>1.32388205198903</c:v>
                </c:pt>
                <c:pt idx="1546">
                  <c:v>1.43121832935812</c:v>
                </c:pt>
                <c:pt idx="1547">
                  <c:v>1.3562399389456099</c:v>
                </c:pt>
                <c:pt idx="1548">
                  <c:v>1.2110941909247901</c:v>
                </c:pt>
                <c:pt idx="1549">
                  <c:v>1.27015357369114</c:v>
                </c:pt>
                <c:pt idx="1550">
                  <c:v>1.2156364659760399</c:v>
                </c:pt>
                <c:pt idx="1551">
                  <c:v>1.2415081526296301</c:v>
                </c:pt>
                <c:pt idx="1552">
                  <c:v>1.19721661249538</c:v>
                </c:pt>
                <c:pt idx="1553">
                  <c:v>1.5262682602092099</c:v>
                </c:pt>
                <c:pt idx="1554">
                  <c:v>1.37025872066593</c:v>
                </c:pt>
                <c:pt idx="1555">
                  <c:v>1.2430072632028499</c:v>
                </c:pt>
                <c:pt idx="1556">
                  <c:v>1.23349519672506</c:v>
                </c:pt>
                <c:pt idx="1557">
                  <c:v>1.29210226591768</c:v>
                </c:pt>
                <c:pt idx="1558">
                  <c:v>1.4005915970848</c:v>
                </c:pt>
                <c:pt idx="1559">
                  <c:v>1.2723206878272699</c:v>
                </c:pt>
                <c:pt idx="1560">
                  <c:v>1.32733354414674</c:v>
                </c:pt>
                <c:pt idx="1561">
                  <c:v>1.3387248684597699</c:v>
                </c:pt>
                <c:pt idx="1562">
                  <c:v>1.4394908609125301</c:v>
                </c:pt>
                <c:pt idx="1563">
                  <c:v>1.2558799779460801</c:v>
                </c:pt>
                <c:pt idx="1564">
                  <c:v>1.37279909305085</c:v>
                </c:pt>
                <c:pt idx="1565">
                  <c:v>1.4528675483678</c:v>
                </c:pt>
                <c:pt idx="1566">
                  <c:v>2.3338274943688599</c:v>
                </c:pt>
                <c:pt idx="1567">
                  <c:v>1.2512376371017899</c:v>
                </c:pt>
                <c:pt idx="1568">
                  <c:v>2.0306731627052002</c:v>
                </c:pt>
                <c:pt idx="1569">
                  <c:v>1.3324892487615201</c:v>
                </c:pt>
                <c:pt idx="1570">
                  <c:v>1.40901438454782</c:v>
                </c:pt>
                <c:pt idx="1571">
                  <c:v>1.3673051896297701</c:v>
                </c:pt>
                <c:pt idx="1572">
                  <c:v>1.2843292735170899</c:v>
                </c:pt>
                <c:pt idx="1573">
                  <c:v>1.3780829943163</c:v>
                </c:pt>
                <c:pt idx="1574">
                  <c:v>1.32736162400936</c:v>
                </c:pt>
                <c:pt idx="1575">
                  <c:v>1.31659233022615</c:v>
                </c:pt>
                <c:pt idx="1576">
                  <c:v>1.4017252640557201</c:v>
                </c:pt>
                <c:pt idx="1577">
                  <c:v>1.25341444473913</c:v>
                </c:pt>
                <c:pt idx="1578">
                  <c:v>1.67210292535849</c:v>
                </c:pt>
                <c:pt idx="1579">
                  <c:v>1.34933856479174</c:v>
                </c:pt>
                <c:pt idx="1580">
                  <c:v>1.3095205381932</c:v>
                </c:pt>
                <c:pt idx="1581">
                  <c:v>1.32528276199757</c:v>
                </c:pt>
                <c:pt idx="1582">
                  <c:v>1.32249868956024</c:v>
                </c:pt>
                <c:pt idx="1583">
                  <c:v>1.30477608632827</c:v>
                </c:pt>
                <c:pt idx="1584">
                  <c:v>1.30870195111695</c:v>
                </c:pt>
                <c:pt idx="1585">
                  <c:v>1.3274780820341401</c:v>
                </c:pt>
                <c:pt idx="1586">
                  <c:v>1.9306764852101701</c:v>
                </c:pt>
                <c:pt idx="1587">
                  <c:v>1.2770795228201901</c:v>
                </c:pt>
                <c:pt idx="1588">
                  <c:v>1.2647396923730401</c:v>
                </c:pt>
                <c:pt idx="1589">
                  <c:v>1.40485453425509</c:v>
                </c:pt>
                <c:pt idx="1590">
                  <c:v>1.26981673052181</c:v>
                </c:pt>
                <c:pt idx="1591">
                  <c:v>1.27003429532931</c:v>
                </c:pt>
                <c:pt idx="1592">
                  <c:v>1.3204567904734601</c:v>
                </c:pt>
                <c:pt idx="1593">
                  <c:v>1.3262127720258301</c:v>
                </c:pt>
                <c:pt idx="1594">
                  <c:v>1.3583813321626801</c:v>
                </c:pt>
                <c:pt idx="1595">
                  <c:v>1.2817220079417799</c:v>
                </c:pt>
                <c:pt idx="1596">
                  <c:v>1.43967938106131</c:v>
                </c:pt>
                <c:pt idx="1597">
                  <c:v>1.2733123948859499</c:v>
                </c:pt>
                <c:pt idx="1598">
                  <c:v>1.3100830656601401</c:v>
                </c:pt>
                <c:pt idx="1599">
                  <c:v>1.3049546256802</c:v>
                </c:pt>
                <c:pt idx="1600">
                  <c:v>0.84189121717773496</c:v>
                </c:pt>
                <c:pt idx="1601">
                  <c:v>0.80716407072155505</c:v>
                </c:pt>
                <c:pt idx="1602">
                  <c:v>0.73619427213841904</c:v>
                </c:pt>
                <c:pt idx="1603">
                  <c:v>0.75178203377679798</c:v>
                </c:pt>
                <c:pt idx="1604">
                  <c:v>0.73801482726628898</c:v>
                </c:pt>
                <c:pt idx="1605">
                  <c:v>0.71267226873698897</c:v>
                </c:pt>
                <c:pt idx="1606">
                  <c:v>0.78368955322131695</c:v>
                </c:pt>
                <c:pt idx="1607">
                  <c:v>0.748034698518666</c:v>
                </c:pt>
                <c:pt idx="1608">
                  <c:v>0.73296079046628904</c:v>
                </c:pt>
                <c:pt idx="1609">
                  <c:v>0.71509045132750704</c:v>
                </c:pt>
                <c:pt idx="1610">
                  <c:v>0.80686206242563596</c:v>
                </c:pt>
                <c:pt idx="1611">
                  <c:v>0.77704329532525196</c:v>
                </c:pt>
                <c:pt idx="1612">
                  <c:v>0.73912111363447697</c:v>
                </c:pt>
                <c:pt idx="1613">
                  <c:v>0.74263513125997704</c:v>
                </c:pt>
                <c:pt idx="1614">
                  <c:v>0.73978609423798802</c:v>
                </c:pt>
                <c:pt idx="1615">
                  <c:v>0.85585094744703905</c:v>
                </c:pt>
                <c:pt idx="1616">
                  <c:v>0.76422061999547097</c:v>
                </c:pt>
                <c:pt idx="1617">
                  <c:v>0.72354828055287701</c:v>
                </c:pt>
                <c:pt idx="1618">
                  <c:v>0.73851442655154698</c:v>
                </c:pt>
                <c:pt idx="1619">
                  <c:v>0.76488240638279303</c:v>
                </c:pt>
                <c:pt idx="1620">
                  <c:v>0.87174568469346103</c:v>
                </c:pt>
                <c:pt idx="1621">
                  <c:v>0.88534675713927802</c:v>
                </c:pt>
                <c:pt idx="1622">
                  <c:v>0.67595776185697698</c:v>
                </c:pt>
                <c:pt idx="1623">
                  <c:v>0.77935908109160801</c:v>
                </c:pt>
                <c:pt idx="1624">
                  <c:v>0.857746185521298</c:v>
                </c:pt>
                <c:pt idx="1625">
                  <c:v>0.67721188108439301</c:v>
                </c:pt>
                <c:pt idx="1626">
                  <c:v>0.83651044966980603</c:v>
                </c:pt>
                <c:pt idx="1627">
                  <c:v>0.81286171710711996</c:v>
                </c:pt>
                <c:pt idx="1628">
                  <c:v>0.68756492829399496</c:v>
                </c:pt>
                <c:pt idx="1629">
                  <c:v>0.71546796893212095</c:v>
                </c:pt>
                <c:pt idx="1630">
                  <c:v>0.77979259870776796</c:v>
                </c:pt>
                <c:pt idx="1631">
                  <c:v>0.93304327824321898</c:v>
                </c:pt>
                <c:pt idx="1632">
                  <c:v>0.71877888982944205</c:v>
                </c:pt>
                <c:pt idx="1633">
                  <c:v>0.68342200762024596</c:v>
                </c:pt>
                <c:pt idx="1634">
                  <c:v>0.75937376243225296</c:v>
                </c:pt>
                <c:pt idx="1635">
                  <c:v>0.73117387441415105</c:v>
                </c:pt>
                <c:pt idx="1636">
                  <c:v>0.78285862826706898</c:v>
                </c:pt>
                <c:pt idx="1637">
                  <c:v>0.89351095209782505</c:v>
                </c:pt>
                <c:pt idx="1638">
                  <c:v>0.72396091670584894</c:v>
                </c:pt>
                <c:pt idx="1639">
                  <c:v>0.78229861836077996</c:v>
                </c:pt>
                <c:pt idx="1640">
                  <c:v>0.80745002060040705</c:v>
                </c:pt>
                <c:pt idx="1641">
                  <c:v>0.921755784194627</c:v>
                </c:pt>
                <c:pt idx="1642">
                  <c:v>0.73825536594671304</c:v>
                </c:pt>
                <c:pt idx="1643">
                  <c:v>0.79353219053961399</c:v>
                </c:pt>
                <c:pt idx="1644">
                  <c:v>2.5865300770323301</c:v>
                </c:pt>
                <c:pt idx="1645">
                  <c:v>0.85391247863253605</c:v>
                </c:pt>
                <c:pt idx="1646">
                  <c:v>0.67929772232641095</c:v>
                </c:pt>
                <c:pt idx="1647">
                  <c:v>0.72284778421796703</c:v>
                </c:pt>
                <c:pt idx="1648">
                  <c:v>0.76705975421973305</c:v>
                </c:pt>
                <c:pt idx="1649">
                  <c:v>0.77993683738369202</c:v>
                </c:pt>
                <c:pt idx="1650">
                  <c:v>0.83113067802325402</c:v>
                </c:pt>
                <c:pt idx="1651">
                  <c:v>0.79371271816628097</c:v>
                </c:pt>
                <c:pt idx="1652">
                  <c:v>0.78678719764598903</c:v>
                </c:pt>
                <c:pt idx="1653">
                  <c:v>0.66342705011629099</c:v>
                </c:pt>
                <c:pt idx="1654">
                  <c:v>0.68907041907120403</c:v>
                </c:pt>
                <c:pt idx="1655">
                  <c:v>0.76389491760333805</c:v>
                </c:pt>
                <c:pt idx="1656">
                  <c:v>0.78946343601829905</c:v>
                </c:pt>
                <c:pt idx="1657">
                  <c:v>0.73402077171601698</c:v>
                </c:pt>
                <c:pt idx="1658">
                  <c:v>1.7447599314729101</c:v>
                </c:pt>
                <c:pt idx="1659">
                  <c:v>0.86376107167641403</c:v>
                </c:pt>
                <c:pt idx="1660">
                  <c:v>0.77535370537922499</c:v>
                </c:pt>
                <c:pt idx="1661">
                  <c:v>1.49536938723864</c:v>
                </c:pt>
                <c:pt idx="1662">
                  <c:v>0.67350225221404403</c:v>
                </c:pt>
                <c:pt idx="1663">
                  <c:v>0.69673487624877894</c:v>
                </c:pt>
                <c:pt idx="1664">
                  <c:v>0.668403075199834</c:v>
                </c:pt>
                <c:pt idx="1665">
                  <c:v>0.69774628639465397</c:v>
                </c:pt>
                <c:pt idx="1666">
                  <c:v>0.835525192988812</c:v>
                </c:pt>
                <c:pt idx="1667">
                  <c:v>0.72740955532986395</c:v>
                </c:pt>
                <c:pt idx="1668">
                  <c:v>3.1762026771835399</c:v>
                </c:pt>
                <c:pt idx="1669">
                  <c:v>0.79311160378208301</c:v>
                </c:pt>
                <c:pt idx="1670">
                  <c:v>0.80287896237032796</c:v>
                </c:pt>
                <c:pt idx="1671">
                  <c:v>0.841489334822345</c:v>
                </c:pt>
                <c:pt idx="1672">
                  <c:v>0.87008571123119305</c:v>
                </c:pt>
                <c:pt idx="1673">
                  <c:v>0.80502467920884901</c:v>
                </c:pt>
                <c:pt idx="1674">
                  <c:v>0.95833263023626003</c:v>
                </c:pt>
                <c:pt idx="1675">
                  <c:v>0.82242706940309995</c:v>
                </c:pt>
                <c:pt idx="1676">
                  <c:v>2.9927985419952399</c:v>
                </c:pt>
                <c:pt idx="1677">
                  <c:v>0.96951723373052601</c:v>
                </c:pt>
                <c:pt idx="1678">
                  <c:v>0.71616354062957599</c:v>
                </c:pt>
                <c:pt idx="1679">
                  <c:v>0.91362428188738198</c:v>
                </c:pt>
                <c:pt idx="1680">
                  <c:v>0.76800019216192095</c:v>
                </c:pt>
                <c:pt idx="1681">
                  <c:v>0.73142036193267101</c:v>
                </c:pt>
                <c:pt idx="1682">
                  <c:v>0.72525477650928105</c:v>
                </c:pt>
                <c:pt idx="1683">
                  <c:v>0.75416425994643499</c:v>
                </c:pt>
                <c:pt idx="1684">
                  <c:v>0.76102105229403505</c:v>
                </c:pt>
                <c:pt idx="1685">
                  <c:v>0.72248735793226804</c:v>
                </c:pt>
                <c:pt idx="1686">
                  <c:v>0.55165121903376102</c:v>
                </c:pt>
                <c:pt idx="1687">
                  <c:v>0.75157646393173705</c:v>
                </c:pt>
                <c:pt idx="1688">
                  <c:v>0.72460792485907899</c:v>
                </c:pt>
                <c:pt idx="1689">
                  <c:v>0.72917080504128795</c:v>
                </c:pt>
                <c:pt idx="1690">
                  <c:v>0.71383132049414699</c:v>
                </c:pt>
                <c:pt idx="1691">
                  <c:v>0.72724554349454695</c:v>
                </c:pt>
                <c:pt idx="1692">
                  <c:v>0.77746681584567701</c:v>
                </c:pt>
                <c:pt idx="1693">
                  <c:v>0.82654008079898</c:v>
                </c:pt>
                <c:pt idx="1694">
                  <c:v>0.74012305893959796</c:v>
                </c:pt>
                <c:pt idx="1695">
                  <c:v>0.77282972565915198</c:v>
                </c:pt>
                <c:pt idx="1696">
                  <c:v>0.73257939318143095</c:v>
                </c:pt>
                <c:pt idx="1697">
                  <c:v>0.74013254386626004</c:v>
                </c:pt>
                <c:pt idx="1698">
                  <c:v>0.75333144604803903</c:v>
                </c:pt>
                <c:pt idx="1699">
                  <c:v>0.74790201042295801</c:v>
                </c:pt>
                <c:pt idx="1700">
                  <c:v>2.60186195112259</c:v>
                </c:pt>
                <c:pt idx="1701">
                  <c:v>0.61026337444404</c:v>
                </c:pt>
                <c:pt idx="1702">
                  <c:v>0.53954640211753102</c:v>
                </c:pt>
                <c:pt idx="1703">
                  <c:v>0.84016554792708598</c:v>
                </c:pt>
                <c:pt idx="1704">
                  <c:v>0.62985096419767805</c:v>
                </c:pt>
                <c:pt idx="1705">
                  <c:v>0.57181359584759806</c:v>
                </c:pt>
                <c:pt idx="1706">
                  <c:v>0.56900305151891195</c:v>
                </c:pt>
                <c:pt idx="1707">
                  <c:v>0.60692114259233798</c:v>
                </c:pt>
                <c:pt idx="1708">
                  <c:v>0.52173708023143905</c:v>
                </c:pt>
                <c:pt idx="1709">
                  <c:v>0.68038021076222599</c:v>
                </c:pt>
                <c:pt idx="1710">
                  <c:v>2.4648168911884198</c:v>
                </c:pt>
                <c:pt idx="1711">
                  <c:v>0.60341189471763101</c:v>
                </c:pt>
                <c:pt idx="1712">
                  <c:v>0.62442242173758999</c:v>
                </c:pt>
                <c:pt idx="1713">
                  <c:v>0.61314500428536201</c:v>
                </c:pt>
                <c:pt idx="1714">
                  <c:v>0.62247741454622696</c:v>
                </c:pt>
                <c:pt idx="1715">
                  <c:v>0.53527035585951299</c:v>
                </c:pt>
                <c:pt idx="1716">
                  <c:v>0.87121337263389198</c:v>
                </c:pt>
                <c:pt idx="1717">
                  <c:v>0.57190104400208797</c:v>
                </c:pt>
                <c:pt idx="1718">
                  <c:v>2.4074468377700602</c:v>
                </c:pt>
                <c:pt idx="1719">
                  <c:v>0.63510328424057005</c:v>
                </c:pt>
                <c:pt idx="1720">
                  <c:v>0.48106536623211299</c:v>
                </c:pt>
                <c:pt idx="1721">
                  <c:v>0.68026447415137503</c:v>
                </c:pt>
                <c:pt idx="1722">
                  <c:v>0.60517512840777898</c:v>
                </c:pt>
                <c:pt idx="1723">
                  <c:v>0.56338561782561902</c:v>
                </c:pt>
                <c:pt idx="1724">
                  <c:v>0.65978252862884601</c:v>
                </c:pt>
                <c:pt idx="1725">
                  <c:v>0.68014821929270197</c:v>
                </c:pt>
                <c:pt idx="1726">
                  <c:v>0.660235676263773</c:v>
                </c:pt>
                <c:pt idx="1727">
                  <c:v>0.608928725600412</c:v>
                </c:pt>
                <c:pt idx="1728">
                  <c:v>0.54769953601077803</c:v>
                </c:pt>
                <c:pt idx="1729">
                  <c:v>0.433712301462788</c:v>
                </c:pt>
                <c:pt idx="1730">
                  <c:v>0.54304112225446899</c:v>
                </c:pt>
                <c:pt idx="1731">
                  <c:v>0.60968456611422595</c:v>
                </c:pt>
                <c:pt idx="1732">
                  <c:v>0.81453189394229597</c:v>
                </c:pt>
                <c:pt idx="1733">
                  <c:v>0.79340865628662505</c:v>
                </c:pt>
                <c:pt idx="1734">
                  <c:v>2.5217377215622401</c:v>
                </c:pt>
                <c:pt idx="1735">
                  <c:v>0.52185344517537202</c:v>
                </c:pt>
                <c:pt idx="1736">
                  <c:v>0.55677784043812095</c:v>
                </c:pt>
                <c:pt idx="1737">
                  <c:v>0.62384008573453698</c:v>
                </c:pt>
                <c:pt idx="1738">
                  <c:v>0.48403359175911698</c:v>
                </c:pt>
                <c:pt idx="1739">
                  <c:v>0.51621696504438497</c:v>
                </c:pt>
                <c:pt idx="1740">
                  <c:v>0.63343877964109796</c:v>
                </c:pt>
                <c:pt idx="1741">
                  <c:v>0.60073486119681696</c:v>
                </c:pt>
                <c:pt idx="1742">
                  <c:v>0.48407061139574098</c:v>
                </c:pt>
                <c:pt idx="1743">
                  <c:v>0.610649099358472</c:v>
                </c:pt>
                <c:pt idx="1744">
                  <c:v>0.754335001141207</c:v>
                </c:pt>
                <c:pt idx="1745">
                  <c:v>0.78445578992293497</c:v>
                </c:pt>
                <c:pt idx="1746">
                  <c:v>0.76178617033922502</c:v>
                </c:pt>
                <c:pt idx="1747">
                  <c:v>0.81933842570446402</c:v>
                </c:pt>
                <c:pt idx="1748">
                  <c:v>0.52130742994597101</c:v>
                </c:pt>
                <c:pt idx="1749">
                  <c:v>0.56291306725224599</c:v>
                </c:pt>
                <c:pt idx="1750">
                  <c:v>2.2223631570398901</c:v>
                </c:pt>
                <c:pt idx="1751">
                  <c:v>0.75368720390552402</c:v>
                </c:pt>
                <c:pt idx="1752">
                  <c:v>0.74157305768516801</c:v>
                </c:pt>
                <c:pt idx="1753">
                  <c:v>0.61759493829267598</c:v>
                </c:pt>
                <c:pt idx="1754">
                  <c:v>0.76631436629556504</c:v>
                </c:pt>
                <c:pt idx="1755">
                  <c:v>0.73093632276318998</c:v>
                </c:pt>
                <c:pt idx="1756">
                  <c:v>0.79681109584207299</c:v>
                </c:pt>
                <c:pt idx="1757">
                  <c:v>0.66373706757858897</c:v>
                </c:pt>
                <c:pt idx="1758">
                  <c:v>0.52037666006710903</c:v>
                </c:pt>
                <c:pt idx="1759">
                  <c:v>0.63564410965130602</c:v>
                </c:pt>
                <c:pt idx="1760">
                  <c:v>0.59704205402604404</c:v>
                </c:pt>
                <c:pt idx="1761">
                  <c:v>0.69250192011795797</c:v>
                </c:pt>
                <c:pt idx="1762">
                  <c:v>0.83550917293051796</c:v>
                </c:pt>
                <c:pt idx="1763">
                  <c:v>0.80580713595397402</c:v>
                </c:pt>
                <c:pt idx="1764">
                  <c:v>0.69749956954820402</c:v>
                </c:pt>
                <c:pt idx="1765">
                  <c:v>1.1085477882219801</c:v>
                </c:pt>
                <c:pt idx="1766">
                  <c:v>0.65973298521542101</c:v>
                </c:pt>
                <c:pt idx="1767">
                  <c:v>0.65679316221547501</c:v>
                </c:pt>
                <c:pt idx="1768">
                  <c:v>0.59025280838168803</c:v>
                </c:pt>
                <c:pt idx="1769">
                  <c:v>0.72175108516095299</c:v>
                </c:pt>
                <c:pt idx="1770">
                  <c:v>0.62476749517024199</c:v>
                </c:pt>
                <c:pt idx="1771">
                  <c:v>1.0806009053405701</c:v>
                </c:pt>
                <c:pt idx="1772">
                  <c:v>0.58402563553391496</c:v>
                </c:pt>
                <c:pt idx="1773">
                  <c:v>0.66610300224832097</c:v>
                </c:pt>
                <c:pt idx="1774">
                  <c:v>1.15237269497409</c:v>
                </c:pt>
                <c:pt idx="1775">
                  <c:v>0.80696049542956905</c:v>
                </c:pt>
                <c:pt idx="1776">
                  <c:v>0.60539937396939503</c:v>
                </c:pt>
                <c:pt idx="1777">
                  <c:v>0.81890130362057101</c:v>
                </c:pt>
                <c:pt idx="1778">
                  <c:v>0.76360258544443105</c:v>
                </c:pt>
                <c:pt idx="1779">
                  <c:v>0.87400080846388895</c:v>
                </c:pt>
                <c:pt idx="1780">
                  <c:v>0.49924890027427599</c:v>
                </c:pt>
                <c:pt idx="1781">
                  <c:v>0.58989541501361897</c:v>
                </c:pt>
                <c:pt idx="1782">
                  <c:v>0.58990872629225999</c:v>
                </c:pt>
                <c:pt idx="1783">
                  <c:v>0.61644697250635005</c:v>
                </c:pt>
                <c:pt idx="1784">
                  <c:v>0.66800407077388502</c:v>
                </c:pt>
                <c:pt idx="1785">
                  <c:v>0.64489499138426998</c:v>
                </c:pt>
                <c:pt idx="1786">
                  <c:v>0.70369804569431205</c:v>
                </c:pt>
                <c:pt idx="1787">
                  <c:v>0.65728633144502902</c:v>
                </c:pt>
                <c:pt idx="1788">
                  <c:v>0.54956058654793205</c:v>
                </c:pt>
                <c:pt idx="1789">
                  <c:v>0.541080601782991</c:v>
                </c:pt>
                <c:pt idx="1790">
                  <c:v>0.66650933094077303</c:v>
                </c:pt>
                <c:pt idx="1791">
                  <c:v>0.50973109439280895</c:v>
                </c:pt>
                <c:pt idx="1792">
                  <c:v>0.59822533744357798</c:v>
                </c:pt>
                <c:pt idx="1793">
                  <c:v>0.64103308220744604</c:v>
                </c:pt>
                <c:pt idx="1794">
                  <c:v>0.632644027488246</c:v>
                </c:pt>
                <c:pt idx="1795">
                  <c:v>0.52335450872368405</c:v>
                </c:pt>
                <c:pt idx="1796">
                  <c:v>0.64254657086987199</c:v>
                </c:pt>
                <c:pt idx="1797">
                  <c:v>0.60876966045793701</c:v>
                </c:pt>
                <c:pt idx="1798">
                  <c:v>0.51522744648459595</c:v>
                </c:pt>
                <c:pt idx="1799">
                  <c:v>2.4481988954906</c:v>
                </c:pt>
                <c:pt idx="1800">
                  <c:v>0.59400807864860405</c:v>
                </c:pt>
                <c:pt idx="1801">
                  <c:v>0.80301544303259598</c:v>
                </c:pt>
                <c:pt idx="1802">
                  <c:v>0.60271449915929098</c:v>
                </c:pt>
                <c:pt idx="1803">
                  <c:v>0.58881446581274899</c:v>
                </c:pt>
                <c:pt idx="1804">
                  <c:v>0.471075957928213</c:v>
                </c:pt>
                <c:pt idx="1805">
                  <c:v>0.52565911963321399</c:v>
                </c:pt>
                <c:pt idx="1806">
                  <c:v>0.44059684704315999</c:v>
                </c:pt>
                <c:pt idx="1807">
                  <c:v>1.5033812012733601</c:v>
                </c:pt>
                <c:pt idx="1808">
                  <c:v>1.2298266142318901</c:v>
                </c:pt>
                <c:pt idx="1809">
                  <c:v>0.60337306438260496</c:v>
                </c:pt>
                <c:pt idx="1810">
                  <c:v>0.59279817816749303</c:v>
                </c:pt>
                <c:pt idx="1811">
                  <c:v>0.51139733471232096</c:v>
                </c:pt>
                <c:pt idx="1812">
                  <c:v>1.0307869939118199</c:v>
                </c:pt>
                <c:pt idx="1813">
                  <c:v>0.52906837420122399</c:v>
                </c:pt>
                <c:pt idx="1814">
                  <c:v>0.53490959918109404</c:v>
                </c:pt>
                <c:pt idx="1815">
                  <c:v>0.49097098994912602</c:v>
                </c:pt>
                <c:pt idx="1816">
                  <c:v>1.0420619931067401</c:v>
                </c:pt>
                <c:pt idx="1817">
                  <c:v>0.61110469602912598</c:v>
                </c:pt>
                <c:pt idx="1818">
                  <c:v>0.52765833170435095</c:v>
                </c:pt>
                <c:pt idx="1819">
                  <c:v>0.452470064130371</c:v>
                </c:pt>
                <c:pt idx="1820">
                  <c:v>0.82516959606545803</c:v>
                </c:pt>
                <c:pt idx="1821">
                  <c:v>0.76220388268593897</c:v>
                </c:pt>
                <c:pt idx="1822">
                  <c:v>0.64132350130761095</c:v>
                </c:pt>
                <c:pt idx="1823">
                  <c:v>0.72989410409081101</c:v>
                </c:pt>
                <c:pt idx="1824">
                  <c:v>0.59503179795229899</c:v>
                </c:pt>
                <c:pt idx="1825">
                  <c:v>0.52267581654803297</c:v>
                </c:pt>
                <c:pt idx="1826">
                  <c:v>0.47209150749432399</c:v>
                </c:pt>
                <c:pt idx="1827">
                  <c:v>0.55557299458874398</c:v>
                </c:pt>
                <c:pt idx="1828">
                  <c:v>0.52137358318382399</c:v>
                </c:pt>
                <c:pt idx="1829">
                  <c:v>0.70370636630567795</c:v>
                </c:pt>
                <c:pt idx="1830">
                  <c:v>1.17552981096708</c:v>
                </c:pt>
                <c:pt idx="1831">
                  <c:v>0.65591740061329695</c:v>
                </c:pt>
                <c:pt idx="1832">
                  <c:v>0.59177067411227402</c:v>
                </c:pt>
                <c:pt idx="1833">
                  <c:v>0.41142921646267</c:v>
                </c:pt>
                <c:pt idx="1834">
                  <c:v>0.58136999778823795</c:v>
                </c:pt>
                <c:pt idx="1835">
                  <c:v>1.0356632999548601</c:v>
                </c:pt>
                <c:pt idx="1836">
                  <c:v>0.435156766253605</c:v>
                </c:pt>
                <c:pt idx="1837">
                  <c:v>0.58424025316542005</c:v>
                </c:pt>
                <c:pt idx="1838">
                  <c:v>0.635156754178128</c:v>
                </c:pt>
                <c:pt idx="1839">
                  <c:v>0.92898902048722798</c:v>
                </c:pt>
                <c:pt idx="1840">
                  <c:v>0.46935340368520001</c:v>
                </c:pt>
                <c:pt idx="1841">
                  <c:v>0.66926308211085594</c:v>
                </c:pt>
                <c:pt idx="1842">
                  <c:v>0.46010400976057803</c:v>
                </c:pt>
                <c:pt idx="1843">
                  <c:v>0.73571574416774399</c:v>
                </c:pt>
                <c:pt idx="1844">
                  <c:v>0.44375510188981598</c:v>
                </c:pt>
                <c:pt idx="1845">
                  <c:v>0.655371348278043</c:v>
                </c:pt>
                <c:pt idx="1846">
                  <c:v>0.69384046306390801</c:v>
                </c:pt>
                <c:pt idx="1847">
                  <c:v>0.54923417366259097</c:v>
                </c:pt>
                <c:pt idx="1848">
                  <c:v>0.64409438282723097</c:v>
                </c:pt>
                <c:pt idx="1849">
                  <c:v>0.51361017629305605</c:v>
                </c:pt>
                <c:pt idx="1850">
                  <c:v>1.25294077053018</c:v>
                </c:pt>
                <c:pt idx="1851">
                  <c:v>1.15287313717483</c:v>
                </c:pt>
                <c:pt idx="1852">
                  <c:v>1.02683963589733</c:v>
                </c:pt>
                <c:pt idx="1853">
                  <c:v>0.44042308876036901</c:v>
                </c:pt>
                <c:pt idx="1854">
                  <c:v>0.57491706744347004</c:v>
                </c:pt>
                <c:pt idx="1855">
                  <c:v>0.80042492156426004</c:v>
                </c:pt>
                <c:pt idx="1856">
                  <c:v>0.46314406742752401</c:v>
                </c:pt>
                <c:pt idx="1857">
                  <c:v>0.47974437717315199</c:v>
                </c:pt>
                <c:pt idx="1858">
                  <c:v>0.62257046520020198</c:v>
                </c:pt>
                <c:pt idx="1859">
                  <c:v>0.84005931061838601</c:v>
                </c:pt>
                <c:pt idx="1860">
                  <c:v>0.75840013529847705</c:v>
                </c:pt>
                <c:pt idx="1861">
                  <c:v>0.61070577348923505</c:v>
                </c:pt>
                <c:pt idx="1862">
                  <c:v>0.43360982838105999</c:v>
                </c:pt>
                <c:pt idx="1863">
                  <c:v>1.7358372648542999</c:v>
                </c:pt>
                <c:pt idx="1864">
                  <c:v>0.862232549932757</c:v>
                </c:pt>
                <c:pt idx="1865">
                  <c:v>0.52556933571283204</c:v>
                </c:pt>
                <c:pt idx="1866">
                  <c:v>1.42321447082236</c:v>
                </c:pt>
                <c:pt idx="1867">
                  <c:v>0.79676228535172</c:v>
                </c:pt>
                <c:pt idx="1868">
                  <c:v>0.65827821955071797</c:v>
                </c:pt>
                <c:pt idx="1869">
                  <c:v>3.24816028730655</c:v>
                </c:pt>
                <c:pt idx="1870">
                  <c:v>1.1490380800089199</c:v>
                </c:pt>
                <c:pt idx="1871">
                  <c:v>0.48621518116029</c:v>
                </c:pt>
                <c:pt idx="1872">
                  <c:v>0.48852748578639099</c:v>
                </c:pt>
                <c:pt idx="1873">
                  <c:v>0.93245992722835203</c:v>
                </c:pt>
                <c:pt idx="1874">
                  <c:v>0.92618643834583703</c:v>
                </c:pt>
                <c:pt idx="1875">
                  <c:v>0.66225719140639805</c:v>
                </c:pt>
                <c:pt idx="1876">
                  <c:v>0.76858292366778402</c:v>
                </c:pt>
                <c:pt idx="1877">
                  <c:v>0.62834501757571104</c:v>
                </c:pt>
                <c:pt idx="1878">
                  <c:v>0.952535327793256</c:v>
                </c:pt>
                <c:pt idx="1879">
                  <c:v>0.87386290445031101</c:v>
                </c:pt>
                <c:pt idx="1880">
                  <c:v>0.51158664800824205</c:v>
                </c:pt>
                <c:pt idx="1881">
                  <c:v>0.73028272625148105</c:v>
                </c:pt>
                <c:pt idx="1882">
                  <c:v>0.60765359774519001</c:v>
                </c:pt>
                <c:pt idx="1883">
                  <c:v>0.45169503601545402</c:v>
                </c:pt>
                <c:pt idx="1884">
                  <c:v>0.60158836506781299</c:v>
                </c:pt>
                <c:pt idx="1885">
                  <c:v>0.44969228529495903</c:v>
                </c:pt>
                <c:pt idx="1886">
                  <c:v>0.44728415438337699</c:v>
                </c:pt>
                <c:pt idx="1887">
                  <c:v>0.86435738396180595</c:v>
                </c:pt>
                <c:pt idx="1888">
                  <c:v>0.48505550129660402</c:v>
                </c:pt>
                <c:pt idx="1889">
                  <c:v>0.52763329506102097</c:v>
                </c:pt>
                <c:pt idx="1890">
                  <c:v>0.84750515624550704</c:v>
                </c:pt>
                <c:pt idx="1891">
                  <c:v>1.3889185236366799</c:v>
                </c:pt>
                <c:pt idx="1892">
                  <c:v>0.58894671048240899</c:v>
                </c:pt>
                <c:pt idx="1893">
                  <c:v>0.56255784913831597</c:v>
                </c:pt>
                <c:pt idx="1894">
                  <c:v>0.47351909202835901</c:v>
                </c:pt>
                <c:pt idx="1895">
                  <c:v>0.46235634674860498</c:v>
                </c:pt>
                <c:pt idx="1896">
                  <c:v>0.46611300451330301</c:v>
                </c:pt>
                <c:pt idx="1897">
                  <c:v>0.47913866539437899</c:v>
                </c:pt>
                <c:pt idx="1898">
                  <c:v>0.55084915575400095</c:v>
                </c:pt>
                <c:pt idx="1899">
                  <c:v>0.69884104335096697</c:v>
                </c:pt>
                <c:pt idx="1900">
                  <c:v>1.32248073889911</c:v>
                </c:pt>
                <c:pt idx="1901">
                  <c:v>1.1564056048454501</c:v>
                </c:pt>
                <c:pt idx="1902">
                  <c:v>1.26859404810001</c:v>
                </c:pt>
                <c:pt idx="1903">
                  <c:v>1.4614214318066201</c:v>
                </c:pt>
                <c:pt idx="1904">
                  <c:v>1.3263373802020899</c:v>
                </c:pt>
                <c:pt idx="1905">
                  <c:v>1.28688935695405</c:v>
                </c:pt>
                <c:pt idx="1906">
                  <c:v>3.0457233853577002</c:v>
                </c:pt>
                <c:pt idx="1907">
                  <c:v>1.3013238975974899</c:v>
                </c:pt>
                <c:pt idx="1908">
                  <c:v>1.2450593573852899</c:v>
                </c:pt>
                <c:pt idx="1909">
                  <c:v>1.1273337932943399</c:v>
                </c:pt>
                <c:pt idx="1910">
                  <c:v>1.2678760919690499</c:v>
                </c:pt>
                <c:pt idx="1911">
                  <c:v>1.24083855724259</c:v>
                </c:pt>
                <c:pt idx="1912">
                  <c:v>1.16073569844289</c:v>
                </c:pt>
                <c:pt idx="1913">
                  <c:v>1.2080834840720001</c:v>
                </c:pt>
                <c:pt idx="1914">
                  <c:v>1.2941690036587601</c:v>
                </c:pt>
                <c:pt idx="1915">
                  <c:v>1.3582140659047099</c:v>
                </c:pt>
                <c:pt idx="1916">
                  <c:v>1.2268866266723799</c:v>
                </c:pt>
                <c:pt idx="1917">
                  <c:v>1.49078910531491</c:v>
                </c:pt>
                <c:pt idx="1918">
                  <c:v>1.42828807668956</c:v>
                </c:pt>
                <c:pt idx="1919">
                  <c:v>1.37164877170213</c:v>
                </c:pt>
                <c:pt idx="1920">
                  <c:v>1.18915896641492</c:v>
                </c:pt>
                <c:pt idx="1921">
                  <c:v>1.39207458711969</c:v>
                </c:pt>
                <c:pt idx="1922">
                  <c:v>1.34380624383665</c:v>
                </c:pt>
                <c:pt idx="1923">
                  <c:v>1.2908794545471201</c:v>
                </c:pt>
                <c:pt idx="1924">
                  <c:v>1.16175740812155</c:v>
                </c:pt>
                <c:pt idx="1925">
                  <c:v>1.2831123045314301</c:v>
                </c:pt>
                <c:pt idx="1926">
                  <c:v>1.23444340374811</c:v>
                </c:pt>
                <c:pt idx="1927">
                  <c:v>1.3938714985710099</c:v>
                </c:pt>
                <c:pt idx="1928">
                  <c:v>1.2424482813692601</c:v>
                </c:pt>
                <c:pt idx="1929">
                  <c:v>1.1172403088584899</c:v>
                </c:pt>
                <c:pt idx="1930">
                  <c:v>1.2311725923756101</c:v>
                </c:pt>
                <c:pt idx="1931">
                  <c:v>1.3502910488198201</c:v>
                </c:pt>
                <c:pt idx="1932">
                  <c:v>1.3017406072517099</c:v>
                </c:pt>
                <c:pt idx="1933">
                  <c:v>1.19770741418933</c:v>
                </c:pt>
                <c:pt idx="1934">
                  <c:v>1.3438402958507201</c:v>
                </c:pt>
                <c:pt idx="1935">
                  <c:v>0.86997023854778599</c:v>
                </c:pt>
                <c:pt idx="1936">
                  <c:v>1.21204434223501</c:v>
                </c:pt>
                <c:pt idx="1937">
                  <c:v>1.25379986552589</c:v>
                </c:pt>
                <c:pt idx="1938">
                  <c:v>1.3711229613796001</c:v>
                </c:pt>
                <c:pt idx="1939">
                  <c:v>1.25650666321885</c:v>
                </c:pt>
                <c:pt idx="1940">
                  <c:v>1.1867166210109901</c:v>
                </c:pt>
                <c:pt idx="1941">
                  <c:v>0.90362360880931902</c:v>
                </c:pt>
                <c:pt idx="1942">
                  <c:v>1.4483265534779499</c:v>
                </c:pt>
                <c:pt idx="1943">
                  <c:v>1.6158044621868499</c:v>
                </c:pt>
                <c:pt idx="1944">
                  <c:v>1.3349451778541701</c:v>
                </c:pt>
                <c:pt idx="1945">
                  <c:v>1.3133040565676499</c:v>
                </c:pt>
                <c:pt idx="1946">
                  <c:v>1.5346607898148501</c:v>
                </c:pt>
                <c:pt idx="1947">
                  <c:v>1.2291320640402501</c:v>
                </c:pt>
                <c:pt idx="1948">
                  <c:v>1.10770570292855</c:v>
                </c:pt>
                <c:pt idx="1949">
                  <c:v>1.2287436312967099</c:v>
                </c:pt>
                <c:pt idx="1950">
                  <c:v>1.4411507722908501</c:v>
                </c:pt>
                <c:pt idx="1951">
                  <c:v>1.38503744009228</c:v>
                </c:pt>
                <c:pt idx="1952">
                  <c:v>1.42143628760969</c:v>
                </c:pt>
                <c:pt idx="1953">
                  <c:v>1.3119151534844999</c:v>
                </c:pt>
                <c:pt idx="1954">
                  <c:v>1.3734551759170499</c:v>
                </c:pt>
                <c:pt idx="1955">
                  <c:v>1.30734100697476</c:v>
                </c:pt>
                <c:pt idx="1956">
                  <c:v>1.12845601826092</c:v>
                </c:pt>
                <c:pt idx="1957">
                  <c:v>1.2980695872274599</c:v>
                </c:pt>
                <c:pt idx="1958">
                  <c:v>1.4449372161255001</c:v>
                </c:pt>
                <c:pt idx="1959">
                  <c:v>1.1566238324386</c:v>
                </c:pt>
                <c:pt idx="1960">
                  <c:v>1.34429073170545</c:v>
                </c:pt>
                <c:pt idx="1961">
                  <c:v>1.78464422237456</c:v>
                </c:pt>
                <c:pt idx="1962">
                  <c:v>1.4886749767390799</c:v>
                </c:pt>
                <c:pt idx="1963">
                  <c:v>1.1886624445032301</c:v>
                </c:pt>
                <c:pt idx="1964">
                  <c:v>1.22128016888211</c:v>
                </c:pt>
                <c:pt idx="1965">
                  <c:v>2.9954740689734498</c:v>
                </c:pt>
                <c:pt idx="1966">
                  <c:v>1.23935182003222</c:v>
                </c:pt>
                <c:pt idx="1967">
                  <c:v>1.47263511320723</c:v>
                </c:pt>
                <c:pt idx="1968">
                  <c:v>1.3456175308810501</c:v>
                </c:pt>
                <c:pt idx="1969">
                  <c:v>0.98317643538842503</c:v>
                </c:pt>
                <c:pt idx="1970">
                  <c:v>1.15505976355436</c:v>
                </c:pt>
                <c:pt idx="1971">
                  <c:v>1.37168849775763</c:v>
                </c:pt>
                <c:pt idx="1972">
                  <c:v>1.43108084643607</c:v>
                </c:pt>
                <c:pt idx="1973">
                  <c:v>1.2520093383369</c:v>
                </c:pt>
                <c:pt idx="1974">
                  <c:v>1.3582560992031401</c:v>
                </c:pt>
                <c:pt idx="1975">
                  <c:v>1.4387052518265899</c:v>
                </c:pt>
                <c:pt idx="1976">
                  <c:v>2.5195124438405498</c:v>
                </c:pt>
                <c:pt idx="1977">
                  <c:v>1.8182010180007699</c:v>
                </c:pt>
                <c:pt idx="1978">
                  <c:v>1.40120846447838</c:v>
                </c:pt>
                <c:pt idx="1979">
                  <c:v>1.4729302801453099</c:v>
                </c:pt>
                <c:pt idx="1980">
                  <c:v>1.4111706019254799</c:v>
                </c:pt>
                <c:pt idx="1981">
                  <c:v>1.26889271278952</c:v>
                </c:pt>
                <c:pt idx="1982">
                  <c:v>1.35174471225825</c:v>
                </c:pt>
                <c:pt idx="1983">
                  <c:v>1.2047654873422</c:v>
                </c:pt>
                <c:pt idx="1984">
                  <c:v>1.2194181417166301</c:v>
                </c:pt>
                <c:pt idx="1985">
                  <c:v>1.3761848452055401</c:v>
                </c:pt>
                <c:pt idx="1986">
                  <c:v>1.33538581343284</c:v>
                </c:pt>
                <c:pt idx="1987">
                  <c:v>1.524417732946</c:v>
                </c:pt>
                <c:pt idx="1988">
                  <c:v>0.77370301956749699</c:v>
                </c:pt>
                <c:pt idx="1989">
                  <c:v>1.3671596702055</c:v>
                </c:pt>
                <c:pt idx="1990">
                  <c:v>1.32063867618861</c:v>
                </c:pt>
                <c:pt idx="1991">
                  <c:v>1.1842703658459299</c:v>
                </c:pt>
                <c:pt idx="1992">
                  <c:v>1.2570419636725301</c:v>
                </c:pt>
                <c:pt idx="1993">
                  <c:v>1.27257947305082</c:v>
                </c:pt>
                <c:pt idx="1994">
                  <c:v>1.28854332802369</c:v>
                </c:pt>
                <c:pt idx="1995">
                  <c:v>1.24022246031565</c:v>
                </c:pt>
                <c:pt idx="1996">
                  <c:v>1.44296690078936</c:v>
                </c:pt>
                <c:pt idx="1997">
                  <c:v>1.1468231691964901</c:v>
                </c:pt>
                <c:pt idx="1998">
                  <c:v>0.62287914333802197</c:v>
                </c:pt>
                <c:pt idx="1999">
                  <c:v>1.3410993430689699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1-4F9D-81D1-6933A393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Feuil1!$N$1</c:f>
              <c:strCache>
                <c:ptCount val="1"/>
                <c:pt idx="0">
                  <c:v>Colonne2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Feuil1!$N$2:$N$2001</c:f>
              <c:numCache>
                <c:formatCode>General</c:formatCode>
                <c:ptCount val="2000"/>
                <c:pt idx="0">
                  <c:v>0.7202855001027072</c:v>
                </c:pt>
                <c:pt idx="1">
                  <c:v>1.1072687701403396</c:v>
                </c:pt>
                <c:pt idx="2">
                  <c:v>0.45496801753674088</c:v>
                </c:pt>
                <c:pt idx="3">
                  <c:v>1.63178041395677</c:v>
                </c:pt>
                <c:pt idx="4">
                  <c:v>0.93782716181226344</c:v>
                </c:pt>
                <c:pt idx="5">
                  <c:v>0.94363509841223259</c:v>
                </c:pt>
                <c:pt idx="6">
                  <c:v>0.74740216646797442</c:v>
                </c:pt>
                <c:pt idx="7">
                  <c:v>0.85457198633357889</c:v>
                </c:pt>
                <c:pt idx="8">
                  <c:v>0.38753736173901066</c:v>
                </c:pt>
                <c:pt idx="9">
                  <c:v>0.76441490879720897</c:v>
                </c:pt>
                <c:pt idx="10">
                  <c:v>0.75245501465993014</c:v>
                </c:pt>
                <c:pt idx="11">
                  <c:v>0.34032256020991003</c:v>
                </c:pt>
                <c:pt idx="12">
                  <c:v>0.57195474096013388</c:v>
                </c:pt>
                <c:pt idx="13">
                  <c:v>0.74386816185955595</c:v>
                </c:pt>
                <c:pt idx="14">
                  <c:v>0.76946276784875489</c:v>
                </c:pt>
                <c:pt idx="15">
                  <c:v>0.65650961333183178</c:v>
                </c:pt>
                <c:pt idx="16">
                  <c:v>0.38415338340034677</c:v>
                </c:pt>
                <c:pt idx="17">
                  <c:v>1.0312113398534197</c:v>
                </c:pt>
                <c:pt idx="18">
                  <c:v>0.94778440398627661</c:v>
                </c:pt>
                <c:pt idx="19">
                  <c:v>0.78692773076831424</c:v>
                </c:pt>
                <c:pt idx="20">
                  <c:v>1.2117952227033497</c:v>
                </c:pt>
                <c:pt idx="21">
                  <c:v>0.92722939803937465</c:v>
                </c:pt>
                <c:pt idx="22">
                  <c:v>0.62311473705368114</c:v>
                </c:pt>
                <c:pt idx="23">
                  <c:v>1.0255048041407546</c:v>
                </c:pt>
                <c:pt idx="24">
                  <c:v>1.3523311289451829</c:v>
                </c:pt>
                <c:pt idx="25">
                  <c:v>1.0561899397881467</c:v>
                </c:pt>
                <c:pt idx="26">
                  <c:v>0.5406938795238786</c:v>
                </c:pt>
                <c:pt idx="27">
                  <c:v>1.0375611287640221</c:v>
                </c:pt>
                <c:pt idx="28">
                  <c:v>0.93442734871682975</c:v>
                </c:pt>
                <c:pt idx="29">
                  <c:v>0.95871495824858954</c:v>
                </c:pt>
                <c:pt idx="30">
                  <c:v>0.5416469671769919</c:v>
                </c:pt>
                <c:pt idx="31">
                  <c:v>0.76251754338739608</c:v>
                </c:pt>
                <c:pt idx="32">
                  <c:v>1.3058579188033228</c:v>
                </c:pt>
                <c:pt idx="33">
                  <c:v>0.45154539616640088</c:v>
                </c:pt>
                <c:pt idx="34">
                  <c:v>1.0364009902541498</c:v>
                </c:pt>
                <c:pt idx="35">
                  <c:v>0.6350719674358366</c:v>
                </c:pt>
                <c:pt idx="36">
                  <c:v>1.0983817095402033</c:v>
                </c:pt>
                <c:pt idx="37">
                  <c:v>0.99530555770007278</c:v>
                </c:pt>
                <c:pt idx="38">
                  <c:v>0.89025836195044583</c:v>
                </c:pt>
                <c:pt idx="39">
                  <c:v>1.296116992988589</c:v>
                </c:pt>
                <c:pt idx="40">
                  <c:v>1.5014713062422802</c:v>
                </c:pt>
                <c:pt idx="41">
                  <c:v>0.8457307319635321</c:v>
                </c:pt>
                <c:pt idx="42">
                  <c:v>0.94107453398950336</c:v>
                </c:pt>
                <c:pt idx="43">
                  <c:v>1.1414669190141673</c:v>
                </c:pt>
                <c:pt idx="44">
                  <c:v>1.4212971200855538</c:v>
                </c:pt>
                <c:pt idx="45">
                  <c:v>0.5288279926710967</c:v>
                </c:pt>
                <c:pt idx="46">
                  <c:v>1.1789549298697979</c:v>
                </c:pt>
                <c:pt idx="47">
                  <c:v>1.3044927877063153</c:v>
                </c:pt>
                <c:pt idx="48">
                  <c:v>0.94303595713689614</c:v>
                </c:pt>
                <c:pt idx="49">
                  <c:v>1.1157511349289333</c:v>
                </c:pt>
                <c:pt idx="50">
                  <c:v>0.73479252551254792</c:v>
                </c:pt>
                <c:pt idx="51">
                  <c:v>0.99032030156721607</c:v>
                </c:pt>
                <c:pt idx="52">
                  <c:v>1.3731244096278703</c:v>
                </c:pt>
                <c:pt idx="53">
                  <c:v>0.55902313204153475</c:v>
                </c:pt>
                <c:pt idx="54">
                  <c:v>0.36836263396147406</c:v>
                </c:pt>
                <c:pt idx="55">
                  <c:v>0.6661306044185511</c:v>
                </c:pt>
                <c:pt idx="56">
                  <c:v>1.1869464148819175</c:v>
                </c:pt>
                <c:pt idx="57">
                  <c:v>1.46355286039264</c:v>
                </c:pt>
                <c:pt idx="58">
                  <c:v>0.33574380118826186</c:v>
                </c:pt>
                <c:pt idx="59">
                  <c:v>0.55711640045043676</c:v>
                </c:pt>
                <c:pt idx="60">
                  <c:v>0.84924855650355957</c:v>
                </c:pt>
                <c:pt idx="61">
                  <c:v>0.89076370776922198</c:v>
                </c:pt>
                <c:pt idx="62">
                  <c:v>1.3207995709299309</c:v>
                </c:pt>
                <c:pt idx="63">
                  <c:v>1.0888410793501189</c:v>
                </c:pt>
                <c:pt idx="64">
                  <c:v>0.64646463899131168</c:v>
                </c:pt>
                <c:pt idx="65">
                  <c:v>0.64460511666758136</c:v>
                </c:pt>
                <c:pt idx="66">
                  <c:v>0.42060175823544999</c:v>
                </c:pt>
                <c:pt idx="67">
                  <c:v>1.131501556917113</c:v>
                </c:pt>
                <c:pt idx="68">
                  <c:v>1.0323278571910701</c:v>
                </c:pt>
                <c:pt idx="69">
                  <c:v>0.90445163819156893</c:v>
                </c:pt>
                <c:pt idx="70">
                  <c:v>0.7538797965474836</c:v>
                </c:pt>
                <c:pt idx="71">
                  <c:v>1.4495866328451792</c:v>
                </c:pt>
                <c:pt idx="72">
                  <c:v>0.89172733146332961</c:v>
                </c:pt>
                <c:pt idx="73">
                  <c:v>0.58285114581195885</c:v>
                </c:pt>
                <c:pt idx="74">
                  <c:v>1.5398650910377749</c:v>
                </c:pt>
                <c:pt idx="75">
                  <c:v>2.1122686881853396</c:v>
                </c:pt>
                <c:pt idx="76">
                  <c:v>1.4830722633961697</c:v>
                </c:pt>
                <c:pt idx="77">
                  <c:v>2.5226523470387496</c:v>
                </c:pt>
                <c:pt idx="78">
                  <c:v>1.4120181745903948</c:v>
                </c:pt>
                <c:pt idx="79">
                  <c:v>0.80149294505814639</c:v>
                </c:pt>
                <c:pt idx="80">
                  <c:v>1.0906325738462712</c:v>
                </c:pt>
                <c:pt idx="81">
                  <c:v>0.73908888008251516</c:v>
                </c:pt>
                <c:pt idx="82">
                  <c:v>0.99836710150061592</c:v>
                </c:pt>
                <c:pt idx="83">
                  <c:v>0.61850816827943378</c:v>
                </c:pt>
                <c:pt idx="84">
                  <c:v>0.68031860617078366</c:v>
                </c:pt>
                <c:pt idx="85">
                  <c:v>0.71707862219287488</c:v>
                </c:pt>
                <c:pt idx="86">
                  <c:v>1.5636540216873995</c:v>
                </c:pt>
                <c:pt idx="87">
                  <c:v>1.0681762965848458</c:v>
                </c:pt>
                <c:pt idx="88">
                  <c:v>1.2852173933486402</c:v>
                </c:pt>
                <c:pt idx="89">
                  <c:v>1.2271759031521259</c:v>
                </c:pt>
                <c:pt idx="90">
                  <c:v>1.0948726413416288</c:v>
                </c:pt>
                <c:pt idx="91">
                  <c:v>0.69429912280263029</c:v>
                </c:pt>
                <c:pt idx="92">
                  <c:v>0.99487652934259962</c:v>
                </c:pt>
                <c:pt idx="93">
                  <c:v>0.33367279335687072</c:v>
                </c:pt>
                <c:pt idx="94">
                  <c:v>0.75334347571381666</c:v>
                </c:pt>
                <c:pt idx="95">
                  <c:v>1.4763860565843774</c:v>
                </c:pt>
                <c:pt idx="96">
                  <c:v>0.19014253618511223</c:v>
                </c:pt>
                <c:pt idx="97">
                  <c:v>0.37585264552051967</c:v>
                </c:pt>
                <c:pt idx="98">
                  <c:v>0.50410729595879888</c:v>
                </c:pt>
                <c:pt idx="99">
                  <c:v>0.81215010947627342</c:v>
                </c:pt>
                <c:pt idx="100">
                  <c:v>1.0921156358965596</c:v>
                </c:pt>
                <c:pt idx="101">
                  <c:v>0.66334773966954985</c:v>
                </c:pt>
                <c:pt idx="102">
                  <c:v>0.9003815456987726</c:v>
                </c:pt>
                <c:pt idx="103">
                  <c:v>0.48259928692297782</c:v>
                </c:pt>
                <c:pt idx="104">
                  <c:v>1.0092485840004837</c:v>
                </c:pt>
                <c:pt idx="105">
                  <c:v>0.28580962388729703</c:v>
                </c:pt>
                <c:pt idx="106">
                  <c:v>1.0034255890588892</c:v>
                </c:pt>
                <c:pt idx="107">
                  <c:v>0.21545223991080775</c:v>
                </c:pt>
                <c:pt idx="108">
                  <c:v>0.42649691715255933</c:v>
                </c:pt>
                <c:pt idx="109">
                  <c:v>1.1953133360291504</c:v>
                </c:pt>
                <c:pt idx="110">
                  <c:v>0.66270917572373278</c:v>
                </c:pt>
                <c:pt idx="111">
                  <c:v>3.0748123238249798</c:v>
                </c:pt>
                <c:pt idx="112">
                  <c:v>1.1433969420002408</c:v>
                </c:pt>
                <c:pt idx="113">
                  <c:v>1.055155020870473</c:v>
                </c:pt>
                <c:pt idx="114">
                  <c:v>0.6286899322093602</c:v>
                </c:pt>
                <c:pt idx="115">
                  <c:v>0.92326937996862446</c:v>
                </c:pt>
                <c:pt idx="116">
                  <c:v>1.0136207574835574</c:v>
                </c:pt>
                <c:pt idx="117">
                  <c:v>1.0411322886625713</c:v>
                </c:pt>
                <c:pt idx="118">
                  <c:v>1.1854680220305287</c:v>
                </c:pt>
                <c:pt idx="119">
                  <c:v>1.2728239651464599</c:v>
                </c:pt>
                <c:pt idx="120">
                  <c:v>1.0906007781625557</c:v>
                </c:pt>
                <c:pt idx="121">
                  <c:v>0.9966561332174726</c:v>
                </c:pt>
                <c:pt idx="122">
                  <c:v>0.26419486168915429</c:v>
                </c:pt>
                <c:pt idx="123">
                  <c:v>1.5612256856203066</c:v>
                </c:pt>
                <c:pt idx="124">
                  <c:v>0.94323768691548326</c:v>
                </c:pt>
                <c:pt idx="125">
                  <c:v>1.0888814594757101</c:v>
                </c:pt>
                <c:pt idx="126">
                  <c:v>1.0139400280638071</c:v>
                </c:pt>
                <c:pt idx="127">
                  <c:v>3.0647344004030295</c:v>
                </c:pt>
                <c:pt idx="128">
                  <c:v>1.0024429885413588</c:v>
                </c:pt>
                <c:pt idx="129">
                  <c:v>1.1303749244086834</c:v>
                </c:pt>
                <c:pt idx="130">
                  <c:v>0.48325878238647868</c:v>
                </c:pt>
                <c:pt idx="131">
                  <c:v>1.6414755739632496</c:v>
                </c:pt>
                <c:pt idx="132">
                  <c:v>0.79537911367126091</c:v>
                </c:pt>
                <c:pt idx="133">
                  <c:v>0.2543998246861966</c:v>
                </c:pt>
                <c:pt idx="134">
                  <c:v>0.20106104584419593</c:v>
                </c:pt>
                <c:pt idx="135">
                  <c:v>0.79717566101367321</c:v>
                </c:pt>
                <c:pt idx="136">
                  <c:v>1.3095067780723277</c:v>
                </c:pt>
                <c:pt idx="137">
                  <c:v>0.83391877690403271</c:v>
                </c:pt>
                <c:pt idx="138">
                  <c:v>0.29643878431263759</c:v>
                </c:pt>
                <c:pt idx="139">
                  <c:v>1.097632264568547</c:v>
                </c:pt>
                <c:pt idx="140">
                  <c:v>1.0307589130706283</c:v>
                </c:pt>
                <c:pt idx="141">
                  <c:v>0.57226440713891025</c:v>
                </c:pt>
                <c:pt idx="142">
                  <c:v>2.9444396695723003</c:v>
                </c:pt>
                <c:pt idx="143">
                  <c:v>0.82292036720687012</c:v>
                </c:pt>
                <c:pt idx="144">
                  <c:v>1.7262211484542804</c:v>
                </c:pt>
                <c:pt idx="145">
                  <c:v>0.85419217834078875</c:v>
                </c:pt>
                <c:pt idx="146">
                  <c:v>2.8630863371064295</c:v>
                </c:pt>
                <c:pt idx="147">
                  <c:v>1.4135642108234703</c:v>
                </c:pt>
                <c:pt idx="148">
                  <c:v>0.61741387891281285</c:v>
                </c:pt>
                <c:pt idx="149">
                  <c:v>0.94027179218795554</c:v>
                </c:pt>
                <c:pt idx="150">
                  <c:v>0.79395192463666886</c:v>
                </c:pt>
                <c:pt idx="151">
                  <c:v>0.52589044309168043</c:v>
                </c:pt>
                <c:pt idx="152">
                  <c:v>1.1656948718873923</c:v>
                </c:pt>
                <c:pt idx="153">
                  <c:v>0.61998645365608329</c:v>
                </c:pt>
                <c:pt idx="154">
                  <c:v>0.90564748676601992</c:v>
                </c:pt>
                <c:pt idx="155">
                  <c:v>1.0167317970599887</c:v>
                </c:pt>
                <c:pt idx="156">
                  <c:v>0.42014455603505885</c:v>
                </c:pt>
                <c:pt idx="157">
                  <c:v>0.28429443585778558</c:v>
                </c:pt>
                <c:pt idx="158">
                  <c:v>1.1999443523378308</c:v>
                </c:pt>
                <c:pt idx="159">
                  <c:v>0.39996732972544813</c:v>
                </c:pt>
                <c:pt idx="160">
                  <c:v>0.58496913641976489</c:v>
                </c:pt>
                <c:pt idx="161">
                  <c:v>0.70199445459976006</c:v>
                </c:pt>
                <c:pt idx="162">
                  <c:v>1.2031670564472987</c:v>
                </c:pt>
                <c:pt idx="163">
                  <c:v>0.86256714275610691</c:v>
                </c:pt>
                <c:pt idx="164">
                  <c:v>1.3836492325082685</c:v>
                </c:pt>
                <c:pt idx="165">
                  <c:v>0.7024720468306429</c:v>
                </c:pt>
                <c:pt idx="166">
                  <c:v>0.69894367755355413</c:v>
                </c:pt>
                <c:pt idx="167">
                  <c:v>1.2545401895493802</c:v>
                </c:pt>
                <c:pt idx="168">
                  <c:v>1.3921035265682935</c:v>
                </c:pt>
                <c:pt idx="169">
                  <c:v>0.61408091377696994</c:v>
                </c:pt>
                <c:pt idx="170">
                  <c:v>0.40407880600616175</c:v>
                </c:pt>
                <c:pt idx="171">
                  <c:v>0.53677545813866967</c:v>
                </c:pt>
                <c:pt idx="172">
                  <c:v>1.29554703410799</c:v>
                </c:pt>
                <c:pt idx="173">
                  <c:v>0.7219059348867628</c:v>
                </c:pt>
                <c:pt idx="174">
                  <c:v>1.0843960867397098</c:v>
                </c:pt>
                <c:pt idx="175">
                  <c:v>1.0285895152296687</c:v>
                </c:pt>
                <c:pt idx="176">
                  <c:v>0.34854777996918929</c:v>
                </c:pt>
                <c:pt idx="177">
                  <c:v>1.0942639149217697</c:v>
                </c:pt>
                <c:pt idx="178">
                  <c:v>0.73700796531860058</c:v>
                </c:pt>
                <c:pt idx="179">
                  <c:v>1.4130189656747159</c:v>
                </c:pt>
                <c:pt idx="180">
                  <c:v>0.48354509619070796</c:v>
                </c:pt>
                <c:pt idx="181">
                  <c:v>1.1736858998475768</c:v>
                </c:pt>
                <c:pt idx="182">
                  <c:v>1.3428521968386746</c:v>
                </c:pt>
                <c:pt idx="183">
                  <c:v>1.1827271999170557</c:v>
                </c:pt>
                <c:pt idx="184">
                  <c:v>1.0129176740866759</c:v>
                </c:pt>
                <c:pt idx="185">
                  <c:v>1.2456693457815797</c:v>
                </c:pt>
                <c:pt idx="186">
                  <c:v>0.38794864085682124</c:v>
                </c:pt>
                <c:pt idx="187">
                  <c:v>0.57736233333892606</c:v>
                </c:pt>
                <c:pt idx="188">
                  <c:v>0.66417261834660157</c:v>
                </c:pt>
                <c:pt idx="189">
                  <c:v>0.67032463148702381</c:v>
                </c:pt>
                <c:pt idx="190">
                  <c:v>1.5168839550331603</c:v>
                </c:pt>
                <c:pt idx="191">
                  <c:v>1.490744438283071</c:v>
                </c:pt>
                <c:pt idx="192">
                  <c:v>1.6443890709640998</c:v>
                </c:pt>
                <c:pt idx="193">
                  <c:v>1.2691713313031101</c:v>
                </c:pt>
                <c:pt idx="194">
                  <c:v>0.79287350996065975</c:v>
                </c:pt>
                <c:pt idx="195">
                  <c:v>0.51309905059052563</c:v>
                </c:pt>
                <c:pt idx="196">
                  <c:v>0.2282530362860643</c:v>
                </c:pt>
                <c:pt idx="197">
                  <c:v>0.9069011306665421</c:v>
                </c:pt>
                <c:pt idx="198">
                  <c:v>0.7051219519883144</c:v>
                </c:pt>
                <c:pt idx="199">
                  <c:v>1.5188286686916985</c:v>
                </c:pt>
                <c:pt idx="200">
                  <c:v>0.19319805670593071</c:v>
                </c:pt>
                <c:pt idx="201">
                  <c:v>8.9437711089691563E-2</c:v>
                </c:pt>
                <c:pt idx="202">
                  <c:v>0.21347397275569857</c:v>
                </c:pt>
                <c:pt idx="203">
                  <c:v>0.726708189885235</c:v>
                </c:pt>
                <c:pt idx="204">
                  <c:v>0.22190523946611274</c:v>
                </c:pt>
                <c:pt idx="205">
                  <c:v>0.31372359925809601</c:v>
                </c:pt>
                <c:pt idx="206">
                  <c:v>0.57205529832293878</c:v>
                </c:pt>
                <c:pt idx="207">
                  <c:v>0.59845968042963582</c:v>
                </c:pt>
                <c:pt idx="208">
                  <c:v>0.56780377713247399</c:v>
                </c:pt>
                <c:pt idx="209">
                  <c:v>0.15144279101122715</c:v>
                </c:pt>
                <c:pt idx="210">
                  <c:v>0.53909506632891768</c:v>
                </c:pt>
                <c:pt idx="211">
                  <c:v>0.18807406265490889</c:v>
                </c:pt>
                <c:pt idx="212">
                  <c:v>0.34794372729802892</c:v>
                </c:pt>
                <c:pt idx="213">
                  <c:v>0.1266907228479256</c:v>
                </c:pt>
                <c:pt idx="214">
                  <c:v>0.49734544655922175</c:v>
                </c:pt>
                <c:pt idx="215">
                  <c:v>1.7248426699052133E-2</c:v>
                </c:pt>
                <c:pt idx="216">
                  <c:v>0.11381277476874974</c:v>
                </c:pt>
                <c:pt idx="217">
                  <c:v>0.5796073814824243</c:v>
                </c:pt>
                <c:pt idx="218">
                  <c:v>0.24475445674550478</c:v>
                </c:pt>
                <c:pt idx="219">
                  <c:v>0.42727456767046501</c:v>
                </c:pt>
                <c:pt idx="220">
                  <c:v>0.35141928329647409</c:v>
                </c:pt>
                <c:pt idx="221">
                  <c:v>0.74161715343551859</c:v>
                </c:pt>
                <c:pt idx="222">
                  <c:v>0.2624764714987996</c:v>
                </c:pt>
                <c:pt idx="223">
                  <c:v>0.53386068995579772</c:v>
                </c:pt>
                <c:pt idx="224">
                  <c:v>0.40979830617809609</c:v>
                </c:pt>
                <c:pt idx="225">
                  <c:v>4.3144378846205811E-2</c:v>
                </c:pt>
                <c:pt idx="226">
                  <c:v>0.43897834928712964</c:v>
                </c:pt>
                <c:pt idx="227">
                  <c:v>0.40765092548432436</c:v>
                </c:pt>
                <c:pt idx="228">
                  <c:v>0.32789408291392141</c:v>
                </c:pt>
                <c:pt idx="229">
                  <c:v>0.52382991619855135</c:v>
                </c:pt>
                <c:pt idx="230">
                  <c:v>0.39905103754519611</c:v>
                </c:pt>
                <c:pt idx="231">
                  <c:v>0.82671574350334076</c:v>
                </c:pt>
                <c:pt idx="232">
                  <c:v>0.12532576035773069</c:v>
                </c:pt>
                <c:pt idx="233">
                  <c:v>0.42400011243468361</c:v>
                </c:pt>
                <c:pt idx="234">
                  <c:v>0.4790863160327089</c:v>
                </c:pt>
                <c:pt idx="235">
                  <c:v>0.31453130293972276</c:v>
                </c:pt>
                <c:pt idx="236">
                  <c:v>0.65732743899828183</c:v>
                </c:pt>
                <c:pt idx="237">
                  <c:v>0.2660261085180764</c:v>
                </c:pt>
                <c:pt idx="238">
                  <c:v>0.65854149093347436</c:v>
                </c:pt>
                <c:pt idx="239">
                  <c:v>0.46354127634898967</c:v>
                </c:pt>
                <c:pt idx="240">
                  <c:v>0.44564587934884592</c:v>
                </c:pt>
                <c:pt idx="241">
                  <c:v>0.69184403333164768</c:v>
                </c:pt>
                <c:pt idx="242">
                  <c:v>0.76815456224234713</c:v>
                </c:pt>
                <c:pt idx="243">
                  <c:v>1.6169062045205995</c:v>
                </c:pt>
                <c:pt idx="244">
                  <c:v>0.82412647691518659</c:v>
                </c:pt>
                <c:pt idx="245">
                  <c:v>0.31736087755917874</c:v>
                </c:pt>
                <c:pt idx="246">
                  <c:v>0.46214363617089393</c:v>
                </c:pt>
                <c:pt idx="247">
                  <c:v>0.31096450234938688</c:v>
                </c:pt>
                <c:pt idx="248">
                  <c:v>1.1838118633344807</c:v>
                </c:pt>
                <c:pt idx="249">
                  <c:v>0.39440681304237979</c:v>
                </c:pt>
                <c:pt idx="250">
                  <c:v>0.31762491165725193</c:v>
                </c:pt>
                <c:pt idx="251">
                  <c:v>0.18777725809425183</c:v>
                </c:pt>
                <c:pt idx="252">
                  <c:v>0.58625833962750384</c:v>
                </c:pt>
                <c:pt idx="253">
                  <c:v>0.36806809588335321</c:v>
                </c:pt>
                <c:pt idx="254">
                  <c:v>3.04144136561484</c:v>
                </c:pt>
                <c:pt idx="255">
                  <c:v>0.74160661197753663</c:v>
                </c:pt>
                <c:pt idx="256">
                  <c:v>0.76986088005432718</c:v>
                </c:pt>
                <c:pt idx="257">
                  <c:v>0.56250692619907894</c:v>
                </c:pt>
                <c:pt idx="258">
                  <c:v>0.9335701200656914</c:v>
                </c:pt>
                <c:pt idx="259">
                  <c:v>0.83905270710791158</c:v>
                </c:pt>
                <c:pt idx="260">
                  <c:v>0.42985303071734837</c:v>
                </c:pt>
                <c:pt idx="261">
                  <c:v>0.28443078139157596</c:v>
                </c:pt>
                <c:pt idx="262">
                  <c:v>0.81940057179088099</c:v>
                </c:pt>
                <c:pt idx="263">
                  <c:v>1.0507312404838152</c:v>
                </c:pt>
                <c:pt idx="264">
                  <c:v>1.15071723405809</c:v>
                </c:pt>
                <c:pt idx="265">
                  <c:v>0.58216006702617262</c:v>
                </c:pt>
                <c:pt idx="266">
                  <c:v>1.1479843465383601</c:v>
                </c:pt>
                <c:pt idx="267">
                  <c:v>0.40041191019797873</c:v>
                </c:pt>
                <c:pt idx="268">
                  <c:v>0.59291033442393493</c:v>
                </c:pt>
                <c:pt idx="269">
                  <c:v>0.97313593362131767</c:v>
                </c:pt>
                <c:pt idx="270">
                  <c:v>1.1706302857087403</c:v>
                </c:pt>
                <c:pt idx="271">
                  <c:v>0.3189376353189558</c:v>
                </c:pt>
                <c:pt idx="272">
                  <c:v>0.56094798172967897</c:v>
                </c:pt>
                <c:pt idx="273">
                  <c:v>0.51282042419042739</c:v>
                </c:pt>
                <c:pt idx="274">
                  <c:v>0.70812654407118558</c:v>
                </c:pt>
                <c:pt idx="275">
                  <c:v>0.24248348208965231</c:v>
                </c:pt>
                <c:pt idx="276">
                  <c:v>0.22989654316774655</c:v>
                </c:pt>
                <c:pt idx="277">
                  <c:v>0.76364172358203364</c:v>
                </c:pt>
                <c:pt idx="278">
                  <c:v>0.55930837120782029</c:v>
                </c:pt>
                <c:pt idx="279">
                  <c:v>0.96120565678510916</c:v>
                </c:pt>
                <c:pt idx="280">
                  <c:v>0.33603666446544833</c:v>
                </c:pt>
                <c:pt idx="281">
                  <c:v>0.52963221456154963</c:v>
                </c:pt>
                <c:pt idx="282">
                  <c:v>1.1268600929726831</c:v>
                </c:pt>
                <c:pt idx="283">
                  <c:v>0.36346315776496996</c:v>
                </c:pt>
                <c:pt idx="284">
                  <c:v>0.97182805918112636</c:v>
                </c:pt>
                <c:pt idx="285">
                  <c:v>0.20848062950359592</c:v>
                </c:pt>
                <c:pt idx="286">
                  <c:v>0.43189152114661078</c:v>
                </c:pt>
                <c:pt idx="287">
                  <c:v>0.66769492451119172</c:v>
                </c:pt>
                <c:pt idx="288">
                  <c:v>0.24539754809767678</c:v>
                </c:pt>
                <c:pt idx="289">
                  <c:v>0.45021419631196624</c:v>
                </c:pt>
                <c:pt idx="290">
                  <c:v>0.67595455488488199</c:v>
                </c:pt>
                <c:pt idx="291">
                  <c:v>0.24504088410056812</c:v>
                </c:pt>
                <c:pt idx="292">
                  <c:v>0.36244550660932062</c:v>
                </c:pt>
                <c:pt idx="293">
                  <c:v>0.5060636508994556</c:v>
                </c:pt>
                <c:pt idx="294">
                  <c:v>0.57022136456723915</c:v>
                </c:pt>
                <c:pt idx="295">
                  <c:v>0.44025889665352502</c:v>
                </c:pt>
                <c:pt idx="296">
                  <c:v>0.35353764569404089</c:v>
                </c:pt>
                <c:pt idx="297">
                  <c:v>0.38161820504216371</c:v>
                </c:pt>
                <c:pt idx="298">
                  <c:v>0.4536102398739208</c:v>
                </c:pt>
                <c:pt idx="299">
                  <c:v>0.26953040821053209</c:v>
                </c:pt>
                <c:pt idx="300">
                  <c:v>8.0196969264330176E-2</c:v>
                </c:pt>
                <c:pt idx="301">
                  <c:v>0.8090578491167737</c:v>
                </c:pt>
                <c:pt idx="302">
                  <c:v>0.52817257938809314</c:v>
                </c:pt>
                <c:pt idx="303">
                  <c:v>0.69717994262239236</c:v>
                </c:pt>
                <c:pt idx="304">
                  <c:v>0.39984855169175015</c:v>
                </c:pt>
                <c:pt idx="305">
                  <c:v>0.28175357919970767</c:v>
                </c:pt>
                <c:pt idx="306">
                  <c:v>0.23868980574034071</c:v>
                </c:pt>
                <c:pt idx="307">
                  <c:v>0.70032485419254031</c:v>
                </c:pt>
                <c:pt idx="308">
                  <c:v>0.40318271324666333</c:v>
                </c:pt>
                <c:pt idx="309">
                  <c:v>0.28133146590962588</c:v>
                </c:pt>
                <c:pt idx="310">
                  <c:v>0.47164692467090841</c:v>
                </c:pt>
                <c:pt idx="311">
                  <c:v>0.94463945553091033</c:v>
                </c:pt>
                <c:pt idx="312">
                  <c:v>0.82623274359106291</c:v>
                </c:pt>
                <c:pt idx="313">
                  <c:v>8.9990214317344885E-2</c:v>
                </c:pt>
                <c:pt idx="314">
                  <c:v>0.15155658397810357</c:v>
                </c:pt>
                <c:pt idx="315">
                  <c:v>0.21075488340390935</c:v>
                </c:pt>
                <c:pt idx="316">
                  <c:v>1.0666035796135036</c:v>
                </c:pt>
                <c:pt idx="317">
                  <c:v>0.36437176004969862</c:v>
                </c:pt>
                <c:pt idx="318">
                  <c:v>0.72007131043459582</c:v>
                </c:pt>
                <c:pt idx="319">
                  <c:v>0.42873740173648101</c:v>
                </c:pt>
                <c:pt idx="320">
                  <c:v>0.2443215786005033</c:v>
                </c:pt>
                <c:pt idx="321">
                  <c:v>0.57949410415747582</c:v>
                </c:pt>
                <c:pt idx="322">
                  <c:v>0.65567244458008245</c:v>
                </c:pt>
                <c:pt idx="323">
                  <c:v>0.84089751678232372</c:v>
                </c:pt>
                <c:pt idx="324">
                  <c:v>0.54702235316882375</c:v>
                </c:pt>
                <c:pt idx="325">
                  <c:v>0.65954182999083588</c:v>
                </c:pt>
                <c:pt idx="326">
                  <c:v>0.72488867506411769</c:v>
                </c:pt>
                <c:pt idx="327">
                  <c:v>0.93439191374379815</c:v>
                </c:pt>
                <c:pt idx="328">
                  <c:v>0.6105157530126899</c:v>
                </c:pt>
                <c:pt idx="329">
                  <c:v>0.3366298518812636</c:v>
                </c:pt>
                <c:pt idx="330">
                  <c:v>0.23613733602555587</c:v>
                </c:pt>
                <c:pt idx="331">
                  <c:v>1.0160091260005528</c:v>
                </c:pt>
                <c:pt idx="332">
                  <c:v>1.1284749773392373</c:v>
                </c:pt>
                <c:pt idx="333">
                  <c:v>1.060359171401474</c:v>
                </c:pt>
                <c:pt idx="334">
                  <c:v>0.34847054961272617</c:v>
                </c:pt>
                <c:pt idx="335">
                  <c:v>0.23058799842308031</c:v>
                </c:pt>
                <c:pt idx="336">
                  <c:v>0.29515644421132425</c:v>
                </c:pt>
                <c:pt idx="337">
                  <c:v>1.0557854665960067</c:v>
                </c:pt>
                <c:pt idx="338">
                  <c:v>0.72116765724627596</c:v>
                </c:pt>
                <c:pt idx="339">
                  <c:v>0.34670847676854388</c:v>
                </c:pt>
                <c:pt idx="340">
                  <c:v>0.92975656985904787</c:v>
                </c:pt>
                <c:pt idx="341">
                  <c:v>0.79294124701087521</c:v>
                </c:pt>
                <c:pt idx="342">
                  <c:v>1.58942759311683</c:v>
                </c:pt>
                <c:pt idx="343">
                  <c:v>0.89356653964363719</c:v>
                </c:pt>
                <c:pt idx="344">
                  <c:v>0.15934629263193911</c:v>
                </c:pt>
                <c:pt idx="345">
                  <c:v>0.22845145010576695</c:v>
                </c:pt>
                <c:pt idx="346">
                  <c:v>1.1298965348343413</c:v>
                </c:pt>
                <c:pt idx="347">
                  <c:v>0.80005470936337608</c:v>
                </c:pt>
                <c:pt idx="348">
                  <c:v>5.7124885037047601E-3</c:v>
                </c:pt>
                <c:pt idx="349">
                  <c:v>0.35572620642431885</c:v>
                </c:pt>
                <c:pt idx="350">
                  <c:v>0.91246094655579513</c:v>
                </c:pt>
                <c:pt idx="351">
                  <c:v>0.68289659835723593</c:v>
                </c:pt>
                <c:pt idx="352">
                  <c:v>0.66177697586459705</c:v>
                </c:pt>
                <c:pt idx="353">
                  <c:v>0.85239199537070487</c:v>
                </c:pt>
                <c:pt idx="354">
                  <c:v>0.5345036558588252</c:v>
                </c:pt>
                <c:pt idx="355">
                  <c:v>0.40702078172865819</c:v>
                </c:pt>
                <c:pt idx="356">
                  <c:v>0.44369072587941027</c:v>
                </c:pt>
                <c:pt idx="357">
                  <c:v>0.85285995029078099</c:v>
                </c:pt>
                <c:pt idx="358">
                  <c:v>0.20685498045208384</c:v>
                </c:pt>
                <c:pt idx="359">
                  <c:v>1.3428857064239201</c:v>
                </c:pt>
                <c:pt idx="360">
                  <c:v>1.1981254658587173</c:v>
                </c:pt>
                <c:pt idx="361">
                  <c:v>0.52676699276326611</c:v>
                </c:pt>
                <c:pt idx="362">
                  <c:v>0.54280571528921795</c:v>
                </c:pt>
                <c:pt idx="363">
                  <c:v>3.5288663481116203</c:v>
                </c:pt>
                <c:pt idx="364">
                  <c:v>0.77836812460576876</c:v>
                </c:pt>
                <c:pt idx="365">
                  <c:v>1.0747449785959136</c:v>
                </c:pt>
                <c:pt idx="366">
                  <c:v>0.97839104000827015</c:v>
                </c:pt>
                <c:pt idx="367">
                  <c:v>1.3829991622929114</c:v>
                </c:pt>
                <c:pt idx="368">
                  <c:v>0.84263494458456101</c:v>
                </c:pt>
                <c:pt idx="369">
                  <c:v>1.0333106336340525</c:v>
                </c:pt>
                <c:pt idx="370">
                  <c:v>0.99787729703627004</c:v>
                </c:pt>
                <c:pt idx="371">
                  <c:v>1.0023147075845862</c:v>
                </c:pt>
                <c:pt idx="372">
                  <c:v>7.9307722890748944E-2</c:v>
                </c:pt>
                <c:pt idx="373">
                  <c:v>1.1341628926895302</c:v>
                </c:pt>
                <c:pt idx="374">
                  <c:v>3.2731612360523101</c:v>
                </c:pt>
                <c:pt idx="375">
                  <c:v>0.36075201666507895</c:v>
                </c:pt>
                <c:pt idx="376">
                  <c:v>0.89087011091817614</c:v>
                </c:pt>
                <c:pt idx="377">
                  <c:v>1.2158968372468113</c:v>
                </c:pt>
                <c:pt idx="378">
                  <c:v>0.83940527658048925</c:v>
                </c:pt>
                <c:pt idx="379">
                  <c:v>0.89268069388444715</c:v>
                </c:pt>
                <c:pt idx="380">
                  <c:v>0.5157533541532473</c:v>
                </c:pt>
                <c:pt idx="381">
                  <c:v>0.65502695295250823</c:v>
                </c:pt>
                <c:pt idx="382">
                  <c:v>0.19665446560737199</c:v>
                </c:pt>
                <c:pt idx="383">
                  <c:v>0.71480566523408606</c:v>
                </c:pt>
                <c:pt idx="384">
                  <c:v>0.26276591913832137</c:v>
                </c:pt>
                <c:pt idx="385">
                  <c:v>0.8420821453014754</c:v>
                </c:pt>
                <c:pt idx="386">
                  <c:v>0.63866696476071694</c:v>
                </c:pt>
                <c:pt idx="387">
                  <c:v>3.20594632660984</c:v>
                </c:pt>
                <c:pt idx="388">
                  <c:v>0.23847666517100707</c:v>
                </c:pt>
                <c:pt idx="389">
                  <c:v>0.58028962490495983</c:v>
                </c:pt>
                <c:pt idx="390">
                  <c:v>0.25214960649537432</c:v>
                </c:pt>
                <c:pt idx="391">
                  <c:v>0.12584497388999905</c:v>
                </c:pt>
                <c:pt idx="392">
                  <c:v>0.49863976933973031</c:v>
                </c:pt>
                <c:pt idx="393">
                  <c:v>0.48669015416417294</c:v>
                </c:pt>
                <c:pt idx="394">
                  <c:v>0.62940875730958479</c:v>
                </c:pt>
                <c:pt idx="395">
                  <c:v>0.51129954366287678</c:v>
                </c:pt>
                <c:pt idx="396">
                  <c:v>0.58660474865144596</c:v>
                </c:pt>
                <c:pt idx="397">
                  <c:v>8.4690883943957407E-2</c:v>
                </c:pt>
                <c:pt idx="398">
                  <c:v>3.0081251647658798</c:v>
                </c:pt>
                <c:pt idx="399">
                  <c:v>0.6119702496962578</c:v>
                </c:pt>
                <c:pt idx="400">
                  <c:v>0.30172344782767879</c:v>
                </c:pt>
                <c:pt idx="401">
                  <c:v>0.96551730708588601</c:v>
                </c:pt>
                <c:pt idx="402">
                  <c:v>0.6302091153317213</c:v>
                </c:pt>
                <c:pt idx="403">
                  <c:v>0.83936478971359574</c:v>
                </c:pt>
                <c:pt idx="404">
                  <c:v>0.68858171168711224</c:v>
                </c:pt>
                <c:pt idx="405">
                  <c:v>3.1398530388988495</c:v>
                </c:pt>
                <c:pt idx="406">
                  <c:v>0.82337908437057927</c:v>
                </c:pt>
                <c:pt idx="407">
                  <c:v>0.44114031202616177</c:v>
                </c:pt>
                <c:pt idx="408">
                  <c:v>1.6753849639212697</c:v>
                </c:pt>
                <c:pt idx="409">
                  <c:v>3.3777873976436696</c:v>
                </c:pt>
                <c:pt idx="410">
                  <c:v>0.25712242526651286</c:v>
                </c:pt>
                <c:pt idx="411">
                  <c:v>0.26869740997934399</c:v>
                </c:pt>
                <c:pt idx="412">
                  <c:v>1.1929620055125172</c:v>
                </c:pt>
                <c:pt idx="413">
                  <c:v>1.0941270522051538</c:v>
                </c:pt>
                <c:pt idx="414">
                  <c:v>0.3156654515312316</c:v>
                </c:pt>
                <c:pt idx="415">
                  <c:v>0.99143015024516712</c:v>
                </c:pt>
                <c:pt idx="416">
                  <c:v>0.27962317065186804</c:v>
                </c:pt>
                <c:pt idx="417">
                  <c:v>0.24254061728560661</c:v>
                </c:pt>
                <c:pt idx="418">
                  <c:v>0.26673985141331091</c:v>
                </c:pt>
                <c:pt idx="419">
                  <c:v>0.83748672810414082</c:v>
                </c:pt>
                <c:pt idx="420">
                  <c:v>1.075444493233064</c:v>
                </c:pt>
                <c:pt idx="421">
                  <c:v>1.62884952119816</c:v>
                </c:pt>
                <c:pt idx="422">
                  <c:v>0.96805041038108219</c:v>
                </c:pt>
                <c:pt idx="423">
                  <c:v>0.85206666262526665</c:v>
                </c:pt>
                <c:pt idx="424">
                  <c:v>1.2540145663861804</c:v>
                </c:pt>
                <c:pt idx="425">
                  <c:v>0.17450787522038447</c:v>
                </c:pt>
                <c:pt idx="426">
                  <c:v>0.99853106443061468</c:v>
                </c:pt>
                <c:pt idx="427">
                  <c:v>1.4271705521110585</c:v>
                </c:pt>
                <c:pt idx="428">
                  <c:v>0.2733612292625861</c:v>
                </c:pt>
                <c:pt idx="429">
                  <c:v>0.51696320992567768</c:v>
                </c:pt>
                <c:pt idx="430">
                  <c:v>0.2032251285412251</c:v>
                </c:pt>
                <c:pt idx="431">
                  <c:v>0.59998866755837588</c:v>
                </c:pt>
                <c:pt idx="432">
                  <c:v>0.68605002315901109</c:v>
                </c:pt>
                <c:pt idx="433">
                  <c:v>0.30876915697167362</c:v>
                </c:pt>
                <c:pt idx="434">
                  <c:v>0.76147529724931595</c:v>
                </c:pt>
                <c:pt idx="435">
                  <c:v>0.86300476402218596</c:v>
                </c:pt>
                <c:pt idx="436">
                  <c:v>0.51030495672240384</c:v>
                </c:pt>
                <c:pt idx="437">
                  <c:v>0.55889718033556712</c:v>
                </c:pt>
                <c:pt idx="438">
                  <c:v>0.83090164122535859</c:v>
                </c:pt>
                <c:pt idx="439">
                  <c:v>0.93590824386215343</c:v>
                </c:pt>
                <c:pt idx="440">
                  <c:v>1.1222983470308501</c:v>
                </c:pt>
                <c:pt idx="441">
                  <c:v>0.7128151968785057</c:v>
                </c:pt>
                <c:pt idx="442">
                  <c:v>1.1595834944146501</c:v>
                </c:pt>
                <c:pt idx="443">
                  <c:v>1.2921380085396752</c:v>
                </c:pt>
                <c:pt idx="444">
                  <c:v>0.79871534472017369</c:v>
                </c:pt>
                <c:pt idx="445">
                  <c:v>3.4504347510160001</c:v>
                </c:pt>
                <c:pt idx="446">
                  <c:v>1.06516560946743</c:v>
                </c:pt>
                <c:pt idx="447">
                  <c:v>0.92818756911084299</c:v>
                </c:pt>
                <c:pt idx="448">
                  <c:v>0.79162010139684802</c:v>
                </c:pt>
                <c:pt idx="449">
                  <c:v>0.65188273580265699</c:v>
                </c:pt>
                <c:pt idx="450">
                  <c:v>0.90067269848119436</c:v>
                </c:pt>
                <c:pt idx="451">
                  <c:v>3.2075176948290305</c:v>
                </c:pt>
                <c:pt idx="452">
                  <c:v>0.46832533103792762</c:v>
                </c:pt>
                <c:pt idx="453">
                  <c:v>1.3423357605526518</c:v>
                </c:pt>
                <c:pt idx="454">
                  <c:v>2.8162766009306304</c:v>
                </c:pt>
                <c:pt idx="455">
                  <c:v>3.0113131193181699</c:v>
                </c:pt>
                <c:pt idx="456">
                  <c:v>0.57824319114465972</c:v>
                </c:pt>
                <c:pt idx="457">
                  <c:v>1.1811197199223145</c:v>
                </c:pt>
                <c:pt idx="458">
                  <c:v>1.2434103818636388</c:v>
                </c:pt>
                <c:pt idx="459">
                  <c:v>0.48690002261160981</c:v>
                </c:pt>
                <c:pt idx="460">
                  <c:v>0.65972990954777766</c:v>
                </c:pt>
                <c:pt idx="461">
                  <c:v>1.0914998378345102</c:v>
                </c:pt>
                <c:pt idx="462">
                  <c:v>1.0057673259280724</c:v>
                </c:pt>
                <c:pt idx="463">
                  <c:v>0.500288272474114</c:v>
                </c:pt>
                <c:pt idx="464">
                  <c:v>2.8517385403498503</c:v>
                </c:pt>
                <c:pt idx="465">
                  <c:v>0.94437214023080773</c:v>
                </c:pt>
                <c:pt idx="466">
                  <c:v>1.5124778612507401</c:v>
                </c:pt>
                <c:pt idx="467">
                  <c:v>1.0022751641171452</c:v>
                </c:pt>
                <c:pt idx="468">
                  <c:v>1.5788926381507298</c:v>
                </c:pt>
                <c:pt idx="469">
                  <c:v>0.8889971929720053</c:v>
                </c:pt>
                <c:pt idx="470">
                  <c:v>0.77866605985769333</c:v>
                </c:pt>
                <c:pt idx="471">
                  <c:v>0.63635083012464111</c:v>
                </c:pt>
                <c:pt idx="472">
                  <c:v>0.69262468640091868</c:v>
                </c:pt>
                <c:pt idx="473">
                  <c:v>0.37627859476136483</c:v>
                </c:pt>
                <c:pt idx="474">
                  <c:v>0.84749754352859663</c:v>
                </c:pt>
                <c:pt idx="475">
                  <c:v>0.94373234544332019</c:v>
                </c:pt>
                <c:pt idx="476">
                  <c:v>0.51432303967001514</c:v>
                </c:pt>
                <c:pt idx="477">
                  <c:v>1.1683376288114178</c:v>
                </c:pt>
                <c:pt idx="478">
                  <c:v>0.71176469321482772</c:v>
                </c:pt>
                <c:pt idx="479">
                  <c:v>0.65068015362078913</c:v>
                </c:pt>
                <c:pt idx="480">
                  <c:v>0.76872535148788779</c:v>
                </c:pt>
                <c:pt idx="481">
                  <c:v>0.57293475036534469</c:v>
                </c:pt>
                <c:pt idx="482">
                  <c:v>0.27815867477560041</c:v>
                </c:pt>
                <c:pt idx="483">
                  <c:v>0.25983873790507006</c:v>
                </c:pt>
                <c:pt idx="484">
                  <c:v>0.4058799311928496</c:v>
                </c:pt>
                <c:pt idx="485">
                  <c:v>3.4529674463966105</c:v>
                </c:pt>
                <c:pt idx="486">
                  <c:v>0.74307924612446508</c:v>
                </c:pt>
                <c:pt idx="487">
                  <c:v>0.21758156664728301</c:v>
                </c:pt>
                <c:pt idx="488">
                  <c:v>0.65686528042538583</c:v>
                </c:pt>
                <c:pt idx="489">
                  <c:v>0.50735181630694426</c:v>
                </c:pt>
                <c:pt idx="490">
                  <c:v>1.0026682275147576</c:v>
                </c:pt>
                <c:pt idx="491">
                  <c:v>1.96164763864299</c:v>
                </c:pt>
                <c:pt idx="492">
                  <c:v>0.64673742566665204</c:v>
                </c:pt>
                <c:pt idx="493">
                  <c:v>0.38768073768132538</c:v>
                </c:pt>
                <c:pt idx="494">
                  <c:v>0.36019151316130527</c:v>
                </c:pt>
                <c:pt idx="495">
                  <c:v>0.81902775967064134</c:v>
                </c:pt>
                <c:pt idx="496">
                  <c:v>2.6188412117740199</c:v>
                </c:pt>
                <c:pt idx="497">
                  <c:v>0.65740511443775695</c:v>
                </c:pt>
                <c:pt idx="498">
                  <c:v>0.45258563455072254</c:v>
                </c:pt>
                <c:pt idx="499">
                  <c:v>0.35333800850834685</c:v>
                </c:pt>
                <c:pt idx="500">
                  <c:v>0.33216553117665504</c:v>
                </c:pt>
                <c:pt idx="501">
                  <c:v>0.25398547227410101</c:v>
                </c:pt>
                <c:pt idx="502">
                  <c:v>0.14232810933031137</c:v>
                </c:pt>
                <c:pt idx="503">
                  <c:v>0.79559815087690522</c:v>
                </c:pt>
                <c:pt idx="504">
                  <c:v>0.18450338028866314</c:v>
                </c:pt>
                <c:pt idx="505">
                  <c:v>0.39109990996364374</c:v>
                </c:pt>
                <c:pt idx="506">
                  <c:v>0.46097227303838795</c:v>
                </c:pt>
                <c:pt idx="507">
                  <c:v>1.1902830860194136</c:v>
                </c:pt>
                <c:pt idx="508">
                  <c:v>0.1549327461750728</c:v>
                </c:pt>
                <c:pt idx="509">
                  <c:v>0.56557142852063691</c:v>
                </c:pt>
                <c:pt idx="510">
                  <c:v>0.64847205198953461</c:v>
                </c:pt>
                <c:pt idx="511">
                  <c:v>0.64264428863652701</c:v>
                </c:pt>
                <c:pt idx="512">
                  <c:v>0.22959587913441565</c:v>
                </c:pt>
                <c:pt idx="513">
                  <c:v>6.7405767378356796E-2</c:v>
                </c:pt>
                <c:pt idx="514">
                  <c:v>0.6936464958757087</c:v>
                </c:pt>
                <c:pt idx="515">
                  <c:v>0.98355779329612991</c:v>
                </c:pt>
                <c:pt idx="516">
                  <c:v>0.26959953978042472</c:v>
                </c:pt>
                <c:pt idx="517">
                  <c:v>3.2125649363837105E-2</c:v>
                </c:pt>
                <c:pt idx="518">
                  <c:v>0.13384849396751786</c:v>
                </c:pt>
                <c:pt idx="519">
                  <c:v>0.33183793575431392</c:v>
                </c:pt>
                <c:pt idx="520">
                  <c:v>0.69411634172924874</c:v>
                </c:pt>
                <c:pt idx="521">
                  <c:v>0.40520946348996867</c:v>
                </c:pt>
                <c:pt idx="522">
                  <c:v>0.52182617219298899</c:v>
                </c:pt>
                <c:pt idx="523">
                  <c:v>0.24862706246961674</c:v>
                </c:pt>
                <c:pt idx="524">
                  <c:v>0.21198706656433364</c:v>
                </c:pt>
                <c:pt idx="525">
                  <c:v>0.21544163181973414</c:v>
                </c:pt>
                <c:pt idx="526">
                  <c:v>4.2845754929435986E-2</c:v>
                </c:pt>
                <c:pt idx="527">
                  <c:v>0.72223186924860172</c:v>
                </c:pt>
                <c:pt idx="528">
                  <c:v>0.61142267047349597</c:v>
                </c:pt>
                <c:pt idx="529">
                  <c:v>0.33872230555419097</c:v>
                </c:pt>
                <c:pt idx="530">
                  <c:v>2.3129568718150417E-3</c:v>
                </c:pt>
                <c:pt idx="531">
                  <c:v>0.12223993097487929</c:v>
                </c:pt>
                <c:pt idx="532">
                  <c:v>0.23047671615654097</c:v>
                </c:pt>
                <c:pt idx="533">
                  <c:v>8.623542462759759E-3</c:v>
                </c:pt>
                <c:pt idx="534">
                  <c:v>0.40495173224141606</c:v>
                </c:pt>
                <c:pt idx="535">
                  <c:v>0.52068941112548328</c:v>
                </c:pt>
                <c:pt idx="536">
                  <c:v>0.52263510155633464</c:v>
                </c:pt>
                <c:pt idx="537">
                  <c:v>8.2355066638648167E-2</c:v>
                </c:pt>
                <c:pt idx="538">
                  <c:v>6.1006525982544579E-2</c:v>
                </c:pt>
                <c:pt idx="539">
                  <c:v>7.0122210855153744E-2</c:v>
                </c:pt>
                <c:pt idx="540">
                  <c:v>0.42553295675676939</c:v>
                </c:pt>
                <c:pt idx="541">
                  <c:v>0.16938095000176562</c:v>
                </c:pt>
                <c:pt idx="542">
                  <c:v>0.74084839722543139</c:v>
                </c:pt>
                <c:pt idx="543">
                  <c:v>1.0079388123872484</c:v>
                </c:pt>
                <c:pt idx="544">
                  <c:v>0.8802248708320366</c:v>
                </c:pt>
                <c:pt idx="545">
                  <c:v>0.55002809738987013</c:v>
                </c:pt>
                <c:pt idx="546">
                  <c:v>0.63190638028526935</c:v>
                </c:pt>
                <c:pt idx="547">
                  <c:v>0.28039444309334072</c:v>
                </c:pt>
                <c:pt idx="548">
                  <c:v>0.93175690200867445</c:v>
                </c:pt>
                <c:pt idx="549">
                  <c:v>0.40270728840609915</c:v>
                </c:pt>
                <c:pt idx="550">
                  <c:v>0.46862202930705937</c:v>
                </c:pt>
                <c:pt idx="551">
                  <c:v>2.1916683974848001</c:v>
                </c:pt>
                <c:pt idx="552">
                  <c:v>2.23901563815741E-2</c:v>
                </c:pt>
                <c:pt idx="553">
                  <c:v>0.64823684732705023</c:v>
                </c:pt>
                <c:pt idx="554">
                  <c:v>1.1089032575326652</c:v>
                </c:pt>
                <c:pt idx="555">
                  <c:v>4.4316281111760225E-2</c:v>
                </c:pt>
                <c:pt idx="556">
                  <c:v>0.49043879921098732</c:v>
                </c:pt>
                <c:pt idx="557">
                  <c:v>0.54746871348189585</c:v>
                </c:pt>
                <c:pt idx="558">
                  <c:v>0.75030234920249006</c:v>
                </c:pt>
                <c:pt idx="559">
                  <c:v>0.19190621480456294</c:v>
                </c:pt>
                <c:pt idx="560">
                  <c:v>0.71037404983416985</c:v>
                </c:pt>
                <c:pt idx="561">
                  <c:v>1.96334725510104</c:v>
                </c:pt>
                <c:pt idx="562">
                  <c:v>2.55754600720668</c:v>
                </c:pt>
                <c:pt idx="563">
                  <c:v>3.6743534708980197</c:v>
                </c:pt>
                <c:pt idx="564">
                  <c:v>0.85455472228733598</c:v>
                </c:pt>
                <c:pt idx="565">
                  <c:v>0.85940492855098061</c:v>
                </c:pt>
                <c:pt idx="566">
                  <c:v>0.46684480028669073</c:v>
                </c:pt>
                <c:pt idx="567">
                  <c:v>3.4362280105642102</c:v>
                </c:pt>
                <c:pt idx="568">
                  <c:v>0.3960004043364157</c:v>
                </c:pt>
                <c:pt idx="569">
                  <c:v>1.0498701279855851</c:v>
                </c:pt>
                <c:pt idx="570">
                  <c:v>0.58354417113327806</c:v>
                </c:pt>
                <c:pt idx="571">
                  <c:v>0.41375506402176954</c:v>
                </c:pt>
                <c:pt idx="572">
                  <c:v>0.84464342451993013</c:v>
                </c:pt>
                <c:pt idx="573">
                  <c:v>1.1090230594171557</c:v>
                </c:pt>
                <c:pt idx="574">
                  <c:v>0.71038111379753988</c:v>
                </c:pt>
                <c:pt idx="575">
                  <c:v>0.40687308437621339</c:v>
                </c:pt>
                <c:pt idx="576">
                  <c:v>1.3439744427334528</c:v>
                </c:pt>
                <c:pt idx="577">
                  <c:v>1.12874051761177</c:v>
                </c:pt>
                <c:pt idx="578">
                  <c:v>0.49825786355119062</c:v>
                </c:pt>
                <c:pt idx="579">
                  <c:v>1.3624677406955081</c:v>
                </c:pt>
                <c:pt idx="580">
                  <c:v>0.57029352788492182</c:v>
                </c:pt>
                <c:pt idx="581">
                  <c:v>0.27372204540593559</c:v>
                </c:pt>
                <c:pt idx="582">
                  <c:v>0.52211837008092132</c:v>
                </c:pt>
                <c:pt idx="583">
                  <c:v>8.7005509358575872E-2</c:v>
                </c:pt>
                <c:pt idx="584">
                  <c:v>-4.1047152894645778E-2</c:v>
                </c:pt>
                <c:pt idx="585">
                  <c:v>0.61382143696881419</c:v>
                </c:pt>
                <c:pt idx="586">
                  <c:v>-4.1419737100273579E-2</c:v>
                </c:pt>
                <c:pt idx="587">
                  <c:v>0.20409052077036871</c:v>
                </c:pt>
                <c:pt idx="588">
                  <c:v>0.28148900596511417</c:v>
                </c:pt>
                <c:pt idx="589">
                  <c:v>0.19923996657357612</c:v>
                </c:pt>
                <c:pt idx="590">
                  <c:v>2.1778944462091776E-2</c:v>
                </c:pt>
                <c:pt idx="591">
                  <c:v>6.3062899990418753E-2</c:v>
                </c:pt>
                <c:pt idx="592">
                  <c:v>0.56665114369779168</c:v>
                </c:pt>
                <c:pt idx="593">
                  <c:v>0.43556597218101661</c:v>
                </c:pt>
                <c:pt idx="594">
                  <c:v>0.39314899683014831</c:v>
                </c:pt>
                <c:pt idx="595">
                  <c:v>0.69378805526579734</c:v>
                </c:pt>
                <c:pt idx="596">
                  <c:v>0.26904065889158996</c:v>
                </c:pt>
                <c:pt idx="597">
                  <c:v>0.4377669030801522</c:v>
                </c:pt>
                <c:pt idx="598">
                  <c:v>0.95253004870427604</c:v>
                </c:pt>
                <c:pt idx="599">
                  <c:v>1.3576997929371295</c:v>
                </c:pt>
                <c:pt idx="600">
                  <c:v>1.0468279725987957</c:v>
                </c:pt>
                <c:pt idx="601">
                  <c:v>3.0436766159532596</c:v>
                </c:pt>
                <c:pt idx="602">
                  <c:v>5.8803006373671973E-2</c:v>
                </c:pt>
                <c:pt idx="603">
                  <c:v>0.34382825293146146</c:v>
                </c:pt>
                <c:pt idx="604">
                  <c:v>0.26982038318650714</c:v>
                </c:pt>
                <c:pt idx="605">
                  <c:v>1.25065305821543</c:v>
                </c:pt>
                <c:pt idx="606">
                  <c:v>0.71629485105662294</c:v>
                </c:pt>
                <c:pt idx="607">
                  <c:v>0.66414195187094371</c:v>
                </c:pt>
                <c:pt idx="608">
                  <c:v>0.60082177365101141</c:v>
                </c:pt>
                <c:pt idx="609">
                  <c:v>0.43619725718014224</c:v>
                </c:pt>
                <c:pt idx="610">
                  <c:v>0.36142771543787722</c:v>
                </c:pt>
                <c:pt idx="611">
                  <c:v>0.29655423207244536</c:v>
                </c:pt>
                <c:pt idx="612">
                  <c:v>3.8786310616753972E-2</c:v>
                </c:pt>
                <c:pt idx="613">
                  <c:v>0.36355726284316137</c:v>
                </c:pt>
                <c:pt idx="614">
                  <c:v>0.91209295094293397</c:v>
                </c:pt>
                <c:pt idx="615">
                  <c:v>1.2038050773098785</c:v>
                </c:pt>
                <c:pt idx="616">
                  <c:v>0.52326550724739562</c:v>
                </c:pt>
                <c:pt idx="617">
                  <c:v>0.98518087694420986</c:v>
                </c:pt>
                <c:pt idx="618">
                  <c:v>0.27988740015455338</c:v>
                </c:pt>
                <c:pt idx="619">
                  <c:v>1.7665405162743395</c:v>
                </c:pt>
                <c:pt idx="620">
                  <c:v>0.63618717279984227</c:v>
                </c:pt>
                <c:pt idx="621">
                  <c:v>0.44086751521361101</c:v>
                </c:pt>
                <c:pt idx="622">
                  <c:v>0.28832219021044858</c:v>
                </c:pt>
                <c:pt idx="623">
                  <c:v>0.6845398992439502</c:v>
                </c:pt>
                <c:pt idx="624">
                  <c:v>0.26131308413785459</c:v>
                </c:pt>
                <c:pt idx="625">
                  <c:v>0.49137530126621076</c:v>
                </c:pt>
                <c:pt idx="626">
                  <c:v>0.22945891498406068</c:v>
                </c:pt>
                <c:pt idx="627">
                  <c:v>0.48165856086706804</c:v>
                </c:pt>
                <c:pt idx="628">
                  <c:v>0.42759241218223298</c:v>
                </c:pt>
                <c:pt idx="629">
                  <c:v>1.0269543067477698</c:v>
                </c:pt>
                <c:pt idx="630">
                  <c:v>0.78963828774400635</c:v>
                </c:pt>
                <c:pt idx="631">
                  <c:v>0.49288878071118492</c:v>
                </c:pt>
                <c:pt idx="632">
                  <c:v>0.25909389091644075</c:v>
                </c:pt>
                <c:pt idx="633">
                  <c:v>0.48708335794474011</c:v>
                </c:pt>
                <c:pt idx="634">
                  <c:v>0.15251196387188115</c:v>
                </c:pt>
                <c:pt idx="635">
                  <c:v>0.22617200549120808</c:v>
                </c:pt>
                <c:pt idx="636">
                  <c:v>0.69418814467557022</c:v>
                </c:pt>
                <c:pt idx="637">
                  <c:v>0.35576125365222067</c:v>
                </c:pt>
                <c:pt idx="638">
                  <c:v>0.29862031234611941</c:v>
                </c:pt>
                <c:pt idx="639">
                  <c:v>0.16053491753016902</c:v>
                </c:pt>
                <c:pt idx="640">
                  <c:v>0.86521522328594291</c:v>
                </c:pt>
                <c:pt idx="641">
                  <c:v>1.2573162728469933</c:v>
                </c:pt>
                <c:pt idx="642">
                  <c:v>0.92791133770777712</c:v>
                </c:pt>
                <c:pt idx="643">
                  <c:v>0.92060612280786691</c:v>
                </c:pt>
                <c:pt idx="644">
                  <c:v>0.26008718180916179</c:v>
                </c:pt>
                <c:pt idx="645">
                  <c:v>1.3811171241219942</c:v>
                </c:pt>
                <c:pt idx="646">
                  <c:v>0.74139816262125302</c:v>
                </c:pt>
                <c:pt idx="647">
                  <c:v>2.3822481957253396</c:v>
                </c:pt>
                <c:pt idx="648">
                  <c:v>0.69201154559227507</c:v>
                </c:pt>
                <c:pt idx="649">
                  <c:v>0.95642160632100237</c:v>
                </c:pt>
                <c:pt idx="650">
                  <c:v>0.63837517501898322</c:v>
                </c:pt>
                <c:pt idx="651">
                  <c:v>0.31588003236149764</c:v>
                </c:pt>
                <c:pt idx="652">
                  <c:v>1.0927531975210676</c:v>
                </c:pt>
                <c:pt idx="653">
                  <c:v>0.31731374957075809</c:v>
                </c:pt>
                <c:pt idx="654">
                  <c:v>2.9736133975298173E-2</c:v>
                </c:pt>
                <c:pt idx="655">
                  <c:v>0.99456942641182211</c:v>
                </c:pt>
                <c:pt idx="656">
                  <c:v>0.59756657637685107</c:v>
                </c:pt>
                <c:pt idx="657">
                  <c:v>0.48883782803604559</c:v>
                </c:pt>
                <c:pt idx="658">
                  <c:v>0.58128670391051662</c:v>
                </c:pt>
                <c:pt idx="659">
                  <c:v>0.40141700519993917</c:v>
                </c:pt>
                <c:pt idx="660">
                  <c:v>1.8093124596059498</c:v>
                </c:pt>
                <c:pt idx="661">
                  <c:v>0.81938578050749178</c:v>
                </c:pt>
                <c:pt idx="662">
                  <c:v>1.0176415067069897</c:v>
                </c:pt>
                <c:pt idx="663">
                  <c:v>0.63970220802751332</c:v>
                </c:pt>
                <c:pt idx="664">
                  <c:v>0.98433378454810694</c:v>
                </c:pt>
                <c:pt idx="665">
                  <c:v>0.70246192423218967</c:v>
                </c:pt>
                <c:pt idx="666">
                  <c:v>0.13624281836496577</c:v>
                </c:pt>
                <c:pt idx="667">
                  <c:v>0.60196094693157987</c:v>
                </c:pt>
                <c:pt idx="668">
                  <c:v>0.5159213751725239</c:v>
                </c:pt>
                <c:pt idx="669">
                  <c:v>1.3149111247924981</c:v>
                </c:pt>
                <c:pt idx="670">
                  <c:v>2.6180165544810099</c:v>
                </c:pt>
                <c:pt idx="671">
                  <c:v>2.5577847902948103</c:v>
                </c:pt>
                <c:pt idx="672">
                  <c:v>0.84425698174375097</c:v>
                </c:pt>
                <c:pt idx="673">
                  <c:v>0.99167828468763841</c:v>
                </c:pt>
                <c:pt idx="674">
                  <c:v>0.71119949042303388</c:v>
                </c:pt>
                <c:pt idx="675">
                  <c:v>3.1175955062672198</c:v>
                </c:pt>
                <c:pt idx="676">
                  <c:v>2.07052909514465</c:v>
                </c:pt>
                <c:pt idx="677">
                  <c:v>0.48401195497528371</c:v>
                </c:pt>
                <c:pt idx="678">
                  <c:v>0.96284824795998525</c:v>
                </c:pt>
                <c:pt idx="679">
                  <c:v>1.5644214344960099</c:v>
                </c:pt>
                <c:pt idx="680">
                  <c:v>1.179652713295098</c:v>
                </c:pt>
                <c:pt idx="681">
                  <c:v>0.20319471465180861</c:v>
                </c:pt>
                <c:pt idx="682">
                  <c:v>0.60597244437837172</c:v>
                </c:pt>
                <c:pt idx="683">
                  <c:v>0.36319443105151894</c:v>
                </c:pt>
                <c:pt idx="684">
                  <c:v>0.44946747783456087</c:v>
                </c:pt>
                <c:pt idx="685">
                  <c:v>0.84083260815362404</c:v>
                </c:pt>
                <c:pt idx="686">
                  <c:v>0.59203656184347475</c:v>
                </c:pt>
                <c:pt idx="687">
                  <c:v>1.2435329507813269</c:v>
                </c:pt>
                <c:pt idx="688">
                  <c:v>0.63753484000936889</c:v>
                </c:pt>
                <c:pt idx="689">
                  <c:v>0.28797425958542167</c:v>
                </c:pt>
                <c:pt idx="690">
                  <c:v>7.2230409518591054E-2</c:v>
                </c:pt>
                <c:pt idx="691">
                  <c:v>0.9112712016613177</c:v>
                </c:pt>
                <c:pt idx="692">
                  <c:v>1.0060611321745205</c:v>
                </c:pt>
                <c:pt idx="693">
                  <c:v>2.9545976624324299</c:v>
                </c:pt>
                <c:pt idx="694">
                  <c:v>0.42643353653846061</c:v>
                </c:pt>
                <c:pt idx="695">
                  <c:v>0.62112678482484973</c:v>
                </c:pt>
                <c:pt idx="696">
                  <c:v>0.65199340908746339</c:v>
                </c:pt>
                <c:pt idx="697">
                  <c:v>1.1884954535023315</c:v>
                </c:pt>
                <c:pt idx="698">
                  <c:v>0.7630900269362243</c:v>
                </c:pt>
                <c:pt idx="699">
                  <c:v>0.45675351165304412</c:v>
                </c:pt>
                <c:pt idx="700">
                  <c:v>0.29501773946205523</c:v>
                </c:pt>
                <c:pt idx="701">
                  <c:v>1.1897632835666083</c:v>
                </c:pt>
                <c:pt idx="702">
                  <c:v>0.16378251886715245</c:v>
                </c:pt>
                <c:pt idx="703">
                  <c:v>0.47295687113891904</c:v>
                </c:pt>
                <c:pt idx="704">
                  <c:v>9.7963789435931758E-2</c:v>
                </c:pt>
                <c:pt idx="705">
                  <c:v>0.41911685570923302</c:v>
                </c:pt>
                <c:pt idx="706">
                  <c:v>0.26198538763743068</c:v>
                </c:pt>
                <c:pt idx="707">
                  <c:v>0.20800773411606371</c:v>
                </c:pt>
                <c:pt idx="708">
                  <c:v>0.36753014571549009</c:v>
                </c:pt>
                <c:pt idx="709">
                  <c:v>2.1275564746751003</c:v>
                </c:pt>
                <c:pt idx="710">
                  <c:v>0.16741846251780201</c:v>
                </c:pt>
                <c:pt idx="711">
                  <c:v>0.25383433247522075</c:v>
                </c:pt>
                <c:pt idx="712">
                  <c:v>0.12619738890243803</c:v>
                </c:pt>
                <c:pt idx="713">
                  <c:v>0.15856526421867512</c:v>
                </c:pt>
                <c:pt idx="714">
                  <c:v>1.9733264959864796</c:v>
                </c:pt>
                <c:pt idx="715">
                  <c:v>2.2533898541091002</c:v>
                </c:pt>
                <c:pt idx="716">
                  <c:v>1.0892952510521516</c:v>
                </c:pt>
                <c:pt idx="717">
                  <c:v>0.20594452174373262</c:v>
                </c:pt>
                <c:pt idx="718">
                  <c:v>1.3221721890449503</c:v>
                </c:pt>
                <c:pt idx="719">
                  <c:v>0.39922246038248932</c:v>
                </c:pt>
                <c:pt idx="720">
                  <c:v>1.1012238005995649</c:v>
                </c:pt>
                <c:pt idx="721">
                  <c:v>1.5185804327816503</c:v>
                </c:pt>
                <c:pt idx="722">
                  <c:v>0.77857919343140936</c:v>
                </c:pt>
                <c:pt idx="723">
                  <c:v>0.48888683751418005</c:v>
                </c:pt>
                <c:pt idx="724">
                  <c:v>1.2024325867642049</c:v>
                </c:pt>
                <c:pt idx="725">
                  <c:v>0.4650258775911903</c:v>
                </c:pt>
                <c:pt idx="726">
                  <c:v>0.9864722215061924</c:v>
                </c:pt>
                <c:pt idx="727">
                  <c:v>0.29925761289101904</c:v>
                </c:pt>
                <c:pt idx="728">
                  <c:v>0.1879587130351198</c:v>
                </c:pt>
                <c:pt idx="729">
                  <c:v>0.23912199134496026</c:v>
                </c:pt>
                <c:pt idx="730">
                  <c:v>0.32877013904917185</c:v>
                </c:pt>
                <c:pt idx="731">
                  <c:v>0.36427958849672815</c:v>
                </c:pt>
                <c:pt idx="732">
                  <c:v>4.8206302695547487E-2</c:v>
                </c:pt>
                <c:pt idx="733">
                  <c:v>0.97701090551829806</c:v>
                </c:pt>
                <c:pt idx="734">
                  <c:v>0.37211329942575233</c:v>
                </c:pt>
                <c:pt idx="735">
                  <c:v>0.14810452690144338</c:v>
                </c:pt>
                <c:pt idx="736">
                  <c:v>0.44088926438567022</c:v>
                </c:pt>
                <c:pt idx="737">
                  <c:v>1.0835703041710649</c:v>
                </c:pt>
                <c:pt idx="738">
                  <c:v>0.27233095441552235</c:v>
                </c:pt>
                <c:pt idx="739">
                  <c:v>0.44350563458843073</c:v>
                </c:pt>
                <c:pt idx="740">
                  <c:v>0.9780075617768389</c:v>
                </c:pt>
                <c:pt idx="741">
                  <c:v>0.42988251117824183</c:v>
                </c:pt>
                <c:pt idx="742">
                  <c:v>2.4623267510093703</c:v>
                </c:pt>
                <c:pt idx="743">
                  <c:v>2.2765161783716499</c:v>
                </c:pt>
                <c:pt idx="744">
                  <c:v>0.87113465238423426</c:v>
                </c:pt>
                <c:pt idx="745">
                  <c:v>0.39826637731742209</c:v>
                </c:pt>
                <c:pt idx="746">
                  <c:v>0.84325415033247964</c:v>
                </c:pt>
                <c:pt idx="747">
                  <c:v>0.35878229203204481</c:v>
                </c:pt>
                <c:pt idx="748">
                  <c:v>0.91121312296209878</c:v>
                </c:pt>
                <c:pt idx="749">
                  <c:v>0.81753612931890007</c:v>
                </c:pt>
                <c:pt idx="750">
                  <c:v>0.12464928601215797</c:v>
                </c:pt>
                <c:pt idx="751">
                  <c:v>0.74823235846287572</c:v>
                </c:pt>
                <c:pt idx="752">
                  <c:v>0.61627208867008165</c:v>
                </c:pt>
                <c:pt idx="753">
                  <c:v>1.1499375754000281</c:v>
                </c:pt>
                <c:pt idx="754">
                  <c:v>0.91171457299084679</c:v>
                </c:pt>
                <c:pt idx="755">
                  <c:v>0.80598651679764999</c:v>
                </c:pt>
                <c:pt idx="756">
                  <c:v>1.0447216095747138</c:v>
                </c:pt>
                <c:pt idx="757">
                  <c:v>0.196743481690272</c:v>
                </c:pt>
                <c:pt idx="758">
                  <c:v>2.3485956348583503</c:v>
                </c:pt>
                <c:pt idx="759">
                  <c:v>0.36750505755735463</c:v>
                </c:pt>
                <c:pt idx="760">
                  <c:v>1.2124868207511663</c:v>
                </c:pt>
                <c:pt idx="761">
                  <c:v>1.3953087806660598</c:v>
                </c:pt>
                <c:pt idx="762">
                  <c:v>1.0407295297290298</c:v>
                </c:pt>
                <c:pt idx="763">
                  <c:v>0.835026352873394</c:v>
                </c:pt>
                <c:pt idx="764">
                  <c:v>0.30824182122364607</c:v>
                </c:pt>
                <c:pt idx="765">
                  <c:v>0.87700810267667051</c:v>
                </c:pt>
                <c:pt idx="766">
                  <c:v>0.51670656585815999</c:v>
                </c:pt>
                <c:pt idx="767">
                  <c:v>1.0967752056456748</c:v>
                </c:pt>
                <c:pt idx="768">
                  <c:v>0.71340602488994531</c:v>
                </c:pt>
                <c:pt idx="769">
                  <c:v>0.53764998433338707</c:v>
                </c:pt>
                <c:pt idx="770">
                  <c:v>0.47073503007819428</c:v>
                </c:pt>
                <c:pt idx="771">
                  <c:v>0.81016441695496355</c:v>
                </c:pt>
                <c:pt idx="772">
                  <c:v>3.0110025455339797</c:v>
                </c:pt>
                <c:pt idx="773">
                  <c:v>0.51278460895435241</c:v>
                </c:pt>
                <c:pt idx="774">
                  <c:v>1.5067089960555877</c:v>
                </c:pt>
                <c:pt idx="775">
                  <c:v>0.6527318940568253</c:v>
                </c:pt>
                <c:pt idx="776">
                  <c:v>1.4388576706913718</c:v>
                </c:pt>
                <c:pt idx="777">
                  <c:v>1.5660491632225504</c:v>
                </c:pt>
                <c:pt idx="778">
                  <c:v>0.49962276119883009</c:v>
                </c:pt>
                <c:pt idx="779">
                  <c:v>0.21042700010362814</c:v>
                </c:pt>
                <c:pt idx="780">
                  <c:v>0.23704770391800789</c:v>
                </c:pt>
                <c:pt idx="781">
                  <c:v>0.37059611996625608</c:v>
                </c:pt>
                <c:pt idx="782">
                  <c:v>0.13075182294665277</c:v>
                </c:pt>
                <c:pt idx="783">
                  <c:v>0.20644212170041232</c:v>
                </c:pt>
                <c:pt idx="784">
                  <c:v>0.64484664565469207</c:v>
                </c:pt>
                <c:pt idx="785">
                  <c:v>-2.0485489619862685E-2</c:v>
                </c:pt>
                <c:pt idx="786">
                  <c:v>1.8858107691725898</c:v>
                </c:pt>
                <c:pt idx="787">
                  <c:v>0.19367859857672998</c:v>
                </c:pt>
                <c:pt idx="788">
                  <c:v>1.1381732513193026</c:v>
                </c:pt>
                <c:pt idx="789">
                  <c:v>0.11265772164786403</c:v>
                </c:pt>
                <c:pt idx="790">
                  <c:v>2.1484995851014999</c:v>
                </c:pt>
                <c:pt idx="791">
                  <c:v>0.14193420972453374</c:v>
                </c:pt>
                <c:pt idx="792">
                  <c:v>0.55776599161279017</c:v>
                </c:pt>
                <c:pt idx="793">
                  <c:v>0.28654972528882738</c:v>
                </c:pt>
                <c:pt idx="794">
                  <c:v>-5.8996940457396341E-2</c:v>
                </c:pt>
                <c:pt idx="795">
                  <c:v>0.14830937697879182</c:v>
                </c:pt>
                <c:pt idx="796">
                  <c:v>0.36161653442495906</c:v>
                </c:pt>
                <c:pt idx="797">
                  <c:v>2.2605891594037</c:v>
                </c:pt>
                <c:pt idx="798">
                  <c:v>0.39580111880369628</c:v>
                </c:pt>
                <c:pt idx="799">
                  <c:v>0.10168463001166439</c:v>
                </c:pt>
                <c:pt idx="800">
                  <c:v>2.4818862941400304</c:v>
                </c:pt>
                <c:pt idx="801">
                  <c:v>3.3645770360988805</c:v>
                </c:pt>
                <c:pt idx="802">
                  <c:v>2.7363593307077396</c:v>
                </c:pt>
                <c:pt idx="803">
                  <c:v>3.6490106370656301</c:v>
                </c:pt>
                <c:pt idx="804">
                  <c:v>2.0845010965348694</c:v>
                </c:pt>
                <c:pt idx="805">
                  <c:v>3.3515066852059499</c:v>
                </c:pt>
                <c:pt idx="806">
                  <c:v>3.9384962492139803</c:v>
                </c:pt>
                <c:pt idx="807">
                  <c:v>2.6369525417389501</c:v>
                </c:pt>
                <c:pt idx="808">
                  <c:v>3.6008577829150203</c:v>
                </c:pt>
                <c:pt idx="809">
                  <c:v>3.1334265356744702</c:v>
                </c:pt>
                <c:pt idx="810">
                  <c:v>3.1554317278514095</c:v>
                </c:pt>
                <c:pt idx="811">
                  <c:v>3.3025277600809102</c:v>
                </c:pt>
                <c:pt idx="812">
                  <c:v>3.1876952910831005</c:v>
                </c:pt>
                <c:pt idx="813">
                  <c:v>3.3658901761256104</c:v>
                </c:pt>
                <c:pt idx="814">
                  <c:v>2.2591133302446496</c:v>
                </c:pt>
                <c:pt idx="815">
                  <c:v>2.3941226430816296</c:v>
                </c:pt>
                <c:pt idx="816">
                  <c:v>2.8006551012156899</c:v>
                </c:pt>
                <c:pt idx="817">
                  <c:v>2.4438638648250297</c:v>
                </c:pt>
                <c:pt idx="818">
                  <c:v>2.8664018426678299</c:v>
                </c:pt>
                <c:pt idx="819">
                  <c:v>1.8973125818870105</c:v>
                </c:pt>
                <c:pt idx="820">
                  <c:v>2.9278307363930898</c:v>
                </c:pt>
                <c:pt idx="821">
                  <c:v>2.9919093718768695</c:v>
                </c:pt>
                <c:pt idx="822">
                  <c:v>2.7818672207751804</c:v>
                </c:pt>
                <c:pt idx="823">
                  <c:v>3.7080140613273502</c:v>
                </c:pt>
                <c:pt idx="824">
                  <c:v>3.65187153965759</c:v>
                </c:pt>
                <c:pt idx="825">
                  <c:v>0.82680806238617022</c:v>
                </c:pt>
                <c:pt idx="826">
                  <c:v>2.6052709154912401</c:v>
                </c:pt>
                <c:pt idx="827">
                  <c:v>3.5887333693036796</c:v>
                </c:pt>
                <c:pt idx="828">
                  <c:v>2.6262376091779096</c:v>
                </c:pt>
                <c:pt idx="829">
                  <c:v>3.4010246465198399</c:v>
                </c:pt>
                <c:pt idx="830">
                  <c:v>2.3798452398877497</c:v>
                </c:pt>
                <c:pt idx="831">
                  <c:v>3.4467000131587295</c:v>
                </c:pt>
                <c:pt idx="832">
                  <c:v>2.4884829227002196</c:v>
                </c:pt>
                <c:pt idx="833">
                  <c:v>3.2312272251617697</c:v>
                </c:pt>
                <c:pt idx="834">
                  <c:v>2.3498914795008603</c:v>
                </c:pt>
                <c:pt idx="835">
                  <c:v>2.2025315470316498</c:v>
                </c:pt>
                <c:pt idx="836">
                  <c:v>2.7574034703013499</c:v>
                </c:pt>
                <c:pt idx="837">
                  <c:v>3.2601240501931597</c:v>
                </c:pt>
                <c:pt idx="838">
                  <c:v>3.2138712916824104</c:v>
                </c:pt>
                <c:pt idx="839">
                  <c:v>2.6580984644209198</c:v>
                </c:pt>
                <c:pt idx="840">
                  <c:v>3.6134346202291598</c:v>
                </c:pt>
                <c:pt idx="841">
                  <c:v>3.5078046167611903</c:v>
                </c:pt>
                <c:pt idx="842">
                  <c:v>3.6920098558861101</c:v>
                </c:pt>
                <c:pt idx="843">
                  <c:v>3.4473681036174897</c:v>
                </c:pt>
                <c:pt idx="844">
                  <c:v>2.99731785164703</c:v>
                </c:pt>
                <c:pt idx="845">
                  <c:v>3.6087900330442904</c:v>
                </c:pt>
                <c:pt idx="846">
                  <c:v>2.6147885156471697</c:v>
                </c:pt>
                <c:pt idx="847">
                  <c:v>2.3330601629363601</c:v>
                </c:pt>
                <c:pt idx="848">
                  <c:v>3.3369763022539098</c:v>
                </c:pt>
                <c:pt idx="849">
                  <c:v>2.7150341723125999</c:v>
                </c:pt>
                <c:pt idx="850">
                  <c:v>2.8686501503292603</c:v>
                </c:pt>
                <c:pt idx="851">
                  <c:v>2.4825576505445701</c:v>
                </c:pt>
                <c:pt idx="852">
                  <c:v>3.3234081683468402</c:v>
                </c:pt>
                <c:pt idx="853">
                  <c:v>1.2431729522982697</c:v>
                </c:pt>
                <c:pt idx="854">
                  <c:v>2.0951912679148403</c:v>
                </c:pt>
                <c:pt idx="855">
                  <c:v>3.7873136567863801</c:v>
                </c:pt>
                <c:pt idx="856">
                  <c:v>2.0517211950475303</c:v>
                </c:pt>
                <c:pt idx="857">
                  <c:v>3.5931180497832398</c:v>
                </c:pt>
                <c:pt idx="858">
                  <c:v>3.62945129824312</c:v>
                </c:pt>
                <c:pt idx="859">
                  <c:v>2.8465882619023999</c:v>
                </c:pt>
                <c:pt idx="860">
                  <c:v>3.4868906939386699</c:v>
                </c:pt>
                <c:pt idx="861">
                  <c:v>3.1210480396815505</c:v>
                </c:pt>
                <c:pt idx="862">
                  <c:v>2.39524396206907</c:v>
                </c:pt>
                <c:pt idx="863">
                  <c:v>3.3316586166899498</c:v>
                </c:pt>
                <c:pt idx="864">
                  <c:v>2.3488824876470296</c:v>
                </c:pt>
                <c:pt idx="865">
                  <c:v>3.6582147150874702</c:v>
                </c:pt>
                <c:pt idx="866">
                  <c:v>2.89372609537801</c:v>
                </c:pt>
                <c:pt idx="867">
                  <c:v>1.6828613875523002</c:v>
                </c:pt>
                <c:pt idx="868">
                  <c:v>3.57722227428214</c:v>
                </c:pt>
                <c:pt idx="869">
                  <c:v>2.3551383533499104</c:v>
                </c:pt>
                <c:pt idx="870">
                  <c:v>3.3138275666352603</c:v>
                </c:pt>
                <c:pt idx="871">
                  <c:v>0.91888027179402987</c:v>
                </c:pt>
                <c:pt idx="872">
                  <c:v>1.7230240140047104</c:v>
                </c:pt>
                <c:pt idx="873">
                  <c:v>2.2859175586390905</c:v>
                </c:pt>
                <c:pt idx="874">
                  <c:v>3.5543376606092099</c:v>
                </c:pt>
                <c:pt idx="875">
                  <c:v>2.9935261008905401</c:v>
                </c:pt>
                <c:pt idx="876">
                  <c:v>1.8440647807964901</c:v>
                </c:pt>
                <c:pt idx="877">
                  <c:v>1.9951341699172795</c:v>
                </c:pt>
                <c:pt idx="878">
                  <c:v>3.4309476393862797</c:v>
                </c:pt>
                <c:pt idx="879">
                  <c:v>2.6124302043472603</c:v>
                </c:pt>
                <c:pt idx="880">
                  <c:v>1.39861087317993</c:v>
                </c:pt>
                <c:pt idx="881">
                  <c:v>1.40905121304958</c:v>
                </c:pt>
                <c:pt idx="882">
                  <c:v>1.7515417931666202</c:v>
                </c:pt>
                <c:pt idx="883">
                  <c:v>1.1850120224217398</c:v>
                </c:pt>
                <c:pt idx="884">
                  <c:v>1.6440568344413797</c:v>
                </c:pt>
                <c:pt idx="885">
                  <c:v>1.8090721575927295</c:v>
                </c:pt>
                <c:pt idx="886">
                  <c:v>1.2398099273411298</c:v>
                </c:pt>
                <c:pt idx="887">
                  <c:v>1.8452523223173001</c:v>
                </c:pt>
                <c:pt idx="888">
                  <c:v>0.86065025440334963</c:v>
                </c:pt>
                <c:pt idx="889">
                  <c:v>1.3950264411098701</c:v>
                </c:pt>
                <c:pt idx="890">
                  <c:v>1.5132379942721901</c:v>
                </c:pt>
                <c:pt idx="891">
                  <c:v>1.6566512186225999</c:v>
                </c:pt>
                <c:pt idx="892">
                  <c:v>1.5035443944489399</c:v>
                </c:pt>
                <c:pt idx="893">
                  <c:v>0.71735120303113975</c:v>
                </c:pt>
                <c:pt idx="894">
                  <c:v>1.1016655158548501</c:v>
                </c:pt>
                <c:pt idx="895">
                  <c:v>0.58377252436082028</c:v>
                </c:pt>
                <c:pt idx="896">
                  <c:v>1.7443753667116901</c:v>
                </c:pt>
                <c:pt idx="897">
                  <c:v>1.8312747788078898</c:v>
                </c:pt>
                <c:pt idx="898">
                  <c:v>1.3960698872461199</c:v>
                </c:pt>
                <c:pt idx="899">
                  <c:v>0.85582872495427975</c:v>
                </c:pt>
                <c:pt idx="900">
                  <c:v>0.37642584906659016</c:v>
                </c:pt>
                <c:pt idx="901">
                  <c:v>0.35872062610291311</c:v>
                </c:pt>
                <c:pt idx="902">
                  <c:v>1.0719523417793371</c:v>
                </c:pt>
                <c:pt idx="903">
                  <c:v>0.10418317082688167</c:v>
                </c:pt>
                <c:pt idx="904">
                  <c:v>0.89294982905635556</c:v>
                </c:pt>
                <c:pt idx="905">
                  <c:v>0.26126070492624764</c:v>
                </c:pt>
                <c:pt idx="906">
                  <c:v>0.33672433760969178</c:v>
                </c:pt>
                <c:pt idx="907">
                  <c:v>0.52385728158738676</c:v>
                </c:pt>
                <c:pt idx="908">
                  <c:v>0.22047550746324829</c:v>
                </c:pt>
                <c:pt idx="909">
                  <c:v>0.39152952487564419</c:v>
                </c:pt>
                <c:pt idx="910">
                  <c:v>0.29299971845526385</c:v>
                </c:pt>
                <c:pt idx="911">
                  <c:v>0.29645625882377336</c:v>
                </c:pt>
                <c:pt idx="912">
                  <c:v>0.11441524128776259</c:v>
                </c:pt>
                <c:pt idx="913">
                  <c:v>2.7784658645529703E-2</c:v>
                </c:pt>
                <c:pt idx="914">
                  <c:v>0.4697906163237433</c:v>
                </c:pt>
                <c:pt idx="915">
                  <c:v>0.19387097068725823</c:v>
                </c:pt>
                <c:pt idx="916">
                  <c:v>5.6501072187564061E-2</c:v>
                </c:pt>
                <c:pt idx="917">
                  <c:v>0.36742668539986467</c:v>
                </c:pt>
                <c:pt idx="918">
                  <c:v>0.40221052714190908</c:v>
                </c:pt>
                <c:pt idx="919">
                  <c:v>0.43853860843015291</c:v>
                </c:pt>
                <c:pt idx="920">
                  <c:v>0.53383486640297684</c:v>
                </c:pt>
                <c:pt idx="921">
                  <c:v>0.21427856182684679</c:v>
                </c:pt>
                <c:pt idx="922">
                  <c:v>0.70740828594682337</c:v>
                </c:pt>
                <c:pt idx="923">
                  <c:v>0.48976544740294703</c:v>
                </c:pt>
                <c:pt idx="924">
                  <c:v>0.77940879039042843</c:v>
                </c:pt>
                <c:pt idx="925">
                  <c:v>0.36949272341741812</c:v>
                </c:pt>
                <c:pt idx="926">
                  <c:v>0.60818884094440573</c:v>
                </c:pt>
                <c:pt idx="927">
                  <c:v>0.37794028430089721</c:v>
                </c:pt>
                <c:pt idx="928">
                  <c:v>0.56278415238559498</c:v>
                </c:pt>
                <c:pt idx="929">
                  <c:v>0.48443817521177002</c:v>
                </c:pt>
                <c:pt idx="930">
                  <c:v>0.30168685973252474</c:v>
                </c:pt>
                <c:pt idx="931">
                  <c:v>0.42601578171187404</c:v>
                </c:pt>
                <c:pt idx="932">
                  <c:v>4.5483985109118219E-4</c:v>
                </c:pt>
                <c:pt idx="933">
                  <c:v>0.81159037621867736</c:v>
                </c:pt>
                <c:pt idx="934">
                  <c:v>0.33448053675990108</c:v>
                </c:pt>
                <c:pt idx="935">
                  <c:v>0.57102152793154437</c:v>
                </c:pt>
                <c:pt idx="936">
                  <c:v>0.38788265608230477</c:v>
                </c:pt>
                <c:pt idx="937">
                  <c:v>0.48389312346972002</c:v>
                </c:pt>
                <c:pt idx="938">
                  <c:v>0.33135418669279393</c:v>
                </c:pt>
                <c:pt idx="939">
                  <c:v>0.51274584293135816</c:v>
                </c:pt>
                <c:pt idx="940">
                  <c:v>0.32072555225874422</c:v>
                </c:pt>
                <c:pt idx="941">
                  <c:v>1.1611442308502764</c:v>
                </c:pt>
                <c:pt idx="942">
                  <c:v>0.57982599316147576</c:v>
                </c:pt>
                <c:pt idx="943">
                  <c:v>0.75701089834281321</c:v>
                </c:pt>
                <c:pt idx="944">
                  <c:v>0.52785530006965475</c:v>
                </c:pt>
                <c:pt idx="945">
                  <c:v>0.83521346523572859</c:v>
                </c:pt>
                <c:pt idx="946">
                  <c:v>0.79621325980135638</c:v>
                </c:pt>
                <c:pt idx="947">
                  <c:v>2.8570046987585802</c:v>
                </c:pt>
                <c:pt idx="948">
                  <c:v>0.4901213665291948</c:v>
                </c:pt>
                <c:pt idx="949">
                  <c:v>0.62127512603979163</c:v>
                </c:pt>
                <c:pt idx="950">
                  <c:v>0.76762172497128955</c:v>
                </c:pt>
                <c:pt idx="951">
                  <c:v>1.0258790025088866</c:v>
                </c:pt>
                <c:pt idx="952">
                  <c:v>0.73395507619784495</c:v>
                </c:pt>
                <c:pt idx="953">
                  <c:v>1.0231732966103593</c:v>
                </c:pt>
                <c:pt idx="954">
                  <c:v>0.52869300688616172</c:v>
                </c:pt>
                <c:pt idx="955">
                  <c:v>0.56187362202278734</c:v>
                </c:pt>
                <c:pt idx="956">
                  <c:v>0.28565770996097395</c:v>
                </c:pt>
                <c:pt idx="957">
                  <c:v>0.99501793488658796</c:v>
                </c:pt>
                <c:pt idx="958">
                  <c:v>0.33237609079595076</c:v>
                </c:pt>
                <c:pt idx="959">
                  <c:v>0.78412229527105182</c:v>
                </c:pt>
                <c:pt idx="960">
                  <c:v>2.3808702399070998</c:v>
                </c:pt>
                <c:pt idx="961">
                  <c:v>0.40664049535314728</c:v>
                </c:pt>
                <c:pt idx="962">
                  <c:v>0.79013332806440773</c:v>
                </c:pt>
                <c:pt idx="963">
                  <c:v>0.84905713962305041</c:v>
                </c:pt>
                <c:pt idx="964">
                  <c:v>1.3136444674023529</c:v>
                </c:pt>
                <c:pt idx="965">
                  <c:v>2.3809573917524602</c:v>
                </c:pt>
                <c:pt idx="966">
                  <c:v>2.3572316956679198</c:v>
                </c:pt>
                <c:pt idx="967">
                  <c:v>0.60692639181308883</c:v>
                </c:pt>
                <c:pt idx="968">
                  <c:v>0.44563063947482928</c:v>
                </c:pt>
                <c:pt idx="969">
                  <c:v>1.6661574781830604</c:v>
                </c:pt>
                <c:pt idx="970">
                  <c:v>1.8344801877636503</c:v>
                </c:pt>
                <c:pt idx="971">
                  <c:v>0.90037076450103071</c:v>
                </c:pt>
                <c:pt idx="972">
                  <c:v>0.93320012449541123</c:v>
                </c:pt>
                <c:pt idx="973">
                  <c:v>1.1785956576788121</c:v>
                </c:pt>
                <c:pt idx="974">
                  <c:v>0.82429081551652683</c:v>
                </c:pt>
                <c:pt idx="975">
                  <c:v>1.2102694375413108</c:v>
                </c:pt>
                <c:pt idx="976">
                  <c:v>0.47440863908939479</c:v>
                </c:pt>
                <c:pt idx="977">
                  <c:v>0.93074622491212622</c:v>
                </c:pt>
                <c:pt idx="978">
                  <c:v>1.4347983097658799</c:v>
                </c:pt>
                <c:pt idx="979">
                  <c:v>1.0200194148961299</c:v>
                </c:pt>
                <c:pt idx="980">
                  <c:v>0.35323831573981967</c:v>
                </c:pt>
                <c:pt idx="981">
                  <c:v>0.62043541056753537</c:v>
                </c:pt>
                <c:pt idx="982">
                  <c:v>1.9888467747096801</c:v>
                </c:pt>
                <c:pt idx="983">
                  <c:v>0.31989135638968136</c:v>
                </c:pt>
                <c:pt idx="984">
                  <c:v>0.44280821041708407</c:v>
                </c:pt>
                <c:pt idx="985">
                  <c:v>0.17560967317239029</c:v>
                </c:pt>
                <c:pt idx="986">
                  <c:v>5.2007116487062355E-2</c:v>
                </c:pt>
                <c:pt idx="987">
                  <c:v>0.28250779254250402</c:v>
                </c:pt>
                <c:pt idx="988">
                  <c:v>4.7847311343510279E-2</c:v>
                </c:pt>
                <c:pt idx="989">
                  <c:v>0.43149997731653811</c:v>
                </c:pt>
                <c:pt idx="990">
                  <c:v>0.20515155261940299</c:v>
                </c:pt>
                <c:pt idx="991">
                  <c:v>0.36419148800389933</c:v>
                </c:pt>
                <c:pt idx="992">
                  <c:v>2.4882915839630004</c:v>
                </c:pt>
                <c:pt idx="993">
                  <c:v>9.8257938542385959E-2</c:v>
                </c:pt>
                <c:pt idx="994">
                  <c:v>0.10300239385071908</c:v>
                </c:pt>
                <c:pt idx="995">
                  <c:v>5.809789219828676E-2</c:v>
                </c:pt>
                <c:pt idx="996">
                  <c:v>0.30480898384097233</c:v>
                </c:pt>
                <c:pt idx="997">
                  <c:v>0.39462884222024508</c:v>
                </c:pt>
                <c:pt idx="998">
                  <c:v>9.6013362719056139E-2</c:v>
                </c:pt>
                <c:pt idx="999">
                  <c:v>4.6721593918158999E-2</c:v>
                </c:pt>
                <c:pt idx="1000">
                  <c:v>0.70447636651190093</c:v>
                </c:pt>
                <c:pt idx="1001">
                  <c:v>1.3860199643592699</c:v>
                </c:pt>
                <c:pt idx="1002">
                  <c:v>0.59225286944669897</c:v>
                </c:pt>
                <c:pt idx="1003">
                  <c:v>0.24389304798242761</c:v>
                </c:pt>
                <c:pt idx="1004">
                  <c:v>0.38676795013534671</c:v>
                </c:pt>
                <c:pt idx="1005">
                  <c:v>0.19523460834177997</c:v>
                </c:pt>
                <c:pt idx="1006">
                  <c:v>0.13387553465563906</c:v>
                </c:pt>
                <c:pt idx="1007">
                  <c:v>0.46417850491170498</c:v>
                </c:pt>
                <c:pt idx="1008">
                  <c:v>2.0076346223452801</c:v>
                </c:pt>
                <c:pt idx="1009">
                  <c:v>0.73317115137426314</c:v>
                </c:pt>
                <c:pt idx="1010">
                  <c:v>0.63092578675988886</c:v>
                </c:pt>
                <c:pt idx="1011">
                  <c:v>0.41627805712753374</c:v>
                </c:pt>
                <c:pt idx="1012">
                  <c:v>2.5191335563801198</c:v>
                </c:pt>
                <c:pt idx="1013">
                  <c:v>0.50275683362776857</c:v>
                </c:pt>
                <c:pt idx="1014">
                  <c:v>1.0209844786389457</c:v>
                </c:pt>
                <c:pt idx="1015">
                  <c:v>0.7434270450951187</c:v>
                </c:pt>
                <c:pt idx="1016">
                  <c:v>2.1706695573078596</c:v>
                </c:pt>
                <c:pt idx="1017">
                  <c:v>0.45749157479689617</c:v>
                </c:pt>
                <c:pt idx="1018">
                  <c:v>0.26673296476689534</c:v>
                </c:pt>
                <c:pt idx="1019">
                  <c:v>0.64246225228452336</c:v>
                </c:pt>
                <c:pt idx="1020">
                  <c:v>1.3144832700042719</c:v>
                </c:pt>
                <c:pt idx="1021">
                  <c:v>0.39001823911701861</c:v>
                </c:pt>
                <c:pt idx="1022">
                  <c:v>0.29238292909274588</c:v>
                </c:pt>
                <c:pt idx="1023">
                  <c:v>0.74517445561325368</c:v>
                </c:pt>
                <c:pt idx="1024">
                  <c:v>1.231337379512528</c:v>
                </c:pt>
                <c:pt idx="1025">
                  <c:v>0.277154487633543</c:v>
                </c:pt>
                <c:pt idx="1026">
                  <c:v>1.2572682504616439</c:v>
                </c:pt>
                <c:pt idx="1027">
                  <c:v>1.408752212661057</c:v>
                </c:pt>
                <c:pt idx="1028">
                  <c:v>0.56600460893380689</c:v>
                </c:pt>
                <c:pt idx="1029">
                  <c:v>0.30727420898318758</c:v>
                </c:pt>
                <c:pt idx="1030">
                  <c:v>0.24885877314966609</c:v>
                </c:pt>
                <c:pt idx="1031">
                  <c:v>0.59875683768508159</c:v>
                </c:pt>
                <c:pt idx="1032">
                  <c:v>0.20352110436513937</c:v>
                </c:pt>
                <c:pt idx="1033">
                  <c:v>0.49103760097064941</c:v>
                </c:pt>
                <c:pt idx="1034">
                  <c:v>0.84179441272548094</c:v>
                </c:pt>
                <c:pt idx="1035">
                  <c:v>0.38066226817042903</c:v>
                </c:pt>
                <c:pt idx="1036">
                  <c:v>0.71098010647198973</c:v>
                </c:pt>
                <c:pt idx="1037">
                  <c:v>0.52427907215165759</c:v>
                </c:pt>
                <c:pt idx="1038">
                  <c:v>2.7256183185492198</c:v>
                </c:pt>
                <c:pt idx="1039">
                  <c:v>0.76835808969808483</c:v>
                </c:pt>
                <c:pt idx="1040">
                  <c:v>1.3977625416245281</c:v>
                </c:pt>
                <c:pt idx="1041">
                  <c:v>2.4339338737114304</c:v>
                </c:pt>
                <c:pt idx="1042">
                  <c:v>0.47850038050786836</c:v>
                </c:pt>
                <c:pt idx="1043">
                  <c:v>0.23310901143359564</c:v>
                </c:pt>
                <c:pt idx="1044">
                  <c:v>0.97394639559854412</c:v>
                </c:pt>
                <c:pt idx="1045">
                  <c:v>1.0379855202750012</c:v>
                </c:pt>
                <c:pt idx="1046">
                  <c:v>1.1397324005528033</c:v>
                </c:pt>
                <c:pt idx="1047">
                  <c:v>0.82819249781313509</c:v>
                </c:pt>
                <c:pt idx="1048">
                  <c:v>2.3621678727612703</c:v>
                </c:pt>
                <c:pt idx="1049">
                  <c:v>1.0125957562367081</c:v>
                </c:pt>
                <c:pt idx="1050">
                  <c:v>2.7972926853178199</c:v>
                </c:pt>
                <c:pt idx="1051">
                  <c:v>0.39127982140460105</c:v>
                </c:pt>
                <c:pt idx="1052">
                  <c:v>0.39325269947425001</c:v>
                </c:pt>
                <c:pt idx="1053">
                  <c:v>0.34636400453037242</c:v>
                </c:pt>
                <c:pt idx="1054">
                  <c:v>0.54472306069533738</c:v>
                </c:pt>
                <c:pt idx="1055">
                  <c:v>1.0784391193692695</c:v>
                </c:pt>
                <c:pt idx="1056">
                  <c:v>0.63489863437939942</c:v>
                </c:pt>
                <c:pt idx="1057">
                  <c:v>0.88796988200079185</c:v>
                </c:pt>
                <c:pt idx="1058">
                  <c:v>0.5592032006288904</c:v>
                </c:pt>
                <c:pt idx="1059">
                  <c:v>0.52888426083061124</c:v>
                </c:pt>
                <c:pt idx="1060">
                  <c:v>0.91597632732979228</c:v>
                </c:pt>
                <c:pt idx="1061">
                  <c:v>0.57728558583707301</c:v>
                </c:pt>
                <c:pt idx="1062">
                  <c:v>1.0207067571799595</c:v>
                </c:pt>
                <c:pt idx="1063">
                  <c:v>0.67744844621037004</c:v>
                </c:pt>
                <c:pt idx="1064">
                  <c:v>0.81612780437497479</c:v>
                </c:pt>
                <c:pt idx="1065">
                  <c:v>0.42895498119018682</c:v>
                </c:pt>
                <c:pt idx="1066">
                  <c:v>1.7621478739553904</c:v>
                </c:pt>
                <c:pt idx="1067">
                  <c:v>0.65407348128585363</c:v>
                </c:pt>
                <c:pt idx="1068">
                  <c:v>0.98033485435935175</c:v>
                </c:pt>
                <c:pt idx="1069">
                  <c:v>0.87703333899379454</c:v>
                </c:pt>
                <c:pt idx="1070">
                  <c:v>1.1854459696376711</c:v>
                </c:pt>
                <c:pt idx="1071">
                  <c:v>1.2237102446824868</c:v>
                </c:pt>
                <c:pt idx="1072">
                  <c:v>1.2162868854230111</c:v>
                </c:pt>
                <c:pt idx="1073">
                  <c:v>0.88034333785134966</c:v>
                </c:pt>
                <c:pt idx="1074">
                  <c:v>1.6719779409327804</c:v>
                </c:pt>
                <c:pt idx="1075">
                  <c:v>0.50647479737474965</c:v>
                </c:pt>
                <c:pt idx="1076">
                  <c:v>1.78887731332137</c:v>
                </c:pt>
                <c:pt idx="1077">
                  <c:v>0.42813222548632834</c:v>
                </c:pt>
                <c:pt idx="1078">
                  <c:v>1.1665499272052426</c:v>
                </c:pt>
                <c:pt idx="1079">
                  <c:v>0.8340419467042014</c:v>
                </c:pt>
                <c:pt idx="1080">
                  <c:v>1.1589489077523603</c:v>
                </c:pt>
                <c:pt idx="1081">
                  <c:v>2.4290182399957105</c:v>
                </c:pt>
                <c:pt idx="1082">
                  <c:v>0.86817737452060151</c:v>
                </c:pt>
                <c:pt idx="1083">
                  <c:v>0.36479581987609544</c:v>
                </c:pt>
                <c:pt idx="1084">
                  <c:v>2.4732634941517699</c:v>
                </c:pt>
                <c:pt idx="1085">
                  <c:v>0.38818329109233973</c:v>
                </c:pt>
                <c:pt idx="1086">
                  <c:v>0.20895852473893106</c:v>
                </c:pt>
                <c:pt idx="1087">
                  <c:v>0.87659708675950432</c:v>
                </c:pt>
                <c:pt idx="1088">
                  <c:v>0.44808653338943816</c:v>
                </c:pt>
                <c:pt idx="1089">
                  <c:v>0.95613464838097706</c:v>
                </c:pt>
                <c:pt idx="1090">
                  <c:v>3.0466120983686795</c:v>
                </c:pt>
                <c:pt idx="1091">
                  <c:v>0.48470759975956179</c:v>
                </c:pt>
                <c:pt idx="1092">
                  <c:v>0.30679181939994682</c:v>
                </c:pt>
                <c:pt idx="1093">
                  <c:v>0.58462227701391067</c:v>
                </c:pt>
                <c:pt idx="1094">
                  <c:v>0.64945001402523406</c:v>
                </c:pt>
                <c:pt idx="1095">
                  <c:v>0.29465790861076502</c:v>
                </c:pt>
                <c:pt idx="1096">
                  <c:v>0.65847417813921072</c:v>
                </c:pt>
                <c:pt idx="1097">
                  <c:v>0.40708456783321201</c:v>
                </c:pt>
                <c:pt idx="1098">
                  <c:v>0.75660871969207688</c:v>
                </c:pt>
                <c:pt idx="1099">
                  <c:v>0.71673030337664601</c:v>
                </c:pt>
                <c:pt idx="1100">
                  <c:v>0.32753240845906245</c:v>
                </c:pt>
                <c:pt idx="1101">
                  <c:v>7.3397031139751212E-2</c:v>
                </c:pt>
                <c:pt idx="1102">
                  <c:v>2.6248751559036405</c:v>
                </c:pt>
                <c:pt idx="1103">
                  <c:v>7.1910353435434671E-2</c:v>
                </c:pt>
                <c:pt idx="1104">
                  <c:v>5.9600139104908578E-2</c:v>
                </c:pt>
                <c:pt idx="1105">
                  <c:v>0.35625144677873383</c:v>
                </c:pt>
                <c:pt idx="1106">
                  <c:v>0.36936635479070534</c:v>
                </c:pt>
                <c:pt idx="1107">
                  <c:v>0.21841115975370418</c:v>
                </c:pt>
                <c:pt idx="1108">
                  <c:v>0.37752019649209012</c:v>
                </c:pt>
                <c:pt idx="1109">
                  <c:v>0.40126481762371258</c:v>
                </c:pt>
                <c:pt idx="1110">
                  <c:v>0.40802529463115239</c:v>
                </c:pt>
                <c:pt idx="1111">
                  <c:v>0.31035072371635763</c:v>
                </c:pt>
                <c:pt idx="1112">
                  <c:v>7.2015917014514041E-2</c:v>
                </c:pt>
                <c:pt idx="1113">
                  <c:v>0.2947380978741142</c:v>
                </c:pt>
                <c:pt idx="1114">
                  <c:v>2.1902892309817195</c:v>
                </c:pt>
                <c:pt idx="1115">
                  <c:v>2.8175587217272198</c:v>
                </c:pt>
                <c:pt idx="1116">
                  <c:v>3.3526444667140702</c:v>
                </c:pt>
                <c:pt idx="1117">
                  <c:v>3.2508907229405004</c:v>
                </c:pt>
                <c:pt idx="1118">
                  <c:v>6.3998946446771621E-2</c:v>
                </c:pt>
                <c:pt idx="1119">
                  <c:v>0.64767714419579414</c:v>
                </c:pt>
                <c:pt idx="1120">
                  <c:v>0.34532326369838828</c:v>
                </c:pt>
                <c:pt idx="1121">
                  <c:v>0.19146048510234226</c:v>
                </c:pt>
                <c:pt idx="1122">
                  <c:v>1.1025227066053609</c:v>
                </c:pt>
                <c:pt idx="1123">
                  <c:v>0.41257925089890168</c:v>
                </c:pt>
                <c:pt idx="1124">
                  <c:v>0.61882454836106271</c:v>
                </c:pt>
                <c:pt idx="1125">
                  <c:v>0.43915251087370033</c:v>
                </c:pt>
                <c:pt idx="1126">
                  <c:v>0.67720600915870588</c:v>
                </c:pt>
                <c:pt idx="1127">
                  <c:v>5.0992511983681044E-2</c:v>
                </c:pt>
                <c:pt idx="1128">
                  <c:v>2.0748234465878506</c:v>
                </c:pt>
                <c:pt idx="1129">
                  <c:v>0.60881533038310587</c:v>
                </c:pt>
                <c:pt idx="1130">
                  <c:v>0.29498096232882998</c:v>
                </c:pt>
                <c:pt idx="1131">
                  <c:v>0.49444926139910539</c:v>
                </c:pt>
                <c:pt idx="1132">
                  <c:v>0.50849082894184106</c:v>
                </c:pt>
                <c:pt idx="1133">
                  <c:v>0.15329884467558885</c:v>
                </c:pt>
                <c:pt idx="1134">
                  <c:v>0.72925513337698511</c:v>
                </c:pt>
                <c:pt idx="1135">
                  <c:v>0.28290478096698124</c:v>
                </c:pt>
                <c:pt idx="1136">
                  <c:v>0.28510531173294773</c:v>
                </c:pt>
                <c:pt idx="1137">
                  <c:v>0.35290167144032292</c:v>
                </c:pt>
                <c:pt idx="1138">
                  <c:v>0.41431555182975821</c:v>
                </c:pt>
                <c:pt idx="1139">
                  <c:v>0.19066935847814948</c:v>
                </c:pt>
                <c:pt idx="1140">
                  <c:v>0.59478429105743169</c:v>
                </c:pt>
                <c:pt idx="1141">
                  <c:v>2.7425442058780201</c:v>
                </c:pt>
                <c:pt idx="1142">
                  <c:v>0.84795065687109572</c:v>
                </c:pt>
                <c:pt idx="1143">
                  <c:v>1.0401253198907723</c:v>
                </c:pt>
                <c:pt idx="1144">
                  <c:v>-1.1195889786616786E-2</c:v>
                </c:pt>
                <c:pt idx="1145">
                  <c:v>0.78364376978314043</c:v>
                </c:pt>
                <c:pt idx="1146">
                  <c:v>0.91646802393431348</c:v>
                </c:pt>
                <c:pt idx="1147">
                  <c:v>0.41005450581398073</c:v>
                </c:pt>
                <c:pt idx="1148">
                  <c:v>0.55591434607766232</c:v>
                </c:pt>
                <c:pt idx="1149">
                  <c:v>0.6998712617635201</c:v>
                </c:pt>
                <c:pt idx="1150">
                  <c:v>0.83372991010928499</c:v>
                </c:pt>
                <c:pt idx="1151">
                  <c:v>2.52169870992318</c:v>
                </c:pt>
                <c:pt idx="1152">
                  <c:v>0.20305236453758146</c:v>
                </c:pt>
                <c:pt idx="1153">
                  <c:v>0.53629084032174101</c:v>
                </c:pt>
                <c:pt idx="1154">
                  <c:v>1.2746668160848982</c:v>
                </c:pt>
                <c:pt idx="1155">
                  <c:v>2.36219960123519</c:v>
                </c:pt>
                <c:pt idx="1156">
                  <c:v>0.54502785992045089</c:v>
                </c:pt>
                <c:pt idx="1157">
                  <c:v>1.0939704961593351</c:v>
                </c:pt>
                <c:pt idx="1158">
                  <c:v>0.40043062122704232</c:v>
                </c:pt>
                <c:pt idx="1159">
                  <c:v>0.49487292214125378</c:v>
                </c:pt>
                <c:pt idx="1160">
                  <c:v>0.77251586961439767</c:v>
                </c:pt>
                <c:pt idx="1161">
                  <c:v>2.04098080495615</c:v>
                </c:pt>
                <c:pt idx="1162">
                  <c:v>0.98847743595601389</c:v>
                </c:pt>
                <c:pt idx="1163">
                  <c:v>2.44808189679188</c:v>
                </c:pt>
                <c:pt idx="1164">
                  <c:v>1.0189648966762053</c:v>
                </c:pt>
                <c:pt idx="1165">
                  <c:v>3.6819773141200001</c:v>
                </c:pt>
                <c:pt idx="1166">
                  <c:v>0.78247714147154013</c:v>
                </c:pt>
                <c:pt idx="1167">
                  <c:v>0.38032858589421403</c:v>
                </c:pt>
                <c:pt idx="1168">
                  <c:v>1.093771320907571</c:v>
                </c:pt>
                <c:pt idx="1169">
                  <c:v>1.3589688617277162</c:v>
                </c:pt>
                <c:pt idx="1170">
                  <c:v>0.93053508029387044</c:v>
                </c:pt>
                <c:pt idx="1171">
                  <c:v>0.30181136153450355</c:v>
                </c:pt>
                <c:pt idx="1172">
                  <c:v>0.78421325178452805</c:v>
                </c:pt>
                <c:pt idx="1173">
                  <c:v>2.69424597125971</c:v>
                </c:pt>
                <c:pt idx="1174">
                  <c:v>3.2535018804602802</c:v>
                </c:pt>
                <c:pt idx="1175">
                  <c:v>1.0083751737229518</c:v>
                </c:pt>
                <c:pt idx="1176">
                  <c:v>1.2541382481703611</c:v>
                </c:pt>
                <c:pt idx="1177">
                  <c:v>0.7551253141501697</c:v>
                </c:pt>
                <c:pt idx="1178">
                  <c:v>0.14593764585402313</c:v>
                </c:pt>
                <c:pt idx="1179">
                  <c:v>0.88637800483897955</c:v>
                </c:pt>
                <c:pt idx="1180">
                  <c:v>9.4471390154764023E-2</c:v>
                </c:pt>
                <c:pt idx="1181">
                  <c:v>0.12685577519429958</c:v>
                </c:pt>
                <c:pt idx="1182">
                  <c:v>0.3289280814793587</c:v>
                </c:pt>
                <c:pt idx="1183">
                  <c:v>0.17393540751353043</c:v>
                </c:pt>
                <c:pt idx="1184">
                  <c:v>4.8357139817962635E-2</c:v>
                </c:pt>
                <c:pt idx="1185">
                  <c:v>0.36446018893182774</c:v>
                </c:pt>
                <c:pt idx="1186">
                  <c:v>0.38836612275984295</c:v>
                </c:pt>
                <c:pt idx="1187">
                  <c:v>9.3621355602867329E-2</c:v>
                </c:pt>
                <c:pt idx="1188">
                  <c:v>0.44213706648083972</c:v>
                </c:pt>
                <c:pt idx="1189">
                  <c:v>0.21995964412141178</c:v>
                </c:pt>
                <c:pt idx="1190">
                  <c:v>0.21361783364740838</c:v>
                </c:pt>
                <c:pt idx="1191">
                  <c:v>3.1928739568939699</c:v>
                </c:pt>
                <c:pt idx="1192">
                  <c:v>0.30555300486521103</c:v>
                </c:pt>
                <c:pt idx="1193">
                  <c:v>7.6525455349556626E-2</c:v>
                </c:pt>
                <c:pt idx="1194">
                  <c:v>0.2964953853560186</c:v>
                </c:pt>
                <c:pt idx="1195">
                  <c:v>1.9321453278815497</c:v>
                </c:pt>
                <c:pt idx="1196">
                  <c:v>2.1448365549837396</c:v>
                </c:pt>
                <c:pt idx="1197">
                  <c:v>1.6798227957990695</c:v>
                </c:pt>
                <c:pt idx="1198">
                  <c:v>0.17987560442554806</c:v>
                </c:pt>
                <c:pt idx="1199">
                  <c:v>1.3431082445251152E-2</c:v>
                </c:pt>
                <c:pt idx="1200">
                  <c:v>0.57437375785097888</c:v>
                </c:pt>
                <c:pt idx="1201">
                  <c:v>1.1168372723696418</c:v>
                </c:pt>
                <c:pt idx="1202">
                  <c:v>0.23926071982081754</c:v>
                </c:pt>
                <c:pt idx="1203">
                  <c:v>0.5957219473335118</c:v>
                </c:pt>
                <c:pt idx="1204">
                  <c:v>9.2338705829993706E-2</c:v>
                </c:pt>
                <c:pt idx="1205">
                  <c:v>0.35884300021624005</c:v>
                </c:pt>
                <c:pt idx="1206">
                  <c:v>0.26412363484617873</c:v>
                </c:pt>
                <c:pt idx="1207">
                  <c:v>0.20118640683885947</c:v>
                </c:pt>
                <c:pt idx="1208">
                  <c:v>0.56226660971580777</c:v>
                </c:pt>
                <c:pt idx="1209">
                  <c:v>0.75664928472803783</c:v>
                </c:pt>
                <c:pt idx="1210">
                  <c:v>0.12680168194583641</c:v>
                </c:pt>
                <c:pt idx="1211">
                  <c:v>0.29167137211074967</c:v>
                </c:pt>
                <c:pt idx="1212">
                  <c:v>0.51740115625835725</c:v>
                </c:pt>
                <c:pt idx="1213">
                  <c:v>0.42415217904158764</c:v>
                </c:pt>
                <c:pt idx="1214">
                  <c:v>0.48230117083917534</c:v>
                </c:pt>
                <c:pt idx="1215">
                  <c:v>0.5604808143878437</c:v>
                </c:pt>
                <c:pt idx="1216">
                  <c:v>0.54300751859706031</c:v>
                </c:pt>
                <c:pt idx="1217">
                  <c:v>0.28830472886356961</c:v>
                </c:pt>
                <c:pt idx="1218">
                  <c:v>0.51471486806471356</c:v>
                </c:pt>
                <c:pt idx="1219">
                  <c:v>0.77749200195766366</c:v>
                </c:pt>
                <c:pt idx="1220">
                  <c:v>0.27070328597362481</c:v>
                </c:pt>
                <c:pt idx="1221">
                  <c:v>0.56446465729687312</c:v>
                </c:pt>
                <c:pt idx="1222">
                  <c:v>0.72261892013222762</c:v>
                </c:pt>
                <c:pt idx="1223">
                  <c:v>0.29061907009947041</c:v>
                </c:pt>
                <c:pt idx="1224">
                  <c:v>0.92620389991255325</c:v>
                </c:pt>
                <c:pt idx="1225">
                  <c:v>0.4974482890983839</c:v>
                </c:pt>
                <c:pt idx="1226">
                  <c:v>0.64475296564797235</c:v>
                </c:pt>
                <c:pt idx="1227">
                  <c:v>0.46027437638344448</c:v>
                </c:pt>
                <c:pt idx="1228">
                  <c:v>0.50239315856657929</c:v>
                </c:pt>
                <c:pt idx="1229">
                  <c:v>0.54138623646353834</c:v>
                </c:pt>
                <c:pt idx="1230">
                  <c:v>0.76916003089416385</c:v>
                </c:pt>
                <c:pt idx="1231">
                  <c:v>0.75819833709895057</c:v>
                </c:pt>
                <c:pt idx="1232">
                  <c:v>0.46195608782854913</c:v>
                </c:pt>
                <c:pt idx="1233">
                  <c:v>1.0704413417066596</c:v>
                </c:pt>
                <c:pt idx="1234">
                  <c:v>0.40374720843465373</c:v>
                </c:pt>
                <c:pt idx="1235">
                  <c:v>0.62639783347642708</c:v>
                </c:pt>
                <c:pt idx="1236">
                  <c:v>0.15648409003920671</c:v>
                </c:pt>
                <c:pt idx="1237">
                  <c:v>0.52782780651925276</c:v>
                </c:pt>
                <c:pt idx="1238">
                  <c:v>0.2070801118622918</c:v>
                </c:pt>
                <c:pt idx="1239">
                  <c:v>0.34137073139149754</c:v>
                </c:pt>
                <c:pt idx="1240">
                  <c:v>3.1926809858839</c:v>
                </c:pt>
                <c:pt idx="1241">
                  <c:v>0.46982378379148049</c:v>
                </c:pt>
                <c:pt idx="1242">
                  <c:v>0.65740734270116208</c:v>
                </c:pt>
                <c:pt idx="1243">
                  <c:v>0.97772651170016345</c:v>
                </c:pt>
                <c:pt idx="1244">
                  <c:v>0.64367424346895785</c:v>
                </c:pt>
                <c:pt idx="1245">
                  <c:v>0.42779921645500973</c:v>
                </c:pt>
                <c:pt idx="1246">
                  <c:v>0.8358360100104073</c:v>
                </c:pt>
                <c:pt idx="1247">
                  <c:v>0.6821212204507916</c:v>
                </c:pt>
                <c:pt idx="1248">
                  <c:v>0.99977964928058027</c:v>
                </c:pt>
                <c:pt idx="1249">
                  <c:v>0.98812856842582031</c:v>
                </c:pt>
                <c:pt idx="1250">
                  <c:v>0.93125747381286439</c:v>
                </c:pt>
                <c:pt idx="1251">
                  <c:v>0.58159297920967301</c:v>
                </c:pt>
                <c:pt idx="1252">
                  <c:v>0.26382184909319506</c:v>
                </c:pt>
                <c:pt idx="1253">
                  <c:v>0.3716846997736214</c:v>
                </c:pt>
                <c:pt idx="1254">
                  <c:v>1.2072962959481774</c:v>
                </c:pt>
                <c:pt idx="1255">
                  <c:v>1.2388200642730887</c:v>
                </c:pt>
                <c:pt idx="1256">
                  <c:v>0.61917872781372441</c:v>
                </c:pt>
                <c:pt idx="1257">
                  <c:v>0.96510091022033995</c:v>
                </c:pt>
                <c:pt idx="1258">
                  <c:v>0.90986184011200866</c:v>
                </c:pt>
                <c:pt idx="1259">
                  <c:v>0.84089583715323957</c:v>
                </c:pt>
                <c:pt idx="1260">
                  <c:v>0.81813527077294201</c:v>
                </c:pt>
                <c:pt idx="1261">
                  <c:v>0.32855072978810795</c:v>
                </c:pt>
                <c:pt idx="1262">
                  <c:v>0.63013540836414228</c:v>
                </c:pt>
                <c:pt idx="1263">
                  <c:v>1.4753694196966498</c:v>
                </c:pt>
                <c:pt idx="1264">
                  <c:v>3.1518491533478801</c:v>
                </c:pt>
                <c:pt idx="1265">
                  <c:v>0.58742599310617472</c:v>
                </c:pt>
                <c:pt idx="1266">
                  <c:v>0.88815590962113022</c:v>
                </c:pt>
                <c:pt idx="1267">
                  <c:v>1.3235106790453097</c:v>
                </c:pt>
                <c:pt idx="1268">
                  <c:v>0.60468195296828453</c:v>
                </c:pt>
                <c:pt idx="1269">
                  <c:v>0.675867143988367</c:v>
                </c:pt>
                <c:pt idx="1270">
                  <c:v>0.92311589186526111</c:v>
                </c:pt>
                <c:pt idx="1271">
                  <c:v>0.51255180991350924</c:v>
                </c:pt>
                <c:pt idx="1272">
                  <c:v>0.73367593030587153</c:v>
                </c:pt>
                <c:pt idx="1273">
                  <c:v>0.49376692551371559</c:v>
                </c:pt>
                <c:pt idx="1274">
                  <c:v>1.1120293821584339</c:v>
                </c:pt>
                <c:pt idx="1275">
                  <c:v>1.0476277836489905</c:v>
                </c:pt>
                <c:pt idx="1276">
                  <c:v>7.6125896647054443</c:v>
                </c:pt>
                <c:pt idx="1277">
                  <c:v>0.65570352586656311</c:v>
                </c:pt>
                <c:pt idx="1278">
                  <c:v>1.2116965631231498</c:v>
                </c:pt>
                <c:pt idx="1279">
                  <c:v>0.90164773114973429</c:v>
                </c:pt>
                <c:pt idx="1280">
                  <c:v>0.1658744712611171</c:v>
                </c:pt>
                <c:pt idx="1281">
                  <c:v>0.52238829270822029</c:v>
                </c:pt>
                <c:pt idx="1282">
                  <c:v>0.35107296550333966</c:v>
                </c:pt>
                <c:pt idx="1283">
                  <c:v>0.93239254344857869</c:v>
                </c:pt>
                <c:pt idx="1284">
                  <c:v>0.20362675251382956</c:v>
                </c:pt>
                <c:pt idx="1285">
                  <c:v>0.72452250734910384</c:v>
                </c:pt>
                <c:pt idx="1286">
                  <c:v>0.3370873546493246</c:v>
                </c:pt>
                <c:pt idx="1287">
                  <c:v>0.17615359587881518</c:v>
                </c:pt>
                <c:pt idx="1288">
                  <c:v>7.0283312566739142E-2</c:v>
                </c:pt>
                <c:pt idx="1289">
                  <c:v>0.98733561442696294</c:v>
                </c:pt>
                <c:pt idx="1290">
                  <c:v>3.3082153308151003</c:v>
                </c:pt>
                <c:pt idx="1291">
                  <c:v>0.37778309802258658</c:v>
                </c:pt>
                <c:pt idx="1292">
                  <c:v>0.74420451074432725</c:v>
                </c:pt>
                <c:pt idx="1293">
                  <c:v>0.27412698386485612</c:v>
                </c:pt>
                <c:pt idx="1294">
                  <c:v>0.41300126710856622</c:v>
                </c:pt>
                <c:pt idx="1295">
                  <c:v>0.44040170867561623</c:v>
                </c:pt>
                <c:pt idx="1296">
                  <c:v>0.55767070026896293</c:v>
                </c:pt>
                <c:pt idx="1297">
                  <c:v>0.68524210741708447</c:v>
                </c:pt>
                <c:pt idx="1298">
                  <c:v>0.47874818323946811</c:v>
                </c:pt>
                <c:pt idx="1299">
                  <c:v>0.50462246215978368</c:v>
                </c:pt>
                <c:pt idx="1300">
                  <c:v>0.79486293333717228</c:v>
                </c:pt>
                <c:pt idx="1301">
                  <c:v>1.1606192062690799</c:v>
                </c:pt>
                <c:pt idx="1302">
                  <c:v>1.9258086668879297</c:v>
                </c:pt>
                <c:pt idx="1303">
                  <c:v>1.7122091335891998</c:v>
                </c:pt>
                <c:pt idx="1304">
                  <c:v>0.87597982138790331</c:v>
                </c:pt>
                <c:pt idx="1305">
                  <c:v>1.48668546698257</c:v>
                </c:pt>
                <c:pt idx="1306">
                  <c:v>0.47803776112159879</c:v>
                </c:pt>
                <c:pt idx="1307">
                  <c:v>2.0339501673125602</c:v>
                </c:pt>
                <c:pt idx="1308">
                  <c:v>1.6103313067962703</c:v>
                </c:pt>
                <c:pt idx="1309">
                  <c:v>1.3951744217821997</c:v>
                </c:pt>
                <c:pt idx="1310">
                  <c:v>0.48271364765657032</c:v>
                </c:pt>
                <c:pt idx="1311">
                  <c:v>2.0382228120136405</c:v>
                </c:pt>
                <c:pt idx="1312">
                  <c:v>0.89502021483939953</c:v>
                </c:pt>
                <c:pt idx="1313">
                  <c:v>1.7589081889211795</c:v>
                </c:pt>
                <c:pt idx="1314">
                  <c:v>0.28897109635434293</c:v>
                </c:pt>
                <c:pt idx="1315">
                  <c:v>0.5150223577373374</c:v>
                </c:pt>
                <c:pt idx="1316">
                  <c:v>0.25921080404762475</c:v>
                </c:pt>
                <c:pt idx="1317">
                  <c:v>0.73211419066367722</c:v>
                </c:pt>
                <c:pt idx="1318">
                  <c:v>0.49931085024888566</c:v>
                </c:pt>
                <c:pt idx="1319">
                  <c:v>0.48913391232261993</c:v>
                </c:pt>
                <c:pt idx="1320">
                  <c:v>0.39540002693086884</c:v>
                </c:pt>
                <c:pt idx="1321">
                  <c:v>0.28696202768128942</c:v>
                </c:pt>
                <c:pt idx="1322">
                  <c:v>0.77710932569390012</c:v>
                </c:pt>
                <c:pt idx="1323">
                  <c:v>0.42998941187638717</c:v>
                </c:pt>
                <c:pt idx="1324">
                  <c:v>0.27718480861930195</c:v>
                </c:pt>
                <c:pt idx="1325">
                  <c:v>2.5096198886877099</c:v>
                </c:pt>
                <c:pt idx="1326">
                  <c:v>1.0765209840942302</c:v>
                </c:pt>
                <c:pt idx="1327">
                  <c:v>0.49039372312128171</c:v>
                </c:pt>
                <c:pt idx="1328">
                  <c:v>0.80592691549119422</c:v>
                </c:pt>
                <c:pt idx="1329">
                  <c:v>2.6487110240525298</c:v>
                </c:pt>
                <c:pt idx="1330">
                  <c:v>0.72810881245476144</c:v>
                </c:pt>
                <c:pt idx="1331">
                  <c:v>0.56734841111420975</c:v>
                </c:pt>
                <c:pt idx="1332">
                  <c:v>0.56426039614874557</c:v>
                </c:pt>
                <c:pt idx="1333">
                  <c:v>2.3591250533407497</c:v>
                </c:pt>
                <c:pt idx="1334">
                  <c:v>1.9526466374420897</c:v>
                </c:pt>
                <c:pt idx="1335">
                  <c:v>1.2152077301964808</c:v>
                </c:pt>
                <c:pt idx="1336">
                  <c:v>0.33660926493513676</c:v>
                </c:pt>
                <c:pt idx="1337">
                  <c:v>0.64633180113940336</c:v>
                </c:pt>
                <c:pt idx="1338">
                  <c:v>1.1500056149201798</c:v>
                </c:pt>
                <c:pt idx="1339">
                  <c:v>2.0236658909718703</c:v>
                </c:pt>
                <c:pt idx="1340">
                  <c:v>0.58607188266943999</c:v>
                </c:pt>
                <c:pt idx="1341">
                  <c:v>1.7616208957323702</c:v>
                </c:pt>
                <c:pt idx="1342">
                  <c:v>2.5263233645874097</c:v>
                </c:pt>
                <c:pt idx="1343">
                  <c:v>1.4625902912235504</c:v>
                </c:pt>
                <c:pt idx="1344">
                  <c:v>0.65584986773499021</c:v>
                </c:pt>
                <c:pt idx="1345">
                  <c:v>0.63816816291285039</c:v>
                </c:pt>
                <c:pt idx="1346">
                  <c:v>0.8736471514751577</c:v>
                </c:pt>
                <c:pt idx="1347">
                  <c:v>2.2511580065311696</c:v>
                </c:pt>
                <c:pt idx="1348">
                  <c:v>0.67710674183676023</c:v>
                </c:pt>
                <c:pt idx="1349">
                  <c:v>0.73568446803628995</c:v>
                </c:pt>
                <c:pt idx="1350">
                  <c:v>0.49609313307687963</c:v>
                </c:pt>
                <c:pt idx="1351">
                  <c:v>0.7974357251951828</c:v>
                </c:pt>
                <c:pt idx="1352">
                  <c:v>1.5030762636221395</c:v>
                </c:pt>
                <c:pt idx="1353">
                  <c:v>1.0056985174718669</c:v>
                </c:pt>
                <c:pt idx="1354">
                  <c:v>1.3129540133324604</c:v>
                </c:pt>
                <c:pt idx="1355">
                  <c:v>1.11082459450747</c:v>
                </c:pt>
                <c:pt idx="1356">
                  <c:v>1.1221998819257744</c:v>
                </c:pt>
                <c:pt idx="1357">
                  <c:v>1.00988385295259</c:v>
                </c:pt>
                <c:pt idx="1358">
                  <c:v>1.9072894584965603</c:v>
                </c:pt>
                <c:pt idx="1359">
                  <c:v>1.6740341320468</c:v>
                </c:pt>
                <c:pt idx="1360">
                  <c:v>2.4543078363631601</c:v>
                </c:pt>
                <c:pt idx="1361">
                  <c:v>1.1466638984413002</c:v>
                </c:pt>
                <c:pt idx="1362">
                  <c:v>2.8901530652538896</c:v>
                </c:pt>
                <c:pt idx="1363">
                  <c:v>1.5333134723068649</c:v>
                </c:pt>
                <c:pt idx="1364">
                  <c:v>3.0117566903372399</c:v>
                </c:pt>
                <c:pt idx="1365">
                  <c:v>0.30955919033607227</c:v>
                </c:pt>
                <c:pt idx="1366">
                  <c:v>2.7692213086017401</c:v>
                </c:pt>
                <c:pt idx="1367">
                  <c:v>1.66078641432739</c:v>
                </c:pt>
                <c:pt idx="1368">
                  <c:v>1.5900098817616497</c:v>
                </c:pt>
                <c:pt idx="1369">
                  <c:v>1.2004531774851031</c:v>
                </c:pt>
                <c:pt idx="1370">
                  <c:v>2.3196576696172801</c:v>
                </c:pt>
                <c:pt idx="1371">
                  <c:v>1.13302097784999</c:v>
                </c:pt>
                <c:pt idx="1372">
                  <c:v>0.27004072203331597</c:v>
                </c:pt>
                <c:pt idx="1373">
                  <c:v>1.8740486339581199</c:v>
                </c:pt>
                <c:pt idx="1374">
                  <c:v>2.01186194805971</c:v>
                </c:pt>
                <c:pt idx="1375">
                  <c:v>1.8155665417534397</c:v>
                </c:pt>
                <c:pt idx="1376">
                  <c:v>2.1452672478926997</c:v>
                </c:pt>
                <c:pt idx="1377">
                  <c:v>2.2180934801886503</c:v>
                </c:pt>
                <c:pt idx="1378">
                  <c:v>1.4216470873829317</c:v>
                </c:pt>
                <c:pt idx="1379">
                  <c:v>1.4558237661333699</c:v>
                </c:pt>
                <c:pt idx="1380">
                  <c:v>0.3625452026299788</c:v>
                </c:pt>
                <c:pt idx="1381">
                  <c:v>0.89148544929789009</c:v>
                </c:pt>
                <c:pt idx="1382">
                  <c:v>0.94887921862479963</c:v>
                </c:pt>
                <c:pt idx="1383">
                  <c:v>0.6196481725010603</c:v>
                </c:pt>
                <c:pt idx="1384">
                  <c:v>0.51924335248731002</c:v>
                </c:pt>
                <c:pt idx="1385">
                  <c:v>0.32881050575557902</c:v>
                </c:pt>
                <c:pt idx="1386">
                  <c:v>1.1906921053073396</c:v>
                </c:pt>
                <c:pt idx="1387">
                  <c:v>1.4873016718567</c:v>
                </c:pt>
                <c:pt idx="1388">
                  <c:v>0.99728812654332</c:v>
                </c:pt>
                <c:pt idx="1389">
                  <c:v>0.3577860698978016</c:v>
                </c:pt>
                <c:pt idx="1390">
                  <c:v>0.77843915701323363</c:v>
                </c:pt>
                <c:pt idx="1391">
                  <c:v>0.71713205668010283</c:v>
                </c:pt>
                <c:pt idx="1392">
                  <c:v>0.55534571115623466</c:v>
                </c:pt>
                <c:pt idx="1393">
                  <c:v>1.1327802338107595</c:v>
                </c:pt>
                <c:pt idx="1394">
                  <c:v>1.0822794382365999</c:v>
                </c:pt>
                <c:pt idx="1395">
                  <c:v>0.48204707969506488</c:v>
                </c:pt>
                <c:pt idx="1396">
                  <c:v>0.98846036621259015</c:v>
                </c:pt>
                <c:pt idx="1397">
                  <c:v>0.86755298540974968</c:v>
                </c:pt>
                <c:pt idx="1398">
                  <c:v>0.73502909422628981</c:v>
                </c:pt>
                <c:pt idx="1399">
                  <c:v>0.83012732404956413</c:v>
                </c:pt>
                <c:pt idx="1400">
                  <c:v>0.91725169949571028</c:v>
                </c:pt>
                <c:pt idx="1401">
                  <c:v>1.01872123537885</c:v>
                </c:pt>
                <c:pt idx="1402">
                  <c:v>1.3340537237461603</c:v>
                </c:pt>
                <c:pt idx="1403">
                  <c:v>1.2436045288999196</c:v>
                </c:pt>
                <c:pt idx="1404">
                  <c:v>1.3736940741793102</c:v>
                </c:pt>
                <c:pt idx="1405">
                  <c:v>1.3091429659153697</c:v>
                </c:pt>
                <c:pt idx="1406">
                  <c:v>1.4131172577605295</c:v>
                </c:pt>
                <c:pt idx="1407">
                  <c:v>1.5584347351642998</c:v>
                </c:pt>
                <c:pt idx="1408">
                  <c:v>1.2609569787137098</c:v>
                </c:pt>
                <c:pt idx="1409">
                  <c:v>0.96210528541947027</c:v>
                </c:pt>
                <c:pt idx="1410">
                  <c:v>1.3132337417583697</c:v>
                </c:pt>
                <c:pt idx="1411">
                  <c:v>1.5814522326048803</c:v>
                </c:pt>
                <c:pt idx="1412">
                  <c:v>1.4935572892813695</c:v>
                </c:pt>
                <c:pt idx="1413">
                  <c:v>1.2367567205813101</c:v>
                </c:pt>
                <c:pt idx="1414">
                  <c:v>1.2708508610979199</c:v>
                </c:pt>
                <c:pt idx="1415">
                  <c:v>1.3238522378576396</c:v>
                </c:pt>
                <c:pt idx="1416">
                  <c:v>0.82459761195446046</c:v>
                </c:pt>
                <c:pt idx="1417">
                  <c:v>0.86817394276368987</c:v>
                </c:pt>
                <c:pt idx="1418">
                  <c:v>1.4322841944135301</c:v>
                </c:pt>
                <c:pt idx="1419">
                  <c:v>1.6671591589303798</c:v>
                </c:pt>
                <c:pt idx="1420">
                  <c:v>1.4680897212554</c:v>
                </c:pt>
                <c:pt idx="1421">
                  <c:v>1.3141996023836895</c:v>
                </c:pt>
                <c:pt idx="1422">
                  <c:v>1.3388791910992399</c:v>
                </c:pt>
                <c:pt idx="1423">
                  <c:v>0.91002126293727015</c:v>
                </c:pt>
                <c:pt idx="1424">
                  <c:v>1.4270420116325102</c:v>
                </c:pt>
                <c:pt idx="1425">
                  <c:v>1.6853999431931601</c:v>
                </c:pt>
                <c:pt idx="1426">
                  <c:v>1.1213617468149997</c:v>
                </c:pt>
                <c:pt idx="1427">
                  <c:v>1.3271054714007802</c:v>
                </c:pt>
                <c:pt idx="1428">
                  <c:v>1.3574541668443296</c:v>
                </c:pt>
                <c:pt idx="1429">
                  <c:v>0.94208693035184954</c:v>
                </c:pt>
                <c:pt idx="1430">
                  <c:v>1.1306849886087595</c:v>
                </c:pt>
                <c:pt idx="1431">
                  <c:v>0.8945168557273</c:v>
                </c:pt>
                <c:pt idx="1432">
                  <c:v>0.82945675150747</c:v>
                </c:pt>
                <c:pt idx="1433">
                  <c:v>0.7410372591652199</c:v>
                </c:pt>
                <c:pt idx="1434">
                  <c:v>1.5207113598350699</c:v>
                </c:pt>
                <c:pt idx="1435">
                  <c:v>1.0469625450202695</c:v>
                </c:pt>
                <c:pt idx="1436">
                  <c:v>1.3815476161909903</c:v>
                </c:pt>
                <c:pt idx="1437">
                  <c:v>1.6341849879525301</c:v>
                </c:pt>
                <c:pt idx="1438">
                  <c:v>1.2237785438998396</c:v>
                </c:pt>
                <c:pt idx="1439">
                  <c:v>1.2872320942360103</c:v>
                </c:pt>
                <c:pt idx="1440">
                  <c:v>1.0795507997432601</c:v>
                </c:pt>
                <c:pt idx="1441">
                  <c:v>1.4299177236375495</c:v>
                </c:pt>
                <c:pt idx="1442">
                  <c:v>1.00402223670197</c:v>
                </c:pt>
                <c:pt idx="1443">
                  <c:v>1.8297101819582098</c:v>
                </c:pt>
                <c:pt idx="1444">
                  <c:v>0.94117449882082038</c:v>
                </c:pt>
                <c:pt idx="1445">
                  <c:v>1.2652738162761403</c:v>
                </c:pt>
                <c:pt idx="1446">
                  <c:v>1.4159496850062196</c:v>
                </c:pt>
                <c:pt idx="1447">
                  <c:v>1.4561620743897499</c:v>
                </c:pt>
                <c:pt idx="1448">
                  <c:v>1.1290627231199799</c:v>
                </c:pt>
                <c:pt idx="1449">
                  <c:v>1.44622226448586</c:v>
                </c:pt>
                <c:pt idx="1450">
                  <c:v>1.7318563043880004</c:v>
                </c:pt>
                <c:pt idx="1451">
                  <c:v>1.3427913341816995</c:v>
                </c:pt>
                <c:pt idx="1452">
                  <c:v>2.2602624187877303</c:v>
                </c:pt>
                <c:pt idx="1453">
                  <c:v>1.6893331411837402</c:v>
                </c:pt>
                <c:pt idx="1454">
                  <c:v>1.3025531992844999</c:v>
                </c:pt>
                <c:pt idx="1455">
                  <c:v>2.7809302374861704</c:v>
                </c:pt>
                <c:pt idx="1456">
                  <c:v>3.3717072860654098</c:v>
                </c:pt>
                <c:pt idx="1457">
                  <c:v>1.3851197324633395</c:v>
                </c:pt>
                <c:pt idx="1458">
                  <c:v>1.2865155072422596</c:v>
                </c:pt>
                <c:pt idx="1459">
                  <c:v>0.72987751705494008</c:v>
                </c:pt>
                <c:pt idx="1460">
                  <c:v>1.2999429279205801</c:v>
                </c:pt>
                <c:pt idx="1461">
                  <c:v>1.7953433321981798</c:v>
                </c:pt>
                <c:pt idx="1462">
                  <c:v>1.6772805703022002</c:v>
                </c:pt>
                <c:pt idx="1463">
                  <c:v>1.2936885718302598</c:v>
                </c:pt>
                <c:pt idx="1464">
                  <c:v>1.6131540649234197</c:v>
                </c:pt>
                <c:pt idx="1465">
                  <c:v>1.0810497861975401</c:v>
                </c:pt>
                <c:pt idx="1466">
                  <c:v>0.80015696589399044</c:v>
                </c:pt>
                <c:pt idx="1467">
                  <c:v>0.90203439876089009</c:v>
                </c:pt>
                <c:pt idx="1468">
                  <c:v>1.6348756718644697</c:v>
                </c:pt>
                <c:pt idx="1469">
                  <c:v>3.2055022167938096</c:v>
                </c:pt>
                <c:pt idx="1470">
                  <c:v>1.99268792738911</c:v>
                </c:pt>
                <c:pt idx="1471">
                  <c:v>1.2929237935988298</c:v>
                </c:pt>
                <c:pt idx="1472">
                  <c:v>2.7956197211038805</c:v>
                </c:pt>
                <c:pt idx="1473">
                  <c:v>1.3440456416550204</c:v>
                </c:pt>
                <c:pt idx="1474">
                  <c:v>0.92486363416565998</c:v>
                </c:pt>
                <c:pt idx="1475">
                  <c:v>1.9968086008797796</c:v>
                </c:pt>
                <c:pt idx="1476">
                  <c:v>2.1607799963463599</c:v>
                </c:pt>
                <c:pt idx="1477">
                  <c:v>1.4139036839942498</c:v>
                </c:pt>
                <c:pt idx="1478">
                  <c:v>0.70481259601132029</c:v>
                </c:pt>
                <c:pt idx="1479">
                  <c:v>0.85314660848277013</c:v>
                </c:pt>
                <c:pt idx="1480">
                  <c:v>0.7875904658653996</c:v>
                </c:pt>
                <c:pt idx="1481">
                  <c:v>0.94844749335363043</c:v>
                </c:pt>
                <c:pt idx="1482">
                  <c:v>0.85472157933172976</c:v>
                </c:pt>
                <c:pt idx="1483">
                  <c:v>1.0482686354673496</c:v>
                </c:pt>
                <c:pt idx="1484">
                  <c:v>1.5025794408425803</c:v>
                </c:pt>
                <c:pt idx="1485">
                  <c:v>0.96761070232795965</c:v>
                </c:pt>
                <c:pt idx="1486">
                  <c:v>1.4306687407764198</c:v>
                </c:pt>
                <c:pt idx="1487">
                  <c:v>1.3110600152900604</c:v>
                </c:pt>
                <c:pt idx="1488">
                  <c:v>0.89550702718521968</c:v>
                </c:pt>
                <c:pt idx="1489">
                  <c:v>1.3413980844385398</c:v>
                </c:pt>
                <c:pt idx="1490">
                  <c:v>1.5038103688490301</c:v>
                </c:pt>
                <c:pt idx="1491">
                  <c:v>0.95013396619663992</c:v>
                </c:pt>
                <c:pt idx="1492">
                  <c:v>1.3054285306296802</c:v>
                </c:pt>
                <c:pt idx="1493">
                  <c:v>1.4603574408367002</c:v>
                </c:pt>
                <c:pt idx="1494">
                  <c:v>1.1156724449786601</c:v>
                </c:pt>
                <c:pt idx="1495">
                  <c:v>2.0712135809205798</c:v>
                </c:pt>
                <c:pt idx="1496">
                  <c:v>0.97977377496004969</c:v>
                </c:pt>
                <c:pt idx="1497">
                  <c:v>1.0061165189032499</c:v>
                </c:pt>
                <c:pt idx="1498">
                  <c:v>0.83148069517250955</c:v>
                </c:pt>
                <c:pt idx="1499">
                  <c:v>1.4145713613865196</c:v>
                </c:pt>
                <c:pt idx="1500">
                  <c:v>1.0691438876474799</c:v>
                </c:pt>
                <c:pt idx="1501">
                  <c:v>1.77087226892953</c:v>
                </c:pt>
                <c:pt idx="1502">
                  <c:v>0.96705438689614009</c:v>
                </c:pt>
                <c:pt idx="1503">
                  <c:v>1.1920864145702601</c:v>
                </c:pt>
                <c:pt idx="1504">
                  <c:v>1.1004956515251201</c:v>
                </c:pt>
                <c:pt idx="1505">
                  <c:v>1.0226511443356101</c:v>
                </c:pt>
                <c:pt idx="1506">
                  <c:v>0.80007908402111028</c:v>
                </c:pt>
                <c:pt idx="1507">
                  <c:v>0.81121850762697001</c:v>
                </c:pt>
                <c:pt idx="1508">
                  <c:v>1.0503838249542397</c:v>
                </c:pt>
                <c:pt idx="1509">
                  <c:v>1.3961607480820803</c:v>
                </c:pt>
                <c:pt idx="1510">
                  <c:v>1.32307211550031</c:v>
                </c:pt>
                <c:pt idx="1511">
                  <c:v>1.1279574113857003</c:v>
                </c:pt>
                <c:pt idx="1512">
                  <c:v>2.1569173415550598</c:v>
                </c:pt>
                <c:pt idx="1513">
                  <c:v>1.4563340809816303</c:v>
                </c:pt>
                <c:pt idx="1514">
                  <c:v>0.79845781788963976</c:v>
                </c:pt>
                <c:pt idx="1515">
                  <c:v>0.70608443610443028</c:v>
                </c:pt>
                <c:pt idx="1516">
                  <c:v>1.7018500476496099</c:v>
                </c:pt>
                <c:pt idx="1517">
                  <c:v>2.32469092978168</c:v>
                </c:pt>
                <c:pt idx="1518">
                  <c:v>0.84121551912552039</c:v>
                </c:pt>
                <c:pt idx="1519">
                  <c:v>2.3261845853828502</c:v>
                </c:pt>
                <c:pt idx="1520">
                  <c:v>1.5133021905768496</c:v>
                </c:pt>
                <c:pt idx="1521">
                  <c:v>1.7602159149947096</c:v>
                </c:pt>
                <c:pt idx="1522">
                  <c:v>2.65187091931484</c:v>
                </c:pt>
                <c:pt idx="1523">
                  <c:v>1.04971530500065</c:v>
                </c:pt>
                <c:pt idx="1524">
                  <c:v>1.3331652584489204</c:v>
                </c:pt>
                <c:pt idx="1525">
                  <c:v>1.0994305194271796</c:v>
                </c:pt>
                <c:pt idx="1526">
                  <c:v>1.2133637621727495</c:v>
                </c:pt>
                <c:pt idx="1527">
                  <c:v>0.74249322059939993</c:v>
                </c:pt>
                <c:pt idx="1528">
                  <c:v>0.89295241286541982</c:v>
                </c:pt>
                <c:pt idx="1529">
                  <c:v>1.2211409421828099</c:v>
                </c:pt>
                <c:pt idx="1530">
                  <c:v>0.9533730965300502</c:v>
                </c:pt>
                <c:pt idx="1531">
                  <c:v>1.0161956703501405</c:v>
                </c:pt>
                <c:pt idx="1532">
                  <c:v>0.76416398156423959</c:v>
                </c:pt>
                <c:pt idx="1533">
                  <c:v>0.87189022691413975</c:v>
                </c:pt>
                <c:pt idx="1534">
                  <c:v>1.2006611296577305</c:v>
                </c:pt>
                <c:pt idx="1535">
                  <c:v>1.0366334204976502</c:v>
                </c:pt>
                <c:pt idx="1536">
                  <c:v>0.98600858986736961</c:v>
                </c:pt>
                <c:pt idx="1537">
                  <c:v>1.0909865832256698</c:v>
                </c:pt>
                <c:pt idx="1538">
                  <c:v>1.54555553931836</c:v>
                </c:pt>
                <c:pt idx="1539">
                  <c:v>1.4202552779744002</c:v>
                </c:pt>
                <c:pt idx="1540">
                  <c:v>2.0260994110414901</c:v>
                </c:pt>
                <c:pt idx="1541">
                  <c:v>1.73135378288733</c:v>
                </c:pt>
                <c:pt idx="1542">
                  <c:v>1.4188416920203901</c:v>
                </c:pt>
                <c:pt idx="1543">
                  <c:v>1.0988731637830405</c:v>
                </c:pt>
                <c:pt idx="1544">
                  <c:v>1.1946483758105702</c:v>
                </c:pt>
                <c:pt idx="1545">
                  <c:v>1.3804944673346202</c:v>
                </c:pt>
                <c:pt idx="1546">
                  <c:v>1.3627970982262803</c:v>
                </c:pt>
                <c:pt idx="1547">
                  <c:v>1.7867408748681</c:v>
                </c:pt>
                <c:pt idx="1548">
                  <c:v>0.82717729809382967</c:v>
                </c:pt>
                <c:pt idx="1549">
                  <c:v>1.7961860822120301</c:v>
                </c:pt>
                <c:pt idx="1550">
                  <c:v>1.2384179989446098</c:v>
                </c:pt>
                <c:pt idx="1551">
                  <c:v>1.6068241476285399</c:v>
                </c:pt>
                <c:pt idx="1552">
                  <c:v>0.80829002745340994</c:v>
                </c:pt>
                <c:pt idx="1553">
                  <c:v>1.8519138785046902</c:v>
                </c:pt>
                <c:pt idx="1554">
                  <c:v>0.78373055301067995</c:v>
                </c:pt>
                <c:pt idx="1555">
                  <c:v>0.86732914181748</c:v>
                </c:pt>
                <c:pt idx="1556">
                  <c:v>0.64519655014177002</c:v>
                </c:pt>
                <c:pt idx="1557">
                  <c:v>1.0998174514252101</c:v>
                </c:pt>
                <c:pt idx="1558">
                  <c:v>1.8250525710429504</c:v>
                </c:pt>
                <c:pt idx="1559">
                  <c:v>0.86709768266568998</c:v>
                </c:pt>
                <c:pt idx="1560">
                  <c:v>1.46759899539104</c:v>
                </c:pt>
                <c:pt idx="1561">
                  <c:v>1.5343071787917397</c:v>
                </c:pt>
                <c:pt idx="1562">
                  <c:v>1.2876569022742299</c:v>
                </c:pt>
                <c:pt idx="1563">
                  <c:v>1.0278850601035201</c:v>
                </c:pt>
                <c:pt idx="1564">
                  <c:v>1.7402864131302003</c:v>
                </c:pt>
                <c:pt idx="1565">
                  <c:v>1.4596759029723398</c:v>
                </c:pt>
                <c:pt idx="1566">
                  <c:v>2.8815456901255203</c:v>
                </c:pt>
                <c:pt idx="1567">
                  <c:v>0.83768622457733977</c:v>
                </c:pt>
                <c:pt idx="1568">
                  <c:v>2.2078817347732103</c:v>
                </c:pt>
                <c:pt idx="1569">
                  <c:v>1.83842466096262</c:v>
                </c:pt>
                <c:pt idx="1570">
                  <c:v>1.8784171438734398</c:v>
                </c:pt>
                <c:pt idx="1571">
                  <c:v>1.7357260231551002</c:v>
                </c:pt>
                <c:pt idx="1572">
                  <c:v>1.0378298942181501</c:v>
                </c:pt>
                <c:pt idx="1573">
                  <c:v>1.6921498609552104</c:v>
                </c:pt>
                <c:pt idx="1574">
                  <c:v>1.10368611172284</c:v>
                </c:pt>
                <c:pt idx="1575">
                  <c:v>1.3787552300268904</c:v>
                </c:pt>
                <c:pt idx="1576">
                  <c:v>1.7782667322120804</c:v>
                </c:pt>
                <c:pt idx="1577">
                  <c:v>1.1677566840549101</c:v>
                </c:pt>
                <c:pt idx="1578">
                  <c:v>1.9584094725815699</c:v>
                </c:pt>
                <c:pt idx="1579">
                  <c:v>1.2739341369158801</c:v>
                </c:pt>
                <c:pt idx="1580">
                  <c:v>1.5017742910168399</c:v>
                </c:pt>
                <c:pt idx="1581">
                  <c:v>1.7680119757382502</c:v>
                </c:pt>
                <c:pt idx="1582">
                  <c:v>1.2043655745092896</c:v>
                </c:pt>
                <c:pt idx="1583">
                  <c:v>1.3030162503366103</c:v>
                </c:pt>
                <c:pt idx="1584">
                  <c:v>1.1247204281814496</c:v>
                </c:pt>
                <c:pt idx="1585">
                  <c:v>1.4161838207766899</c:v>
                </c:pt>
                <c:pt idx="1586">
                  <c:v>2.2425371832080199</c:v>
                </c:pt>
                <c:pt idx="1587">
                  <c:v>1.5589384583522798</c:v>
                </c:pt>
                <c:pt idx="1588">
                  <c:v>0.98894666073846049</c:v>
                </c:pt>
                <c:pt idx="1589">
                  <c:v>1.5222868074930902</c:v>
                </c:pt>
                <c:pt idx="1590">
                  <c:v>0.86803776512361996</c:v>
                </c:pt>
                <c:pt idx="1591">
                  <c:v>0.80443580751041988</c:v>
                </c:pt>
                <c:pt idx="1592">
                  <c:v>1.2283961481749897</c:v>
                </c:pt>
                <c:pt idx="1593">
                  <c:v>1.39360491246259</c:v>
                </c:pt>
                <c:pt idx="1594">
                  <c:v>1.3542681934182497</c:v>
                </c:pt>
                <c:pt idx="1595">
                  <c:v>1.1258827627138803</c:v>
                </c:pt>
                <c:pt idx="1596">
                  <c:v>1.6472802755742104</c:v>
                </c:pt>
                <c:pt idx="1597">
                  <c:v>0.7783742277203598</c:v>
                </c:pt>
                <c:pt idx="1598">
                  <c:v>1.7697229825578003</c:v>
                </c:pt>
                <c:pt idx="1599">
                  <c:v>1.5189416644659599</c:v>
                </c:pt>
                <c:pt idx="1600">
                  <c:v>0.93606375815251497</c:v>
                </c:pt>
                <c:pt idx="1601">
                  <c:v>0.51530432760376499</c:v>
                </c:pt>
                <c:pt idx="1602">
                  <c:v>0.29618134778474869</c:v>
                </c:pt>
                <c:pt idx="1603">
                  <c:v>0.41515382808031753</c:v>
                </c:pt>
                <c:pt idx="1604">
                  <c:v>0.29645945939763862</c:v>
                </c:pt>
                <c:pt idx="1605">
                  <c:v>0.55243980751350941</c:v>
                </c:pt>
                <c:pt idx="1606">
                  <c:v>0.62608987668865657</c:v>
                </c:pt>
                <c:pt idx="1607">
                  <c:v>0.53913865617856638</c:v>
                </c:pt>
                <c:pt idx="1608">
                  <c:v>0.35189590335108878</c:v>
                </c:pt>
                <c:pt idx="1609">
                  <c:v>0.30986206936987692</c:v>
                </c:pt>
                <c:pt idx="1610">
                  <c:v>1.0757106328794661</c:v>
                </c:pt>
                <c:pt idx="1611">
                  <c:v>0.60984483954368218</c:v>
                </c:pt>
                <c:pt idx="1612">
                  <c:v>0.31031542363752707</c:v>
                </c:pt>
                <c:pt idx="1613">
                  <c:v>0.60030504535707685</c:v>
                </c:pt>
                <c:pt idx="1614">
                  <c:v>0.45082459445648781</c:v>
                </c:pt>
                <c:pt idx="1615">
                  <c:v>1.4271639639280991</c:v>
                </c:pt>
                <c:pt idx="1616">
                  <c:v>0.62009045505962057</c:v>
                </c:pt>
                <c:pt idx="1617">
                  <c:v>0.30026886284757737</c:v>
                </c:pt>
                <c:pt idx="1618">
                  <c:v>0.80161196810752655</c:v>
                </c:pt>
                <c:pt idx="1619">
                  <c:v>0.98204770483011283</c:v>
                </c:pt>
                <c:pt idx="1620">
                  <c:v>1.145454346741211</c:v>
                </c:pt>
                <c:pt idx="1621">
                  <c:v>0.83043898950821793</c:v>
                </c:pt>
                <c:pt idx="1622">
                  <c:v>0.48792157930248692</c:v>
                </c:pt>
                <c:pt idx="1623">
                  <c:v>0.52659564937602843</c:v>
                </c:pt>
                <c:pt idx="1624">
                  <c:v>0.97792564197895837</c:v>
                </c:pt>
                <c:pt idx="1625">
                  <c:v>0.49249140603960329</c:v>
                </c:pt>
                <c:pt idx="1626">
                  <c:v>1.3179798355423555</c:v>
                </c:pt>
                <c:pt idx="1627">
                  <c:v>0.95852252795920978</c:v>
                </c:pt>
                <c:pt idx="1628">
                  <c:v>0.48828042240379455</c:v>
                </c:pt>
                <c:pt idx="1629">
                  <c:v>0.49873697127988093</c:v>
                </c:pt>
                <c:pt idx="1630">
                  <c:v>0.49489817076663789</c:v>
                </c:pt>
                <c:pt idx="1631">
                  <c:v>1.0259211628981892</c:v>
                </c:pt>
                <c:pt idx="1632">
                  <c:v>0.7233972240174924</c:v>
                </c:pt>
                <c:pt idx="1633">
                  <c:v>0.50048294906573609</c:v>
                </c:pt>
                <c:pt idx="1634">
                  <c:v>0.64685127622516303</c:v>
                </c:pt>
                <c:pt idx="1635">
                  <c:v>0.73489847782927076</c:v>
                </c:pt>
                <c:pt idx="1636">
                  <c:v>0.64517439908147922</c:v>
                </c:pt>
                <c:pt idx="1637">
                  <c:v>1.1961536653285951</c:v>
                </c:pt>
                <c:pt idx="1638">
                  <c:v>0.21954519560083874</c:v>
                </c:pt>
                <c:pt idx="1639">
                  <c:v>1.2870197330132096</c:v>
                </c:pt>
                <c:pt idx="1640">
                  <c:v>0.74367321043062706</c:v>
                </c:pt>
                <c:pt idx="1641">
                  <c:v>1.0396653197559975</c:v>
                </c:pt>
                <c:pt idx="1642">
                  <c:v>0.76042459015267339</c:v>
                </c:pt>
                <c:pt idx="1643">
                  <c:v>0.83018943097896414</c:v>
                </c:pt>
                <c:pt idx="1644">
                  <c:v>2.5254694947691401</c:v>
                </c:pt>
                <c:pt idx="1645">
                  <c:v>1.2961797067177057</c:v>
                </c:pt>
                <c:pt idx="1646">
                  <c:v>0.13326883033901082</c:v>
                </c:pt>
                <c:pt idx="1647">
                  <c:v>1.1808047177471066</c:v>
                </c:pt>
                <c:pt idx="1648">
                  <c:v>0.26816285909154347</c:v>
                </c:pt>
                <c:pt idx="1649">
                  <c:v>0.69663744701396235</c:v>
                </c:pt>
                <c:pt idx="1650">
                  <c:v>1.0937297183328538</c:v>
                </c:pt>
                <c:pt idx="1651">
                  <c:v>0.37236884207721099</c:v>
                </c:pt>
                <c:pt idx="1652">
                  <c:v>0.31227614805623927</c:v>
                </c:pt>
                <c:pt idx="1653">
                  <c:v>0.44065557927766086</c:v>
                </c:pt>
                <c:pt idx="1654">
                  <c:v>0.36319756504074396</c:v>
                </c:pt>
                <c:pt idx="1655">
                  <c:v>0.29829369205650846</c:v>
                </c:pt>
                <c:pt idx="1656">
                  <c:v>0.55276211622202864</c:v>
                </c:pt>
                <c:pt idx="1657">
                  <c:v>0.99629525865598678</c:v>
                </c:pt>
                <c:pt idx="1658">
                  <c:v>1.9336850408937205</c:v>
                </c:pt>
                <c:pt idx="1659">
                  <c:v>0.51571667416650391</c:v>
                </c:pt>
                <c:pt idx="1660">
                  <c:v>0.40227688413937535</c:v>
                </c:pt>
                <c:pt idx="1661">
                  <c:v>2.0654327793545302</c:v>
                </c:pt>
                <c:pt idx="1662">
                  <c:v>0.53636090455292396</c:v>
                </c:pt>
                <c:pt idx="1663">
                  <c:v>1.0010968210052487</c:v>
                </c:pt>
                <c:pt idx="1664">
                  <c:v>0.51640302709815389</c:v>
                </c:pt>
                <c:pt idx="1665">
                  <c:v>1.0851051348433243</c:v>
                </c:pt>
                <c:pt idx="1666">
                  <c:v>1.3676003479002121</c:v>
                </c:pt>
                <c:pt idx="1667">
                  <c:v>0.50301865095852383</c:v>
                </c:pt>
                <c:pt idx="1668">
                  <c:v>3.44444604539119</c:v>
                </c:pt>
                <c:pt idx="1669">
                  <c:v>1.1595711778845135</c:v>
                </c:pt>
                <c:pt idx="1670">
                  <c:v>1.1336580263897078</c:v>
                </c:pt>
                <c:pt idx="1671">
                  <c:v>1.3079445357745652</c:v>
                </c:pt>
                <c:pt idx="1672">
                  <c:v>0.97620684539056279</c:v>
                </c:pt>
                <c:pt idx="1673">
                  <c:v>0.91705393568757942</c:v>
                </c:pt>
                <c:pt idx="1674">
                  <c:v>1.2133020135063504</c:v>
                </c:pt>
                <c:pt idx="1675">
                  <c:v>1.1132254695633201</c:v>
                </c:pt>
                <c:pt idx="1676">
                  <c:v>3.43298312458777</c:v>
                </c:pt>
                <c:pt idx="1677">
                  <c:v>0.60425933765355633</c:v>
                </c:pt>
                <c:pt idx="1678">
                  <c:v>0.78929641551701601</c:v>
                </c:pt>
                <c:pt idx="1679">
                  <c:v>0.97438969115459229</c:v>
                </c:pt>
                <c:pt idx="1680">
                  <c:v>0.54232176941630084</c:v>
                </c:pt>
                <c:pt idx="1681">
                  <c:v>0.23641667413501077</c:v>
                </c:pt>
                <c:pt idx="1682">
                  <c:v>0.2009727490729013</c:v>
                </c:pt>
                <c:pt idx="1683">
                  <c:v>0.60931230594119479</c:v>
                </c:pt>
                <c:pt idx="1684">
                  <c:v>0.63000523055781499</c:v>
                </c:pt>
                <c:pt idx="1685">
                  <c:v>0.70355650699780814</c:v>
                </c:pt>
                <c:pt idx="1686">
                  <c:v>1.1421221855117314</c:v>
                </c:pt>
                <c:pt idx="1687">
                  <c:v>0.87494392995154735</c:v>
                </c:pt>
                <c:pt idx="1688">
                  <c:v>0.19611312963360927</c:v>
                </c:pt>
                <c:pt idx="1689">
                  <c:v>0.27854748069070756</c:v>
                </c:pt>
                <c:pt idx="1690">
                  <c:v>0.14353607469853669</c:v>
                </c:pt>
                <c:pt idx="1691">
                  <c:v>0.20775078138766723</c:v>
                </c:pt>
                <c:pt idx="1692">
                  <c:v>0.51415558179978693</c:v>
                </c:pt>
                <c:pt idx="1693">
                  <c:v>0.30096601399970035</c:v>
                </c:pt>
                <c:pt idx="1694">
                  <c:v>1.0207856184956177</c:v>
                </c:pt>
                <c:pt idx="1695">
                  <c:v>0.84507139771425155</c:v>
                </c:pt>
                <c:pt idx="1696">
                  <c:v>0.16080177542287111</c:v>
                </c:pt>
                <c:pt idx="1697">
                  <c:v>0.95287377412123986</c:v>
                </c:pt>
                <c:pt idx="1698">
                  <c:v>0.68460518189516895</c:v>
                </c:pt>
                <c:pt idx="1699">
                  <c:v>0.82100621885177782</c:v>
                </c:pt>
                <c:pt idx="1700">
                  <c:v>2.8944688472611997</c:v>
                </c:pt>
                <c:pt idx="1701">
                  <c:v>0.73760360298487981</c:v>
                </c:pt>
                <c:pt idx="1702">
                  <c:v>0.38602110961366087</c:v>
                </c:pt>
                <c:pt idx="1703">
                  <c:v>1.3241366407666864</c:v>
                </c:pt>
                <c:pt idx="1704">
                  <c:v>0.64373623101478794</c:v>
                </c:pt>
                <c:pt idx="1705">
                  <c:v>0.55234066711319807</c:v>
                </c:pt>
                <c:pt idx="1706">
                  <c:v>0.36132437593183186</c:v>
                </c:pt>
                <c:pt idx="1707">
                  <c:v>0.61616479080684816</c:v>
                </c:pt>
                <c:pt idx="1708">
                  <c:v>0.19401286428159892</c:v>
                </c:pt>
                <c:pt idx="1709">
                  <c:v>1.0374747951135257</c:v>
                </c:pt>
                <c:pt idx="1710">
                  <c:v>2.5897585620410295</c:v>
                </c:pt>
                <c:pt idx="1711">
                  <c:v>0.45333358278270097</c:v>
                </c:pt>
                <c:pt idx="1712">
                  <c:v>0.56567248942580961</c:v>
                </c:pt>
                <c:pt idx="1713">
                  <c:v>0.90539229538123178</c:v>
                </c:pt>
                <c:pt idx="1714">
                  <c:v>0.8826617828725366</c:v>
                </c:pt>
                <c:pt idx="1715">
                  <c:v>0.40334588120090309</c:v>
                </c:pt>
                <c:pt idx="1716">
                  <c:v>1.322972052322122</c:v>
                </c:pt>
                <c:pt idx="1717">
                  <c:v>0.21499515099429822</c:v>
                </c:pt>
                <c:pt idx="1718">
                  <c:v>2.9940477878799601</c:v>
                </c:pt>
                <c:pt idx="1719">
                  <c:v>0.32580469548740021</c:v>
                </c:pt>
                <c:pt idx="1720">
                  <c:v>0.29407724363063342</c:v>
                </c:pt>
                <c:pt idx="1721">
                  <c:v>1.127175719448285</c:v>
                </c:pt>
                <c:pt idx="1722">
                  <c:v>0.4841036398696591</c:v>
                </c:pt>
                <c:pt idx="1723">
                  <c:v>0.49781372019339865</c:v>
                </c:pt>
                <c:pt idx="1724">
                  <c:v>0.91989674708122637</c:v>
                </c:pt>
                <c:pt idx="1725">
                  <c:v>0.68347723541820193</c:v>
                </c:pt>
                <c:pt idx="1726">
                  <c:v>0.50702167228566342</c:v>
                </c:pt>
                <c:pt idx="1727">
                  <c:v>9.0087005251731633E-2</c:v>
                </c:pt>
                <c:pt idx="1728">
                  <c:v>0.23792005819852802</c:v>
                </c:pt>
                <c:pt idx="1729">
                  <c:v>6.4471123045778234E-2</c:v>
                </c:pt>
                <c:pt idx="1730">
                  <c:v>-3.2008678580831229E-2</c:v>
                </c:pt>
                <c:pt idx="1731">
                  <c:v>0.75169406315128617</c:v>
                </c:pt>
                <c:pt idx="1732">
                  <c:v>0.26177061812915625</c:v>
                </c:pt>
                <c:pt idx="1733">
                  <c:v>1.1597875100272552</c:v>
                </c:pt>
                <c:pt idx="1734">
                  <c:v>2.7881904629931302</c:v>
                </c:pt>
                <c:pt idx="1735">
                  <c:v>0.17189089686143233</c:v>
                </c:pt>
                <c:pt idx="1736">
                  <c:v>0.19617074261677092</c:v>
                </c:pt>
                <c:pt idx="1737">
                  <c:v>0.53378153263143679</c:v>
                </c:pt>
                <c:pt idx="1738">
                  <c:v>0.43465939336075676</c:v>
                </c:pt>
                <c:pt idx="1739">
                  <c:v>0.32374235205963509</c:v>
                </c:pt>
                <c:pt idx="1740">
                  <c:v>0.81702525033176754</c:v>
                </c:pt>
                <c:pt idx="1741">
                  <c:v>0.63265490738920682</c:v>
                </c:pt>
                <c:pt idx="1742">
                  <c:v>0.98887796711838116</c:v>
                </c:pt>
                <c:pt idx="1743">
                  <c:v>0.30847826207915208</c:v>
                </c:pt>
                <c:pt idx="1744">
                  <c:v>0.94631851044329685</c:v>
                </c:pt>
                <c:pt idx="1745">
                  <c:v>0.62910308327500486</c:v>
                </c:pt>
                <c:pt idx="1746">
                  <c:v>0.25569809481038486</c:v>
                </c:pt>
                <c:pt idx="1747">
                  <c:v>1.3318901921718942</c:v>
                </c:pt>
                <c:pt idx="1748">
                  <c:v>0.201580130338471</c:v>
                </c:pt>
                <c:pt idx="1749">
                  <c:v>0.49345144680461628</c:v>
                </c:pt>
                <c:pt idx="1750">
                  <c:v>2.5004623094924998</c:v>
                </c:pt>
                <c:pt idx="1751">
                  <c:v>1.0251633122174042</c:v>
                </c:pt>
                <c:pt idx="1752">
                  <c:v>0.86561600783968773</c:v>
                </c:pt>
                <c:pt idx="1753">
                  <c:v>0.70020700069660613</c:v>
                </c:pt>
                <c:pt idx="1754">
                  <c:v>1.2183325057706549</c:v>
                </c:pt>
                <c:pt idx="1755">
                  <c:v>0.57370606920705991</c:v>
                </c:pt>
                <c:pt idx="1756">
                  <c:v>0.97345472959644319</c:v>
                </c:pt>
                <c:pt idx="1757">
                  <c:v>0.87462816263773902</c:v>
                </c:pt>
                <c:pt idx="1758">
                  <c:v>0.48315960338685915</c:v>
                </c:pt>
                <c:pt idx="1759">
                  <c:v>1.0235028227838159</c:v>
                </c:pt>
                <c:pt idx="1760">
                  <c:v>0.8232736530305339</c:v>
                </c:pt>
                <c:pt idx="1761">
                  <c:v>0.36803531351619789</c:v>
                </c:pt>
                <c:pt idx="1762">
                  <c:v>0.54993566318419784</c:v>
                </c:pt>
                <c:pt idx="1763">
                  <c:v>1.3678361898981342</c:v>
                </c:pt>
                <c:pt idx="1764">
                  <c:v>0.62449173408561376</c:v>
                </c:pt>
                <c:pt idx="1765">
                  <c:v>0.93283864492622048</c:v>
                </c:pt>
                <c:pt idx="1766">
                  <c:v>0.26233414417534084</c:v>
                </c:pt>
                <c:pt idx="1767">
                  <c:v>1.0283114886604448</c:v>
                </c:pt>
                <c:pt idx="1768">
                  <c:v>1.1888345691686781</c:v>
                </c:pt>
                <c:pt idx="1769">
                  <c:v>1.1945903270707132</c:v>
                </c:pt>
                <c:pt idx="1770">
                  <c:v>0.63405621082410235</c:v>
                </c:pt>
                <c:pt idx="1771">
                  <c:v>1.0419260576963598</c:v>
                </c:pt>
                <c:pt idx="1772">
                  <c:v>1.0455555878298748</c:v>
                </c:pt>
                <c:pt idx="1773">
                  <c:v>0.63862995464425132</c:v>
                </c:pt>
                <c:pt idx="1774">
                  <c:v>0.57140855666171975</c:v>
                </c:pt>
                <c:pt idx="1775">
                  <c:v>1.2718464353336487</c:v>
                </c:pt>
                <c:pt idx="1776">
                  <c:v>0.57564391591312503</c:v>
                </c:pt>
                <c:pt idx="1777">
                  <c:v>1.3899384514703608</c:v>
                </c:pt>
                <c:pt idx="1778">
                  <c:v>0.76786906981921077</c:v>
                </c:pt>
                <c:pt idx="1779">
                  <c:v>0.35454806807992922</c:v>
                </c:pt>
                <c:pt idx="1780">
                  <c:v>0.23972003102974587</c:v>
                </c:pt>
                <c:pt idx="1781">
                  <c:v>0.45393282287553893</c:v>
                </c:pt>
                <c:pt idx="1782">
                  <c:v>0.14919963492632027</c:v>
                </c:pt>
                <c:pt idx="1783">
                  <c:v>0.62135742353900014</c:v>
                </c:pt>
                <c:pt idx="1784">
                  <c:v>0.83268689456017486</c:v>
                </c:pt>
                <c:pt idx="1785">
                  <c:v>0.55204461458656995</c:v>
                </c:pt>
                <c:pt idx="1786">
                  <c:v>0.13970608522493189</c:v>
                </c:pt>
                <c:pt idx="1787">
                  <c:v>0.77223927639619938</c:v>
                </c:pt>
                <c:pt idx="1788">
                  <c:v>0.36875612672916214</c:v>
                </c:pt>
                <c:pt idx="1789">
                  <c:v>0.32306052442386113</c:v>
                </c:pt>
                <c:pt idx="1790">
                  <c:v>1.1210005775489433</c:v>
                </c:pt>
                <c:pt idx="1791">
                  <c:v>0.42523525787077909</c:v>
                </c:pt>
                <c:pt idx="1792">
                  <c:v>0.63651212887237807</c:v>
                </c:pt>
                <c:pt idx="1793">
                  <c:v>0.74208803271626567</c:v>
                </c:pt>
                <c:pt idx="1794">
                  <c:v>0.60917597628062625</c:v>
                </c:pt>
                <c:pt idx="1795">
                  <c:v>0.27337471665945412</c:v>
                </c:pt>
                <c:pt idx="1796">
                  <c:v>0.62254843940783233</c:v>
                </c:pt>
                <c:pt idx="1797">
                  <c:v>0.71209469987122731</c:v>
                </c:pt>
                <c:pt idx="1798">
                  <c:v>4.2202070095666344E-2</c:v>
                </c:pt>
                <c:pt idx="1799">
                  <c:v>2.4568767621388496</c:v>
                </c:pt>
                <c:pt idx="1800">
                  <c:v>0.41210166356795364</c:v>
                </c:pt>
                <c:pt idx="1801">
                  <c:v>0.78953782136840567</c:v>
                </c:pt>
                <c:pt idx="1802">
                  <c:v>0.25402319866944056</c:v>
                </c:pt>
                <c:pt idx="1803">
                  <c:v>5.3567613706429373E-2</c:v>
                </c:pt>
                <c:pt idx="1804">
                  <c:v>0.32182303585376271</c:v>
                </c:pt>
                <c:pt idx="1805">
                  <c:v>0.11088146610152394</c:v>
                </c:pt>
                <c:pt idx="1806">
                  <c:v>0.48140466668749021</c:v>
                </c:pt>
                <c:pt idx="1807">
                  <c:v>1.0375827884078899</c:v>
                </c:pt>
                <c:pt idx="1808">
                  <c:v>0.99937289156918996</c:v>
                </c:pt>
                <c:pt idx="1809">
                  <c:v>9.979080435127452E-2</c:v>
                </c:pt>
                <c:pt idx="1810">
                  <c:v>0.21858188890471342</c:v>
                </c:pt>
                <c:pt idx="1811">
                  <c:v>0.30646290745946059</c:v>
                </c:pt>
                <c:pt idx="1812">
                  <c:v>1.2892533734875502</c:v>
                </c:pt>
                <c:pt idx="1813">
                  <c:v>0.21642861373725408</c:v>
                </c:pt>
                <c:pt idx="1814">
                  <c:v>0.29557838983191431</c:v>
                </c:pt>
                <c:pt idx="1815">
                  <c:v>5.5819491748605787E-2</c:v>
                </c:pt>
                <c:pt idx="1816">
                  <c:v>0.83223379382452012</c:v>
                </c:pt>
                <c:pt idx="1817">
                  <c:v>0.14120334325740558</c:v>
                </c:pt>
                <c:pt idx="1818">
                  <c:v>0.35090110647503103</c:v>
                </c:pt>
                <c:pt idx="1819">
                  <c:v>0.20489112433736062</c:v>
                </c:pt>
                <c:pt idx="1820">
                  <c:v>0.67739579058745825</c:v>
                </c:pt>
                <c:pt idx="1821">
                  <c:v>0.20143065704792917</c:v>
                </c:pt>
                <c:pt idx="1822">
                  <c:v>0.15056587063585136</c:v>
                </c:pt>
                <c:pt idx="1823">
                  <c:v>0.81178561827800133</c:v>
                </c:pt>
                <c:pt idx="1824">
                  <c:v>0.51352544502134867</c:v>
                </c:pt>
                <c:pt idx="1825">
                  <c:v>0.59381803189051285</c:v>
                </c:pt>
                <c:pt idx="1826">
                  <c:v>0.36617138764742424</c:v>
                </c:pt>
                <c:pt idx="1827">
                  <c:v>0.39140364864124377</c:v>
                </c:pt>
                <c:pt idx="1828">
                  <c:v>1.1186138603943143</c:v>
                </c:pt>
                <c:pt idx="1829">
                  <c:v>1.1472735457015883</c:v>
                </c:pt>
                <c:pt idx="1830">
                  <c:v>1.1845866055281495</c:v>
                </c:pt>
                <c:pt idx="1831">
                  <c:v>7.6134869741406708E-2</c:v>
                </c:pt>
                <c:pt idx="1832">
                  <c:v>0.65184057952825392</c:v>
                </c:pt>
                <c:pt idx="1833">
                  <c:v>0.23327523170746994</c:v>
                </c:pt>
                <c:pt idx="1834">
                  <c:v>0.20452881041052751</c:v>
                </c:pt>
                <c:pt idx="1835">
                  <c:v>0.99273682876179992</c:v>
                </c:pt>
                <c:pt idx="1836">
                  <c:v>0.33592671073045499</c:v>
                </c:pt>
                <c:pt idx="1837">
                  <c:v>0.12220798263329025</c:v>
                </c:pt>
                <c:pt idx="1838">
                  <c:v>0.44665687182035785</c:v>
                </c:pt>
                <c:pt idx="1839">
                  <c:v>0.34525446553226802</c:v>
                </c:pt>
                <c:pt idx="1840">
                  <c:v>0.12941610027295009</c:v>
                </c:pt>
                <c:pt idx="1841">
                  <c:v>0.59743696799048618</c:v>
                </c:pt>
                <c:pt idx="1842">
                  <c:v>8.5375322537147691E-2</c:v>
                </c:pt>
                <c:pt idx="1843">
                  <c:v>0.82879091525459425</c:v>
                </c:pt>
                <c:pt idx="1844">
                  <c:v>0.41340789283501594</c:v>
                </c:pt>
                <c:pt idx="1845">
                  <c:v>0.99235661497052297</c:v>
                </c:pt>
                <c:pt idx="1846">
                  <c:v>0.29186241194844798</c:v>
                </c:pt>
                <c:pt idx="1847">
                  <c:v>0.26910830566595112</c:v>
                </c:pt>
                <c:pt idx="1848">
                  <c:v>0.65251014321984058</c:v>
                </c:pt>
                <c:pt idx="1849">
                  <c:v>0.55017377931102596</c:v>
                </c:pt>
                <c:pt idx="1850">
                  <c:v>1.4691211651018101</c:v>
                </c:pt>
                <c:pt idx="1851">
                  <c:v>1.5917863665674703</c:v>
                </c:pt>
                <c:pt idx="1852">
                  <c:v>0.91728581455947977</c:v>
                </c:pt>
                <c:pt idx="1853">
                  <c:v>0.91946229653636924</c:v>
                </c:pt>
                <c:pt idx="1854">
                  <c:v>0.51255132110658019</c:v>
                </c:pt>
                <c:pt idx="1855">
                  <c:v>1.27372662632669</c:v>
                </c:pt>
                <c:pt idx="1856">
                  <c:v>0.28858999307592392</c:v>
                </c:pt>
                <c:pt idx="1857">
                  <c:v>0.92560373014478214</c:v>
                </c:pt>
                <c:pt idx="1858">
                  <c:v>0.37915393780755169</c:v>
                </c:pt>
                <c:pt idx="1859">
                  <c:v>0.52706328790569645</c:v>
                </c:pt>
                <c:pt idx="1860">
                  <c:v>0.60527243656362706</c:v>
                </c:pt>
                <c:pt idx="1861">
                  <c:v>0.7760264155174349</c:v>
                </c:pt>
                <c:pt idx="1862">
                  <c:v>0.39526250091876991</c:v>
                </c:pt>
                <c:pt idx="1863">
                  <c:v>1.6758125706457796</c:v>
                </c:pt>
                <c:pt idx="1864">
                  <c:v>1.3529176486220573</c:v>
                </c:pt>
                <c:pt idx="1865">
                  <c:v>0.59124906071871164</c:v>
                </c:pt>
                <c:pt idx="1866">
                  <c:v>0.84268369563572998</c:v>
                </c:pt>
                <c:pt idx="1867">
                  <c:v>0.50317175481418963</c:v>
                </c:pt>
                <c:pt idx="1868">
                  <c:v>0.82774527595540781</c:v>
                </c:pt>
                <c:pt idx="1869">
                  <c:v>3.3630130985793598</c:v>
                </c:pt>
                <c:pt idx="1870">
                  <c:v>1.0069354165651396</c:v>
                </c:pt>
                <c:pt idx="1871">
                  <c:v>0.57789813755355013</c:v>
                </c:pt>
                <c:pt idx="1872">
                  <c:v>0.35378201420086069</c:v>
                </c:pt>
                <c:pt idx="1873">
                  <c:v>0.45457791386005164</c:v>
                </c:pt>
                <c:pt idx="1874">
                  <c:v>1.1734630642531072</c:v>
                </c:pt>
                <c:pt idx="1875">
                  <c:v>0.71220506540767781</c:v>
                </c:pt>
                <c:pt idx="1876">
                  <c:v>0.822730486587124</c:v>
                </c:pt>
                <c:pt idx="1877">
                  <c:v>1.0462596378366209</c:v>
                </c:pt>
                <c:pt idx="1878">
                  <c:v>0.99277147983608605</c:v>
                </c:pt>
                <c:pt idx="1879">
                  <c:v>0.27534644031824129</c:v>
                </c:pt>
                <c:pt idx="1880">
                  <c:v>0.33197974137566177</c:v>
                </c:pt>
                <c:pt idx="1881">
                  <c:v>0.22402453792645094</c:v>
                </c:pt>
                <c:pt idx="1882">
                  <c:v>0.7918117222454899</c:v>
                </c:pt>
                <c:pt idx="1883">
                  <c:v>0.67614520585920379</c:v>
                </c:pt>
                <c:pt idx="1884">
                  <c:v>0.57312685007802255</c:v>
                </c:pt>
                <c:pt idx="1885">
                  <c:v>0.29065623284849901</c:v>
                </c:pt>
                <c:pt idx="1886">
                  <c:v>0.12956498726630716</c:v>
                </c:pt>
                <c:pt idx="1887">
                  <c:v>1.004467325291166</c:v>
                </c:pt>
                <c:pt idx="1888">
                  <c:v>0.41795869707957389</c:v>
                </c:pt>
                <c:pt idx="1889">
                  <c:v>0.18168935949119125</c:v>
                </c:pt>
                <c:pt idx="1890">
                  <c:v>0.48645460070451729</c:v>
                </c:pt>
                <c:pt idx="1891">
                  <c:v>1.8596037244357999</c:v>
                </c:pt>
                <c:pt idx="1892">
                  <c:v>9.2666529195309377E-2</c:v>
                </c:pt>
                <c:pt idx="1893">
                  <c:v>0.36221474386830621</c:v>
                </c:pt>
                <c:pt idx="1894">
                  <c:v>0.7321615282439693</c:v>
                </c:pt>
                <c:pt idx="1895">
                  <c:v>0.5954557131593845</c:v>
                </c:pt>
                <c:pt idx="1896">
                  <c:v>0.30735839108761315</c:v>
                </c:pt>
                <c:pt idx="1897">
                  <c:v>0.43094763312975859</c:v>
                </c:pt>
                <c:pt idx="1898">
                  <c:v>0.41008440016918057</c:v>
                </c:pt>
                <c:pt idx="1899">
                  <c:v>0.61012577646510724</c:v>
                </c:pt>
                <c:pt idx="1900">
                  <c:v>1.1955286874417097</c:v>
                </c:pt>
                <c:pt idx="1901">
                  <c:v>0.7954542827032598</c:v>
                </c:pt>
                <c:pt idx="1902">
                  <c:v>0.85736892426173972</c:v>
                </c:pt>
                <c:pt idx="1903">
                  <c:v>1.7359318630647003</c:v>
                </c:pt>
                <c:pt idx="1904">
                  <c:v>1.1991494507436498</c:v>
                </c:pt>
                <c:pt idx="1905">
                  <c:v>1.2073852774330505</c:v>
                </c:pt>
                <c:pt idx="1906">
                  <c:v>2.7767963052373306</c:v>
                </c:pt>
                <c:pt idx="1907">
                  <c:v>0.93240814383963966</c:v>
                </c:pt>
                <c:pt idx="1908">
                  <c:v>1.0897341457755998</c:v>
                </c:pt>
                <c:pt idx="1909">
                  <c:v>1.3460184897412699</c:v>
                </c:pt>
                <c:pt idx="1910">
                  <c:v>0.89555293619680976</c:v>
                </c:pt>
                <c:pt idx="1911">
                  <c:v>0.84133144425412976</c:v>
                </c:pt>
                <c:pt idx="1912">
                  <c:v>0.57466025231730011</c:v>
                </c:pt>
                <c:pt idx="1913">
                  <c:v>0.74276430856942044</c:v>
                </c:pt>
                <c:pt idx="1914">
                  <c:v>1.39654550169011</c:v>
                </c:pt>
                <c:pt idx="1915">
                  <c:v>1.3347754211816398</c:v>
                </c:pt>
                <c:pt idx="1916">
                  <c:v>0.76289627436173979</c:v>
                </c:pt>
                <c:pt idx="1917">
                  <c:v>1.5906213065123804</c:v>
                </c:pt>
                <c:pt idx="1918">
                  <c:v>1.3185197314304802</c:v>
                </c:pt>
                <c:pt idx="1919">
                  <c:v>1.36703749638196</c:v>
                </c:pt>
                <c:pt idx="1920">
                  <c:v>1.16440551909507</c:v>
                </c:pt>
                <c:pt idx="1921">
                  <c:v>1.83284530277727</c:v>
                </c:pt>
                <c:pt idx="1922">
                  <c:v>1.5555431459349103</c:v>
                </c:pt>
                <c:pt idx="1923">
                  <c:v>1.2294269775998703</c:v>
                </c:pt>
                <c:pt idx="1924">
                  <c:v>0.6626881513991898</c:v>
                </c:pt>
                <c:pt idx="1925">
                  <c:v>1.3989833401042098</c:v>
                </c:pt>
                <c:pt idx="1926">
                  <c:v>1.1453544860593297</c:v>
                </c:pt>
                <c:pt idx="1927">
                  <c:v>1.3532185799867997</c:v>
                </c:pt>
                <c:pt idx="1928">
                  <c:v>0.74884057390738001</c:v>
                </c:pt>
                <c:pt idx="1929">
                  <c:v>1.0701072484437903</c:v>
                </c:pt>
                <c:pt idx="1930">
                  <c:v>1.4010272537988</c:v>
                </c:pt>
                <c:pt idx="1931">
                  <c:v>1.1067759520889102</c:v>
                </c:pt>
                <c:pt idx="1932">
                  <c:v>1.3122520544849596</c:v>
                </c:pt>
                <c:pt idx="1933">
                  <c:v>1.1515222258855802</c:v>
                </c:pt>
                <c:pt idx="1934">
                  <c:v>1.3833824182088801</c:v>
                </c:pt>
                <c:pt idx="1935">
                  <c:v>0.32039550091428615</c:v>
                </c:pt>
                <c:pt idx="1936">
                  <c:v>1.08990654034516</c:v>
                </c:pt>
                <c:pt idx="1937">
                  <c:v>1.3653592064289999</c:v>
                </c:pt>
                <c:pt idx="1938">
                  <c:v>1.8291263070868298</c:v>
                </c:pt>
                <c:pt idx="1939">
                  <c:v>1.1425035327265198</c:v>
                </c:pt>
                <c:pt idx="1940">
                  <c:v>0.99345896430252023</c:v>
                </c:pt>
                <c:pt idx="1941">
                  <c:v>0.6296314075365288</c:v>
                </c:pt>
                <c:pt idx="1942">
                  <c:v>1.4629955491200097</c:v>
                </c:pt>
                <c:pt idx="1943">
                  <c:v>2.1963321365927198</c:v>
                </c:pt>
                <c:pt idx="1944">
                  <c:v>1.5041338863668303</c:v>
                </c:pt>
                <c:pt idx="1945">
                  <c:v>1.4651877302319403</c:v>
                </c:pt>
                <c:pt idx="1946">
                  <c:v>2.1263488080087805</c:v>
                </c:pt>
                <c:pt idx="1947">
                  <c:v>0.64412860513167014</c:v>
                </c:pt>
                <c:pt idx="1948">
                  <c:v>0.94575966313059001</c:v>
                </c:pt>
                <c:pt idx="1949">
                  <c:v>1.0080023026245704</c:v>
                </c:pt>
                <c:pt idx="1950">
                  <c:v>1.72155421149308</c:v>
                </c:pt>
                <c:pt idx="1951">
                  <c:v>1.9695042753700602</c:v>
                </c:pt>
                <c:pt idx="1952">
                  <c:v>1.7526147783844401</c:v>
                </c:pt>
                <c:pt idx="1953">
                  <c:v>0.8788169457981001</c:v>
                </c:pt>
                <c:pt idx="1954">
                  <c:v>1.6118597739741702</c:v>
                </c:pt>
                <c:pt idx="1955">
                  <c:v>1.3765103690084799</c:v>
                </c:pt>
                <c:pt idx="1956">
                  <c:v>0.6572862315112904</c:v>
                </c:pt>
                <c:pt idx="1957">
                  <c:v>1.0522444709513796</c:v>
                </c:pt>
                <c:pt idx="1958">
                  <c:v>1.6157397461598899</c:v>
                </c:pt>
                <c:pt idx="1959">
                  <c:v>1.3241953715623604</c:v>
                </c:pt>
                <c:pt idx="1960">
                  <c:v>1.1640529005998603</c:v>
                </c:pt>
                <c:pt idx="1961">
                  <c:v>1.5404835846211296</c:v>
                </c:pt>
                <c:pt idx="1962">
                  <c:v>1.7574963170167197</c:v>
                </c:pt>
                <c:pt idx="1963">
                  <c:v>0.95775813785016028</c:v>
                </c:pt>
                <c:pt idx="1964">
                  <c:v>1.0942628015164704</c:v>
                </c:pt>
                <c:pt idx="1965">
                  <c:v>3.1753531153387895</c:v>
                </c:pt>
                <c:pt idx="1966">
                  <c:v>1.2957115609966499</c:v>
                </c:pt>
                <c:pt idx="1967">
                  <c:v>1.6159739975252798</c:v>
                </c:pt>
                <c:pt idx="1968">
                  <c:v>1.4499267881390603</c:v>
                </c:pt>
                <c:pt idx="1969">
                  <c:v>1.1662733863584656</c:v>
                </c:pt>
                <c:pt idx="1970">
                  <c:v>0.71641239149350011</c:v>
                </c:pt>
                <c:pt idx="1971">
                  <c:v>1.5457032974722202</c:v>
                </c:pt>
                <c:pt idx="1972">
                  <c:v>1.89796286438969</c:v>
                </c:pt>
                <c:pt idx="1973">
                  <c:v>0.92503741347762958</c:v>
                </c:pt>
                <c:pt idx="1974">
                  <c:v>1.3122822264084901</c:v>
                </c:pt>
                <c:pt idx="1975">
                  <c:v>1.8700674001662301</c:v>
                </c:pt>
                <c:pt idx="1976">
                  <c:v>2.5715898880717596</c:v>
                </c:pt>
                <c:pt idx="1977">
                  <c:v>1.6702018636892699</c:v>
                </c:pt>
                <c:pt idx="1978">
                  <c:v>1.8923376217508496</c:v>
                </c:pt>
                <c:pt idx="1979">
                  <c:v>1.5047089943908296</c:v>
                </c:pt>
                <c:pt idx="1980">
                  <c:v>1.3718996365334903</c:v>
                </c:pt>
                <c:pt idx="1981">
                  <c:v>1.0299704264129002</c:v>
                </c:pt>
                <c:pt idx="1982">
                  <c:v>1.3222164068244899</c:v>
                </c:pt>
                <c:pt idx="1983">
                  <c:v>1.0164339402290197</c:v>
                </c:pt>
                <c:pt idx="1984">
                  <c:v>0.80195783719721048</c:v>
                </c:pt>
                <c:pt idx="1985">
                  <c:v>1.6494720981294004</c:v>
                </c:pt>
                <c:pt idx="1986">
                  <c:v>1.2244695506529901</c:v>
                </c:pt>
                <c:pt idx="1987">
                  <c:v>2.0662859249561998</c:v>
                </c:pt>
                <c:pt idx="1988">
                  <c:v>0.33877705137057723</c:v>
                </c:pt>
                <c:pt idx="1989">
                  <c:v>1.8316660910478504</c:v>
                </c:pt>
                <c:pt idx="1990">
                  <c:v>1.4257580797378904</c:v>
                </c:pt>
                <c:pt idx="1991">
                  <c:v>0.67987910287150988</c:v>
                </c:pt>
                <c:pt idx="1992">
                  <c:v>0.76483742619832973</c:v>
                </c:pt>
                <c:pt idx="1993">
                  <c:v>0.92758515113628959</c:v>
                </c:pt>
                <c:pt idx="1994">
                  <c:v>0.9271242149936596</c:v>
                </c:pt>
                <c:pt idx="1995">
                  <c:v>1.0302929879058296</c:v>
                </c:pt>
                <c:pt idx="1996">
                  <c:v>1.6209405974611697</c:v>
                </c:pt>
                <c:pt idx="1997">
                  <c:v>1.0702489935674198</c:v>
                </c:pt>
                <c:pt idx="1998">
                  <c:v>6.8303456388851713E-2</c:v>
                </c:pt>
                <c:pt idx="1999">
                  <c:v>1.6157925653663399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0-4F70-8976-803C4076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moyenne (cm)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Feuil3!$C$1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Feuil3!$K$4:$K$22</c:f>
                <c:numCache>
                  <c:formatCode>General</c:formatCode>
                  <c:ptCount val="19"/>
                  <c:pt idx="0">
                    <c:v>0.24029519391673965</c:v>
                  </c:pt>
                  <c:pt idx="1">
                    <c:v>0.44988004852325025</c:v>
                  </c:pt>
                  <c:pt idx="2">
                    <c:v>0.27651188063165222</c:v>
                  </c:pt>
                  <c:pt idx="3">
                    <c:v>0.22809182549052451</c:v>
                  </c:pt>
                  <c:pt idx="4">
                    <c:v>0.42452575951563087</c:v>
                  </c:pt>
                  <c:pt idx="5">
                    <c:v>0.38260843072971223</c:v>
                  </c:pt>
                  <c:pt idx="6">
                    <c:v>0.46509915009893321</c:v>
                  </c:pt>
                  <c:pt idx="7">
                    <c:v>0.55303492594708936</c:v>
                  </c:pt>
                  <c:pt idx="8">
                    <c:v>0.53407923039827265</c:v>
                  </c:pt>
                  <c:pt idx="9">
                    <c:v>0.37583337904350622</c:v>
                  </c:pt>
                  <c:pt idx="10">
                    <c:v>0.54609118827311587</c:v>
                  </c:pt>
                  <c:pt idx="11">
                    <c:v>0.23317196724914988</c:v>
                  </c:pt>
                  <c:pt idx="12">
                    <c:v>0.32167538067829793</c:v>
                  </c:pt>
                  <c:pt idx="13">
                    <c:v>0.99691560853238825</c:v>
                  </c:pt>
                  <c:pt idx="14">
                    <c:v>0.41246444541214478</c:v>
                  </c:pt>
                  <c:pt idx="15">
                    <c:v>0.42694583292331878</c:v>
                  </c:pt>
                  <c:pt idx="16">
                    <c:v>0.26568525270755411</c:v>
                  </c:pt>
                  <c:pt idx="17">
                    <c:v>0.28622622026373623</c:v>
                  </c:pt>
                  <c:pt idx="18">
                    <c:v>0.39808365133803864</c:v>
                  </c:pt>
                </c:numCache>
              </c:numRef>
            </c:plus>
            <c:minus>
              <c:numRef>
                <c:f>Feuil3!$K$4:$K$22</c:f>
                <c:numCache>
                  <c:formatCode>General</c:formatCode>
                  <c:ptCount val="19"/>
                  <c:pt idx="0">
                    <c:v>0.24029519391673965</c:v>
                  </c:pt>
                  <c:pt idx="1">
                    <c:v>0.44988004852325025</c:v>
                  </c:pt>
                  <c:pt idx="2">
                    <c:v>0.27651188063165222</c:v>
                  </c:pt>
                  <c:pt idx="3">
                    <c:v>0.22809182549052451</c:v>
                  </c:pt>
                  <c:pt idx="4">
                    <c:v>0.42452575951563087</c:v>
                  </c:pt>
                  <c:pt idx="5">
                    <c:v>0.38260843072971223</c:v>
                  </c:pt>
                  <c:pt idx="6">
                    <c:v>0.46509915009893321</c:v>
                  </c:pt>
                  <c:pt idx="7">
                    <c:v>0.55303492594708936</c:v>
                  </c:pt>
                  <c:pt idx="8">
                    <c:v>0.53407923039827265</c:v>
                  </c:pt>
                  <c:pt idx="9">
                    <c:v>0.37583337904350622</c:v>
                  </c:pt>
                  <c:pt idx="10">
                    <c:v>0.54609118827311587</c:v>
                  </c:pt>
                  <c:pt idx="11">
                    <c:v>0.23317196724914988</c:v>
                  </c:pt>
                  <c:pt idx="12">
                    <c:v>0.32167538067829793</c:v>
                  </c:pt>
                  <c:pt idx="13">
                    <c:v>0.99691560853238825</c:v>
                  </c:pt>
                  <c:pt idx="14">
                    <c:v>0.41246444541214478</c:v>
                  </c:pt>
                  <c:pt idx="15">
                    <c:v>0.42694583292331878</c:v>
                  </c:pt>
                  <c:pt idx="16">
                    <c:v>0.26568525270755411</c:v>
                  </c:pt>
                  <c:pt idx="17">
                    <c:v>0.28622622026373623</c:v>
                  </c:pt>
                  <c:pt idx="18">
                    <c:v>0.39808365133803864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Feuil3!$H$4:$H$23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Feuil3!$J$4:$J$23</c:f>
              <c:numCache>
                <c:formatCode>General</c:formatCode>
                <c:ptCount val="20"/>
                <c:pt idx="0">
                  <c:v>0.477934135440157</c:v>
                </c:pt>
                <c:pt idx="1">
                  <c:v>0.67649401708274814</c:v>
                </c:pt>
                <c:pt idx="2">
                  <c:v>0.38106088392298126</c:v>
                </c:pt>
                <c:pt idx="3">
                  <c:v>0.40362550109526663</c:v>
                </c:pt>
                <c:pt idx="4">
                  <c:v>0.54560160162521598</c:v>
                </c:pt>
                <c:pt idx="5">
                  <c:v>0.65204636626786638</c:v>
                </c:pt>
                <c:pt idx="6">
                  <c:v>0.71976049924602581</c:v>
                </c:pt>
                <c:pt idx="7">
                  <c:v>0.4969636049564749</c:v>
                </c:pt>
                <c:pt idx="8">
                  <c:v>0.99816686409064292</c:v>
                </c:pt>
                <c:pt idx="9">
                  <c:v>0.44974362020209635</c:v>
                </c:pt>
                <c:pt idx="10">
                  <c:v>0.57111673335623903</c:v>
                </c:pt>
                <c:pt idx="11">
                  <c:v>0.28664571961902813</c:v>
                </c:pt>
                <c:pt idx="12">
                  <c:v>0.50972743419212507</c:v>
                </c:pt>
                <c:pt idx="13">
                  <c:v>1.260769308083844</c:v>
                </c:pt>
                <c:pt idx="14">
                  <c:v>0.48716409480666051</c:v>
                </c:pt>
                <c:pt idx="15">
                  <c:v>0.64874785008286162</c:v>
                </c:pt>
                <c:pt idx="16">
                  <c:v>0.40169097483906979</c:v>
                </c:pt>
                <c:pt idx="17">
                  <c:v>0.54157383670736869</c:v>
                </c:pt>
                <c:pt idx="18">
                  <c:v>0.53337611120052553</c:v>
                </c:pt>
                <c:pt idx="19">
                  <c:v>0.52180318163222827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5D-4C33-AD89-312B945477CE}"/>
            </c:ext>
          </c:extLst>
        </c:ser>
        <c:ser>
          <c:idx val="1"/>
          <c:order val="1"/>
          <c:tx>
            <c:strRef>
              <c:f>Feuil3!$C$27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Feuil3!$K$30:$K$49</c:f>
                <c:numCache>
                  <c:formatCode>General</c:formatCode>
                  <c:ptCount val="20"/>
                  <c:pt idx="0">
                    <c:v>0.46231796851572188</c:v>
                  </c:pt>
                  <c:pt idx="1">
                    <c:v>0.27190802749354021</c:v>
                  </c:pt>
                  <c:pt idx="2">
                    <c:v>0.22361597145789749</c:v>
                  </c:pt>
                  <c:pt idx="3">
                    <c:v>0.3264485881391076</c:v>
                  </c:pt>
                  <c:pt idx="4">
                    <c:v>0.39170679581092654</c:v>
                  </c:pt>
                  <c:pt idx="5">
                    <c:v>0.2599916856407159</c:v>
                  </c:pt>
                  <c:pt idx="6">
                    <c:v>0.2009953349458887</c:v>
                  </c:pt>
                  <c:pt idx="7">
                    <c:v>0.2475456503349644</c:v>
                  </c:pt>
                  <c:pt idx="8">
                    <c:v>0.86571064046600477</c:v>
                  </c:pt>
                  <c:pt idx="9">
                    <c:v>0.26085669816424706</c:v>
                  </c:pt>
                  <c:pt idx="10">
                    <c:v>0.25659149881540272</c:v>
                  </c:pt>
                  <c:pt idx="11">
                    <c:v>0.13173590873742594</c:v>
                  </c:pt>
                  <c:pt idx="12">
                    <c:v>0.28437369332814189</c:v>
                  </c:pt>
                  <c:pt idx="13">
                    <c:v>0.57049625241005308</c:v>
                  </c:pt>
                  <c:pt idx="14">
                    <c:v>0.27443613993965538</c:v>
                  </c:pt>
                  <c:pt idx="15">
                    <c:v>0.31835803705347049</c:v>
                  </c:pt>
                  <c:pt idx="16">
                    <c:v>0.30510401294103889</c:v>
                  </c:pt>
                  <c:pt idx="17">
                    <c:v>0.31315323564386038</c:v>
                  </c:pt>
                  <c:pt idx="18">
                    <c:v>0.31108531638132464</c:v>
                  </c:pt>
                  <c:pt idx="19">
                    <c:v>0.74709715208456817</c:v>
                  </c:pt>
                </c:numCache>
              </c:numRef>
            </c:plus>
            <c:minus>
              <c:numRef>
                <c:f>Feuil3!$K$30:$K$49</c:f>
                <c:numCache>
                  <c:formatCode>General</c:formatCode>
                  <c:ptCount val="20"/>
                  <c:pt idx="0">
                    <c:v>0.46231796851572188</c:v>
                  </c:pt>
                  <c:pt idx="1">
                    <c:v>0.27190802749354021</c:v>
                  </c:pt>
                  <c:pt idx="2">
                    <c:v>0.22361597145789749</c:v>
                  </c:pt>
                  <c:pt idx="3">
                    <c:v>0.3264485881391076</c:v>
                  </c:pt>
                  <c:pt idx="4">
                    <c:v>0.39170679581092654</c:v>
                  </c:pt>
                  <c:pt idx="5">
                    <c:v>0.2599916856407159</c:v>
                  </c:pt>
                  <c:pt idx="6">
                    <c:v>0.2009953349458887</c:v>
                  </c:pt>
                  <c:pt idx="7">
                    <c:v>0.2475456503349644</c:v>
                  </c:pt>
                  <c:pt idx="8">
                    <c:v>0.86571064046600477</c:v>
                  </c:pt>
                  <c:pt idx="9">
                    <c:v>0.26085669816424706</c:v>
                  </c:pt>
                  <c:pt idx="10">
                    <c:v>0.25659149881540272</c:v>
                  </c:pt>
                  <c:pt idx="11">
                    <c:v>0.13173590873742594</c:v>
                  </c:pt>
                  <c:pt idx="12">
                    <c:v>0.28437369332814189</c:v>
                  </c:pt>
                  <c:pt idx="13">
                    <c:v>0.57049625241005308</c:v>
                  </c:pt>
                  <c:pt idx="14">
                    <c:v>0.27443613993965538</c:v>
                  </c:pt>
                  <c:pt idx="15">
                    <c:v>0.31835803705347049</c:v>
                  </c:pt>
                  <c:pt idx="16">
                    <c:v>0.30510401294103889</c:v>
                  </c:pt>
                  <c:pt idx="17">
                    <c:v>0.31315323564386038</c:v>
                  </c:pt>
                  <c:pt idx="18">
                    <c:v>0.31108531638132464</c:v>
                  </c:pt>
                  <c:pt idx="19">
                    <c:v>0.74709715208456817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Feuil3!$H$30:$H$49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Feuil3!$J$30:$J$49</c:f>
              <c:numCache>
                <c:formatCode>General</c:formatCode>
                <c:ptCount val="20"/>
                <c:pt idx="0">
                  <c:v>0.74942942594340356</c:v>
                </c:pt>
                <c:pt idx="1">
                  <c:v>0.70104291005912422</c:v>
                </c:pt>
                <c:pt idx="2">
                  <c:v>0.56170848377485671</c:v>
                </c:pt>
                <c:pt idx="3">
                  <c:v>0.80760278620068227</c:v>
                </c:pt>
                <c:pt idx="4">
                  <c:v>0.73542056378139864</c:v>
                </c:pt>
                <c:pt idx="5">
                  <c:v>0.5857488413811982</c:v>
                </c:pt>
                <c:pt idx="6">
                  <c:v>0.55679025939444504</c:v>
                </c:pt>
                <c:pt idx="7">
                  <c:v>0.64993874821734754</c:v>
                </c:pt>
                <c:pt idx="8">
                  <c:v>1.2152868660796041</c:v>
                </c:pt>
                <c:pt idx="9">
                  <c:v>0.59691193342520676</c:v>
                </c:pt>
                <c:pt idx="10">
                  <c:v>0.72673833494653628</c:v>
                </c:pt>
                <c:pt idx="11">
                  <c:v>0.44973594268833234</c:v>
                </c:pt>
                <c:pt idx="12">
                  <c:v>0.68768688673372647</c:v>
                </c:pt>
                <c:pt idx="13">
                  <c:v>1.0652521575509242</c:v>
                </c:pt>
                <c:pt idx="14">
                  <c:v>0.51145982568386628</c:v>
                </c:pt>
                <c:pt idx="15">
                  <c:v>0.60261858337728569</c:v>
                </c:pt>
                <c:pt idx="16">
                  <c:v>0.63004848298137961</c:v>
                </c:pt>
                <c:pt idx="17">
                  <c:v>0.68695418561823052</c:v>
                </c:pt>
                <c:pt idx="18">
                  <c:v>0.64555778757534843</c:v>
                </c:pt>
                <c:pt idx="19">
                  <c:v>0.98390453110792808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5D-4C33-AD89-312B945477CE}"/>
            </c:ext>
          </c:extLst>
        </c:ser>
        <c:ser>
          <c:idx val="2"/>
          <c:order val="2"/>
          <c:tx>
            <c:strRef>
              <c:f>Feuil3!$C$51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Feuil3!$H$54:$H$73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Feuil3!$J$54:$J$73</c:f>
              <c:numCache>
                <c:formatCode>General</c:formatCode>
                <c:ptCount val="20"/>
                <c:pt idx="0">
                  <c:v>0.88370625884145504</c:v>
                </c:pt>
                <c:pt idx="1">
                  <c:v>1.3370831428831711</c:v>
                </c:pt>
                <c:pt idx="2">
                  <c:v>1.0084523285816882</c:v>
                </c:pt>
                <c:pt idx="3">
                  <c:v>1.0602082611519512</c:v>
                </c:pt>
                <c:pt idx="4">
                  <c:v>1.2848001148117509</c:v>
                </c:pt>
                <c:pt idx="5">
                  <c:v>0.90394038800573173</c:v>
                </c:pt>
                <c:pt idx="6">
                  <c:v>1.0339440266677227</c:v>
                </c:pt>
                <c:pt idx="7">
                  <c:v>1.010297464643698</c:v>
                </c:pt>
                <c:pt idx="8">
                  <c:v>1.5732813749440957</c:v>
                </c:pt>
                <c:pt idx="9">
                  <c:v>0.95642511175873879</c:v>
                </c:pt>
                <c:pt idx="10">
                  <c:v>1.1217764952663623</c:v>
                </c:pt>
                <c:pt idx="11">
                  <c:v>1.0270662393034564</c:v>
                </c:pt>
                <c:pt idx="12">
                  <c:v>1.2151831630518131</c:v>
                </c:pt>
                <c:pt idx="13">
                  <c:v>1.3954040275947088</c:v>
                </c:pt>
                <c:pt idx="14">
                  <c:v>0.77090391840003125</c:v>
                </c:pt>
                <c:pt idx="15">
                  <c:v>0.94090511692692125</c:v>
                </c:pt>
                <c:pt idx="16">
                  <c:v>1.0245545728505501</c:v>
                </c:pt>
                <c:pt idx="17">
                  <c:v>1.1077515325925154</c:v>
                </c:pt>
                <c:pt idx="18">
                  <c:v>1.111852233833927</c:v>
                </c:pt>
                <c:pt idx="19">
                  <c:v>1.0576260321262083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5D-4C33-AD89-312B945477CE}"/>
            </c:ext>
          </c:extLst>
        </c:ser>
        <c:ser>
          <c:idx val="3"/>
          <c:order val="3"/>
          <c:tx>
            <c:strRef>
              <c:f>Feuil3!$C$77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Feuil3!$H$80:$H$99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Feuil3!$J$80:$J$99</c:f>
              <c:numCache>
                <c:formatCode>General</c:formatCode>
                <c:ptCount val="20"/>
                <c:pt idx="0">
                  <c:v>1.7538460295403915</c:v>
                </c:pt>
                <c:pt idx="1">
                  <c:v>1.5596064135320225</c:v>
                </c:pt>
                <c:pt idx="2">
                  <c:v>1.2512871055661616</c:v>
                </c:pt>
                <c:pt idx="3">
                  <c:v>1.3997449878198531</c:v>
                </c:pt>
                <c:pt idx="4">
                  <c:v>1.3556387112482198</c:v>
                </c:pt>
                <c:pt idx="5">
                  <c:v>1.4113627361427121</c:v>
                </c:pt>
                <c:pt idx="6">
                  <c:v>1.5599717315968533</c:v>
                </c:pt>
                <c:pt idx="7">
                  <c:v>1.3436593142346438</c:v>
                </c:pt>
                <c:pt idx="8">
                  <c:v>2.1402530702349449</c:v>
                </c:pt>
                <c:pt idx="9">
                  <c:v>1.5915145898956866</c:v>
                </c:pt>
                <c:pt idx="10">
                  <c:v>1.575958340301538</c:v>
                </c:pt>
                <c:pt idx="11">
                  <c:v>1.6068767661220473</c:v>
                </c:pt>
                <c:pt idx="12">
                  <c:v>1.5390704045224095</c:v>
                </c:pt>
                <c:pt idx="13">
                  <c:v>2.0191418995800365</c:v>
                </c:pt>
                <c:pt idx="14">
                  <c:v>1.3032746546159242</c:v>
                </c:pt>
                <c:pt idx="15">
                  <c:v>1.6044206929970755</c:v>
                </c:pt>
                <c:pt idx="16">
                  <c:v>1.4598363431201729</c:v>
                </c:pt>
                <c:pt idx="17">
                  <c:v>1.475881943642285</c:v>
                </c:pt>
                <c:pt idx="18">
                  <c:v>1.2843102727782874</c:v>
                </c:pt>
                <c:pt idx="19">
                  <c:v>1.4079904817295033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5D-4C33-AD89-312B945477CE}"/>
            </c:ext>
          </c:extLst>
        </c:ser>
        <c:ser>
          <c:idx val="4"/>
          <c:order val="4"/>
          <c:tx>
            <c:v>GT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Feuil3!$H$105:$H$124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Feuil3!$J$105:$J$124</c:f>
              <c:numCache>
                <c:formatCode>General</c:formatCode>
                <c:ptCount val="20"/>
                <c:pt idx="0">
                  <c:v>0.56405371300221063</c:v>
                </c:pt>
                <c:pt idx="1">
                  <c:v>0.94449608706745103</c:v>
                </c:pt>
                <c:pt idx="2">
                  <c:v>0.32235613973470245</c:v>
                </c:pt>
                <c:pt idx="3">
                  <c:v>0.44577179063301714</c:v>
                </c:pt>
                <c:pt idx="4">
                  <c:v>0.35548157523850143</c:v>
                </c:pt>
                <c:pt idx="5">
                  <c:v>0.45226673798331701</c:v>
                </c:pt>
                <c:pt idx="6">
                  <c:v>0.56074554262388354</c:v>
                </c:pt>
                <c:pt idx="7">
                  <c:v>0.39271708925601506</c:v>
                </c:pt>
                <c:pt idx="8">
                  <c:v>0.71109828903047445</c:v>
                </c:pt>
                <c:pt idx="9">
                  <c:v>0.24395129006552313</c:v>
                </c:pt>
                <c:pt idx="10">
                  <c:v>0.5487825695046441</c:v>
                </c:pt>
                <c:pt idx="11">
                  <c:v>0.28241389985696314</c:v>
                </c:pt>
                <c:pt idx="12">
                  <c:v>0.55477068380339745</c:v>
                </c:pt>
                <c:pt idx="13">
                  <c:v>0.60694671168139225</c:v>
                </c:pt>
                <c:pt idx="14">
                  <c:v>0.44652623781866746</c:v>
                </c:pt>
                <c:pt idx="15">
                  <c:v>0.62368361646176818</c:v>
                </c:pt>
                <c:pt idx="16">
                  <c:v>0.35274601780667819</c:v>
                </c:pt>
                <c:pt idx="17">
                  <c:v>0.39047302196296108</c:v>
                </c:pt>
                <c:pt idx="18">
                  <c:v>0.70532355147843417</c:v>
                </c:pt>
                <c:pt idx="19">
                  <c:v>0.53588483469925952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5D-4C33-AD89-312B94547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54112"/>
        <c:axId val="2058587264"/>
      </c:scatterChart>
      <c:valAx>
        <c:axId val="208195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8587264"/>
        <c:crosses val="autoZero"/>
        <c:crossBetween val="midCat"/>
      </c:valAx>
      <c:valAx>
        <c:axId val="20585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195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 moyen (s)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Feuil3!$C$1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Feuil3!$H$4:$H$22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</c:numCache>
            </c:numRef>
          </c:xVal>
          <c:yVal>
            <c:numRef>
              <c:f>Feuil3!$I$4:$I$22</c:f>
              <c:numCache>
                <c:formatCode>General</c:formatCode>
                <c:ptCount val="19"/>
                <c:pt idx="0">
                  <c:v>2.8693517731153348</c:v>
                </c:pt>
                <c:pt idx="1">
                  <c:v>3.8889216264011317</c:v>
                </c:pt>
                <c:pt idx="2">
                  <c:v>3.7351931470388053</c:v>
                </c:pt>
                <c:pt idx="3">
                  <c:v>2.9642567435104814</c:v>
                </c:pt>
                <c:pt idx="4">
                  <c:v>3.9096013586444274</c:v>
                </c:pt>
                <c:pt idx="5">
                  <c:v>2.458996503503291</c:v>
                </c:pt>
                <c:pt idx="6">
                  <c:v>3.6585734868363908</c:v>
                </c:pt>
                <c:pt idx="7">
                  <c:v>3.5879517087945652</c:v>
                </c:pt>
                <c:pt idx="8">
                  <c:v>1.8023769217834296</c:v>
                </c:pt>
                <c:pt idx="9">
                  <c:v>2.5988388801924853</c:v>
                </c:pt>
                <c:pt idx="10">
                  <c:v>3.365765649313103</c:v>
                </c:pt>
                <c:pt idx="11">
                  <c:v>3.4421748186461585</c:v>
                </c:pt>
                <c:pt idx="12">
                  <c:v>4.3620545391517176</c:v>
                </c:pt>
                <c:pt idx="13">
                  <c:v>3.5677016874949872</c:v>
                </c:pt>
                <c:pt idx="14">
                  <c:v>2.6344048946397325</c:v>
                </c:pt>
                <c:pt idx="15">
                  <c:v>3.1208991426508832</c:v>
                </c:pt>
                <c:pt idx="16">
                  <c:v>3.8002856682578532</c:v>
                </c:pt>
                <c:pt idx="17">
                  <c:v>4.3471975990571048</c:v>
                </c:pt>
                <c:pt idx="18">
                  <c:v>3.7374776505108414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A-4167-9703-B7BF1363BB79}"/>
            </c:ext>
          </c:extLst>
        </c:ser>
        <c:ser>
          <c:idx val="1"/>
          <c:order val="1"/>
          <c:tx>
            <c:strRef>
              <c:f>Feuil3!$C$27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Feuil3!$H$30:$H$49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Feuil3!$I$30:$I$49</c:f>
              <c:numCache>
                <c:formatCode>General</c:formatCode>
                <c:ptCount val="20"/>
                <c:pt idx="0">
                  <c:v>27.105141995794789</c:v>
                </c:pt>
                <c:pt idx="1">
                  <c:v>61.118300990603075</c:v>
                </c:pt>
                <c:pt idx="2">
                  <c:v>44.812665516795803</c:v>
                </c:pt>
                <c:pt idx="3">
                  <c:v>44.576680756319512</c:v>
                </c:pt>
                <c:pt idx="4">
                  <c:v>52.726659886556398</c:v>
                </c:pt>
                <c:pt idx="5">
                  <c:v>25.775703044509232</c:v>
                </c:pt>
                <c:pt idx="6">
                  <c:v>31.433513768448002</c:v>
                </c:pt>
                <c:pt idx="7">
                  <c:v>34.806050849752459</c:v>
                </c:pt>
                <c:pt idx="8">
                  <c:v>6.4416398094443084</c:v>
                </c:pt>
                <c:pt idx="9">
                  <c:v>37.847987729642732</c:v>
                </c:pt>
                <c:pt idx="10">
                  <c:v>41.824867804424095</c:v>
                </c:pt>
                <c:pt idx="11">
                  <c:v>48.154687947983582</c:v>
                </c:pt>
                <c:pt idx="12">
                  <c:v>79.873021526262008</c:v>
                </c:pt>
                <c:pt idx="13">
                  <c:v>31.239129949908211</c:v>
                </c:pt>
                <c:pt idx="14">
                  <c:v>8.7571585248107837</c:v>
                </c:pt>
                <c:pt idx="15">
                  <c:v>7.8497671768884034</c:v>
                </c:pt>
                <c:pt idx="16">
                  <c:v>60.789810995611916</c:v>
                </c:pt>
                <c:pt idx="17">
                  <c:v>44.554427021852412</c:v>
                </c:pt>
                <c:pt idx="18">
                  <c:v>23.608442575548498</c:v>
                </c:pt>
                <c:pt idx="19">
                  <c:v>22.473986206337536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A-4167-9703-B7BF1363BB79}"/>
            </c:ext>
          </c:extLst>
        </c:ser>
        <c:ser>
          <c:idx val="2"/>
          <c:order val="2"/>
          <c:tx>
            <c:strRef>
              <c:f>Feuil3!$C$51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Feuil3!$H$54:$H$73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Feuil3!$I$54:$I$73</c:f>
              <c:numCache>
                <c:formatCode>General</c:formatCode>
                <c:ptCount val="20"/>
                <c:pt idx="0">
                  <c:v>23.716955258301418</c:v>
                </c:pt>
                <c:pt idx="1">
                  <c:v>49.084263715497187</c:v>
                </c:pt>
                <c:pt idx="2">
                  <c:v>39.115584920637716</c:v>
                </c:pt>
                <c:pt idx="3">
                  <c:v>44.999185808800348</c:v>
                </c:pt>
                <c:pt idx="4">
                  <c:v>38.786290062993018</c:v>
                </c:pt>
                <c:pt idx="5">
                  <c:v>25.166400524950554</c:v>
                </c:pt>
                <c:pt idx="6">
                  <c:v>41.135976899892519</c:v>
                </c:pt>
                <c:pt idx="7">
                  <c:v>29.345889977435537</c:v>
                </c:pt>
                <c:pt idx="8">
                  <c:v>7.2556473106494987</c:v>
                </c:pt>
                <c:pt idx="9">
                  <c:v>45.032909672346399</c:v>
                </c:pt>
                <c:pt idx="10">
                  <c:v>42.495202969148473</c:v>
                </c:pt>
                <c:pt idx="11">
                  <c:v>47.132926668901895</c:v>
                </c:pt>
                <c:pt idx="12">
                  <c:v>59.956852456560497</c:v>
                </c:pt>
                <c:pt idx="13">
                  <c:v>23.927025280549376</c:v>
                </c:pt>
                <c:pt idx="14">
                  <c:v>6.5321956293075258</c:v>
                </c:pt>
                <c:pt idx="15">
                  <c:v>9.2349975454446209</c:v>
                </c:pt>
                <c:pt idx="16">
                  <c:v>58.564908563060406</c:v>
                </c:pt>
                <c:pt idx="17">
                  <c:v>40.511909526184866</c:v>
                </c:pt>
                <c:pt idx="18">
                  <c:v>35.748786771000553</c:v>
                </c:pt>
                <c:pt idx="19">
                  <c:v>30.283488029800321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A-4167-9703-B7BF1363BB79}"/>
            </c:ext>
          </c:extLst>
        </c:ser>
        <c:ser>
          <c:idx val="3"/>
          <c:order val="3"/>
          <c:tx>
            <c:strRef>
              <c:f>Feuil3!$C$77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Feuil3!$H$80:$H$99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Feuil3!$I$80:$I$99</c:f>
              <c:numCache>
                <c:formatCode>General</c:formatCode>
                <c:ptCount val="20"/>
                <c:pt idx="0">
                  <c:v>12.450581741536704</c:v>
                </c:pt>
                <c:pt idx="1">
                  <c:v>15.988730647636043</c:v>
                </c:pt>
                <c:pt idx="2">
                  <c:v>14.487720662419417</c:v>
                </c:pt>
                <c:pt idx="3">
                  <c:v>14.841223848645992</c:v>
                </c:pt>
                <c:pt idx="4">
                  <c:v>15.128968390740875</c:v>
                </c:pt>
                <c:pt idx="5">
                  <c:v>11.066339086805204</c:v>
                </c:pt>
                <c:pt idx="6">
                  <c:v>16.518827276647738</c:v>
                </c:pt>
                <c:pt idx="7">
                  <c:v>9.1258065709029133</c:v>
                </c:pt>
                <c:pt idx="8">
                  <c:v>4.1639835862501</c:v>
                </c:pt>
                <c:pt idx="9">
                  <c:v>15.534843894833429</c:v>
                </c:pt>
                <c:pt idx="10">
                  <c:v>13.737578888738019</c:v>
                </c:pt>
                <c:pt idx="11">
                  <c:v>18.135194991691908</c:v>
                </c:pt>
                <c:pt idx="12">
                  <c:v>15.05281486559538</c:v>
                </c:pt>
                <c:pt idx="13">
                  <c:v>10.456747157702893</c:v>
                </c:pt>
                <c:pt idx="14">
                  <c:v>5.2909166264114855</c:v>
                </c:pt>
                <c:pt idx="15">
                  <c:v>6.4740577009040834</c:v>
                </c:pt>
                <c:pt idx="16">
                  <c:v>16.73640655008489</c:v>
                </c:pt>
                <c:pt idx="17">
                  <c:v>14.963213210564536</c:v>
                </c:pt>
                <c:pt idx="18">
                  <c:v>10.787939575960603</c:v>
                </c:pt>
                <c:pt idx="19">
                  <c:v>11.350917640887165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EA-4167-9703-B7BF1363BB79}"/>
            </c:ext>
          </c:extLst>
        </c:ser>
        <c:ser>
          <c:idx val="4"/>
          <c:order val="4"/>
          <c:tx>
            <c:v>GT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Feuil3!$H$105:$H$124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Feuil3!$I$105:$I$124</c:f>
              <c:numCache>
                <c:formatCode>General</c:formatCode>
                <c:ptCount val="20"/>
                <c:pt idx="0">
                  <c:v>5.1561702856968585</c:v>
                </c:pt>
                <c:pt idx="1">
                  <c:v>6.9304433003999222</c:v>
                </c:pt>
                <c:pt idx="2">
                  <c:v>7.0875355368538209</c:v>
                </c:pt>
                <c:pt idx="3">
                  <c:v>5.5360167322971368</c:v>
                </c:pt>
                <c:pt idx="4">
                  <c:v>6.1882046646962374</c:v>
                </c:pt>
                <c:pt idx="5">
                  <c:v>5.1261692378320687</c:v>
                </c:pt>
                <c:pt idx="6">
                  <c:v>5.1688195338821945</c:v>
                </c:pt>
                <c:pt idx="7">
                  <c:v>6.1403773028461641</c:v>
                </c:pt>
                <c:pt idx="8">
                  <c:v>5.7191122326010317</c:v>
                </c:pt>
                <c:pt idx="9">
                  <c:v>4.6552373293146925</c:v>
                </c:pt>
                <c:pt idx="10">
                  <c:v>5.8822157432034112</c:v>
                </c:pt>
                <c:pt idx="11">
                  <c:v>5.835796129406658</c:v>
                </c:pt>
                <c:pt idx="12">
                  <c:v>6.771607066714199</c:v>
                </c:pt>
                <c:pt idx="13">
                  <c:v>4.9653821379353671</c:v>
                </c:pt>
                <c:pt idx="14">
                  <c:v>5.1500091628811742</c:v>
                </c:pt>
                <c:pt idx="15">
                  <c:v>5.920460480201279</c:v>
                </c:pt>
                <c:pt idx="16">
                  <c:v>5.7807997572177481</c:v>
                </c:pt>
                <c:pt idx="17">
                  <c:v>6.3693565061548698</c:v>
                </c:pt>
                <c:pt idx="18">
                  <c:v>6.7567701953113897</c:v>
                </c:pt>
                <c:pt idx="19">
                  <c:v>5.6246754544612427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EA-4167-9703-B7BF1363B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54112"/>
        <c:axId val="2058587264"/>
      </c:scatterChart>
      <c:valAx>
        <c:axId val="208195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8587264"/>
        <c:crosses val="autoZero"/>
        <c:crossBetween val="midCat"/>
      </c:valAx>
      <c:valAx>
        <c:axId val="20585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195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Erreur(cm)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Feuil7!$K$2</c:f>
              <c:strCache>
                <c:ptCount val="1"/>
                <c:pt idx="0">
                  <c:v>-2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Feuil7!$N$5:$N$24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Feuil7!$O$5:$O$24</c:f>
              <c:numCache>
                <c:formatCode>General</c:formatCode>
                <c:ptCount val="20"/>
                <c:pt idx="0">
                  <c:v>9.8667549602289573E-2</c:v>
                </c:pt>
                <c:pt idx="1">
                  <c:v>0.1851366916002426</c:v>
                </c:pt>
                <c:pt idx="2">
                  <c:v>9.8527818812150073E-2</c:v>
                </c:pt>
                <c:pt idx="3">
                  <c:v>0.10311800937519677</c:v>
                </c:pt>
                <c:pt idx="4">
                  <c:v>8.6332283259519318E-2</c:v>
                </c:pt>
                <c:pt idx="5">
                  <c:v>0.11418936540890529</c:v>
                </c:pt>
                <c:pt idx="6">
                  <c:v>6.6560405976424319E-2</c:v>
                </c:pt>
                <c:pt idx="7">
                  <c:v>5.3665034383661728E-2</c:v>
                </c:pt>
                <c:pt idx="8">
                  <c:v>0.14185578201820712</c:v>
                </c:pt>
                <c:pt idx="9">
                  <c:v>8.1283445697717505E-2</c:v>
                </c:pt>
                <c:pt idx="10">
                  <c:v>5.1414760692116007E-2</c:v>
                </c:pt>
                <c:pt idx="11">
                  <c:v>7.9698312328328247E-2</c:v>
                </c:pt>
                <c:pt idx="12">
                  <c:v>6.1074523954307097E-2</c:v>
                </c:pt>
                <c:pt idx="13">
                  <c:v>6.5805682531618045E-2</c:v>
                </c:pt>
                <c:pt idx="14">
                  <c:v>9.052223894278888E-2</c:v>
                </c:pt>
                <c:pt idx="15">
                  <c:v>6.626560104036304E-2</c:v>
                </c:pt>
                <c:pt idx="16">
                  <c:v>0.11871979765008014</c:v>
                </c:pt>
                <c:pt idx="17">
                  <c:v>3.1743139419797735E-2</c:v>
                </c:pt>
                <c:pt idx="18">
                  <c:v>0.11857636779374932</c:v>
                </c:pt>
                <c:pt idx="19">
                  <c:v>4.521269468160477E-2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4-4978-AC9C-5061B46EA67F}"/>
            </c:ext>
          </c:extLst>
        </c:ser>
        <c:ser>
          <c:idx val="1"/>
          <c:order val="1"/>
          <c:tx>
            <c:strRef>
              <c:f>Feuil7!$K$27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Feuil7!$N$30:$N$49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Feuil7!$O$30:$O$49</c:f>
              <c:numCache>
                <c:formatCode>General</c:formatCode>
                <c:ptCount val="20"/>
                <c:pt idx="0">
                  <c:v>6.8590326470211085E-2</c:v>
                </c:pt>
                <c:pt idx="1">
                  <c:v>0.13584906648519854</c:v>
                </c:pt>
                <c:pt idx="2">
                  <c:v>8.1864221949957947E-2</c:v>
                </c:pt>
                <c:pt idx="3">
                  <c:v>0.23632720040373412</c:v>
                </c:pt>
                <c:pt idx="4">
                  <c:v>9.4959830256382535E-2</c:v>
                </c:pt>
                <c:pt idx="5">
                  <c:v>0.11300075889965626</c:v>
                </c:pt>
                <c:pt idx="6">
                  <c:v>6.8759981825189317E-2</c:v>
                </c:pt>
                <c:pt idx="7">
                  <c:v>8.9915752956357994E-2</c:v>
                </c:pt>
                <c:pt idx="8">
                  <c:v>9.1674020519461621E-2</c:v>
                </c:pt>
                <c:pt idx="9">
                  <c:v>8.115860690734486E-2</c:v>
                </c:pt>
                <c:pt idx="10">
                  <c:v>6.8221895289454174E-2</c:v>
                </c:pt>
                <c:pt idx="11">
                  <c:v>6.4183088650216866E-2</c:v>
                </c:pt>
                <c:pt idx="12">
                  <c:v>0.10228737507267945</c:v>
                </c:pt>
                <c:pt idx="13">
                  <c:v>0.10914521167986901</c:v>
                </c:pt>
                <c:pt idx="14">
                  <c:v>0.12052544516878232</c:v>
                </c:pt>
                <c:pt idx="15">
                  <c:v>0.11023027238880852</c:v>
                </c:pt>
                <c:pt idx="16">
                  <c:v>0.17097658619761433</c:v>
                </c:pt>
                <c:pt idx="17">
                  <c:v>8.5803166448854967E-2</c:v>
                </c:pt>
                <c:pt idx="18">
                  <c:v>0.11260469289967513</c:v>
                </c:pt>
                <c:pt idx="19">
                  <c:v>5.3110659659787764E-2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54-4978-AC9C-5061B46EA67F}"/>
            </c:ext>
          </c:extLst>
        </c:ser>
        <c:ser>
          <c:idx val="2"/>
          <c:order val="2"/>
          <c:tx>
            <c:strRef>
              <c:f>Feuil7!$K$52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Feuil7!$N$55:$N$74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Feuil7!$O$55:$O$74</c:f>
              <c:numCache>
                <c:formatCode>General</c:formatCode>
                <c:ptCount val="20"/>
                <c:pt idx="0">
                  <c:v>0.11875718099801108</c:v>
                </c:pt>
                <c:pt idx="1">
                  <c:v>9.0905426291589639E-2</c:v>
                </c:pt>
                <c:pt idx="2">
                  <c:v>7.8072391949615724E-2</c:v>
                </c:pt>
                <c:pt idx="3">
                  <c:v>0.15788758992287261</c:v>
                </c:pt>
                <c:pt idx="4">
                  <c:v>7.0514691552463815E-2</c:v>
                </c:pt>
                <c:pt idx="5">
                  <c:v>9.8755444316643626E-2</c:v>
                </c:pt>
                <c:pt idx="6">
                  <c:v>8.8462522392092194E-2</c:v>
                </c:pt>
                <c:pt idx="7">
                  <c:v>8.5375032775328111E-2</c:v>
                </c:pt>
                <c:pt idx="8">
                  <c:v>8.9697793466583714E-2</c:v>
                </c:pt>
                <c:pt idx="9">
                  <c:v>0.17535630302913272</c:v>
                </c:pt>
                <c:pt idx="10">
                  <c:v>6.7722379574558816E-2</c:v>
                </c:pt>
                <c:pt idx="11">
                  <c:v>9.9215283763124121E-2</c:v>
                </c:pt>
                <c:pt idx="12">
                  <c:v>9.5673509010585189E-2</c:v>
                </c:pt>
                <c:pt idx="13">
                  <c:v>7.1514174848220133E-2</c:v>
                </c:pt>
                <c:pt idx="14">
                  <c:v>6.1179881345797417E-2</c:v>
                </c:pt>
                <c:pt idx="15">
                  <c:v>8.2359567395813724E-2</c:v>
                </c:pt>
                <c:pt idx="16">
                  <c:v>0.19895486593818537</c:v>
                </c:pt>
                <c:pt idx="17">
                  <c:v>7.4138340616048931E-2</c:v>
                </c:pt>
                <c:pt idx="18">
                  <c:v>9.2302515527825285E-2</c:v>
                </c:pt>
                <c:pt idx="19">
                  <c:v>5.1784880722475661E-2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54-4978-AC9C-5061B46EA67F}"/>
            </c:ext>
          </c:extLst>
        </c:ser>
        <c:ser>
          <c:idx val="3"/>
          <c:order val="3"/>
          <c:tx>
            <c:strRef>
              <c:f>Feuil7!$K$77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Feuil7!$N$80:$N$99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Feuil7!$O$80:$O$99</c:f>
              <c:numCache>
                <c:formatCode>General</c:formatCode>
                <c:ptCount val="20"/>
                <c:pt idx="0">
                  <c:v>0.10591370149553693</c:v>
                </c:pt>
                <c:pt idx="1">
                  <c:v>0.13342530050886781</c:v>
                </c:pt>
                <c:pt idx="2">
                  <c:v>0.11399987250060643</c:v>
                </c:pt>
                <c:pt idx="3">
                  <c:v>0.16102903430305165</c:v>
                </c:pt>
                <c:pt idx="4">
                  <c:v>8.6493780953737984E-2</c:v>
                </c:pt>
                <c:pt idx="5">
                  <c:v>0.11957653736081031</c:v>
                </c:pt>
                <c:pt idx="6">
                  <c:v>0.10633259631785227</c:v>
                </c:pt>
                <c:pt idx="7">
                  <c:v>0.11455448572666974</c:v>
                </c:pt>
                <c:pt idx="8">
                  <c:v>0.12169842844602496</c:v>
                </c:pt>
                <c:pt idx="9">
                  <c:v>0.10759184387038165</c:v>
                </c:pt>
                <c:pt idx="10">
                  <c:v>0.10590423985635074</c:v>
                </c:pt>
                <c:pt idx="11">
                  <c:v>0.11919042455250917</c:v>
                </c:pt>
                <c:pt idx="12">
                  <c:v>0.12842991071563195</c:v>
                </c:pt>
                <c:pt idx="13">
                  <c:v>9.1767443827756673E-2</c:v>
                </c:pt>
                <c:pt idx="14">
                  <c:v>0.10751455105526257</c:v>
                </c:pt>
                <c:pt idx="15">
                  <c:v>9.9580633811263211E-2</c:v>
                </c:pt>
                <c:pt idx="16">
                  <c:v>0.17925905726133909</c:v>
                </c:pt>
                <c:pt idx="17">
                  <c:v>9.7945453111224115E-2</c:v>
                </c:pt>
                <c:pt idx="18">
                  <c:v>0.13422390399754294</c:v>
                </c:pt>
                <c:pt idx="19">
                  <c:v>0.10711592178130359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54-4978-AC9C-5061B46EA67F}"/>
            </c:ext>
          </c:extLst>
        </c:ser>
        <c:ser>
          <c:idx val="4"/>
          <c:order val="4"/>
          <c:tx>
            <c:strRef>
              <c:f>Feuil7!$K$102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Feuil7!$N$105:$N$124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Feuil7!$O$105:$O$124</c:f>
              <c:numCache>
                <c:formatCode>General</c:formatCode>
                <c:ptCount val="20"/>
                <c:pt idx="0">
                  <c:v>0.16569941455795922</c:v>
                </c:pt>
                <c:pt idx="1">
                  <c:v>0.15119033202001902</c:v>
                </c:pt>
                <c:pt idx="2">
                  <c:v>0.15672580530478741</c:v>
                </c:pt>
                <c:pt idx="3">
                  <c:v>0.21528364758596125</c:v>
                </c:pt>
                <c:pt idx="4">
                  <c:v>0.14394648356809892</c:v>
                </c:pt>
                <c:pt idx="5">
                  <c:v>0.17492598953947255</c:v>
                </c:pt>
                <c:pt idx="6">
                  <c:v>0.12814159444429804</c:v>
                </c:pt>
                <c:pt idx="7">
                  <c:v>0.14040703443694136</c:v>
                </c:pt>
                <c:pt idx="8">
                  <c:v>0.11481119422535886</c:v>
                </c:pt>
                <c:pt idx="9">
                  <c:v>0.13385498833538503</c:v>
                </c:pt>
                <c:pt idx="10">
                  <c:v>0.12121180243996885</c:v>
                </c:pt>
                <c:pt idx="11">
                  <c:v>0.12733701180789697</c:v>
                </c:pt>
                <c:pt idx="12">
                  <c:v>0.12405463055663724</c:v>
                </c:pt>
                <c:pt idx="13">
                  <c:v>0.13045261771090394</c:v>
                </c:pt>
                <c:pt idx="14">
                  <c:v>0.14607358269589654</c:v>
                </c:pt>
                <c:pt idx="15">
                  <c:v>0.11642088174177831</c:v>
                </c:pt>
                <c:pt idx="16">
                  <c:v>0.22554869056715865</c:v>
                </c:pt>
                <c:pt idx="17">
                  <c:v>0.14803848139911877</c:v>
                </c:pt>
                <c:pt idx="18">
                  <c:v>0.14642918061110102</c:v>
                </c:pt>
                <c:pt idx="19">
                  <c:v>0.1444298411554947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54-4978-AC9C-5061B46EA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(GT)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Feuil7!$K$2</c:f>
              <c:strCache>
                <c:ptCount val="1"/>
                <c:pt idx="0">
                  <c:v>-2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Feuil7!$P$5:$P$24</c:f>
                <c:numCache>
                  <c:formatCode>General</c:formatCode>
                  <c:ptCount val="20"/>
                  <c:pt idx="0">
                    <c:v>5.6903687942231655E-2</c:v>
                  </c:pt>
                  <c:pt idx="1">
                    <c:v>9.1553280430316866E-2</c:v>
                  </c:pt>
                  <c:pt idx="2">
                    <c:v>5.4097048600774592E-2</c:v>
                  </c:pt>
                  <c:pt idx="3">
                    <c:v>5.9536580431774622E-2</c:v>
                  </c:pt>
                  <c:pt idx="4">
                    <c:v>4.4225927072755099E-2</c:v>
                  </c:pt>
                  <c:pt idx="5">
                    <c:v>6.1556237113987625E-2</c:v>
                  </c:pt>
                  <c:pt idx="6">
                    <c:v>3.517799453150551E-2</c:v>
                  </c:pt>
                  <c:pt idx="7">
                    <c:v>3.8698175153897021E-2</c:v>
                  </c:pt>
                  <c:pt idx="8">
                    <c:v>7.0141292794259819E-2</c:v>
                  </c:pt>
                  <c:pt idx="9">
                    <c:v>5.2383926240381413E-2</c:v>
                  </c:pt>
                  <c:pt idx="10">
                    <c:v>3.1751578892519054E-2</c:v>
                  </c:pt>
                  <c:pt idx="11">
                    <c:v>4.4218520589028927E-2</c:v>
                  </c:pt>
                  <c:pt idx="12">
                    <c:v>3.6319983125441241E-2</c:v>
                  </c:pt>
                  <c:pt idx="13">
                    <c:v>4.5381206249196872E-2</c:v>
                  </c:pt>
                  <c:pt idx="14">
                    <c:v>5.5731688398321537E-2</c:v>
                  </c:pt>
                  <c:pt idx="15">
                    <c:v>3.8762821464568359E-2</c:v>
                  </c:pt>
                  <c:pt idx="16">
                    <c:v>7.0895793251690098E-2</c:v>
                  </c:pt>
                  <c:pt idx="17">
                    <c:v>2.4381282414082956E-2</c:v>
                  </c:pt>
                  <c:pt idx="18">
                    <c:v>6.2017495232706672E-2</c:v>
                  </c:pt>
                  <c:pt idx="19">
                    <c:v>2.8097695525974076E-2</c:v>
                  </c:pt>
                </c:numCache>
              </c:numRef>
            </c:plus>
            <c:minus>
              <c:numRef>
                <c:f>Feuil7!$P$5:$P$24</c:f>
                <c:numCache>
                  <c:formatCode>General</c:formatCode>
                  <c:ptCount val="20"/>
                  <c:pt idx="0">
                    <c:v>5.6903687942231655E-2</c:v>
                  </c:pt>
                  <c:pt idx="1">
                    <c:v>9.1553280430316866E-2</c:v>
                  </c:pt>
                  <c:pt idx="2">
                    <c:v>5.4097048600774592E-2</c:v>
                  </c:pt>
                  <c:pt idx="3">
                    <c:v>5.9536580431774622E-2</c:v>
                  </c:pt>
                  <c:pt idx="4">
                    <c:v>4.4225927072755099E-2</c:v>
                  </c:pt>
                  <c:pt idx="5">
                    <c:v>6.1556237113987625E-2</c:v>
                  </c:pt>
                  <c:pt idx="6">
                    <c:v>3.517799453150551E-2</c:v>
                  </c:pt>
                  <c:pt idx="7">
                    <c:v>3.8698175153897021E-2</c:v>
                  </c:pt>
                  <c:pt idx="8">
                    <c:v>7.0141292794259819E-2</c:v>
                  </c:pt>
                  <c:pt idx="9">
                    <c:v>5.2383926240381413E-2</c:v>
                  </c:pt>
                  <c:pt idx="10">
                    <c:v>3.1751578892519054E-2</c:v>
                  </c:pt>
                  <c:pt idx="11">
                    <c:v>4.4218520589028927E-2</c:v>
                  </c:pt>
                  <c:pt idx="12">
                    <c:v>3.6319983125441241E-2</c:v>
                  </c:pt>
                  <c:pt idx="13">
                    <c:v>4.5381206249196872E-2</c:v>
                  </c:pt>
                  <c:pt idx="14">
                    <c:v>5.5731688398321537E-2</c:v>
                  </c:pt>
                  <c:pt idx="15">
                    <c:v>3.8762821464568359E-2</c:v>
                  </c:pt>
                  <c:pt idx="16">
                    <c:v>7.0895793251690098E-2</c:v>
                  </c:pt>
                  <c:pt idx="17">
                    <c:v>2.4381282414082956E-2</c:v>
                  </c:pt>
                  <c:pt idx="18">
                    <c:v>6.2017495232706672E-2</c:v>
                  </c:pt>
                  <c:pt idx="19">
                    <c:v>2.8097695525974076E-2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Feuil7!$N$5:$N$24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Feuil7!$O$5:$O$24</c:f>
              <c:numCache>
                <c:formatCode>General</c:formatCode>
                <c:ptCount val="20"/>
                <c:pt idx="0">
                  <c:v>9.8667549602289573E-2</c:v>
                </c:pt>
                <c:pt idx="1">
                  <c:v>0.1851366916002426</c:v>
                </c:pt>
                <c:pt idx="2">
                  <c:v>9.8527818812150073E-2</c:v>
                </c:pt>
                <c:pt idx="3">
                  <c:v>0.10311800937519677</c:v>
                </c:pt>
                <c:pt idx="4">
                  <c:v>8.6332283259519318E-2</c:v>
                </c:pt>
                <c:pt idx="5">
                  <c:v>0.11418936540890529</c:v>
                </c:pt>
                <c:pt idx="6">
                  <c:v>6.6560405976424319E-2</c:v>
                </c:pt>
                <c:pt idx="7">
                  <c:v>5.3665034383661728E-2</c:v>
                </c:pt>
                <c:pt idx="8">
                  <c:v>0.14185578201820712</c:v>
                </c:pt>
                <c:pt idx="9">
                  <c:v>8.1283445697717505E-2</c:v>
                </c:pt>
                <c:pt idx="10">
                  <c:v>5.1414760692116007E-2</c:v>
                </c:pt>
                <c:pt idx="11">
                  <c:v>7.9698312328328247E-2</c:v>
                </c:pt>
                <c:pt idx="12">
                  <c:v>6.1074523954307097E-2</c:v>
                </c:pt>
                <c:pt idx="13">
                  <c:v>6.5805682531618045E-2</c:v>
                </c:pt>
                <c:pt idx="14">
                  <c:v>9.052223894278888E-2</c:v>
                </c:pt>
                <c:pt idx="15">
                  <c:v>6.626560104036304E-2</c:v>
                </c:pt>
                <c:pt idx="16">
                  <c:v>0.11871979765008014</c:v>
                </c:pt>
                <c:pt idx="17">
                  <c:v>3.1743139419797735E-2</c:v>
                </c:pt>
                <c:pt idx="18">
                  <c:v>0.11857636779374932</c:v>
                </c:pt>
                <c:pt idx="19">
                  <c:v>4.521269468160477E-2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6-4C3C-A6FD-AA999D89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6.8590326470211085E-2</c:v>
                      </c:pt>
                      <c:pt idx="1">
                        <c:v>0.13584906648519854</c:v>
                      </c:pt>
                      <c:pt idx="2">
                        <c:v>8.1864221949957947E-2</c:v>
                      </c:pt>
                      <c:pt idx="3">
                        <c:v>0.23632720040373412</c:v>
                      </c:pt>
                      <c:pt idx="4">
                        <c:v>9.4959830256382535E-2</c:v>
                      </c:pt>
                      <c:pt idx="5">
                        <c:v>0.11300075889965626</c:v>
                      </c:pt>
                      <c:pt idx="6">
                        <c:v>6.8759981825189317E-2</c:v>
                      </c:pt>
                      <c:pt idx="7">
                        <c:v>8.9915752956357994E-2</c:v>
                      </c:pt>
                      <c:pt idx="8">
                        <c:v>9.1674020519461621E-2</c:v>
                      </c:pt>
                      <c:pt idx="9">
                        <c:v>8.115860690734486E-2</c:v>
                      </c:pt>
                      <c:pt idx="10">
                        <c:v>6.8221895289454174E-2</c:v>
                      </c:pt>
                      <c:pt idx="11">
                        <c:v>6.4183088650216866E-2</c:v>
                      </c:pt>
                      <c:pt idx="12">
                        <c:v>0.10228737507267945</c:v>
                      </c:pt>
                      <c:pt idx="13">
                        <c:v>0.10914521167986901</c:v>
                      </c:pt>
                      <c:pt idx="14">
                        <c:v>0.12052544516878232</c:v>
                      </c:pt>
                      <c:pt idx="15">
                        <c:v>0.11023027238880852</c:v>
                      </c:pt>
                      <c:pt idx="16">
                        <c:v>0.17097658619761433</c:v>
                      </c:pt>
                      <c:pt idx="17">
                        <c:v>8.5803166448854967E-2</c:v>
                      </c:pt>
                      <c:pt idx="18">
                        <c:v>0.11260469289967513</c:v>
                      </c:pt>
                      <c:pt idx="19">
                        <c:v>5.3110659659787764E-2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3F6-4C3C-A6FD-AA999D89904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0.11875718099801108</c:v>
                      </c:pt>
                      <c:pt idx="1">
                        <c:v>9.0905426291589639E-2</c:v>
                      </c:pt>
                      <c:pt idx="2">
                        <c:v>7.8072391949615724E-2</c:v>
                      </c:pt>
                      <c:pt idx="3">
                        <c:v>0.15788758992287261</c:v>
                      </c:pt>
                      <c:pt idx="4">
                        <c:v>7.0514691552463815E-2</c:v>
                      </c:pt>
                      <c:pt idx="5">
                        <c:v>9.8755444316643626E-2</c:v>
                      </c:pt>
                      <c:pt idx="6">
                        <c:v>8.8462522392092194E-2</c:v>
                      </c:pt>
                      <c:pt idx="7">
                        <c:v>8.5375032775328111E-2</c:v>
                      </c:pt>
                      <c:pt idx="8">
                        <c:v>8.9697793466583714E-2</c:v>
                      </c:pt>
                      <c:pt idx="9">
                        <c:v>0.17535630302913272</c:v>
                      </c:pt>
                      <c:pt idx="10">
                        <c:v>6.7722379574558816E-2</c:v>
                      </c:pt>
                      <c:pt idx="11">
                        <c:v>9.9215283763124121E-2</c:v>
                      </c:pt>
                      <c:pt idx="12">
                        <c:v>9.5673509010585189E-2</c:v>
                      </c:pt>
                      <c:pt idx="13">
                        <c:v>7.1514174848220133E-2</c:v>
                      </c:pt>
                      <c:pt idx="14">
                        <c:v>6.1179881345797417E-2</c:v>
                      </c:pt>
                      <c:pt idx="15">
                        <c:v>8.2359567395813724E-2</c:v>
                      </c:pt>
                      <c:pt idx="16">
                        <c:v>0.19895486593818537</c:v>
                      </c:pt>
                      <c:pt idx="17">
                        <c:v>7.4138340616048931E-2</c:v>
                      </c:pt>
                      <c:pt idx="18">
                        <c:v>9.2302515527825285E-2</c:v>
                      </c:pt>
                      <c:pt idx="19">
                        <c:v>5.1784880722475661E-2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F6-4C3C-A6FD-AA999D89904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0.10591370149553693</c:v>
                      </c:pt>
                      <c:pt idx="1">
                        <c:v>0.13342530050886781</c:v>
                      </c:pt>
                      <c:pt idx="2">
                        <c:v>0.11399987250060643</c:v>
                      </c:pt>
                      <c:pt idx="3">
                        <c:v>0.16102903430305165</c:v>
                      </c:pt>
                      <c:pt idx="4">
                        <c:v>8.6493780953737984E-2</c:v>
                      </c:pt>
                      <c:pt idx="5">
                        <c:v>0.11957653736081031</c:v>
                      </c:pt>
                      <c:pt idx="6">
                        <c:v>0.10633259631785227</c:v>
                      </c:pt>
                      <c:pt idx="7">
                        <c:v>0.11455448572666974</c:v>
                      </c:pt>
                      <c:pt idx="8">
                        <c:v>0.12169842844602496</c:v>
                      </c:pt>
                      <c:pt idx="9">
                        <c:v>0.10759184387038165</c:v>
                      </c:pt>
                      <c:pt idx="10">
                        <c:v>0.10590423985635074</c:v>
                      </c:pt>
                      <c:pt idx="11">
                        <c:v>0.11919042455250917</c:v>
                      </c:pt>
                      <c:pt idx="12">
                        <c:v>0.12842991071563195</c:v>
                      </c:pt>
                      <c:pt idx="13">
                        <c:v>9.1767443827756673E-2</c:v>
                      </c:pt>
                      <c:pt idx="14">
                        <c:v>0.10751455105526257</c:v>
                      </c:pt>
                      <c:pt idx="15">
                        <c:v>9.9580633811263211E-2</c:v>
                      </c:pt>
                      <c:pt idx="16">
                        <c:v>0.17925905726133909</c:v>
                      </c:pt>
                      <c:pt idx="17">
                        <c:v>9.7945453111224115E-2</c:v>
                      </c:pt>
                      <c:pt idx="18">
                        <c:v>0.13422390399754294</c:v>
                      </c:pt>
                      <c:pt idx="19">
                        <c:v>0.10711592178130359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F6-4C3C-A6FD-AA999D89904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0.16569941455795922</c:v>
                      </c:pt>
                      <c:pt idx="1">
                        <c:v>0.15119033202001902</c:v>
                      </c:pt>
                      <c:pt idx="2">
                        <c:v>0.15672580530478741</c:v>
                      </c:pt>
                      <c:pt idx="3">
                        <c:v>0.21528364758596125</c:v>
                      </c:pt>
                      <c:pt idx="4">
                        <c:v>0.14394648356809892</c:v>
                      </c:pt>
                      <c:pt idx="5">
                        <c:v>0.17492598953947255</c:v>
                      </c:pt>
                      <c:pt idx="6">
                        <c:v>0.12814159444429804</c:v>
                      </c:pt>
                      <c:pt idx="7">
                        <c:v>0.14040703443694136</c:v>
                      </c:pt>
                      <c:pt idx="8">
                        <c:v>0.11481119422535886</c:v>
                      </c:pt>
                      <c:pt idx="9">
                        <c:v>0.13385498833538503</c:v>
                      </c:pt>
                      <c:pt idx="10">
                        <c:v>0.12121180243996885</c:v>
                      </c:pt>
                      <c:pt idx="11">
                        <c:v>0.12733701180789697</c:v>
                      </c:pt>
                      <c:pt idx="12">
                        <c:v>0.12405463055663724</c:v>
                      </c:pt>
                      <c:pt idx="13">
                        <c:v>0.13045261771090394</c:v>
                      </c:pt>
                      <c:pt idx="14">
                        <c:v>0.14607358269589654</c:v>
                      </c:pt>
                      <c:pt idx="15">
                        <c:v>0.11642088174177831</c:v>
                      </c:pt>
                      <c:pt idx="16">
                        <c:v>0.22554869056715865</c:v>
                      </c:pt>
                      <c:pt idx="17">
                        <c:v>0.14803848139911877</c:v>
                      </c:pt>
                      <c:pt idx="18">
                        <c:v>0.14642918061110102</c:v>
                      </c:pt>
                      <c:pt idx="19">
                        <c:v>0.1444298411554947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3F6-4C3C-A6FD-AA999D899044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Feuil7!$K$27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Feuil7!$P$30:$P$49</c:f>
                <c:numCache>
                  <c:formatCode>General</c:formatCode>
                  <c:ptCount val="20"/>
                  <c:pt idx="0">
                    <c:v>4.6579661127642211E-2</c:v>
                  </c:pt>
                  <c:pt idx="1">
                    <c:v>7.4846649583762637E-2</c:v>
                  </c:pt>
                  <c:pt idx="2">
                    <c:v>5.0192845080382784E-2</c:v>
                  </c:pt>
                  <c:pt idx="3">
                    <c:v>0.13010565826334478</c:v>
                  </c:pt>
                  <c:pt idx="4">
                    <c:v>4.992159627553313E-2</c:v>
                  </c:pt>
                  <c:pt idx="5">
                    <c:v>6.4285798747182793E-2</c:v>
                  </c:pt>
                  <c:pt idx="6">
                    <c:v>4.0742117899605676E-2</c:v>
                  </c:pt>
                  <c:pt idx="7">
                    <c:v>5.3380152196877834E-2</c:v>
                  </c:pt>
                  <c:pt idx="8">
                    <c:v>5.2336225564746069E-2</c:v>
                  </c:pt>
                  <c:pt idx="9">
                    <c:v>5.1396716767458883E-2</c:v>
                  </c:pt>
                  <c:pt idx="10">
                    <c:v>3.9426058717525435E-2</c:v>
                  </c:pt>
                  <c:pt idx="11">
                    <c:v>3.919377697882729E-2</c:v>
                  </c:pt>
                  <c:pt idx="12">
                    <c:v>5.3210360393688261E-2</c:v>
                  </c:pt>
                  <c:pt idx="13">
                    <c:v>6.4331796981098699E-2</c:v>
                  </c:pt>
                  <c:pt idx="14">
                    <c:v>7.16138804597444E-2</c:v>
                  </c:pt>
                  <c:pt idx="15">
                    <c:v>4.883339926863034E-2</c:v>
                  </c:pt>
                  <c:pt idx="16">
                    <c:v>9.803532593235334E-2</c:v>
                  </c:pt>
                  <c:pt idx="17">
                    <c:v>4.4663357755164598E-2</c:v>
                  </c:pt>
                  <c:pt idx="18">
                    <c:v>5.6638933599348303E-2</c:v>
                  </c:pt>
                  <c:pt idx="19">
                    <c:v>2.8187378967089699E-2</c:v>
                  </c:pt>
                </c:numCache>
              </c:numRef>
            </c:plus>
            <c:minus>
              <c:numRef>
                <c:f>Feuil7!$P$30:$P$49</c:f>
                <c:numCache>
                  <c:formatCode>General</c:formatCode>
                  <c:ptCount val="20"/>
                  <c:pt idx="0">
                    <c:v>4.6579661127642211E-2</c:v>
                  </c:pt>
                  <c:pt idx="1">
                    <c:v>7.4846649583762637E-2</c:v>
                  </c:pt>
                  <c:pt idx="2">
                    <c:v>5.0192845080382784E-2</c:v>
                  </c:pt>
                  <c:pt idx="3">
                    <c:v>0.13010565826334478</c:v>
                  </c:pt>
                  <c:pt idx="4">
                    <c:v>4.992159627553313E-2</c:v>
                  </c:pt>
                  <c:pt idx="5">
                    <c:v>6.4285798747182793E-2</c:v>
                  </c:pt>
                  <c:pt idx="6">
                    <c:v>4.0742117899605676E-2</c:v>
                  </c:pt>
                  <c:pt idx="7">
                    <c:v>5.3380152196877834E-2</c:v>
                  </c:pt>
                  <c:pt idx="8">
                    <c:v>5.2336225564746069E-2</c:v>
                  </c:pt>
                  <c:pt idx="9">
                    <c:v>5.1396716767458883E-2</c:v>
                  </c:pt>
                  <c:pt idx="10">
                    <c:v>3.9426058717525435E-2</c:v>
                  </c:pt>
                  <c:pt idx="11">
                    <c:v>3.919377697882729E-2</c:v>
                  </c:pt>
                  <c:pt idx="12">
                    <c:v>5.3210360393688261E-2</c:v>
                  </c:pt>
                  <c:pt idx="13">
                    <c:v>6.4331796981098699E-2</c:v>
                  </c:pt>
                  <c:pt idx="14">
                    <c:v>7.16138804597444E-2</c:v>
                  </c:pt>
                  <c:pt idx="15">
                    <c:v>4.883339926863034E-2</c:v>
                  </c:pt>
                  <c:pt idx="16">
                    <c:v>9.803532593235334E-2</c:v>
                  </c:pt>
                  <c:pt idx="17">
                    <c:v>4.4663357755164598E-2</c:v>
                  </c:pt>
                  <c:pt idx="18">
                    <c:v>5.6638933599348303E-2</c:v>
                  </c:pt>
                  <c:pt idx="19">
                    <c:v>2.8187378967089699E-2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Feuil7!$N$30:$N$49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Feuil7!$O$30:$O$49</c:f>
              <c:numCache>
                <c:formatCode>General</c:formatCode>
                <c:ptCount val="20"/>
                <c:pt idx="0">
                  <c:v>6.8590326470211085E-2</c:v>
                </c:pt>
                <c:pt idx="1">
                  <c:v>0.13584906648519854</c:v>
                </c:pt>
                <c:pt idx="2">
                  <c:v>8.1864221949957947E-2</c:v>
                </c:pt>
                <c:pt idx="3">
                  <c:v>0.23632720040373412</c:v>
                </c:pt>
                <c:pt idx="4">
                  <c:v>9.4959830256382535E-2</c:v>
                </c:pt>
                <c:pt idx="5">
                  <c:v>0.11300075889965626</c:v>
                </c:pt>
                <c:pt idx="6">
                  <c:v>6.8759981825189317E-2</c:v>
                </c:pt>
                <c:pt idx="7">
                  <c:v>8.9915752956357994E-2</c:v>
                </c:pt>
                <c:pt idx="8">
                  <c:v>9.1674020519461621E-2</c:v>
                </c:pt>
                <c:pt idx="9">
                  <c:v>8.115860690734486E-2</c:v>
                </c:pt>
                <c:pt idx="10">
                  <c:v>6.8221895289454174E-2</c:v>
                </c:pt>
                <c:pt idx="11">
                  <c:v>6.4183088650216866E-2</c:v>
                </c:pt>
                <c:pt idx="12">
                  <c:v>0.10228737507267945</c:v>
                </c:pt>
                <c:pt idx="13">
                  <c:v>0.10914521167986901</c:v>
                </c:pt>
                <c:pt idx="14">
                  <c:v>0.12052544516878232</c:v>
                </c:pt>
                <c:pt idx="15">
                  <c:v>0.11023027238880852</c:v>
                </c:pt>
                <c:pt idx="16">
                  <c:v>0.17097658619761433</c:v>
                </c:pt>
                <c:pt idx="17">
                  <c:v>8.5803166448854967E-2</c:v>
                </c:pt>
                <c:pt idx="18">
                  <c:v>0.11260469289967513</c:v>
                </c:pt>
                <c:pt idx="19">
                  <c:v>5.3110659659787764E-2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A-4EBE-986B-069EBD28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9.8667549602289573E-2</c:v>
                      </c:pt>
                      <c:pt idx="1">
                        <c:v>0.1851366916002426</c:v>
                      </c:pt>
                      <c:pt idx="2">
                        <c:v>9.8527818812150073E-2</c:v>
                      </c:pt>
                      <c:pt idx="3">
                        <c:v>0.10311800937519677</c:v>
                      </c:pt>
                      <c:pt idx="4">
                        <c:v>8.6332283259519318E-2</c:v>
                      </c:pt>
                      <c:pt idx="5">
                        <c:v>0.11418936540890529</c:v>
                      </c:pt>
                      <c:pt idx="6">
                        <c:v>6.6560405976424319E-2</c:v>
                      </c:pt>
                      <c:pt idx="7">
                        <c:v>5.3665034383661728E-2</c:v>
                      </c:pt>
                      <c:pt idx="8">
                        <c:v>0.14185578201820712</c:v>
                      </c:pt>
                      <c:pt idx="9">
                        <c:v>8.1283445697717505E-2</c:v>
                      </c:pt>
                      <c:pt idx="10">
                        <c:v>5.1414760692116007E-2</c:v>
                      </c:pt>
                      <c:pt idx="11">
                        <c:v>7.9698312328328247E-2</c:v>
                      </c:pt>
                      <c:pt idx="12">
                        <c:v>6.1074523954307097E-2</c:v>
                      </c:pt>
                      <c:pt idx="13">
                        <c:v>6.5805682531618045E-2</c:v>
                      </c:pt>
                      <c:pt idx="14">
                        <c:v>9.052223894278888E-2</c:v>
                      </c:pt>
                      <c:pt idx="15">
                        <c:v>6.626560104036304E-2</c:v>
                      </c:pt>
                      <c:pt idx="16">
                        <c:v>0.11871979765008014</c:v>
                      </c:pt>
                      <c:pt idx="17">
                        <c:v>3.1743139419797735E-2</c:v>
                      </c:pt>
                      <c:pt idx="18">
                        <c:v>0.11857636779374932</c:v>
                      </c:pt>
                      <c:pt idx="19">
                        <c:v>4.521269468160477E-2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F6A-4EBE-986B-069EBD28469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0.11875718099801108</c:v>
                      </c:pt>
                      <c:pt idx="1">
                        <c:v>9.0905426291589639E-2</c:v>
                      </c:pt>
                      <c:pt idx="2">
                        <c:v>7.8072391949615724E-2</c:v>
                      </c:pt>
                      <c:pt idx="3">
                        <c:v>0.15788758992287261</c:v>
                      </c:pt>
                      <c:pt idx="4">
                        <c:v>7.0514691552463815E-2</c:v>
                      </c:pt>
                      <c:pt idx="5">
                        <c:v>9.8755444316643626E-2</c:v>
                      </c:pt>
                      <c:pt idx="6">
                        <c:v>8.8462522392092194E-2</c:v>
                      </c:pt>
                      <c:pt idx="7">
                        <c:v>8.5375032775328111E-2</c:v>
                      </c:pt>
                      <c:pt idx="8">
                        <c:v>8.9697793466583714E-2</c:v>
                      </c:pt>
                      <c:pt idx="9">
                        <c:v>0.17535630302913272</c:v>
                      </c:pt>
                      <c:pt idx="10">
                        <c:v>6.7722379574558816E-2</c:v>
                      </c:pt>
                      <c:pt idx="11">
                        <c:v>9.9215283763124121E-2</c:v>
                      </c:pt>
                      <c:pt idx="12">
                        <c:v>9.5673509010585189E-2</c:v>
                      </c:pt>
                      <c:pt idx="13">
                        <c:v>7.1514174848220133E-2</c:v>
                      </c:pt>
                      <c:pt idx="14">
                        <c:v>6.1179881345797417E-2</c:v>
                      </c:pt>
                      <c:pt idx="15">
                        <c:v>8.2359567395813724E-2</c:v>
                      </c:pt>
                      <c:pt idx="16">
                        <c:v>0.19895486593818537</c:v>
                      </c:pt>
                      <c:pt idx="17">
                        <c:v>7.4138340616048931E-2</c:v>
                      </c:pt>
                      <c:pt idx="18">
                        <c:v>9.2302515527825285E-2</c:v>
                      </c:pt>
                      <c:pt idx="19">
                        <c:v>5.1784880722475661E-2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6A-4EBE-986B-069EBD28469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0.10591370149553693</c:v>
                      </c:pt>
                      <c:pt idx="1">
                        <c:v>0.13342530050886781</c:v>
                      </c:pt>
                      <c:pt idx="2">
                        <c:v>0.11399987250060643</c:v>
                      </c:pt>
                      <c:pt idx="3">
                        <c:v>0.16102903430305165</c:v>
                      </c:pt>
                      <c:pt idx="4">
                        <c:v>8.6493780953737984E-2</c:v>
                      </c:pt>
                      <c:pt idx="5">
                        <c:v>0.11957653736081031</c:v>
                      </c:pt>
                      <c:pt idx="6">
                        <c:v>0.10633259631785227</c:v>
                      </c:pt>
                      <c:pt idx="7">
                        <c:v>0.11455448572666974</c:v>
                      </c:pt>
                      <c:pt idx="8">
                        <c:v>0.12169842844602496</c:v>
                      </c:pt>
                      <c:pt idx="9">
                        <c:v>0.10759184387038165</c:v>
                      </c:pt>
                      <c:pt idx="10">
                        <c:v>0.10590423985635074</c:v>
                      </c:pt>
                      <c:pt idx="11">
                        <c:v>0.11919042455250917</c:v>
                      </c:pt>
                      <c:pt idx="12">
                        <c:v>0.12842991071563195</c:v>
                      </c:pt>
                      <c:pt idx="13">
                        <c:v>9.1767443827756673E-2</c:v>
                      </c:pt>
                      <c:pt idx="14">
                        <c:v>0.10751455105526257</c:v>
                      </c:pt>
                      <c:pt idx="15">
                        <c:v>9.9580633811263211E-2</c:v>
                      </c:pt>
                      <c:pt idx="16">
                        <c:v>0.17925905726133909</c:v>
                      </c:pt>
                      <c:pt idx="17">
                        <c:v>9.7945453111224115E-2</c:v>
                      </c:pt>
                      <c:pt idx="18">
                        <c:v>0.13422390399754294</c:v>
                      </c:pt>
                      <c:pt idx="19">
                        <c:v>0.10711592178130359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6A-4EBE-986B-069EBD28469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0.16569941455795922</c:v>
                      </c:pt>
                      <c:pt idx="1">
                        <c:v>0.15119033202001902</c:v>
                      </c:pt>
                      <c:pt idx="2">
                        <c:v>0.15672580530478741</c:v>
                      </c:pt>
                      <c:pt idx="3">
                        <c:v>0.21528364758596125</c:v>
                      </c:pt>
                      <c:pt idx="4">
                        <c:v>0.14394648356809892</c:v>
                      </c:pt>
                      <c:pt idx="5">
                        <c:v>0.17492598953947255</c:v>
                      </c:pt>
                      <c:pt idx="6">
                        <c:v>0.12814159444429804</c:v>
                      </c:pt>
                      <c:pt idx="7">
                        <c:v>0.14040703443694136</c:v>
                      </c:pt>
                      <c:pt idx="8">
                        <c:v>0.11481119422535886</c:v>
                      </c:pt>
                      <c:pt idx="9">
                        <c:v>0.13385498833538503</c:v>
                      </c:pt>
                      <c:pt idx="10">
                        <c:v>0.12121180243996885</c:v>
                      </c:pt>
                      <c:pt idx="11">
                        <c:v>0.12733701180789697</c:v>
                      </c:pt>
                      <c:pt idx="12">
                        <c:v>0.12405463055663724</c:v>
                      </c:pt>
                      <c:pt idx="13">
                        <c:v>0.13045261771090394</c:v>
                      </c:pt>
                      <c:pt idx="14">
                        <c:v>0.14607358269589654</c:v>
                      </c:pt>
                      <c:pt idx="15">
                        <c:v>0.11642088174177831</c:v>
                      </c:pt>
                      <c:pt idx="16">
                        <c:v>0.22554869056715865</c:v>
                      </c:pt>
                      <c:pt idx="17">
                        <c:v>0.14803848139911877</c:v>
                      </c:pt>
                      <c:pt idx="18">
                        <c:v>0.14642918061110102</c:v>
                      </c:pt>
                      <c:pt idx="19">
                        <c:v>0.1444298411554947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F6A-4EBE-986B-069EBD284692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0,5)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Feuil7!$K$52</c:f>
              <c:strCache>
                <c:ptCount val="1"/>
                <c:pt idx="0">
                  <c:v>0,5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Feuil7!$P$55:$P$74</c:f>
                <c:numCache>
                  <c:formatCode>General</c:formatCode>
                  <c:ptCount val="20"/>
                  <c:pt idx="0">
                    <c:v>7.4484887415614348E-2</c:v>
                  </c:pt>
                  <c:pt idx="1">
                    <c:v>7.2570011963991307E-2</c:v>
                  </c:pt>
                  <c:pt idx="2">
                    <c:v>6.7113743236055109E-2</c:v>
                  </c:pt>
                  <c:pt idx="3">
                    <c:v>0.10617787712070897</c:v>
                  </c:pt>
                  <c:pt idx="4">
                    <c:v>5.0958307785201176E-2</c:v>
                  </c:pt>
                  <c:pt idx="5">
                    <c:v>6.3881059990272229E-2</c:v>
                  </c:pt>
                  <c:pt idx="6">
                    <c:v>6.6141352577498508E-2</c:v>
                  </c:pt>
                  <c:pt idx="7">
                    <c:v>6.7882068597442835E-2</c:v>
                  </c:pt>
                  <c:pt idx="8">
                    <c:v>6.6133925309356106E-2</c:v>
                  </c:pt>
                  <c:pt idx="9">
                    <c:v>9.7407842920564522E-2</c:v>
                  </c:pt>
                  <c:pt idx="10">
                    <c:v>5.5733182857449784E-2</c:v>
                  </c:pt>
                  <c:pt idx="11">
                    <c:v>7.934404482599601E-2</c:v>
                  </c:pt>
                  <c:pt idx="12">
                    <c:v>7.2950970740396012E-2</c:v>
                  </c:pt>
                  <c:pt idx="13">
                    <c:v>6.0275568663715751E-2</c:v>
                  </c:pt>
                  <c:pt idx="14">
                    <c:v>5.4677018061074542E-2</c:v>
                  </c:pt>
                  <c:pt idx="15">
                    <c:v>6.6591550787785267E-2</c:v>
                  </c:pt>
                  <c:pt idx="16">
                    <c:v>0.12378875798171574</c:v>
                  </c:pt>
                  <c:pt idx="17">
                    <c:v>5.9644333087931184E-2</c:v>
                  </c:pt>
                  <c:pt idx="18">
                    <c:v>7.5393313016405492E-2</c:v>
                  </c:pt>
                  <c:pt idx="19">
                    <c:v>4.5280775133440344E-2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Feuil7!$P$55:$P$74</c:f>
                <c:numCache>
                  <c:formatCode>General</c:formatCode>
                  <c:ptCount val="20"/>
                  <c:pt idx="0">
                    <c:v>7.4484887415614348E-2</c:v>
                  </c:pt>
                  <c:pt idx="1">
                    <c:v>7.2570011963991307E-2</c:v>
                  </c:pt>
                  <c:pt idx="2">
                    <c:v>6.7113743236055109E-2</c:v>
                  </c:pt>
                  <c:pt idx="3">
                    <c:v>0.10617787712070897</c:v>
                  </c:pt>
                  <c:pt idx="4">
                    <c:v>5.0958307785201176E-2</c:v>
                  </c:pt>
                  <c:pt idx="5">
                    <c:v>6.3881059990272229E-2</c:v>
                  </c:pt>
                  <c:pt idx="6">
                    <c:v>6.6141352577498508E-2</c:v>
                  </c:pt>
                  <c:pt idx="7">
                    <c:v>6.7882068597442835E-2</c:v>
                  </c:pt>
                  <c:pt idx="8">
                    <c:v>6.6133925309356106E-2</c:v>
                  </c:pt>
                  <c:pt idx="9">
                    <c:v>9.7407842920564522E-2</c:v>
                  </c:pt>
                  <c:pt idx="10">
                    <c:v>5.5733182857449784E-2</c:v>
                  </c:pt>
                  <c:pt idx="11">
                    <c:v>7.934404482599601E-2</c:v>
                  </c:pt>
                  <c:pt idx="12">
                    <c:v>7.2950970740396012E-2</c:v>
                  </c:pt>
                  <c:pt idx="13">
                    <c:v>6.0275568663715751E-2</c:v>
                  </c:pt>
                  <c:pt idx="14">
                    <c:v>5.4677018061074542E-2</c:v>
                  </c:pt>
                  <c:pt idx="15">
                    <c:v>6.6591550787785267E-2</c:v>
                  </c:pt>
                  <c:pt idx="16">
                    <c:v>0.12378875798171574</c:v>
                  </c:pt>
                  <c:pt idx="17">
                    <c:v>5.9644333087931184E-2</c:v>
                  </c:pt>
                  <c:pt idx="18">
                    <c:v>7.5393313016405492E-2</c:v>
                  </c:pt>
                  <c:pt idx="19">
                    <c:v>4.5280775133440344E-2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Feuil7!$N$55:$N$74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Feuil7!$O$55:$O$74</c:f>
              <c:numCache>
                <c:formatCode>General</c:formatCode>
                <c:ptCount val="20"/>
                <c:pt idx="0">
                  <c:v>0.11875718099801108</c:v>
                </c:pt>
                <c:pt idx="1">
                  <c:v>9.0905426291589639E-2</c:v>
                </c:pt>
                <c:pt idx="2">
                  <c:v>7.8072391949615724E-2</c:v>
                </c:pt>
                <c:pt idx="3">
                  <c:v>0.15788758992287261</c:v>
                </c:pt>
                <c:pt idx="4">
                  <c:v>7.0514691552463815E-2</c:v>
                </c:pt>
                <c:pt idx="5">
                  <c:v>9.8755444316643626E-2</c:v>
                </c:pt>
                <c:pt idx="6">
                  <c:v>8.8462522392092194E-2</c:v>
                </c:pt>
                <c:pt idx="7">
                  <c:v>8.5375032775328111E-2</c:v>
                </c:pt>
                <c:pt idx="8">
                  <c:v>8.9697793466583714E-2</c:v>
                </c:pt>
                <c:pt idx="9">
                  <c:v>0.17535630302913272</c:v>
                </c:pt>
                <c:pt idx="10">
                  <c:v>6.7722379574558816E-2</c:v>
                </c:pt>
                <c:pt idx="11">
                  <c:v>9.9215283763124121E-2</c:v>
                </c:pt>
                <c:pt idx="12">
                  <c:v>9.5673509010585189E-2</c:v>
                </c:pt>
                <c:pt idx="13">
                  <c:v>7.1514174848220133E-2</c:v>
                </c:pt>
                <c:pt idx="14">
                  <c:v>6.1179881345797417E-2</c:v>
                </c:pt>
                <c:pt idx="15">
                  <c:v>8.2359567395813724E-2</c:v>
                </c:pt>
                <c:pt idx="16">
                  <c:v>0.19895486593818537</c:v>
                </c:pt>
                <c:pt idx="17">
                  <c:v>7.4138340616048931E-2</c:v>
                </c:pt>
                <c:pt idx="18">
                  <c:v>9.2302515527825285E-2</c:v>
                </c:pt>
                <c:pt idx="19">
                  <c:v>5.1784880722475661E-2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384D-44F2-A30D-E4A75E0DD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9.8667549602289573E-2</c:v>
                      </c:pt>
                      <c:pt idx="1">
                        <c:v>0.1851366916002426</c:v>
                      </c:pt>
                      <c:pt idx="2">
                        <c:v>9.8527818812150073E-2</c:v>
                      </c:pt>
                      <c:pt idx="3">
                        <c:v>0.10311800937519677</c:v>
                      </c:pt>
                      <c:pt idx="4">
                        <c:v>8.6332283259519318E-2</c:v>
                      </c:pt>
                      <c:pt idx="5">
                        <c:v>0.11418936540890529</c:v>
                      </c:pt>
                      <c:pt idx="6">
                        <c:v>6.6560405976424319E-2</c:v>
                      </c:pt>
                      <c:pt idx="7">
                        <c:v>5.3665034383661728E-2</c:v>
                      </c:pt>
                      <c:pt idx="8">
                        <c:v>0.14185578201820712</c:v>
                      </c:pt>
                      <c:pt idx="9">
                        <c:v>8.1283445697717505E-2</c:v>
                      </c:pt>
                      <c:pt idx="10">
                        <c:v>5.1414760692116007E-2</c:v>
                      </c:pt>
                      <c:pt idx="11">
                        <c:v>7.9698312328328247E-2</c:v>
                      </c:pt>
                      <c:pt idx="12">
                        <c:v>6.1074523954307097E-2</c:v>
                      </c:pt>
                      <c:pt idx="13">
                        <c:v>6.5805682531618045E-2</c:v>
                      </c:pt>
                      <c:pt idx="14">
                        <c:v>9.052223894278888E-2</c:v>
                      </c:pt>
                      <c:pt idx="15">
                        <c:v>6.626560104036304E-2</c:v>
                      </c:pt>
                      <c:pt idx="16">
                        <c:v>0.11871979765008014</c:v>
                      </c:pt>
                      <c:pt idx="17">
                        <c:v>3.1743139419797735E-2</c:v>
                      </c:pt>
                      <c:pt idx="18">
                        <c:v>0.11857636779374932</c:v>
                      </c:pt>
                      <c:pt idx="19">
                        <c:v>4.521269468160477E-2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84D-44F2-A30D-E4A75E0DD18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6.8590326470211085E-2</c:v>
                      </c:pt>
                      <c:pt idx="1">
                        <c:v>0.13584906648519854</c:v>
                      </c:pt>
                      <c:pt idx="2">
                        <c:v>8.1864221949957947E-2</c:v>
                      </c:pt>
                      <c:pt idx="3">
                        <c:v>0.23632720040373412</c:v>
                      </c:pt>
                      <c:pt idx="4">
                        <c:v>9.4959830256382535E-2</c:v>
                      </c:pt>
                      <c:pt idx="5">
                        <c:v>0.11300075889965626</c:v>
                      </c:pt>
                      <c:pt idx="6">
                        <c:v>6.8759981825189317E-2</c:v>
                      </c:pt>
                      <c:pt idx="7">
                        <c:v>8.9915752956357994E-2</c:v>
                      </c:pt>
                      <c:pt idx="8">
                        <c:v>9.1674020519461621E-2</c:v>
                      </c:pt>
                      <c:pt idx="9">
                        <c:v>8.115860690734486E-2</c:v>
                      </c:pt>
                      <c:pt idx="10">
                        <c:v>6.8221895289454174E-2</c:v>
                      </c:pt>
                      <c:pt idx="11">
                        <c:v>6.4183088650216866E-2</c:v>
                      </c:pt>
                      <c:pt idx="12">
                        <c:v>0.10228737507267945</c:v>
                      </c:pt>
                      <c:pt idx="13">
                        <c:v>0.10914521167986901</c:v>
                      </c:pt>
                      <c:pt idx="14">
                        <c:v>0.12052544516878232</c:v>
                      </c:pt>
                      <c:pt idx="15">
                        <c:v>0.11023027238880852</c:v>
                      </c:pt>
                      <c:pt idx="16">
                        <c:v>0.17097658619761433</c:v>
                      </c:pt>
                      <c:pt idx="17">
                        <c:v>8.5803166448854967E-2</c:v>
                      </c:pt>
                      <c:pt idx="18">
                        <c:v>0.11260469289967513</c:v>
                      </c:pt>
                      <c:pt idx="19">
                        <c:v>5.3110659659787764E-2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4D-44F2-A30D-E4A75E0DD18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0.10591370149553693</c:v>
                      </c:pt>
                      <c:pt idx="1">
                        <c:v>0.13342530050886781</c:v>
                      </c:pt>
                      <c:pt idx="2">
                        <c:v>0.11399987250060643</c:v>
                      </c:pt>
                      <c:pt idx="3">
                        <c:v>0.16102903430305165</c:v>
                      </c:pt>
                      <c:pt idx="4">
                        <c:v>8.6493780953737984E-2</c:v>
                      </c:pt>
                      <c:pt idx="5">
                        <c:v>0.11957653736081031</c:v>
                      </c:pt>
                      <c:pt idx="6">
                        <c:v>0.10633259631785227</c:v>
                      </c:pt>
                      <c:pt idx="7">
                        <c:v>0.11455448572666974</c:v>
                      </c:pt>
                      <c:pt idx="8">
                        <c:v>0.12169842844602496</c:v>
                      </c:pt>
                      <c:pt idx="9">
                        <c:v>0.10759184387038165</c:v>
                      </c:pt>
                      <c:pt idx="10">
                        <c:v>0.10590423985635074</c:v>
                      </c:pt>
                      <c:pt idx="11">
                        <c:v>0.11919042455250917</c:v>
                      </c:pt>
                      <c:pt idx="12">
                        <c:v>0.12842991071563195</c:v>
                      </c:pt>
                      <c:pt idx="13">
                        <c:v>9.1767443827756673E-2</c:v>
                      </c:pt>
                      <c:pt idx="14">
                        <c:v>0.10751455105526257</c:v>
                      </c:pt>
                      <c:pt idx="15">
                        <c:v>9.9580633811263211E-2</c:v>
                      </c:pt>
                      <c:pt idx="16">
                        <c:v>0.17925905726133909</c:v>
                      </c:pt>
                      <c:pt idx="17">
                        <c:v>9.7945453111224115E-2</c:v>
                      </c:pt>
                      <c:pt idx="18">
                        <c:v>0.13422390399754294</c:v>
                      </c:pt>
                      <c:pt idx="19">
                        <c:v>0.10711592178130359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4D-44F2-A30D-E4A75E0DD18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0.16569941455795922</c:v>
                      </c:pt>
                      <c:pt idx="1">
                        <c:v>0.15119033202001902</c:v>
                      </c:pt>
                      <c:pt idx="2">
                        <c:v>0.15672580530478741</c:v>
                      </c:pt>
                      <c:pt idx="3">
                        <c:v>0.21528364758596125</c:v>
                      </c:pt>
                      <c:pt idx="4">
                        <c:v>0.14394648356809892</c:v>
                      </c:pt>
                      <c:pt idx="5">
                        <c:v>0.17492598953947255</c:v>
                      </c:pt>
                      <c:pt idx="6">
                        <c:v>0.12814159444429804</c:v>
                      </c:pt>
                      <c:pt idx="7">
                        <c:v>0.14040703443694136</c:v>
                      </c:pt>
                      <c:pt idx="8">
                        <c:v>0.11481119422535886</c:v>
                      </c:pt>
                      <c:pt idx="9">
                        <c:v>0.13385498833538503</c:v>
                      </c:pt>
                      <c:pt idx="10">
                        <c:v>0.12121180243996885</c:v>
                      </c:pt>
                      <c:pt idx="11">
                        <c:v>0.12733701180789697</c:v>
                      </c:pt>
                      <c:pt idx="12">
                        <c:v>0.12405463055663724</c:v>
                      </c:pt>
                      <c:pt idx="13">
                        <c:v>0.13045261771090394</c:v>
                      </c:pt>
                      <c:pt idx="14">
                        <c:v>0.14607358269589654</c:v>
                      </c:pt>
                      <c:pt idx="15">
                        <c:v>0.11642088174177831</c:v>
                      </c:pt>
                      <c:pt idx="16">
                        <c:v>0.22554869056715865</c:v>
                      </c:pt>
                      <c:pt idx="17">
                        <c:v>0.14803848139911877</c:v>
                      </c:pt>
                      <c:pt idx="18">
                        <c:v>0.14642918061110102</c:v>
                      </c:pt>
                      <c:pt idx="19">
                        <c:v>0.1444298411554947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4D-44F2-A30D-E4A75E0DD183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Feuil7!$K$77</c:f>
              <c:strCache>
                <c:ptCount val="1"/>
                <c:pt idx="0">
                  <c:v>1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Feuil7!$P$80:$P$99</c:f>
                <c:numCache>
                  <c:formatCode>General</c:formatCode>
                  <c:ptCount val="20"/>
                  <c:pt idx="0">
                    <c:v>9.0233110515950871E-2</c:v>
                  </c:pt>
                  <c:pt idx="1">
                    <c:v>0.1325565927797111</c:v>
                  </c:pt>
                  <c:pt idx="2">
                    <c:v>0.12219456798686545</c:v>
                  </c:pt>
                  <c:pt idx="3">
                    <c:v>0.13889187423411689</c:v>
                  </c:pt>
                  <c:pt idx="4">
                    <c:v>7.6095286232382028E-2</c:v>
                  </c:pt>
                  <c:pt idx="5">
                    <c:v>9.464935594910738E-2</c:v>
                  </c:pt>
                  <c:pt idx="6">
                    <c:v>0.10402049581666317</c:v>
                  </c:pt>
                  <c:pt idx="7">
                    <c:v>0.11231561895518295</c:v>
                  </c:pt>
                  <c:pt idx="8">
                    <c:v>0.10883577260616488</c:v>
                  </c:pt>
                  <c:pt idx="9">
                    <c:v>0.10395206563563907</c:v>
                  </c:pt>
                  <c:pt idx="10">
                    <c:v>0.10042120523548435</c:v>
                  </c:pt>
                  <c:pt idx="11">
                    <c:v>0.10505369747279843</c:v>
                  </c:pt>
                  <c:pt idx="12">
                    <c:v>0.12889950863716351</c:v>
                  </c:pt>
                  <c:pt idx="13">
                    <c:v>8.9581960866227203E-2</c:v>
                  </c:pt>
                  <c:pt idx="14">
                    <c:v>0.10297458708920552</c:v>
                  </c:pt>
                  <c:pt idx="15">
                    <c:v>0.10036369068380656</c:v>
                  </c:pt>
                  <c:pt idx="16">
                    <c:v>0.15627398682548521</c:v>
                  </c:pt>
                  <c:pt idx="17">
                    <c:v>9.3053089470218134E-2</c:v>
                  </c:pt>
                  <c:pt idx="18">
                    <c:v>0.11406927174756783</c:v>
                  </c:pt>
                  <c:pt idx="19">
                    <c:v>0.10416825081478776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Feuil7!$P$80:$P$99</c:f>
                <c:numCache>
                  <c:formatCode>General</c:formatCode>
                  <c:ptCount val="20"/>
                  <c:pt idx="0">
                    <c:v>9.0233110515950871E-2</c:v>
                  </c:pt>
                  <c:pt idx="1">
                    <c:v>0.1325565927797111</c:v>
                  </c:pt>
                  <c:pt idx="2">
                    <c:v>0.12219456798686545</c:v>
                  </c:pt>
                  <c:pt idx="3">
                    <c:v>0.13889187423411689</c:v>
                  </c:pt>
                  <c:pt idx="4">
                    <c:v>7.6095286232382028E-2</c:v>
                  </c:pt>
                  <c:pt idx="5">
                    <c:v>9.464935594910738E-2</c:v>
                  </c:pt>
                  <c:pt idx="6">
                    <c:v>0.10402049581666317</c:v>
                  </c:pt>
                  <c:pt idx="7">
                    <c:v>0.11231561895518295</c:v>
                  </c:pt>
                  <c:pt idx="8">
                    <c:v>0.10883577260616488</c:v>
                  </c:pt>
                  <c:pt idx="9">
                    <c:v>0.10395206563563907</c:v>
                  </c:pt>
                  <c:pt idx="10">
                    <c:v>0.10042120523548435</c:v>
                  </c:pt>
                  <c:pt idx="11">
                    <c:v>0.10505369747279843</c:v>
                  </c:pt>
                  <c:pt idx="12">
                    <c:v>0.12889950863716351</c:v>
                  </c:pt>
                  <c:pt idx="13">
                    <c:v>8.9581960866227203E-2</c:v>
                  </c:pt>
                  <c:pt idx="14">
                    <c:v>0.10297458708920552</c:v>
                  </c:pt>
                  <c:pt idx="15">
                    <c:v>0.10036369068380656</c:v>
                  </c:pt>
                  <c:pt idx="16">
                    <c:v>0.15627398682548521</c:v>
                  </c:pt>
                  <c:pt idx="17">
                    <c:v>9.3053089470218134E-2</c:v>
                  </c:pt>
                  <c:pt idx="18">
                    <c:v>0.11406927174756783</c:v>
                  </c:pt>
                  <c:pt idx="19">
                    <c:v>0.10416825081478776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Feuil7!$N$80:$N$99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Feuil7!$O$80:$O$99</c:f>
              <c:numCache>
                <c:formatCode>General</c:formatCode>
                <c:ptCount val="20"/>
                <c:pt idx="0">
                  <c:v>0.10591370149553693</c:v>
                </c:pt>
                <c:pt idx="1">
                  <c:v>0.13342530050886781</c:v>
                </c:pt>
                <c:pt idx="2">
                  <c:v>0.11399987250060643</c:v>
                </c:pt>
                <c:pt idx="3">
                  <c:v>0.16102903430305165</c:v>
                </c:pt>
                <c:pt idx="4">
                  <c:v>8.6493780953737984E-2</c:v>
                </c:pt>
                <c:pt idx="5">
                  <c:v>0.11957653736081031</c:v>
                </c:pt>
                <c:pt idx="6">
                  <c:v>0.10633259631785227</c:v>
                </c:pt>
                <c:pt idx="7">
                  <c:v>0.11455448572666974</c:v>
                </c:pt>
                <c:pt idx="8">
                  <c:v>0.12169842844602496</c:v>
                </c:pt>
                <c:pt idx="9">
                  <c:v>0.10759184387038165</c:v>
                </c:pt>
                <c:pt idx="10">
                  <c:v>0.10590423985635074</c:v>
                </c:pt>
                <c:pt idx="11">
                  <c:v>0.11919042455250917</c:v>
                </c:pt>
                <c:pt idx="12">
                  <c:v>0.12842991071563195</c:v>
                </c:pt>
                <c:pt idx="13">
                  <c:v>9.1767443827756673E-2</c:v>
                </c:pt>
                <c:pt idx="14">
                  <c:v>0.10751455105526257</c:v>
                </c:pt>
                <c:pt idx="15">
                  <c:v>9.9580633811263211E-2</c:v>
                </c:pt>
                <c:pt idx="16">
                  <c:v>0.17925905726133909</c:v>
                </c:pt>
                <c:pt idx="17">
                  <c:v>9.7945453111224115E-2</c:v>
                </c:pt>
                <c:pt idx="18">
                  <c:v>0.13422390399754294</c:v>
                </c:pt>
                <c:pt idx="19">
                  <c:v>0.10711592178130359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D72F-4F98-8215-1BE652264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9.8667549602289573E-2</c:v>
                      </c:pt>
                      <c:pt idx="1">
                        <c:v>0.1851366916002426</c:v>
                      </c:pt>
                      <c:pt idx="2">
                        <c:v>9.8527818812150073E-2</c:v>
                      </c:pt>
                      <c:pt idx="3">
                        <c:v>0.10311800937519677</c:v>
                      </c:pt>
                      <c:pt idx="4">
                        <c:v>8.6332283259519318E-2</c:v>
                      </c:pt>
                      <c:pt idx="5">
                        <c:v>0.11418936540890529</c:v>
                      </c:pt>
                      <c:pt idx="6">
                        <c:v>6.6560405976424319E-2</c:v>
                      </c:pt>
                      <c:pt idx="7">
                        <c:v>5.3665034383661728E-2</c:v>
                      </c:pt>
                      <c:pt idx="8">
                        <c:v>0.14185578201820712</c:v>
                      </c:pt>
                      <c:pt idx="9">
                        <c:v>8.1283445697717505E-2</c:v>
                      </c:pt>
                      <c:pt idx="10">
                        <c:v>5.1414760692116007E-2</c:v>
                      </c:pt>
                      <c:pt idx="11">
                        <c:v>7.9698312328328247E-2</c:v>
                      </c:pt>
                      <c:pt idx="12">
                        <c:v>6.1074523954307097E-2</c:v>
                      </c:pt>
                      <c:pt idx="13">
                        <c:v>6.5805682531618045E-2</c:v>
                      </c:pt>
                      <c:pt idx="14">
                        <c:v>9.052223894278888E-2</c:v>
                      </c:pt>
                      <c:pt idx="15">
                        <c:v>6.626560104036304E-2</c:v>
                      </c:pt>
                      <c:pt idx="16">
                        <c:v>0.11871979765008014</c:v>
                      </c:pt>
                      <c:pt idx="17">
                        <c:v>3.1743139419797735E-2</c:v>
                      </c:pt>
                      <c:pt idx="18">
                        <c:v>0.11857636779374932</c:v>
                      </c:pt>
                      <c:pt idx="19">
                        <c:v>4.521269468160477E-2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72F-4F98-8215-1BE652264C5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6.8590326470211085E-2</c:v>
                      </c:pt>
                      <c:pt idx="1">
                        <c:v>0.13584906648519854</c:v>
                      </c:pt>
                      <c:pt idx="2">
                        <c:v>8.1864221949957947E-2</c:v>
                      </c:pt>
                      <c:pt idx="3">
                        <c:v>0.23632720040373412</c:v>
                      </c:pt>
                      <c:pt idx="4">
                        <c:v>9.4959830256382535E-2</c:v>
                      </c:pt>
                      <c:pt idx="5">
                        <c:v>0.11300075889965626</c:v>
                      </c:pt>
                      <c:pt idx="6">
                        <c:v>6.8759981825189317E-2</c:v>
                      </c:pt>
                      <c:pt idx="7">
                        <c:v>8.9915752956357994E-2</c:v>
                      </c:pt>
                      <c:pt idx="8">
                        <c:v>9.1674020519461621E-2</c:v>
                      </c:pt>
                      <c:pt idx="9">
                        <c:v>8.115860690734486E-2</c:v>
                      </c:pt>
                      <c:pt idx="10">
                        <c:v>6.8221895289454174E-2</c:v>
                      </c:pt>
                      <c:pt idx="11">
                        <c:v>6.4183088650216866E-2</c:v>
                      </c:pt>
                      <c:pt idx="12">
                        <c:v>0.10228737507267945</c:v>
                      </c:pt>
                      <c:pt idx="13">
                        <c:v>0.10914521167986901</c:v>
                      </c:pt>
                      <c:pt idx="14">
                        <c:v>0.12052544516878232</c:v>
                      </c:pt>
                      <c:pt idx="15">
                        <c:v>0.11023027238880852</c:v>
                      </c:pt>
                      <c:pt idx="16">
                        <c:v>0.17097658619761433</c:v>
                      </c:pt>
                      <c:pt idx="17">
                        <c:v>8.5803166448854967E-2</c:v>
                      </c:pt>
                      <c:pt idx="18">
                        <c:v>0.11260469289967513</c:v>
                      </c:pt>
                      <c:pt idx="19">
                        <c:v>5.3110659659787764E-2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72F-4F98-8215-1BE652264C5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0.11875718099801108</c:v>
                      </c:pt>
                      <c:pt idx="1">
                        <c:v>9.0905426291589639E-2</c:v>
                      </c:pt>
                      <c:pt idx="2">
                        <c:v>7.8072391949615724E-2</c:v>
                      </c:pt>
                      <c:pt idx="3">
                        <c:v>0.15788758992287261</c:v>
                      </c:pt>
                      <c:pt idx="4">
                        <c:v>7.0514691552463815E-2</c:v>
                      </c:pt>
                      <c:pt idx="5">
                        <c:v>9.8755444316643626E-2</c:v>
                      </c:pt>
                      <c:pt idx="6">
                        <c:v>8.8462522392092194E-2</c:v>
                      </c:pt>
                      <c:pt idx="7">
                        <c:v>8.5375032775328111E-2</c:v>
                      </c:pt>
                      <c:pt idx="8">
                        <c:v>8.9697793466583714E-2</c:v>
                      </c:pt>
                      <c:pt idx="9">
                        <c:v>0.17535630302913272</c:v>
                      </c:pt>
                      <c:pt idx="10">
                        <c:v>6.7722379574558816E-2</c:v>
                      </c:pt>
                      <c:pt idx="11">
                        <c:v>9.9215283763124121E-2</c:v>
                      </c:pt>
                      <c:pt idx="12">
                        <c:v>9.5673509010585189E-2</c:v>
                      </c:pt>
                      <c:pt idx="13">
                        <c:v>7.1514174848220133E-2</c:v>
                      </c:pt>
                      <c:pt idx="14">
                        <c:v>6.1179881345797417E-2</c:v>
                      </c:pt>
                      <c:pt idx="15">
                        <c:v>8.2359567395813724E-2</c:v>
                      </c:pt>
                      <c:pt idx="16">
                        <c:v>0.19895486593818537</c:v>
                      </c:pt>
                      <c:pt idx="17">
                        <c:v>7.4138340616048931E-2</c:v>
                      </c:pt>
                      <c:pt idx="18">
                        <c:v>9.2302515527825285E-2</c:v>
                      </c:pt>
                      <c:pt idx="19">
                        <c:v>5.1784880722475661E-2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2F-4F98-8215-1BE652264C5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0.17272953996090523</c:v>
                        </c:pt>
                        <c:pt idx="1">
                          <c:v>0.15324899195569602</c:v>
                        </c:pt>
                        <c:pt idx="2">
                          <c:v>0.1571281072676004</c:v>
                        </c:pt>
                        <c:pt idx="3">
                          <c:v>0.21153270124372639</c:v>
                        </c:pt>
                        <c:pt idx="4">
                          <c:v>0.12757330784275822</c:v>
                        </c:pt>
                        <c:pt idx="5">
                          <c:v>0.1651465597674894</c:v>
                        </c:pt>
                        <c:pt idx="6">
                          <c:v>0.14364580459804835</c:v>
                        </c:pt>
                        <c:pt idx="7">
                          <c:v>0.14696787858035332</c:v>
                        </c:pt>
                        <c:pt idx="8">
                          <c:v>0.12640074528872899</c:v>
                        </c:pt>
                        <c:pt idx="9">
                          <c:v>0.14193238419746063</c:v>
                        </c:pt>
                        <c:pt idx="10">
                          <c:v>0.12308706513804697</c:v>
                        </c:pt>
                        <c:pt idx="11">
                          <c:v>0.13981761111011906</c:v>
                        </c:pt>
                        <c:pt idx="12">
                          <c:v>0.13614126011879296</c:v>
                        </c:pt>
                        <c:pt idx="13">
                          <c:v>0.14081791575463193</c:v>
                        </c:pt>
                        <c:pt idx="14">
                          <c:v>0.15449516134214308</c:v>
                        </c:pt>
                        <c:pt idx="15">
                          <c:v>0.13333350073361869</c:v>
                        </c:pt>
                        <c:pt idx="16">
                          <c:v>0.21603614614920899</c:v>
                        </c:pt>
                        <c:pt idx="17">
                          <c:v>0.15883228355360066</c:v>
                        </c:pt>
                        <c:pt idx="18">
                          <c:v>0.15697225968057027</c:v>
                        </c:pt>
                        <c:pt idx="19">
                          <c:v>0.16173796490563372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0.16569941455795922</c:v>
                      </c:pt>
                      <c:pt idx="1">
                        <c:v>0.15119033202001902</c:v>
                      </c:pt>
                      <c:pt idx="2">
                        <c:v>0.15672580530478741</c:v>
                      </c:pt>
                      <c:pt idx="3">
                        <c:v>0.21528364758596125</c:v>
                      </c:pt>
                      <c:pt idx="4">
                        <c:v>0.14394648356809892</c:v>
                      </c:pt>
                      <c:pt idx="5">
                        <c:v>0.17492598953947255</c:v>
                      </c:pt>
                      <c:pt idx="6">
                        <c:v>0.12814159444429804</c:v>
                      </c:pt>
                      <c:pt idx="7">
                        <c:v>0.14040703443694136</c:v>
                      </c:pt>
                      <c:pt idx="8">
                        <c:v>0.11481119422535886</c:v>
                      </c:pt>
                      <c:pt idx="9">
                        <c:v>0.13385498833538503</c:v>
                      </c:pt>
                      <c:pt idx="10">
                        <c:v>0.12121180243996885</c:v>
                      </c:pt>
                      <c:pt idx="11">
                        <c:v>0.12733701180789697</c:v>
                      </c:pt>
                      <c:pt idx="12">
                        <c:v>0.12405463055663724</c:v>
                      </c:pt>
                      <c:pt idx="13">
                        <c:v>0.13045261771090394</c:v>
                      </c:pt>
                      <c:pt idx="14">
                        <c:v>0.14607358269589654</c:v>
                      </c:pt>
                      <c:pt idx="15">
                        <c:v>0.11642088174177831</c:v>
                      </c:pt>
                      <c:pt idx="16">
                        <c:v>0.22554869056715865</c:v>
                      </c:pt>
                      <c:pt idx="17">
                        <c:v>0.14803848139911877</c:v>
                      </c:pt>
                      <c:pt idx="18">
                        <c:v>0.14642918061110102</c:v>
                      </c:pt>
                      <c:pt idx="19">
                        <c:v>0.1444298411554947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2F-4F98-8215-1BE652264C59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1,5)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Feuil7!$K$102</c:f>
              <c:strCache>
                <c:ptCount val="1"/>
                <c:pt idx="0">
                  <c:v>1,5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Feuil7!$P$105:$P$124</c:f>
                <c:numCache>
                  <c:formatCode>General</c:formatCode>
                  <c:ptCount val="20"/>
                  <c:pt idx="0">
                    <c:v>0.17272953996090523</c:v>
                  </c:pt>
                  <c:pt idx="1">
                    <c:v>0.15324899195569602</c:v>
                  </c:pt>
                  <c:pt idx="2">
                    <c:v>0.1571281072676004</c:v>
                  </c:pt>
                  <c:pt idx="3">
                    <c:v>0.21153270124372639</c:v>
                  </c:pt>
                  <c:pt idx="4">
                    <c:v>0.12757330784275822</c:v>
                  </c:pt>
                  <c:pt idx="5">
                    <c:v>0.1651465597674894</c:v>
                  </c:pt>
                  <c:pt idx="6">
                    <c:v>0.14364580459804835</c:v>
                  </c:pt>
                  <c:pt idx="7">
                    <c:v>0.14696787858035332</c:v>
                  </c:pt>
                  <c:pt idx="8">
                    <c:v>0.12640074528872899</c:v>
                  </c:pt>
                  <c:pt idx="9">
                    <c:v>0.14193238419746063</c:v>
                  </c:pt>
                  <c:pt idx="10">
                    <c:v>0.12308706513804697</c:v>
                  </c:pt>
                  <c:pt idx="11">
                    <c:v>0.13981761111011906</c:v>
                  </c:pt>
                  <c:pt idx="12">
                    <c:v>0.13614126011879296</c:v>
                  </c:pt>
                  <c:pt idx="13">
                    <c:v>0.14081791575463193</c:v>
                  </c:pt>
                  <c:pt idx="14">
                    <c:v>0.15449516134214308</c:v>
                  </c:pt>
                  <c:pt idx="15">
                    <c:v>0.13333350073361869</c:v>
                  </c:pt>
                  <c:pt idx="16">
                    <c:v>0.21603614614920899</c:v>
                  </c:pt>
                  <c:pt idx="17">
                    <c:v>0.15883228355360066</c:v>
                  </c:pt>
                  <c:pt idx="18">
                    <c:v>0.15697225968057027</c:v>
                  </c:pt>
                  <c:pt idx="19">
                    <c:v>0.16173796490563372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Feuil7!$P$105:$P$124</c:f>
                <c:numCache>
                  <c:formatCode>General</c:formatCode>
                  <c:ptCount val="20"/>
                  <c:pt idx="0">
                    <c:v>0.17272953996090523</c:v>
                  </c:pt>
                  <c:pt idx="1">
                    <c:v>0.15324899195569602</c:v>
                  </c:pt>
                  <c:pt idx="2">
                    <c:v>0.1571281072676004</c:v>
                  </c:pt>
                  <c:pt idx="3">
                    <c:v>0.21153270124372639</c:v>
                  </c:pt>
                  <c:pt idx="4">
                    <c:v>0.12757330784275822</c:v>
                  </c:pt>
                  <c:pt idx="5">
                    <c:v>0.1651465597674894</c:v>
                  </c:pt>
                  <c:pt idx="6">
                    <c:v>0.14364580459804835</c:v>
                  </c:pt>
                  <c:pt idx="7">
                    <c:v>0.14696787858035332</c:v>
                  </c:pt>
                  <c:pt idx="8">
                    <c:v>0.12640074528872899</c:v>
                  </c:pt>
                  <c:pt idx="9">
                    <c:v>0.14193238419746063</c:v>
                  </c:pt>
                  <c:pt idx="10">
                    <c:v>0.12308706513804697</c:v>
                  </c:pt>
                  <c:pt idx="11">
                    <c:v>0.13981761111011906</c:v>
                  </c:pt>
                  <c:pt idx="12">
                    <c:v>0.13614126011879296</c:v>
                  </c:pt>
                  <c:pt idx="13">
                    <c:v>0.14081791575463193</c:v>
                  </c:pt>
                  <c:pt idx="14">
                    <c:v>0.15449516134214308</c:v>
                  </c:pt>
                  <c:pt idx="15">
                    <c:v>0.13333350073361869</c:v>
                  </c:pt>
                  <c:pt idx="16">
                    <c:v>0.21603614614920899</c:v>
                  </c:pt>
                  <c:pt idx="17">
                    <c:v>0.15883228355360066</c:v>
                  </c:pt>
                  <c:pt idx="18">
                    <c:v>0.15697225968057027</c:v>
                  </c:pt>
                  <c:pt idx="19">
                    <c:v>0.16173796490563372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Feuil7!$N$105:$N$124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Feuil7!$O$105:$O$124</c:f>
              <c:numCache>
                <c:formatCode>General</c:formatCode>
                <c:ptCount val="20"/>
                <c:pt idx="0">
                  <c:v>0.16569941455795922</c:v>
                </c:pt>
                <c:pt idx="1">
                  <c:v>0.15119033202001902</c:v>
                </c:pt>
                <c:pt idx="2">
                  <c:v>0.15672580530478741</c:v>
                </c:pt>
                <c:pt idx="3">
                  <c:v>0.21528364758596125</c:v>
                </c:pt>
                <c:pt idx="4">
                  <c:v>0.14394648356809892</c:v>
                </c:pt>
                <c:pt idx="5">
                  <c:v>0.17492598953947255</c:v>
                </c:pt>
                <c:pt idx="6">
                  <c:v>0.12814159444429804</c:v>
                </c:pt>
                <c:pt idx="7">
                  <c:v>0.14040703443694136</c:v>
                </c:pt>
                <c:pt idx="8">
                  <c:v>0.11481119422535886</c:v>
                </c:pt>
                <c:pt idx="9">
                  <c:v>0.13385498833538503</c:v>
                </c:pt>
                <c:pt idx="10">
                  <c:v>0.12121180243996885</c:v>
                </c:pt>
                <c:pt idx="11">
                  <c:v>0.12733701180789697</c:v>
                </c:pt>
                <c:pt idx="12">
                  <c:v>0.12405463055663724</c:v>
                </c:pt>
                <c:pt idx="13">
                  <c:v>0.13045261771090394</c:v>
                </c:pt>
                <c:pt idx="14">
                  <c:v>0.14607358269589654</c:v>
                </c:pt>
                <c:pt idx="15">
                  <c:v>0.11642088174177831</c:v>
                </c:pt>
                <c:pt idx="16">
                  <c:v>0.22554869056715865</c:v>
                </c:pt>
                <c:pt idx="17">
                  <c:v>0.14803848139911877</c:v>
                </c:pt>
                <c:pt idx="18">
                  <c:v>0.14642918061110102</c:v>
                </c:pt>
                <c:pt idx="19">
                  <c:v>0.1444298411554947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88EC-4DA6-9C3E-C25DC2CC1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5.6903687942231655E-2</c:v>
                        </c:pt>
                        <c:pt idx="1">
                          <c:v>9.1553280430316866E-2</c:v>
                        </c:pt>
                        <c:pt idx="2">
                          <c:v>5.4097048600774592E-2</c:v>
                        </c:pt>
                        <c:pt idx="3">
                          <c:v>5.9536580431774622E-2</c:v>
                        </c:pt>
                        <c:pt idx="4">
                          <c:v>4.4225927072755099E-2</c:v>
                        </c:pt>
                        <c:pt idx="5">
                          <c:v>6.1556237113987625E-2</c:v>
                        </c:pt>
                        <c:pt idx="6">
                          <c:v>3.517799453150551E-2</c:v>
                        </c:pt>
                        <c:pt idx="7">
                          <c:v>3.8698175153897021E-2</c:v>
                        </c:pt>
                        <c:pt idx="8">
                          <c:v>7.0141292794259819E-2</c:v>
                        </c:pt>
                        <c:pt idx="9">
                          <c:v>5.2383926240381413E-2</c:v>
                        </c:pt>
                        <c:pt idx="10">
                          <c:v>3.1751578892519054E-2</c:v>
                        </c:pt>
                        <c:pt idx="11">
                          <c:v>4.4218520589028927E-2</c:v>
                        </c:pt>
                        <c:pt idx="12">
                          <c:v>3.6319983125441241E-2</c:v>
                        </c:pt>
                        <c:pt idx="13">
                          <c:v>4.5381206249196872E-2</c:v>
                        </c:pt>
                        <c:pt idx="14">
                          <c:v>5.5731688398321537E-2</c:v>
                        </c:pt>
                        <c:pt idx="15">
                          <c:v>3.8762821464568359E-2</c:v>
                        </c:pt>
                        <c:pt idx="16">
                          <c:v>7.0895793251690098E-2</c:v>
                        </c:pt>
                        <c:pt idx="17">
                          <c:v>2.4381282414082956E-2</c:v>
                        </c:pt>
                        <c:pt idx="18">
                          <c:v>6.2017495232706672E-2</c:v>
                        </c:pt>
                        <c:pt idx="19">
                          <c:v>2.8097695525974076E-2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9.8667549602289573E-2</c:v>
                      </c:pt>
                      <c:pt idx="1">
                        <c:v>0.1851366916002426</c:v>
                      </c:pt>
                      <c:pt idx="2">
                        <c:v>9.8527818812150073E-2</c:v>
                      </c:pt>
                      <c:pt idx="3">
                        <c:v>0.10311800937519677</c:v>
                      </c:pt>
                      <c:pt idx="4">
                        <c:v>8.6332283259519318E-2</c:v>
                      </c:pt>
                      <c:pt idx="5">
                        <c:v>0.11418936540890529</c:v>
                      </c:pt>
                      <c:pt idx="6">
                        <c:v>6.6560405976424319E-2</c:v>
                      </c:pt>
                      <c:pt idx="7">
                        <c:v>5.3665034383661728E-2</c:v>
                      </c:pt>
                      <c:pt idx="8">
                        <c:v>0.14185578201820712</c:v>
                      </c:pt>
                      <c:pt idx="9">
                        <c:v>8.1283445697717505E-2</c:v>
                      </c:pt>
                      <c:pt idx="10">
                        <c:v>5.1414760692116007E-2</c:v>
                      </c:pt>
                      <c:pt idx="11">
                        <c:v>7.9698312328328247E-2</c:v>
                      </c:pt>
                      <c:pt idx="12">
                        <c:v>6.1074523954307097E-2</c:v>
                      </c:pt>
                      <c:pt idx="13">
                        <c:v>6.5805682531618045E-2</c:v>
                      </c:pt>
                      <c:pt idx="14">
                        <c:v>9.052223894278888E-2</c:v>
                      </c:pt>
                      <c:pt idx="15">
                        <c:v>6.626560104036304E-2</c:v>
                      </c:pt>
                      <c:pt idx="16">
                        <c:v>0.11871979765008014</c:v>
                      </c:pt>
                      <c:pt idx="17">
                        <c:v>3.1743139419797735E-2</c:v>
                      </c:pt>
                      <c:pt idx="18">
                        <c:v>0.11857636779374932</c:v>
                      </c:pt>
                      <c:pt idx="19">
                        <c:v>4.521269468160477E-2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8EC-4DA6-9C3E-C25DC2CC160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4.6579661127642211E-2</c:v>
                        </c:pt>
                        <c:pt idx="1">
                          <c:v>7.4846649583762637E-2</c:v>
                        </c:pt>
                        <c:pt idx="2">
                          <c:v>5.0192845080382784E-2</c:v>
                        </c:pt>
                        <c:pt idx="3">
                          <c:v>0.13010565826334478</c:v>
                        </c:pt>
                        <c:pt idx="4">
                          <c:v>4.992159627553313E-2</c:v>
                        </c:pt>
                        <c:pt idx="5">
                          <c:v>6.4285798747182793E-2</c:v>
                        </c:pt>
                        <c:pt idx="6">
                          <c:v>4.0742117899605676E-2</c:v>
                        </c:pt>
                        <c:pt idx="7">
                          <c:v>5.3380152196877834E-2</c:v>
                        </c:pt>
                        <c:pt idx="8">
                          <c:v>5.2336225564746069E-2</c:v>
                        </c:pt>
                        <c:pt idx="9">
                          <c:v>5.1396716767458883E-2</c:v>
                        </c:pt>
                        <c:pt idx="10">
                          <c:v>3.9426058717525435E-2</c:v>
                        </c:pt>
                        <c:pt idx="11">
                          <c:v>3.919377697882729E-2</c:v>
                        </c:pt>
                        <c:pt idx="12">
                          <c:v>5.3210360393688261E-2</c:v>
                        </c:pt>
                        <c:pt idx="13">
                          <c:v>6.4331796981098699E-2</c:v>
                        </c:pt>
                        <c:pt idx="14">
                          <c:v>7.16138804597444E-2</c:v>
                        </c:pt>
                        <c:pt idx="15">
                          <c:v>4.883339926863034E-2</c:v>
                        </c:pt>
                        <c:pt idx="16">
                          <c:v>9.803532593235334E-2</c:v>
                        </c:pt>
                        <c:pt idx="17">
                          <c:v>4.4663357755164598E-2</c:v>
                        </c:pt>
                        <c:pt idx="18">
                          <c:v>5.6638933599348303E-2</c:v>
                        </c:pt>
                        <c:pt idx="19">
                          <c:v>2.8187378967089699E-2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6.8590326470211085E-2</c:v>
                      </c:pt>
                      <c:pt idx="1">
                        <c:v>0.13584906648519854</c:v>
                      </c:pt>
                      <c:pt idx="2">
                        <c:v>8.1864221949957947E-2</c:v>
                      </c:pt>
                      <c:pt idx="3">
                        <c:v>0.23632720040373412</c:v>
                      </c:pt>
                      <c:pt idx="4">
                        <c:v>9.4959830256382535E-2</c:v>
                      </c:pt>
                      <c:pt idx="5">
                        <c:v>0.11300075889965626</c:v>
                      </c:pt>
                      <c:pt idx="6">
                        <c:v>6.8759981825189317E-2</c:v>
                      </c:pt>
                      <c:pt idx="7">
                        <c:v>8.9915752956357994E-2</c:v>
                      </c:pt>
                      <c:pt idx="8">
                        <c:v>9.1674020519461621E-2</c:v>
                      </c:pt>
                      <c:pt idx="9">
                        <c:v>8.115860690734486E-2</c:v>
                      </c:pt>
                      <c:pt idx="10">
                        <c:v>6.8221895289454174E-2</c:v>
                      </c:pt>
                      <c:pt idx="11">
                        <c:v>6.4183088650216866E-2</c:v>
                      </c:pt>
                      <c:pt idx="12">
                        <c:v>0.10228737507267945</c:v>
                      </c:pt>
                      <c:pt idx="13">
                        <c:v>0.10914521167986901</c:v>
                      </c:pt>
                      <c:pt idx="14">
                        <c:v>0.12052544516878232</c:v>
                      </c:pt>
                      <c:pt idx="15">
                        <c:v>0.11023027238880852</c:v>
                      </c:pt>
                      <c:pt idx="16">
                        <c:v>0.17097658619761433</c:v>
                      </c:pt>
                      <c:pt idx="17">
                        <c:v>8.5803166448854967E-2</c:v>
                      </c:pt>
                      <c:pt idx="18">
                        <c:v>0.11260469289967513</c:v>
                      </c:pt>
                      <c:pt idx="19">
                        <c:v>5.3110659659787764E-2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EC-4DA6-9C3E-C25DC2CC160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7.4484887415614348E-2</c:v>
                        </c:pt>
                        <c:pt idx="1">
                          <c:v>7.2570011963991307E-2</c:v>
                        </c:pt>
                        <c:pt idx="2">
                          <c:v>6.7113743236055109E-2</c:v>
                        </c:pt>
                        <c:pt idx="3">
                          <c:v>0.10617787712070897</c:v>
                        </c:pt>
                        <c:pt idx="4">
                          <c:v>5.0958307785201176E-2</c:v>
                        </c:pt>
                        <c:pt idx="5">
                          <c:v>6.3881059990272229E-2</c:v>
                        </c:pt>
                        <c:pt idx="6">
                          <c:v>6.6141352577498508E-2</c:v>
                        </c:pt>
                        <c:pt idx="7">
                          <c:v>6.7882068597442835E-2</c:v>
                        </c:pt>
                        <c:pt idx="8">
                          <c:v>6.6133925309356106E-2</c:v>
                        </c:pt>
                        <c:pt idx="9">
                          <c:v>9.7407842920564522E-2</c:v>
                        </c:pt>
                        <c:pt idx="10">
                          <c:v>5.5733182857449784E-2</c:v>
                        </c:pt>
                        <c:pt idx="11">
                          <c:v>7.934404482599601E-2</c:v>
                        </c:pt>
                        <c:pt idx="12">
                          <c:v>7.2950970740396012E-2</c:v>
                        </c:pt>
                        <c:pt idx="13">
                          <c:v>6.0275568663715751E-2</c:v>
                        </c:pt>
                        <c:pt idx="14">
                          <c:v>5.4677018061074542E-2</c:v>
                        </c:pt>
                        <c:pt idx="15">
                          <c:v>6.6591550787785267E-2</c:v>
                        </c:pt>
                        <c:pt idx="16">
                          <c:v>0.12378875798171574</c:v>
                        </c:pt>
                        <c:pt idx="17">
                          <c:v>5.9644333087931184E-2</c:v>
                        </c:pt>
                        <c:pt idx="18">
                          <c:v>7.5393313016405492E-2</c:v>
                        </c:pt>
                        <c:pt idx="19">
                          <c:v>4.5280775133440344E-2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0.11875718099801108</c:v>
                      </c:pt>
                      <c:pt idx="1">
                        <c:v>9.0905426291589639E-2</c:v>
                      </c:pt>
                      <c:pt idx="2">
                        <c:v>7.8072391949615724E-2</c:v>
                      </c:pt>
                      <c:pt idx="3">
                        <c:v>0.15788758992287261</c:v>
                      </c:pt>
                      <c:pt idx="4">
                        <c:v>7.0514691552463815E-2</c:v>
                      </c:pt>
                      <c:pt idx="5">
                        <c:v>9.8755444316643626E-2</c:v>
                      </c:pt>
                      <c:pt idx="6">
                        <c:v>8.8462522392092194E-2</c:v>
                      </c:pt>
                      <c:pt idx="7">
                        <c:v>8.5375032775328111E-2</c:v>
                      </c:pt>
                      <c:pt idx="8">
                        <c:v>8.9697793466583714E-2</c:v>
                      </c:pt>
                      <c:pt idx="9">
                        <c:v>0.17535630302913272</c:v>
                      </c:pt>
                      <c:pt idx="10">
                        <c:v>6.7722379574558816E-2</c:v>
                      </c:pt>
                      <c:pt idx="11">
                        <c:v>9.9215283763124121E-2</c:v>
                      </c:pt>
                      <c:pt idx="12">
                        <c:v>9.5673509010585189E-2</c:v>
                      </c:pt>
                      <c:pt idx="13">
                        <c:v>7.1514174848220133E-2</c:v>
                      </c:pt>
                      <c:pt idx="14">
                        <c:v>6.1179881345797417E-2</c:v>
                      </c:pt>
                      <c:pt idx="15">
                        <c:v>8.2359567395813724E-2</c:v>
                      </c:pt>
                      <c:pt idx="16">
                        <c:v>0.19895486593818537</c:v>
                      </c:pt>
                      <c:pt idx="17">
                        <c:v>7.4138340616048931E-2</c:v>
                      </c:pt>
                      <c:pt idx="18">
                        <c:v>9.2302515527825285E-2</c:v>
                      </c:pt>
                      <c:pt idx="19">
                        <c:v>5.1784880722475661E-2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EC-4DA6-9C3E-C25DC2CC160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9.0233110515950871E-2</c:v>
                        </c:pt>
                        <c:pt idx="1">
                          <c:v>0.1325565927797111</c:v>
                        </c:pt>
                        <c:pt idx="2">
                          <c:v>0.12219456798686545</c:v>
                        </c:pt>
                        <c:pt idx="3">
                          <c:v>0.13889187423411689</c:v>
                        </c:pt>
                        <c:pt idx="4">
                          <c:v>7.6095286232382028E-2</c:v>
                        </c:pt>
                        <c:pt idx="5">
                          <c:v>9.464935594910738E-2</c:v>
                        </c:pt>
                        <c:pt idx="6">
                          <c:v>0.10402049581666317</c:v>
                        </c:pt>
                        <c:pt idx="7">
                          <c:v>0.11231561895518295</c:v>
                        </c:pt>
                        <c:pt idx="8">
                          <c:v>0.10883577260616488</c:v>
                        </c:pt>
                        <c:pt idx="9">
                          <c:v>0.10395206563563907</c:v>
                        </c:pt>
                        <c:pt idx="10">
                          <c:v>0.10042120523548435</c:v>
                        </c:pt>
                        <c:pt idx="11">
                          <c:v>0.10505369747279843</c:v>
                        </c:pt>
                        <c:pt idx="12">
                          <c:v>0.12889950863716351</c:v>
                        </c:pt>
                        <c:pt idx="13">
                          <c:v>8.9581960866227203E-2</c:v>
                        </c:pt>
                        <c:pt idx="14">
                          <c:v>0.10297458708920552</c:v>
                        </c:pt>
                        <c:pt idx="15">
                          <c:v>0.10036369068380656</c:v>
                        </c:pt>
                        <c:pt idx="16">
                          <c:v>0.15627398682548521</c:v>
                        </c:pt>
                        <c:pt idx="17">
                          <c:v>9.3053089470218134E-2</c:v>
                        </c:pt>
                        <c:pt idx="18">
                          <c:v>0.11406927174756783</c:v>
                        </c:pt>
                        <c:pt idx="19">
                          <c:v>0.10416825081478776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0.10591370149553693</c:v>
                      </c:pt>
                      <c:pt idx="1">
                        <c:v>0.13342530050886781</c:v>
                      </c:pt>
                      <c:pt idx="2">
                        <c:v>0.11399987250060643</c:v>
                      </c:pt>
                      <c:pt idx="3">
                        <c:v>0.16102903430305165</c:v>
                      </c:pt>
                      <c:pt idx="4">
                        <c:v>8.6493780953737984E-2</c:v>
                      </c:pt>
                      <c:pt idx="5">
                        <c:v>0.11957653736081031</c:v>
                      </c:pt>
                      <c:pt idx="6">
                        <c:v>0.10633259631785227</c:v>
                      </c:pt>
                      <c:pt idx="7">
                        <c:v>0.11455448572666974</c:v>
                      </c:pt>
                      <c:pt idx="8">
                        <c:v>0.12169842844602496</c:v>
                      </c:pt>
                      <c:pt idx="9">
                        <c:v>0.10759184387038165</c:v>
                      </c:pt>
                      <c:pt idx="10">
                        <c:v>0.10590423985635074</c:v>
                      </c:pt>
                      <c:pt idx="11">
                        <c:v>0.11919042455250917</c:v>
                      </c:pt>
                      <c:pt idx="12">
                        <c:v>0.12842991071563195</c:v>
                      </c:pt>
                      <c:pt idx="13">
                        <c:v>9.1767443827756673E-2</c:v>
                      </c:pt>
                      <c:pt idx="14">
                        <c:v>0.10751455105526257</c:v>
                      </c:pt>
                      <c:pt idx="15">
                        <c:v>9.9580633811263211E-2</c:v>
                      </c:pt>
                      <c:pt idx="16">
                        <c:v>0.17925905726133909</c:v>
                      </c:pt>
                      <c:pt idx="17">
                        <c:v>9.7945453111224115E-2</c:v>
                      </c:pt>
                      <c:pt idx="18">
                        <c:v>0.13422390399754294</c:v>
                      </c:pt>
                      <c:pt idx="19">
                        <c:v>0.10711592178130359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8EC-4DA6-9C3E-C25DC2CC160B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1028700</xdr:colOff>
      <xdr:row>2017</xdr:row>
      <xdr:rowOff>80962</xdr:rowOff>
    </xdr:from>
    <xdr:to>
      <xdr:col>8</xdr:col>
      <xdr:colOff>342900</xdr:colOff>
      <xdr:row>2031</xdr:row>
      <xdr:rowOff>157162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2F2AE44E-DFD1-4C6D-B638-7BF5F0178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323850</xdr:colOff>
      <xdr:row>2017</xdr:row>
      <xdr:rowOff>123825</xdr:rowOff>
    </xdr:from>
    <xdr:to>
      <xdr:col>4</xdr:col>
      <xdr:colOff>952500</xdr:colOff>
      <xdr:row>2032</xdr:row>
      <xdr:rowOff>9525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2DE407DD-7618-4271-A8EB-6B9FD1479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1038225</xdr:colOff>
      <xdr:row>2002</xdr:row>
      <xdr:rowOff>171450</xdr:rowOff>
    </xdr:from>
    <xdr:to>
      <xdr:col>8</xdr:col>
      <xdr:colOff>352425</xdr:colOff>
      <xdr:row>2017</xdr:row>
      <xdr:rowOff>57150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91185373-0E9C-4D24-8705-41B5CC9C0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352425</xdr:colOff>
      <xdr:row>2003</xdr:row>
      <xdr:rowOff>0</xdr:rowOff>
    </xdr:from>
    <xdr:to>
      <xdr:col>4</xdr:col>
      <xdr:colOff>981075</xdr:colOff>
      <xdr:row>2017</xdr:row>
      <xdr:rowOff>76200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C1FDA6D6-90E0-4C69-A3C9-E8ABB1B58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</xdr:row>
      <xdr:rowOff>133350</xdr:rowOff>
    </xdr:from>
    <xdr:to>
      <xdr:col>6</xdr:col>
      <xdr:colOff>828675</xdr:colOff>
      <xdr:row>16</xdr:row>
      <xdr:rowOff>19050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D7B70B5-6C6F-432B-A4EA-974B7412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571500</xdr:colOff>
      <xdr:row>15</xdr:row>
      <xdr:rowOff>142875</xdr:rowOff>
    </xdr:from>
    <xdr:to>
      <xdr:col>6</xdr:col>
      <xdr:colOff>847725</xdr:colOff>
      <xdr:row>30</xdr:row>
      <xdr:rowOff>28575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5514244-2AB9-4C86-AF83-D199E5FE6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581025</xdr:colOff>
      <xdr:row>30</xdr:row>
      <xdr:rowOff>47625</xdr:rowOff>
    </xdr:from>
    <xdr:to>
      <xdr:col>6</xdr:col>
      <xdr:colOff>857250</xdr:colOff>
      <xdr:row>44</xdr:row>
      <xdr:rowOff>123825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6165C80D-591F-46BC-AB63-4D7AAA8C3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161925</xdr:rowOff>
    </xdr:from>
    <xdr:to>
      <xdr:col>12</xdr:col>
      <xdr:colOff>266700</xdr:colOff>
      <xdr:row>17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9429D7E-A703-4C8A-AF26-A9ACF368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1238250</xdr:colOff>
      <xdr:row>6</xdr:row>
      <xdr:rowOff>47625</xdr:rowOff>
    </xdr:from>
    <xdr:to>
      <xdr:col>4</xdr:col>
      <xdr:colOff>1400175</xdr:colOff>
      <xdr:row>20</xdr:row>
      <xdr:rowOff>123825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A8D2CF9-5CE7-4510-A306-855C78735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2</xdr:row>
      <xdr:rowOff>90487</xdr:rowOff>
    </xdr:from>
    <xdr:to>
      <xdr:col>12</xdr:col>
      <xdr:colOff>219075</xdr:colOff>
      <xdr:row>16</xdr:row>
      <xdr:rowOff>166687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6A5753F-2DF8-4D5A-9977-60E459262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438150</xdr:colOff>
      <xdr:row>2</xdr:row>
      <xdr:rowOff>85725</xdr:rowOff>
    </xdr:from>
    <xdr:to>
      <xdr:col>18</xdr:col>
      <xdr:colOff>438150</xdr:colOff>
      <xdr:row>16</xdr:row>
      <xdr:rowOff>161925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1DBCA4A-855D-4D24-A729-C7329A16E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552450</xdr:colOff>
      <xdr:row>2</xdr:row>
      <xdr:rowOff>76200</xdr:rowOff>
    </xdr:from>
    <xdr:to>
      <xdr:col>24</xdr:col>
      <xdr:colOff>552450</xdr:colOff>
      <xdr:row>16</xdr:row>
      <xdr:rowOff>152400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0DBAF70-7F74-4AB2-B2E0-50A2F8F45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17</xdr:row>
      <xdr:rowOff>66675</xdr:rowOff>
    </xdr:from>
    <xdr:to>
      <xdr:col>12</xdr:col>
      <xdr:colOff>180975</xdr:colOff>
      <xdr:row>31</xdr:row>
      <xdr:rowOff>142875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14264450-1713-4B77-B6F3-4D2538116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428625</xdr:colOff>
      <xdr:row>17</xdr:row>
      <xdr:rowOff>66675</xdr:rowOff>
    </xdr:from>
    <xdr:to>
      <xdr:col>18</xdr:col>
      <xdr:colOff>428625</xdr:colOff>
      <xdr:row>31</xdr:row>
      <xdr:rowOff>142875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4F998F6-CAEF-461D-8B5B-EACC3BE23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619125</xdr:colOff>
      <xdr:row>17</xdr:row>
      <xdr:rowOff>76200</xdr:rowOff>
    </xdr:from>
    <xdr:to>
      <xdr:col>24</xdr:col>
      <xdr:colOff>619125</xdr:colOff>
      <xdr:row>31</xdr:row>
      <xdr:rowOff>152400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7F2B1DC2-225D-43F5-9188-38D7B7258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ANSELME" refreshedDate="45106.614941898151" createdVersion="6" refreshedVersion="6" minRefreshableVersion="3" recordCount="2000" xr:uid="{E38085B4-4CE3-449D-8BAF-D5E973419A57}">
  <cacheSource type="worksheet">
    <worksheetSource name="Tableau2"/>
  </cacheSource>
  <cacheFields count="12">
    <cacheField name="Image" numFmtId="0">
      <sharedItems count="20">
        <s v="0"/>
        <s v="1"/>
        <s v="10"/>
        <s v="11"/>
        <s v="12"/>
        <s v="13"/>
        <s v="14"/>
        <s v="15"/>
        <s v="16"/>
        <s v="17"/>
        <s v="18"/>
        <s v="19"/>
        <s v="2"/>
        <s v="3"/>
        <s v="4"/>
        <s v="5"/>
        <s v="6"/>
        <s v="7"/>
        <s v="8"/>
        <s v="9"/>
      </sharedItems>
    </cacheField>
    <cacheField name="Colonne1" numFmtId="0">
      <sharedItems/>
    </cacheField>
    <cacheField name="Noise level" numFmtId="0">
      <sharedItems containsSemiMixedTypes="0" containsString="0" containsNumber="1" minValue="-2" maxValue="1.5" count="9">
        <n v="0"/>
        <n v="0.5"/>
        <n v="1"/>
        <n v="1.5"/>
        <n v="-2"/>
        <n v="0.1" u="1"/>
        <n v="-0.2" u="1"/>
        <n v="0.05" u="1"/>
        <n v="0.15" u="1"/>
      </sharedItems>
    </cacheField>
    <cacheField name="Angle" numFmtId="0">
      <sharedItems containsSemiMixedTypes="0" containsString="0" containsNumber="1" minValue="0.53323759811871996" maxValue="89.9303581761895"/>
    </cacheField>
    <cacheField name="longueur" numFmtId="0">
      <sharedItems containsSemiMixedTypes="0" containsString="0" containsNumber="1" minValue="5.4003240934746302" maxValue="13.089170097334399"/>
    </cacheField>
    <cacheField name="Erreur moyenne" numFmtId="0">
      <sharedItems containsSemiMixedTypes="0" containsString="0" containsNumber="1" minValue="6.0831296824284198E-3" maxValue="0.42227945140365503"/>
    </cacheField>
    <cacheField name="Erreur moyenne2" numFmtId="0">
      <sharedItems containsSemiMixedTypes="0" containsString="0" containsNumber="1" minValue="7.2332482905670195E-2" maxValue="1.36999623744125"/>
    </cacheField>
    <cacheField name="Erreur mediane" numFmtId="0">
      <sharedItems containsSemiMixedTypes="0" containsString="0" containsNumber="1" minValue="5.45938311781377E-3" maxValue="0.329378283088331"/>
    </cacheField>
    <cacheField name="Erreur mediane3" numFmtId="0">
      <sharedItems containsSemiMixedTypes="0" containsString="0" containsNumber="1" minValue="4.6996164447963E-2" maxValue="1.3996744209135901"/>
    </cacheField>
    <cacheField name="Temps" numFmtId="0">
      <sharedItems containsSemiMixedTypes="0" containsString="0" containsNumber="1" minValue="1.31645508599467" maxValue="158.377763818018"/>
    </cacheField>
    <cacheField name="Erreur Max" numFmtId="0">
      <sharedItems containsSemiMixedTypes="0" containsString="0" containsNumber="1" minValue="1.4260354385946901E-2" maxValue="1.6990796423444401"/>
    </cacheField>
    <cacheField name="Longueur manquante" numFmtId="0">
      <sharedItems containsSemiMixedTypes="0" containsString="0" containsNumber="1" minValue="0.31722303273617303" maxValue="3.60839426946840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ANSELME" refreshedDate="45106.614942708336" createdVersion="6" refreshedVersion="6" minRefreshableVersion="3" recordCount="100" xr:uid="{CEE5B08E-9ADA-4588-99B4-B47B189C2FDB}">
  <cacheSource type="worksheet">
    <worksheetSource name="Tableau5"/>
  </cacheSource>
  <cacheFields count="4">
    <cacheField name="configuration" numFmtId="0">
      <sharedItems containsSemiMixedTypes="0" containsString="0" containsNumber="1" containsInteger="1" minValue="0" maxValue="19" count="20">
        <n v="0"/>
        <n v="1"/>
        <n v="10"/>
        <n v="11"/>
        <n v="12"/>
        <n v="13"/>
        <n v="14"/>
        <n v="15"/>
        <n v="16"/>
        <n v="17"/>
        <n v="18"/>
        <n v="19"/>
        <n v="2"/>
        <n v="3"/>
        <n v="4"/>
        <n v="5"/>
        <n v="6"/>
        <n v="7"/>
        <n v="8"/>
        <n v="9"/>
      </sharedItems>
    </cacheField>
    <cacheField name="Niveau de bruit" numFmtId="0">
      <sharedItems containsSemiMixedTypes="0" containsString="0" containsNumber="1" minValue="-2" maxValue="1.5" count="5">
        <n v="0"/>
        <n v="0.5"/>
        <n v="1"/>
        <n v="1.5"/>
        <n v="-2"/>
      </sharedItems>
    </cacheField>
    <cacheField name="Erreur Moyenne" numFmtId="0">
      <sharedItems containsSemiMixedTypes="0" containsString="0" containsNumber="1" minValue="3.1743139419797735E-2" maxValue="0.23632720040373412"/>
    </cacheField>
    <cacheField name="Ecart type" numFmtId="0">
      <sharedItems containsSemiMixedTypes="0" containsString="0" containsNumber="1" minValue="2.4381282414082956E-2" maxValue="0.216036146149208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s v="0-Camera-0,0"/>
    <x v="0"/>
    <n v="45.460866741570598"/>
    <n v="5.7756484625497002"/>
    <n v="2.2304612800170501E-2"/>
    <n v="0.150359585589281"/>
    <n v="1.4305327632298999E-2"/>
    <n v="8.4974374990560403E-2"/>
    <n v="2.0294360279803998"/>
    <n v="0.18266821971598299"/>
    <n v="0.94463703755300699"/>
  </r>
  <r>
    <x v="0"/>
    <s v="0-Camera-0,0"/>
    <x v="0"/>
    <n v="36.407440717445802"/>
    <n v="6.0699523471259296"/>
    <n v="3.6855878078448402E-2"/>
    <n v="0.151895141677757"/>
    <n v="1.26360523162198E-2"/>
    <n v="9.2689650786264094E-2"/>
    <n v="2.09244046092499"/>
    <n v="0.237923731773722"/>
    <n v="1.0373164230144101"/>
  </r>
  <r>
    <x v="0"/>
    <s v="0-Camera-0,0"/>
    <x v="0"/>
    <n v="44.462925907529701"/>
    <n v="5.6383803558191099"/>
    <n v="3.2572733640348898E-2"/>
    <n v="0.17826022517047799"/>
    <n v="2.3217496682338998E-2"/>
    <n v="0.108441501755731"/>
    <n v="1.8337293980875899"/>
    <n v="0.35374093672050999"/>
    <n v="0.81658766171763097"/>
  </r>
  <r>
    <x v="0"/>
    <s v="0-Camera-0,0"/>
    <x v="0"/>
    <n v="52.921105181559199"/>
    <n v="6.5612004429701001"/>
    <n v="3.9688441008475898E-2"/>
    <n v="0.157048427824516"/>
    <n v="1.30118853084598E-2"/>
    <n v="8.28169161782802E-2"/>
    <n v="2.39323753293138"/>
    <n v="0.39650833651093398"/>
    <n v="1.0705799709866699"/>
  </r>
  <r>
    <x v="0"/>
    <s v="0-Camera-0,0"/>
    <x v="0"/>
    <n v="54.250441166540497"/>
    <n v="6.1284294805160204"/>
    <n v="4.2136576099795403E-2"/>
    <n v="0.15402881579045799"/>
    <n v="2.36238580468013E-2"/>
    <n v="9.5342068964716697E-2"/>
    <n v="2.69364908500574"/>
    <n v="0.29326799291249001"/>
    <n v="0.80939768129624301"/>
  </r>
  <r>
    <x v="0"/>
    <s v="0-Camera-0,0"/>
    <x v="0"/>
    <n v="36.527706186076898"/>
    <n v="6.1133917567591496"/>
    <n v="6.1807170637882602E-2"/>
    <n v="0.169603417565377"/>
    <n v="3.5854227712961997E-2"/>
    <n v="0.130578065019019"/>
    <n v="3.0077505540102698"/>
    <n v="0.29966747323374698"/>
    <n v="0.830243341653083"/>
  </r>
  <r>
    <x v="0"/>
    <s v="0-Camera-0,0"/>
    <x v="0"/>
    <n v="73.0823264502028"/>
    <n v="5.9653384802656104"/>
    <n v="3.5243093613034598E-2"/>
    <n v="0.16164888849065601"/>
    <n v="1.08776792590764E-2"/>
    <n v="0.112569542936987"/>
    <n v="2.9508931690361302"/>
    <n v="0.26220047632238203"/>
    <n v="0.78206368620236399"/>
  </r>
  <r>
    <x v="0"/>
    <s v="0-Camera-0,0"/>
    <x v="0"/>
    <n v="38.746420643677602"/>
    <n v="5.9893300173816399"/>
    <n v="3.7152111343278102E-2"/>
    <n v="0.15398221291764599"/>
    <n v="1.73887831002793E-2"/>
    <n v="9.6066212948335505E-2"/>
    <n v="1.7602205580333199"/>
    <n v="0.28808911597269798"/>
    <n v="0.86524196895193894"/>
  </r>
  <r>
    <x v="0"/>
    <s v="0-Camera-0,0"/>
    <x v="0"/>
    <n v="65.326586004719502"/>
    <n v="5.6679187675574196"/>
    <n v="3.6597770174044503E-2"/>
    <n v="0.14580361329730601"/>
    <n v="2.0798927039143999E-2"/>
    <n v="0.111070791878894"/>
    <n v="2.8777598459273501"/>
    <n v="0.16191273569505801"/>
    <n v="0.71961859418159102"/>
  </r>
  <r>
    <x v="0"/>
    <s v="0-Camera-0,0"/>
    <x v="0"/>
    <n v="57.879680367934597"/>
    <n v="5.9565512204861299"/>
    <n v="4.34839978964284E-2"/>
    <n v="0.15401489390257"/>
    <n v="2.6424933686007599E-2"/>
    <n v="0.112725247323334"/>
    <n v="2.8271481220144699"/>
    <n v="0.18331290488721599"/>
    <n v="0.80786368831107902"/>
  </r>
  <r>
    <x v="0"/>
    <s v="0-Camera-0,0"/>
    <x v="0"/>
    <n v="48.719675884220997"/>
    <n v="5.9061316374933801"/>
    <n v="4.2716291126230703E-2"/>
    <n v="0.14897295240217601"/>
    <n v="2.3330186973841802E-2"/>
    <n v="9.6465734020643498E-2"/>
    <n v="3.81412895803805"/>
    <n v="0.312033010380384"/>
    <n v="0.84632337716655004"/>
  </r>
  <r>
    <x v="0"/>
    <s v="0-Camera-0,0"/>
    <x v="0"/>
    <n v="8.1832297633502495"/>
    <n v="5.49002311780617"/>
    <n v="6.9423887208191898E-2"/>
    <n v="0.20741887348172"/>
    <n v="2.8188515587361698E-2"/>
    <n v="0.14378781838923901"/>
    <n v="2.6650864050025098"/>
    <n v="0.40983220015091298"/>
    <n v="0.85029944240374"/>
  </r>
  <r>
    <x v="0"/>
    <s v="0-Camera-0,0"/>
    <x v="0"/>
    <n v="80.9720601974537"/>
    <n v="5.7549573780430299"/>
    <n v="3.5988840014421201E-2"/>
    <n v="0.154387641431496"/>
    <n v="3.0026293783299199E-2"/>
    <n v="9.6281259609465805E-2"/>
    <n v="2.8285083140945"/>
    <n v="0.114487110859938"/>
    <n v="0.81699736291710401"/>
  </r>
  <r>
    <x v="0"/>
    <s v="0-Camera-0,0"/>
    <x v="0"/>
    <n v="78.673803963269407"/>
    <n v="5.9938502172683199"/>
    <n v="4.5634896748671203E-2"/>
    <n v="0.15599303763547001"/>
    <n v="2.8980759254360201E-2"/>
    <n v="0.11010163028100101"/>
    <n v="2.6484511350281501"/>
    <n v="0.22699307729495599"/>
    <n v="0.75001794459123605"/>
  </r>
  <r>
    <x v="0"/>
    <s v="0-Camera-0,0"/>
    <x v="0"/>
    <n v="88.05492447044"/>
    <n v="5.8677442455251398"/>
    <n v="4.99504646842195E-2"/>
    <n v="0.15612732598322199"/>
    <n v="2.1205676162150199E-2"/>
    <n v="0.100275637653624"/>
    <n v="4.8121272070566103"/>
    <n v="0.29885296382736098"/>
    <n v="0.90171852232361505"/>
  </r>
  <r>
    <x v="0"/>
    <s v="0-Camera-0,0"/>
    <x v="0"/>
    <n v="29.249062514222299"/>
    <n v="5.8297780167015798"/>
    <n v="4.9754135107117799E-2"/>
    <n v="0.16216371702111501"/>
    <n v="1.8980296030352301E-2"/>
    <n v="0.124227443559545"/>
    <n v="2.3095170260639799"/>
    <n v="0.24564358253997101"/>
    <n v="0.82673159663025197"/>
  </r>
  <r>
    <x v="0"/>
    <s v="0-Camera-0,0"/>
    <x v="0"/>
    <n v="52.145466916424198"/>
    <n v="5.5914764575646698"/>
    <n v="2.2745449226257399E-2"/>
    <n v="0.15119009189121899"/>
    <n v="1.26718781069161E-2"/>
    <n v="9.6970867377161998E-2"/>
    <n v="2.7373606980545402"/>
    <n v="0.17373776021988199"/>
    <n v="0.79267692583567695"/>
  </r>
  <r>
    <x v="0"/>
    <s v="0-Camera-0,0"/>
    <x v="0"/>
    <n v="79.753807429129594"/>
    <n v="6.2799392914888097"/>
    <n v="0.13565575067706501"/>
    <n v="0.245809146027857"/>
    <n v="2.9315307136135199E-2"/>
    <n v="0.21449343867682899"/>
    <n v="3.8609529390232602"/>
    <n v="0.63875047754405101"/>
    <n v="0.75127204836461003"/>
  </r>
  <r>
    <x v="0"/>
    <s v="0-Camera-0,0"/>
    <x v="0"/>
    <n v="32.237086998613499"/>
    <n v="6.1163762587578496"/>
    <n v="6.3384902690252196E-2"/>
    <n v="0.16660177277614299"/>
    <n v="2.61383165316099E-2"/>
    <n v="0.13020426905701099"/>
    <n v="3.1688460810109902"/>
    <n v="0.29918728431762398"/>
    <n v="0.83140814522842699"/>
  </r>
  <r>
    <x v="0"/>
    <s v="0-Camera-0,0"/>
    <x v="0"/>
    <n v="67.089152482452505"/>
    <n v="5.9905153299908802"/>
    <n v="5.2771268105979798E-2"/>
    <n v="0.16012005251015199"/>
    <n v="3.4113986976605601E-2"/>
    <n v="0.105226288753806"/>
    <n v="4.0757919449824804"/>
    <n v="0.30036320310724401"/>
    <n v="0.79641240077743403"/>
  </r>
  <r>
    <x v="0"/>
    <s v="0-Camera-0,05"/>
    <x v="1"/>
    <n v="37.235012373937501"/>
    <n v="6.1623222815510497"/>
    <n v="6.5323783841091901E-2"/>
    <n v="0.18321214929729099"/>
    <n v="5.3828819344526498E-2"/>
    <n v="0.126593329133629"/>
    <n v="22.483774585067199"/>
    <n v="0.32045069394999198"/>
    <n v="1.0494729411523001"/>
  </r>
  <r>
    <x v="0"/>
    <s v="0-Camera-0,05"/>
    <x v="1"/>
    <n v="56.775991448684003"/>
    <n v="6.1032353645931297"/>
    <n v="6.9165307667672996E-2"/>
    <n v="0.17714508464112799"/>
    <n v="4.5706029893643599E-2"/>
    <n v="0.13313721953751501"/>
    <n v="18.492507057031599"/>
    <n v="0.33037956396926699"/>
    <n v="0.823994033446245"/>
  </r>
  <r>
    <x v="0"/>
    <s v="0-Camera-0,05"/>
    <x v="1"/>
    <n v="58.518457993987703"/>
    <n v="5.8475725273997101"/>
    <n v="4.29939023146058E-2"/>
    <n v="0.152258410219093"/>
    <n v="3.6782124135907E-2"/>
    <n v="9.8097418349929799E-2"/>
    <n v="30.289144880953199"/>
    <n v="0.13004928201095101"/>
    <n v="0.77554220965397103"/>
  </r>
  <r>
    <x v="0"/>
    <s v="0-Camera-0,05"/>
    <x v="1"/>
    <n v="62.952417093865201"/>
    <n v="6.2408410188911096"/>
    <n v="4.4866206322556897E-2"/>
    <n v="0.15855760491055701"/>
    <n v="2.8791124263077301E-2"/>
    <n v="0.10113969139166"/>
    <n v="43.175908289966102"/>
    <n v="0.32243277169231399"/>
    <n v="0.78466378524964497"/>
  </r>
  <r>
    <x v="0"/>
    <s v="0-Camera-0,05"/>
    <x v="1"/>
    <n v="73.859433469766103"/>
    <n v="6.4741525557212798"/>
    <n v="6.8387870963297195E-2"/>
    <n v="0.18028406898600399"/>
    <n v="4.24269223828262E-2"/>
    <n v="0.11841339361308"/>
    <n v="34.345640116953199"/>
    <n v="0.44894930451003701"/>
    <n v="0.87817857322390303"/>
  </r>
  <r>
    <x v="0"/>
    <s v="0-Camera-0,05"/>
    <x v="1"/>
    <n v="81.005703439671606"/>
    <n v="6.1483180876440997"/>
    <n v="6.5080634689406502E-2"/>
    <n v="0.19728925335287401"/>
    <n v="4.1068862131168102E-2"/>
    <n v="0.14333849478854099"/>
    <n v="35.092651671962798"/>
    <n v="0.39226166564346399"/>
    <n v="0.90787185214404698"/>
  </r>
  <r>
    <x v="0"/>
    <s v="0-Camera-0,05"/>
    <x v="1"/>
    <n v="21.755823618048201"/>
    <n v="5.7121182362450096"/>
    <n v="5.0584402516181001E-2"/>
    <n v="0.18966448239374101"/>
    <n v="4.5160219475038801E-2"/>
    <n v="0.12784531311023101"/>
    <n v="14.633926433045399"/>
    <n v="0.34007315916393299"/>
    <n v="0.82857564327886901"/>
  </r>
  <r>
    <x v="0"/>
    <s v="0-Camera-0,05"/>
    <x v="1"/>
    <n v="54.4861997082672"/>
    <n v="6.2131351387898901"/>
    <n v="0.101058505317627"/>
    <n v="0.18210523360512099"/>
    <n v="5.7459889018362999E-2"/>
    <n v="0.14217448457267101"/>
    <n v="25.7547596920048"/>
    <n v="0.55129997349233395"/>
    <n v="0.82442598997413197"/>
  </r>
  <r>
    <x v="0"/>
    <s v="0-Camera-0,05"/>
    <x v="1"/>
    <n v="30.803721721257698"/>
    <n v="5.6126137227228998"/>
    <n v="0.18889818996108601"/>
    <n v="0.302101352255216"/>
    <n v="3.2795379679396899E-2"/>
    <n v="0.190753617344529"/>
    <n v="19.418175441096501"/>
    <n v="1.04128422431137"/>
    <n v="1.3218136259939299"/>
  </r>
  <r>
    <x v="0"/>
    <s v="0-Camera-0,05"/>
    <x v="1"/>
    <n v="41.253107889936501"/>
    <n v="6.1559596485431696"/>
    <n v="6.02072253839065E-2"/>
    <n v="0.165523235762533"/>
    <n v="4.4959280616963498E-2"/>
    <n v="0.12208945603660599"/>
    <n v="25.271297564962801"/>
    <n v="0.233007034299447"/>
    <n v="0.80275530970541997"/>
  </r>
  <r>
    <x v="0"/>
    <s v="0-Camera-0,05"/>
    <x v="1"/>
    <n v="41.652792603943297"/>
    <n v="5.6724566692554799"/>
    <n v="3.41827721684487E-2"/>
    <n v="0.18220137919659801"/>
    <n v="2.7911783818320102E-2"/>
    <n v="0.103833171879856"/>
    <n v="18.730933196959"/>
    <n v="0.33615763280982403"/>
    <n v="0.86919029792151203"/>
  </r>
  <r>
    <x v="0"/>
    <s v="0-Camera-0,05"/>
    <x v="1"/>
    <n v="14.788759957566199"/>
    <n v="5.92748743011441"/>
    <n v="7.8511396528175598E-2"/>
    <n v="0.17678536544631099"/>
    <n v="5.3281463777553099E-2"/>
    <n v="0.13747817560339801"/>
    <n v="20.0803320050472"/>
    <n v="0.35708212958855801"/>
    <n v="0.83503011327298604"/>
  </r>
  <r>
    <x v="0"/>
    <s v="0-Camera-0,05"/>
    <x v="1"/>
    <n v="25.877217464164101"/>
    <n v="6.4012131421148899"/>
    <n v="7.4424149798592798E-2"/>
    <n v="0.16731112065045001"/>
    <n v="2.8161246833059501E-2"/>
    <n v="0.118090523599643"/>
    <n v="42.058164914953501"/>
    <n v="0.48896317912040699"/>
    <n v="0.90464477668843302"/>
  </r>
  <r>
    <x v="0"/>
    <s v="0-Camera-0,05"/>
    <x v="1"/>
    <n v="51.046457435914697"/>
    <n v="5.6942691844878999"/>
    <n v="4.9939981471752798E-2"/>
    <n v="0.16375046769198601"/>
    <n v="3.2148783626275101E-2"/>
    <n v="0.108761732371893"/>
    <n v="19.199196898960501"/>
    <n v="0.30940751739640798"/>
    <n v="0.75727621167850101"/>
  </r>
  <r>
    <x v="0"/>
    <s v="0-Camera-0,05"/>
    <x v="1"/>
    <n v="54.096780699383501"/>
    <n v="6.0798052354994097"/>
    <n v="8.09908260024928E-2"/>
    <n v="0.16566253255736399"/>
    <n v="6.2323430578291199E-2"/>
    <n v="0.12396763380275901"/>
    <n v="47.033787320018703"/>
    <n v="0.268887111592302"/>
    <n v="0.95659575475474001"/>
  </r>
  <r>
    <x v="0"/>
    <s v="0-Camera-0,05"/>
    <x v="1"/>
    <n v="60.849002907381099"/>
    <n v="5.8348890861288396"/>
    <n v="4.0980690843609301E-2"/>
    <n v="0.15023736743647301"/>
    <n v="3.3317976130130197E-2"/>
    <n v="0.100919704363531"/>
    <n v="15.3442487579304"/>
    <n v="0.16869072294225301"/>
    <n v="0.800182881306997"/>
  </r>
  <r>
    <x v="0"/>
    <s v="0-Camera-0,05"/>
    <x v="1"/>
    <n v="24.985291187812201"/>
    <n v="6.2389814397270902"/>
    <n v="7.9736197112089E-2"/>
    <n v="0.16666221089102001"/>
    <n v="3.9940982332884699E-2"/>
    <n v="0.122023309959916"/>
    <n v="37.797034212038803"/>
    <n v="0.48949464639796703"/>
    <n v="0.85940026981311302"/>
  </r>
  <r>
    <x v="0"/>
    <s v="0-Camera-0,05"/>
    <x v="1"/>
    <n v="46.128919338085602"/>
    <n v="6.1071617435053298"/>
    <n v="4.5088766113684703E-2"/>
    <n v="0.15439148415595599"/>
    <n v="1.7730727102095101E-2"/>
    <n v="9.4590516200661695E-2"/>
    <n v="18.011802116990999"/>
    <n v="0.33081061778704002"/>
    <n v="0.88814381419474298"/>
  </r>
  <r>
    <x v="0"/>
    <s v="0-Camera-0,05"/>
    <x v="1"/>
    <n v="63.493818674493397"/>
    <n v="6.0478277674446899"/>
    <n v="4.6621141045551803E-2"/>
    <n v="0.170539499625848"/>
    <n v="3.7106041954701102E-2"/>
    <n v="0.110566603976545"/>
    <n v="18.073970583965998"/>
    <n v="0.16632715469531101"/>
    <n v="0.84243059450575597"/>
  </r>
  <r>
    <x v="0"/>
    <s v="0-Camera-0,05"/>
    <x v="1"/>
    <n v="5.6973005634175999"/>
    <n v="6.4638374345529499"/>
    <n v="0.211816901824978"/>
    <n v="0.24051250632996199"/>
    <n v="5.6834899193344203E-2"/>
    <n v="0.177218279931913"/>
    <n v="36.815584175987098"/>
    <n v="1.18277361709623"/>
    <n v="0.83227955843563906"/>
  </r>
  <r>
    <x v="0"/>
    <s v="0-Camera-0,1"/>
    <x v="2"/>
    <n v="55.457002062914903"/>
    <n v="6.5688904119344302"/>
    <n v="0.12748280315205601"/>
    <n v="0.17904870014645899"/>
    <n v="6.1152180427579202E-2"/>
    <n v="0.108192887116563"/>
    <n v="42.578231510007697"/>
    <n v="0.71632422864562595"/>
    <n v="0.93258089430784996"/>
  </r>
  <r>
    <x v="0"/>
    <s v="0-Camera-0,1"/>
    <x v="2"/>
    <n v="33.882055352298003"/>
    <n v="5.9640439425618501"/>
    <n v="5.8400909113688199E-2"/>
    <n v="0.18885433780299099"/>
    <n v="4.78515850075844E-2"/>
    <n v="0.12650675820907201"/>
    <n v="18.333486753050199"/>
    <n v="0.26791871640732601"/>
    <n v="0.88168678940168199"/>
  </r>
  <r>
    <x v="0"/>
    <s v="0-Camera-0,1"/>
    <x v="2"/>
    <n v="60.447625162654603"/>
    <n v="6.1624479318915304"/>
    <n v="0.170942043156635"/>
    <n v="0.23407569874739201"/>
    <n v="9.9568175211121199E-2"/>
    <n v="0.187677333525651"/>
    <n v="16.876034234999601"/>
    <n v="0.74568151710211705"/>
    <n v="0.77862660209797296"/>
  </r>
  <r>
    <x v="0"/>
    <s v="0-Camera-0,1"/>
    <x v="2"/>
    <n v="88.424683797591001"/>
    <n v="6.2018327827334803"/>
    <n v="8.4277276353891206E-2"/>
    <n v="0.20057310934154701"/>
    <n v="7.0435494556466097E-2"/>
    <n v="0.150116454824433"/>
    <n v="8.8400836710352397"/>
    <n v="0.25777379280550899"/>
    <n v="0.93963413628068704"/>
  </r>
  <r>
    <x v="0"/>
    <s v="0-Camera-0,1"/>
    <x v="2"/>
    <n v="21.083731749245999"/>
    <n v="6.4734966132619798"/>
    <n v="0.141960542865776"/>
    <n v="0.20031947154141799"/>
    <n v="9.5193033515317896E-2"/>
    <n v="0.15375472000933399"/>
    <n v="34.449808666016899"/>
    <n v="0.55320258886051799"/>
    <n v="0.94780050682357397"/>
  </r>
  <r>
    <x v="0"/>
    <s v="0-Camera-0,1"/>
    <x v="2"/>
    <n v="65.340505759830194"/>
    <n v="5.6941333631998097"/>
    <n v="6.6530573553404804E-2"/>
    <n v="0.166727344911696"/>
    <n v="4.9098020334281303E-2"/>
    <n v="0.117384361486496"/>
    <n v="15.1406238119816"/>
    <n v="0.31791322539779199"/>
    <n v="0.83469462947128703"/>
  </r>
  <r>
    <x v="0"/>
    <s v="0-Camera-0,1"/>
    <x v="2"/>
    <n v="34.462404168414999"/>
    <n v="6.2090526371861499"/>
    <n v="5.72852529883736E-2"/>
    <n v="0.19690873624688701"/>
    <n v="4.9433004892531197E-2"/>
    <n v="0.11852771343917699"/>
    <n v="19.7592980320332"/>
    <n v="0.42584885098523501"/>
    <n v="0.96990229268364803"/>
  </r>
  <r>
    <x v="0"/>
    <s v="0-Camera-0,1"/>
    <x v="2"/>
    <n v="64.672681949456802"/>
    <n v="6.4553922164570503"/>
    <n v="6.9002158131791794E-2"/>
    <n v="0.19293102226943001"/>
    <n v="5.3850096738507998E-2"/>
    <n v="0.141311567849774"/>
    <n v="24.159503174014301"/>
    <n v="0.223923642364693"/>
    <n v="0.84910057124926497"/>
  </r>
  <r>
    <x v="0"/>
    <s v="0-Camera-0,1"/>
    <x v="2"/>
    <n v="77.619146039676494"/>
    <n v="6.0942634374014402"/>
    <n v="5.8620531123783098E-2"/>
    <n v="0.17696393033305199"/>
    <n v="3.3022597087890203E-2"/>
    <n v="0.11149415294916"/>
    <n v="12.7438748619752"/>
    <n v="0.48198231366675998"/>
    <n v="0.84877251973545598"/>
  </r>
  <r>
    <x v="0"/>
    <s v="0-Camera-0,1"/>
    <x v="2"/>
    <n v="77.986873471384001"/>
    <n v="6.2970764750288204"/>
    <n v="7.1109452206571402E-2"/>
    <n v="0.18775041295761"/>
    <n v="5.8133413913324501E-2"/>
    <n v="0.13410076451015501"/>
    <n v="22.174712266074401"/>
    <n v="0.30783217487890702"/>
    <n v="0.81867465990011301"/>
  </r>
  <r>
    <x v="0"/>
    <s v="0-Camera-0,1"/>
    <x v="2"/>
    <n v="89.748487890276706"/>
    <n v="5.91653042272526"/>
    <n v="6.4171117191607494E-2"/>
    <n v="0.17491884182721101"/>
    <n v="5.3150437874432001E-2"/>
    <n v="0.12650079878585299"/>
    <n v="23.883867010008501"/>
    <n v="0.20475274899128501"/>
    <n v="0.81826210278728795"/>
  </r>
  <r>
    <x v="0"/>
    <s v="0-Camera-0,1"/>
    <x v="2"/>
    <n v="83.223506377242998"/>
    <n v="6.1555468367861401"/>
    <n v="9.3329390891995503E-2"/>
    <n v="0.19144963061454401"/>
    <n v="7.6950522993356002E-2"/>
    <n v="0.144647165436186"/>
    <n v="23.6911976509727"/>
    <n v="0.36495321424657701"/>
    <n v="0.83477346478107595"/>
  </r>
  <r>
    <x v="0"/>
    <s v="0-Camera-0,1"/>
    <x v="2"/>
    <n v="9.1435599108486691"/>
    <n v="6.3040461990571304"/>
    <n v="0.10021387729872901"/>
    <n v="0.248990350650929"/>
    <n v="8.7239935548071204E-2"/>
    <n v="0.180146132386691"/>
    <n v="41.090251496992998"/>
    <n v="0.32946948771087597"/>
    <n v="1.0690782105707399"/>
  </r>
  <r>
    <x v="0"/>
    <s v="0-Camera-0,1"/>
    <x v="2"/>
    <n v="24.859254536149301"/>
    <n v="5.7674963084316797"/>
    <n v="8.7241307734936296E-2"/>
    <n v="0.216477841531306"/>
    <n v="5.1288741318705797E-2"/>
    <n v="0.16979000603642"/>
    <n v="24.9751131070079"/>
    <n v="0.463321836331755"/>
    <n v="0.79152682360985505"/>
  </r>
  <r>
    <x v="0"/>
    <s v="0-Camera-0,1"/>
    <x v="2"/>
    <n v="50.568417817379199"/>
    <n v="5.61436441350682"/>
    <n v="8.5177655530792401E-2"/>
    <n v="0.20925566467237799"/>
    <n v="5.7217273342638798E-2"/>
    <n v="0.15703926257320999"/>
    <n v="40.556670797988701"/>
    <n v="0.393323443256264"/>
    <n v="0.75399822045465403"/>
  </r>
  <r>
    <x v="0"/>
    <s v="0-Camera-0,1"/>
    <x v="2"/>
    <n v="61.065031744150801"/>
    <n v="5.8349304990384701"/>
    <n v="5.5177070450523703E-2"/>
    <n v="0.16591828666730499"/>
    <n v="4.1477483710234998E-2"/>
    <n v="0.103011256168464"/>
    <n v="22.0510573869105"/>
    <n v="0.219032914556824"/>
    <n v="0.83120010538008104"/>
  </r>
  <r>
    <x v="0"/>
    <s v="0-Camera-0,1"/>
    <x v="2"/>
    <n v="40.175160260587603"/>
    <n v="6.2468822850091597"/>
    <n v="8.3590781384660806E-2"/>
    <n v="0.19438894455936501"/>
    <n v="6.5668963004361994E-2"/>
    <n v="0.14015312035524899"/>
    <n v="23.770084972959001"/>
    <n v="0.31570763014303299"/>
    <n v="0.940064129872758"/>
  </r>
  <r>
    <x v="0"/>
    <s v="0-Camera-0,1"/>
    <x v="2"/>
    <n v="77.053785472711297"/>
    <n v="6.3230453858214499"/>
    <n v="0.166783787211462"/>
    <n v="0.299518990138325"/>
    <n v="9.2318142357084104E-2"/>
    <n v="0.19063857046080099"/>
    <n v="29.9031128040514"/>
    <n v="0.92503227268684196"/>
    <n v="1.1405074745711901"/>
  </r>
  <r>
    <x v="0"/>
    <s v="0-Camera-0,1"/>
    <x v="2"/>
    <n v="14.286875738276599"/>
    <n v="5.5162783098792598"/>
    <n v="6.7430589306716707E-2"/>
    <n v="0.192602607302057"/>
    <n v="5.9053066844629798E-2"/>
    <n v="0.13046201245092101"/>
    <n v="8.9749633169267309"/>
    <n v="0.28764450784038798"/>
    <n v="0.81946549130900204"/>
  </r>
  <r>
    <x v="0"/>
    <s v="0-Camera-0,1"/>
    <x v="2"/>
    <n v="38.614981436705499"/>
    <n v="5.7016484385838098"/>
    <n v="5.8685398035515098E-2"/>
    <n v="0.21955111785220899"/>
    <n v="4.5044547405511601E-2"/>
    <n v="0.13918919399397001"/>
    <n v="20.387129641021598"/>
    <n v="0.38846707832282401"/>
    <n v="0.85546796186662699"/>
  </r>
  <r>
    <x v="0"/>
    <s v="0-Camera-0,15000000000000002"/>
    <x v="3"/>
    <n v="78.484261020774497"/>
    <n v="6.0928149979732096"/>
    <n v="0.11962828009821599"/>
    <n v="0.20323933049259499"/>
    <n v="9.4987544898739507E-2"/>
    <n v="0.168107129960827"/>
    <n v="14.727142576011801"/>
    <n v="0.417062946609075"/>
    <n v="0.75643355853034999"/>
  </r>
  <r>
    <x v="0"/>
    <s v="0-Camera-0,15000000000000002"/>
    <x v="3"/>
    <n v="9.8977855177103695"/>
    <n v="6.00685791011687"/>
    <n v="0.14532862128421001"/>
    <n v="0.22286831637698001"/>
    <n v="0.124878889002685"/>
    <n v="0.18573506561036901"/>
    <n v="11.008443997940001"/>
    <n v="0.45652216917405403"/>
    <n v="0.883905797652352"/>
  </r>
  <r>
    <x v="0"/>
    <s v="0-Camera-0,15000000000000002"/>
    <x v="3"/>
    <n v="19.722063468692198"/>
    <n v="6.45684488495806"/>
    <n v="0.172782879147409"/>
    <n v="0.22596517362374899"/>
    <n v="0.13358369334446199"/>
    <n v="0.187520275978244"/>
    <n v="8.3487377469427795"/>
    <n v="0.688580497407565"/>
    <n v="0.86395468597187097"/>
  </r>
  <r>
    <x v="0"/>
    <s v="0-Camera-0,15000000000000002"/>
    <x v="3"/>
    <n v="42.283752101508597"/>
    <n v="6.13039155522931"/>
    <n v="0.13820367967245101"/>
    <n v="0.22175935478682801"/>
    <n v="0.113408972522739"/>
    <n v="0.172065288338492"/>
    <n v="9.3619638159871101"/>
    <n v="0.48954717243644702"/>
    <n v="0.95844952412080897"/>
  </r>
  <r>
    <x v="0"/>
    <s v="0-Camera-0,15000000000000002"/>
    <x v="3"/>
    <n v="58.934093597938002"/>
    <n v="5.6553658188401297"/>
    <n v="0.19717097728857499"/>
    <n v="0.28148897305735499"/>
    <n v="0.164391160990774"/>
    <n v="0.23613397476978101"/>
    <n v="8.1400927529903093"/>
    <n v="0.62438396682205999"/>
    <n v="0.991098820151182"/>
  </r>
  <r>
    <x v="0"/>
    <s v="0-Camera-0,15000000000000002"/>
    <x v="3"/>
    <n v="14.3759090289452"/>
    <n v="5.8247258284182504"/>
    <n v="0.28468850043548299"/>
    <n v="0.28831805726217702"/>
    <n v="0.165845823478739"/>
    <n v="0.25366999237807503"/>
    <n v="11.6548853629501"/>
    <n v="1.0235936539775501"/>
    <n v="0.81987928824933098"/>
  </r>
  <r>
    <x v="0"/>
    <s v="0-Camera-0,15000000000000002"/>
    <x v="3"/>
    <n v="49.744987044387997"/>
    <n v="5.52945489622432"/>
    <n v="0.109010727610443"/>
    <n v="0.20212167014830401"/>
    <n v="9.1571351675012194E-2"/>
    <n v="0.151195665129468"/>
    <n v="11.984798502060499"/>
    <n v="0.376641774147845"/>
    <n v="0.89114686201113003"/>
  </r>
  <r>
    <x v="0"/>
    <s v="0-Camera-0,15000000000000002"/>
    <x v="3"/>
    <n v="50.133899858574097"/>
    <n v="6.26004317831688"/>
    <n v="0.158994509895557"/>
    <n v="0.247279992489261"/>
    <n v="0.10737907350343601"/>
    <n v="0.19340144229737899"/>
    <n v="16.954619938042001"/>
    <n v="0.61285020375952404"/>
    <n v="0.87145837860023301"/>
  </r>
  <r>
    <x v="0"/>
    <s v="0-Camera-0,15000000000000002"/>
    <x v="3"/>
    <n v="60.3223644880308"/>
    <n v="6.1859686052100002"/>
    <n v="0.12751947414345099"/>
    <n v="0.19006062956473199"/>
    <n v="7.7491449533019896E-2"/>
    <n v="0.129632102662886"/>
    <n v="9.54934193799272"/>
    <n v="0.57367843014289699"/>
    <n v="0.84635925198106998"/>
  </r>
  <r>
    <x v="0"/>
    <s v="0-Camera-0,15000000000000002"/>
    <x v="3"/>
    <n v="53.0079463333959"/>
    <n v="6.0377765726952299"/>
    <n v="0.17659386938541399"/>
    <n v="0.238767213601629"/>
    <n v="0.12577882940172899"/>
    <n v="0.194671982739963"/>
    <n v="20.3280324119841"/>
    <n v="0.658849883041002"/>
    <n v="0.86667506549633899"/>
  </r>
  <r>
    <x v="0"/>
    <s v="0-Camera-0,15000000000000002"/>
    <x v="3"/>
    <n v="32.0351373667297"/>
    <n v="5.9242342269242396"/>
    <n v="9.7211470776396705E-2"/>
    <n v="0.20200080191264799"/>
    <n v="8.8292320899301904E-2"/>
    <n v="0.158077847701594"/>
    <n v="7.8236753190867603"/>
    <n v="0.25961320768969698"/>
    <n v="0.82964556962324398"/>
  </r>
  <r>
    <x v="0"/>
    <s v="0-Camera-0,15000000000000002"/>
    <x v="3"/>
    <n v="41.873366969697798"/>
    <n v="6.5179281506025601"/>
    <n v="0.30915634827348398"/>
    <n v="0.31900321550062799"/>
    <n v="0.30478316414094803"/>
    <n v="0.30570524231541502"/>
    <n v="13.3190424930071"/>
    <n v="0.71963505550436402"/>
    <n v="0.93165848224261905"/>
  </r>
  <r>
    <x v="0"/>
    <s v="0-Camera-0,15000000000000002"/>
    <x v="3"/>
    <n v="32.552018344789197"/>
    <n v="6.0545056874291996"/>
    <n v="0.187790222054352"/>
    <n v="0.25523189131441298"/>
    <n v="0.148527988606723"/>
    <n v="0.21532377821073101"/>
    <n v="11.5884194289101"/>
    <n v="0.62385310655626802"/>
    <n v="0.83722164403413002"/>
  </r>
  <r>
    <x v="0"/>
    <s v="0-Camera-0,15000000000000002"/>
    <x v="3"/>
    <n v="78.2103187158678"/>
    <n v="5.7346477685459298"/>
    <n v="0.15404968266889299"/>
    <n v="0.24484970598780401"/>
    <n v="0.118395327305073"/>
    <n v="0.208655647570516"/>
    <n v="14.839453462045601"/>
    <n v="0.495016593191067"/>
    <n v="0.84820337726602901"/>
  </r>
  <r>
    <x v="0"/>
    <s v="0-Camera-0,15000000000000002"/>
    <x v="3"/>
    <n v="44.979064594870898"/>
    <n v="6.5760484714566898"/>
    <n v="0.14807740632800101"/>
    <n v="0.22757088024111"/>
    <n v="0.11859536181517701"/>
    <n v="0.18744791148322901"/>
    <n v="11.304547956911801"/>
    <n v="0.59085754511631206"/>
    <n v="0.963816619581085"/>
  </r>
  <r>
    <x v="0"/>
    <s v="0-Camera-0,15000000000000002"/>
    <x v="3"/>
    <n v="71.309972266785294"/>
    <n v="6.0611757040570398"/>
    <n v="0.11932887016601799"/>
    <n v="0.46591012257910902"/>
    <n v="7.3236275711639806E-2"/>
    <n v="0.19161582602998201"/>
    <n v="14.3473386879777"/>
    <n v="0.599452158023417"/>
    <n v="2.0510929841282999"/>
  </r>
  <r>
    <x v="0"/>
    <s v="0-Camera-0,15000000000000002"/>
    <x v="3"/>
    <n v="24.238565562569001"/>
    <n v="6.4328415963903698"/>
    <n v="0.30694106538298099"/>
    <n v="0.333656187413854"/>
    <n v="0.25120519367204602"/>
    <n v="0.29532664107837098"/>
    <n v="19.810032601933901"/>
    <n v="0.99711554300628003"/>
    <n v="1.0502306670057999"/>
  </r>
  <r>
    <x v="0"/>
    <s v="0-Camera-0,15000000000000002"/>
    <x v="3"/>
    <n v="61.577366982395603"/>
    <n v="6.0211775737326896"/>
    <n v="0.253590222086161"/>
    <n v="0.70573167080202304"/>
    <n v="0.15116386640565799"/>
    <n v="0.40513643435756602"/>
    <n v="14.5680309140589"/>
    <n v="0.95635924281493401"/>
    <n v="2.5014747733060601"/>
  </r>
  <r>
    <x v="0"/>
    <s v="0-Camera-0,15000000000000002"/>
    <x v="3"/>
    <n v="78.879827664151506"/>
    <n v="6.5127728040544"/>
    <n v="0.145572020430702"/>
    <n v="0.21100304839654599"/>
    <n v="9.6477221775488495E-2"/>
    <n v="0.137894364161045"/>
    <n v="10.318353439914"/>
    <n v="0.63632182202887499"/>
    <n v="0.89924537053599496"/>
  </r>
  <r>
    <x v="0"/>
    <s v="0-Camera-0,15000000000000002"/>
    <x v="3"/>
    <n v="70.638648467217905"/>
    <n v="6.0601681586540304"/>
    <n v="0.156053231952586"/>
    <n v="0.24157267637670299"/>
    <n v="0.122301013038905"/>
    <n v="0.19678612137388099"/>
    <n v="9.0346814839867804"/>
    <n v="0.56347158259059105"/>
    <n v="0.74132478640411603"/>
  </r>
  <r>
    <x v="0"/>
    <s v="0-Ground_Truth"/>
    <x v="4"/>
    <n v="63.168536461720201"/>
    <n v="6.2527102151932104"/>
    <n v="6.6870020782441794E-2"/>
    <n v="0.17012404185032001"/>
    <n v="2.6714769532996299E-2"/>
    <n v="0.122595960929081"/>
    <n v="4.8263564750086498"/>
    <n v="0.42459763842940201"/>
    <n v="0.83792235865306097"/>
  </r>
  <r>
    <x v="0"/>
    <s v="0-Ground_Truth"/>
    <x v="4"/>
    <n v="83.883216332354294"/>
    <n v="5.9105667125527201"/>
    <n v="3.2423153340502997E-2"/>
    <n v="0.147968906915941"/>
    <n v="2.6852930295757398E-2"/>
    <n v="8.8960638268806E-2"/>
    <n v="5.6154861099785096"/>
    <n v="0.13441692970053201"/>
    <n v="0.82852216752979502"/>
  </r>
  <r>
    <x v="0"/>
    <s v="0-Ground_Truth"/>
    <x v="4"/>
    <n v="81.178341607632902"/>
    <n v="6.2290347506263899"/>
    <n v="5.4816160064436598E-2"/>
    <n v="0.17862703856141099"/>
    <n v="1.38614709058532E-2"/>
    <n v="0.12682037050730199"/>
    <n v="3.2249501569894998"/>
    <n v="0.43915117966148998"/>
    <n v="0.76933235087422602"/>
  </r>
  <r>
    <x v="0"/>
    <s v="0-Ground_Truth"/>
    <x v="4"/>
    <n v="85.651034217795896"/>
    <n v="5.7567112962891498"/>
    <n v="4.4930763757088002E-2"/>
    <n v="0.16740680361146701"/>
    <n v="3.1351064256080197E-2"/>
    <n v="0.115762174338844"/>
    <n v="8.3591391040245"/>
    <n v="0.170642639762839"/>
    <n v="0.86179687199028399"/>
  </r>
  <r>
    <x v="0"/>
    <s v="0-Ground_Truth"/>
    <x v="4"/>
    <n v="33.471924646845501"/>
    <n v="5.7931899076867497"/>
    <n v="5.5180364280611301E-2"/>
    <n v="0.17881021011420001"/>
    <n v="2.81717457455073E-2"/>
    <n v="0.13173538951411001"/>
    <n v="4.0134187890216699"/>
    <n v="0.24893297237996301"/>
    <n v="0.88712869848403397"/>
  </r>
  <r>
    <x v="0"/>
    <s v="0-Ground_Truth"/>
    <x v="4"/>
    <n v="44.513494345168297"/>
    <n v="5.9207492369977599"/>
    <n v="5.6987345633734698E-2"/>
    <n v="0.1825361050339"/>
    <n v="2.3653546179465301E-2"/>
    <n v="0.13244756849372499"/>
    <n v="3.19310972106177"/>
    <n v="0.41751072076247298"/>
    <n v="0.79632938519511498"/>
  </r>
  <r>
    <x v="0"/>
    <s v="0-Ground_Truth"/>
    <x v="4"/>
    <n v="61.134958999080503"/>
    <n v="6.3413117270183896"/>
    <n v="0.12362417746547701"/>
    <n v="0.27451238935802103"/>
    <n v="3.8547136526142403E-2"/>
    <n v="0.17765132247377499"/>
    <n v="7.9753609830513597"/>
    <n v="0.767649072828956"/>
    <n v="1.2223422946690099"/>
  </r>
  <r>
    <x v="0"/>
    <s v="0-Ground_Truth"/>
    <x v="4"/>
    <n v="55.822639240627097"/>
    <n v="6.1914500342526697"/>
    <n v="5.5885664881568799E-2"/>
    <n v="0.15624606674935301"/>
    <n v="2.1382635109513298E-2"/>
    <n v="9.5868272635261195E-2"/>
    <n v="5.4951257270295102"/>
    <n v="0.42206483883983098"/>
    <n v="0.87672626233217599"/>
  </r>
  <r>
    <x v="0"/>
    <s v="0-Ground_Truth"/>
    <x v="4"/>
    <n v="46.200669955291701"/>
    <n v="6.2662537416001101"/>
    <n v="4.26414381438436E-2"/>
    <n v="0.178361022049318"/>
    <n v="2.30095836799744E-2"/>
    <n v="0.10388923048797701"/>
    <n v="4.34205413493327"/>
    <n v="0.27388105669993301"/>
    <n v="1.0189636517485301"/>
  </r>
  <r>
    <x v="0"/>
    <s v="0-Ground_Truth"/>
    <x v="4"/>
    <n v="87.916446065882496"/>
    <n v="6.46071733142991"/>
    <n v="5.5129846071785497E-2"/>
    <n v="0.178777194034688"/>
    <n v="1.56240765374847E-2"/>
    <n v="0.128691413555868"/>
    <n v="5.1090559790609396"/>
    <n v="0.44551774010466799"/>
    <n v="0.76645857172221599"/>
  </r>
  <r>
    <x v="0"/>
    <s v="0-Ground_Truth"/>
    <x v="4"/>
    <n v="23.392446131642501"/>
    <n v="6.2606363328350998"/>
    <n v="7.8007087320551699E-2"/>
    <n v="0.17531108344353"/>
    <n v="3.0515135149318001E-2"/>
    <n v="0.132822785535854"/>
    <n v="4.5529928499599901"/>
    <n v="0.44904628413207298"/>
    <n v="0.83423630850652897"/>
  </r>
  <r>
    <x v="0"/>
    <s v="0-Ground_Truth"/>
    <x v="4"/>
    <n v="65.756694971452006"/>
    <n v="5.8706516632339802"/>
    <n v="2.1252267433765602E-2"/>
    <n v="0.149381876786503"/>
    <n v="1.4572978874032199E-2"/>
    <n v="8.6442782744866498E-2"/>
    <n v="4.72703294793609"/>
    <n v="0.109329382218517"/>
    <n v="0.82364745956865004"/>
  </r>
  <r>
    <x v="0"/>
    <s v="0-Ground_Truth"/>
    <x v="4"/>
    <n v="18.873998243267199"/>
    <n v="5.9485482337479496"/>
    <n v="0.179081719497797"/>
    <n v="0.26436030446959002"/>
    <n v="3.2757677323597897E-2"/>
    <n v="0.19150307817867501"/>
    <n v="4.6628366849617997"/>
    <n v="0.97156212341107795"/>
    <n v="1.04632829559465"/>
  </r>
  <r>
    <x v="0"/>
    <s v="0-Ground_Truth"/>
    <x v="4"/>
    <n v="49.741240741197899"/>
    <n v="5.5270155533063097"/>
    <n v="2.1887003258823302E-2"/>
    <n v="0.14964249265446899"/>
    <n v="9.98333911213313E-3"/>
    <n v="9.51063756259235E-2"/>
    <n v="4.4023600140353603"/>
    <n v="0.163766626466334"/>
    <n v="0.80665724005056105"/>
  </r>
  <r>
    <x v="0"/>
    <s v="0-Ground_Truth"/>
    <x v="4"/>
    <n v="59.582309544235699"/>
    <n v="5.9029656564081696"/>
    <n v="4.7945449025520802E-2"/>
    <n v="0.17388904762291801"/>
    <n v="1.7567449968138801E-2"/>
    <n v="0.12119869277605699"/>
    <n v="8.6651612910209206"/>
    <n v="0.26158136038055302"/>
    <n v="0.85037781930564704"/>
  </r>
  <r>
    <x v="0"/>
    <s v="0-Ground_Truth"/>
    <x v="4"/>
    <n v="34.893499028221399"/>
    <n v="6.5012449794823404"/>
    <n v="4.60057671569244E-2"/>
    <n v="0.155298017678451"/>
    <n v="1.4017138650030301E-2"/>
    <n v="8.7161173382065096E-2"/>
    <n v="4.7940494290087301"/>
    <n v="0.434868943708551"/>
    <n v="0.97514107710203701"/>
  </r>
  <r>
    <x v="0"/>
    <s v="0-Ground_Truth"/>
    <x v="4"/>
    <n v="45.123252318538903"/>
    <n v="5.4232682396692802"/>
    <n v="2.7385546840432599E-2"/>
    <n v="0.16826313526428599"/>
    <n v="1.88878586037475E-2"/>
    <n v="0.102342858319379"/>
    <n v="3.8260023859329499"/>
    <n v="0.17650624731706099"/>
    <n v="0.76687429651583205"/>
  </r>
  <r>
    <x v="0"/>
    <s v="0-Ground_Truth"/>
    <x v="4"/>
    <n v="53.920001379758901"/>
    <n v="5.5292958815175597"/>
    <n v="3.1879410320325902E-2"/>
    <n v="0.16065540253963301"/>
    <n v="2.17516050039155E-2"/>
    <n v="9.7462108375077003E-2"/>
    <n v="3.6905381629476302"/>
    <n v="0.212320440523769"/>
    <n v="0.84655676400295998"/>
  </r>
  <r>
    <x v="0"/>
    <s v="0-Ground_Truth"/>
    <x v="4"/>
    <n v="75.906613163291595"/>
    <n v="5.6489955639712699"/>
    <n v="5.0670532900906597E-2"/>
    <n v="0.17157708164180599"/>
    <n v="3.1344926772928702E-2"/>
    <n v="0.12523566975917999"/>
    <n v="6.2577756859827698"/>
    <n v="0.25937944320623901"/>
    <n v="0.85511173198752899"/>
  </r>
  <r>
    <x v="0"/>
    <s v="0-Ground_Truth"/>
    <x v="4"/>
    <n v="47.130003953932899"/>
    <n v="5.9639808670074004"/>
    <n v="3.5503707827883001E-2"/>
    <n v="0.152588955534566"/>
    <n v="2.0705268245980599E-2"/>
    <n v="9.4353221052258199E-2"/>
    <n v="5.3905990819912404"/>
    <n v="0.22451084302481"/>
    <n v="0.84816924246887304"/>
  </r>
  <r>
    <x v="1"/>
    <s v="1-Camera-0,0"/>
    <x v="0"/>
    <n v="67.602060479873501"/>
    <n v="5.5249845193001397"/>
    <n v="0.218791607093517"/>
    <n v="0.35917905521856602"/>
    <n v="4.5761960699711002E-2"/>
    <n v="0.19923472776602"/>
    <n v="5.0543049200205097"/>
    <n v="1.02723845912014"/>
    <n v="1.5671311165964199"/>
  </r>
  <r>
    <x v="1"/>
    <s v="1-Camera-0,0"/>
    <x v="0"/>
    <n v="22.842964760731999"/>
    <n v="5.8070316029590598"/>
    <n v="0.113420956826096"/>
    <n v="0.20002351094037901"/>
    <n v="2.05782679592394E-2"/>
    <n v="0.13658707569574699"/>
    <n v="2.7980603589676298"/>
    <n v="0.73276332930073795"/>
    <n v="0.85631613671049001"/>
  </r>
  <r>
    <x v="1"/>
    <s v="1-Camera-0,0"/>
    <x v="0"/>
    <n v="43.252613231332901"/>
    <n v="5.9878931357496796"/>
    <n v="4.3482197816094401E-2"/>
    <n v="0.13412109729451699"/>
    <n v="3.2188186021283802E-2"/>
    <n v="8.7196792460090794E-2"/>
    <n v="4.2494659550720799"/>
    <n v="0.185304687148346"/>
    <n v="0.91248840994909297"/>
  </r>
  <r>
    <x v="1"/>
    <s v="1-Camera-0,0"/>
    <x v="0"/>
    <n v="57.353397338999201"/>
    <n v="5.6250000499958999"/>
    <n v="4.5399145914446701E-2"/>
    <n v="0.151268669353574"/>
    <n v="3.3023753085170603E-2"/>
    <n v="0.10130776206424"/>
    <n v="4.7444874349748698"/>
    <n v="0.16130632864024499"/>
    <n v="0.85759923692707796"/>
  </r>
  <r>
    <x v="1"/>
    <s v="1-Camera-0,0"/>
    <x v="0"/>
    <n v="12.620500728572001"/>
    <n v="6.1779716707591597"/>
    <n v="0.116415556973034"/>
    <n v="0.17197323803147899"/>
    <n v="3.0475448887936001E-2"/>
    <n v="0.132682228554174"/>
    <n v="4.7512311850441602"/>
    <n v="0.71036245184514601"/>
    <n v="0.83127691324132402"/>
  </r>
  <r>
    <x v="1"/>
    <s v="1-Camera-0,0"/>
    <x v="0"/>
    <n v="85.622956539839805"/>
    <n v="5.4206453584205301"/>
    <n v="1.6506411192871499E-2"/>
    <n v="0.12742664429622699"/>
    <n v="1.1812166325777401E-2"/>
    <n v="7.2260941400096895E-2"/>
    <n v="3.6646142530953498"/>
    <n v="0.21231290392097499"/>
    <n v="0.86516426546676695"/>
  </r>
  <r>
    <x v="1"/>
    <s v="1-Camera-0,0"/>
    <x v="0"/>
    <n v="51.943777527387702"/>
    <n v="6.2102772278289002"/>
    <n v="6.9003381823132301E-2"/>
    <n v="0.15292812832084801"/>
    <n v="3.85277830170353E-2"/>
    <n v="0.10368640638141199"/>
    <n v="3.3419445459730901"/>
    <n v="0.48454151232111597"/>
    <n v="0.793148361229989"/>
  </r>
  <r>
    <x v="1"/>
    <s v="1-Camera-0,0"/>
    <x v="0"/>
    <n v="67.920281249334806"/>
    <n v="5.4073091693204498"/>
    <n v="3.2973246332894099E-2"/>
    <n v="0.150325252384792"/>
    <n v="2.00613890297811E-2"/>
    <n v="9.0339026529426297E-2"/>
    <n v="3.8270295179681799"/>
    <n v="0.17240068501737901"/>
    <n v="0.80814307059035795"/>
  </r>
  <r>
    <x v="1"/>
    <s v="1-Camera-0,0"/>
    <x v="0"/>
    <n v="82.799049330081004"/>
    <n v="5.5889648540900003"/>
    <n v="4.7670792241446602E-2"/>
    <n v="0.150526203694587"/>
    <n v="2.4425621764713801E-2"/>
    <n v="0.101626659577732"/>
    <n v="3.2124653849750699"/>
    <n v="0.196925384898997"/>
    <n v="0.83753206306255901"/>
  </r>
  <r>
    <x v="1"/>
    <s v="1-Camera-0,0"/>
    <x v="0"/>
    <n v="53.6677824195136"/>
    <n v="6.2769554322625503"/>
    <n v="3.63350845809867E-2"/>
    <n v="0.12349363214499"/>
    <n v="2.5024374645421898E-2"/>
    <n v="7.7779821772491001E-2"/>
    <n v="3.6136439620749998"/>
    <n v="0.206048835818643"/>
    <n v="0.91835790376659998"/>
  </r>
  <r>
    <x v="1"/>
    <s v="1-Camera-0,0"/>
    <x v="0"/>
    <n v="18.479541172428899"/>
    <n v="5.8267415389793298"/>
    <n v="4.91453158480031E-2"/>
    <n v="0.14216660265950901"/>
    <n v="3.43030399825777E-2"/>
    <n v="0.106927282359007"/>
    <n v="5.0254436969989902"/>
    <n v="0.22383612428719599"/>
    <n v="0.835967636744403"/>
  </r>
  <r>
    <x v="1"/>
    <s v="1-Camera-0,0"/>
    <x v="0"/>
    <n v="89.9303581761895"/>
    <n v="6.5050778150205799"/>
    <n v="5.4483832962602501E-2"/>
    <n v="0.65461947522044694"/>
    <n v="2.6060074407971201E-2"/>
    <n v="0.214456208868049"/>
    <n v="4.0680129269603604"/>
    <n v="0.46061575535021598"/>
    <n v="2.5697345088043999"/>
  </r>
  <r>
    <x v="1"/>
    <s v="1-Camera-0,0"/>
    <x v="0"/>
    <n v="18.942971779410801"/>
    <n v="6.2534911540642097"/>
    <n v="5.9813596397925099E-2"/>
    <n v="0.14867000363323399"/>
    <n v="3.1482333211483901E-2"/>
    <n v="0.109347527563293"/>
    <n v="3.9272170249605498"/>
    <n v="0.29857634413432199"/>
    <n v="0.88990578793603103"/>
  </r>
  <r>
    <x v="1"/>
    <s v="1-Camera-0,0"/>
    <x v="0"/>
    <n v="39.143177165506202"/>
    <n v="6.1691820430789601"/>
    <n v="3.5172604052583302E-2"/>
    <n v="0.13916375592709601"/>
    <n v="1.23677372033822E-2"/>
    <n v="8.9526016651906001E-2"/>
    <n v="4.1556118139997098"/>
    <n v="0.244095987621299"/>
    <n v="0.88597297779151296"/>
  </r>
  <r>
    <x v="1"/>
    <s v="1-Camera-0,0"/>
    <x v="0"/>
    <n v="37.085343307010199"/>
    <n v="5.5913604297641601"/>
    <n v="0.103746810618344"/>
    <n v="0.21895161262924001"/>
    <n v="2.5270706678159002E-2"/>
    <n v="0.13273435507249601"/>
    <n v="4.0940724549582201"/>
    <n v="0.68982633002868599"/>
    <n v="1.0373295024452001"/>
  </r>
  <r>
    <x v="1"/>
    <s v="1-Camera-0,0"/>
    <x v="0"/>
    <n v="78.664645574247999"/>
    <n v="5.9685355585121904"/>
    <n v="6.24869899615337E-2"/>
    <n v="0.16678966692538699"/>
    <n v="1.7137243404120098E-2"/>
    <n v="0.116324055191959"/>
    <n v="4.2686452579218797"/>
    <n v="0.47364256332385102"/>
    <n v="0.95473382145643404"/>
  </r>
  <r>
    <x v="1"/>
    <s v="1-Camera-0,0"/>
    <x v="0"/>
    <n v="14.720706515193701"/>
    <n v="6.1346597543285304"/>
    <n v="7.2198696986622402E-2"/>
    <n v="0.15032859464759901"/>
    <n v="2.74509951162526E-2"/>
    <n v="0.10316585379866899"/>
    <n v="3.1656903460388999"/>
    <n v="0.47973549863529003"/>
    <n v="0.87896100315502701"/>
  </r>
  <r>
    <x v="1"/>
    <s v="1-Camera-0,0"/>
    <x v="0"/>
    <n v="30.0167920413787"/>
    <n v="6.1561612389385703"/>
    <n v="9.1163961516046402E-2"/>
    <n v="0.16231147223139999"/>
    <n v="2.8457608777352501E-2"/>
    <n v="0.11875307515724701"/>
    <n v="4.0028308259788901"/>
    <n v="0.61661773929382202"/>
    <n v="0.88497104972400098"/>
  </r>
  <r>
    <x v="1"/>
    <s v="1-Camera-0,0"/>
    <x v="0"/>
    <n v="47.449421314176803"/>
    <n v="6.2708188336295496"/>
    <n v="3.75281132242547E-2"/>
    <n v="0.13221666127848"/>
    <n v="2.3182576879831E-2"/>
    <n v="8.0488121047700506E-2"/>
    <n v="2.7452896280446999"/>
    <n v="0.20722103706678899"/>
    <n v="0.91464918840097897"/>
  </r>
  <r>
    <x v="1"/>
    <s v="1-Camera-0,0"/>
    <x v="0"/>
    <n v="77.753365228222904"/>
    <n v="6.2501757772864499"/>
    <n v="4.7249731803061898E-2"/>
    <n v="0.137471939380087"/>
    <n v="2.7360061086111401E-2"/>
    <n v="9.2905364553019301E-2"/>
    <n v="3.0683710339944801"/>
    <n v="0.2366625487947"/>
    <n v="1.02264818786001"/>
  </r>
  <r>
    <x v="1"/>
    <s v="1-Camera-0,05"/>
    <x v="1"/>
    <n v="47.4826009826091"/>
    <n v="6.3761369641837797"/>
    <n v="0.121884431125566"/>
    <n v="0.167686528320448"/>
    <n v="5.6075138492589001E-2"/>
    <n v="0.13091977154627199"/>
    <n v="129.195880639948"/>
    <n v="0.69526464639576502"/>
    <n v="0.71446381397877601"/>
  </r>
  <r>
    <x v="1"/>
    <s v="1-Camera-0,05"/>
    <x v="1"/>
    <n v="88.669976722705897"/>
    <n v="6.2142830536663096"/>
    <n v="0.10503423876271301"/>
    <n v="0.171155852789175"/>
    <n v="5.8104160858816499E-2"/>
    <n v="0.135190932384252"/>
    <n v="85.515586512978103"/>
    <n v="0.57204328611145105"/>
    <n v="0.78237307955116298"/>
  </r>
  <r>
    <x v="1"/>
    <s v="1-Camera-0,05"/>
    <x v="1"/>
    <n v="57.396698412667298"/>
    <n v="5.4424999630415103"/>
    <n v="3.87266613790581E-2"/>
    <n v="0.16576198627173899"/>
    <n v="3.51193919261917E-2"/>
    <n v="9.9460612522222602E-2"/>
    <n v="63.7191316520329"/>
    <n v="0.112233519340198"/>
    <n v="0.821694898647644"/>
  </r>
  <r>
    <x v="1"/>
    <s v="1-Camera-0,05"/>
    <x v="1"/>
    <n v="80.5101645259478"/>
    <n v="6.5796207052500097"/>
    <n v="5.5456983242844399E-2"/>
    <n v="0.163450634813186"/>
    <n v="2.9137287806018899E-2"/>
    <n v="0.113705757529071"/>
    <n v="11.9036659050034"/>
    <n v="0.40416622205949199"/>
    <n v="0.98160498037029698"/>
  </r>
  <r>
    <x v="1"/>
    <s v="1-Camera-0,05"/>
    <x v="1"/>
    <n v="14.2938799082622"/>
    <n v="6.0501560821436202"/>
    <n v="6.3838252459567701E-2"/>
    <n v="0.17903144182637501"/>
    <n v="4.8805215140681299E-2"/>
    <n v="0.116261840583544"/>
    <n v="45.310016914037902"/>
    <n v="0.31077731578679102"/>
    <n v="0.89308160477186305"/>
  </r>
  <r>
    <x v="1"/>
    <s v="1-Camera-0,05"/>
    <x v="1"/>
    <n v="26.2297832753938"/>
    <n v="6.0293333096413502"/>
    <n v="0.120517894059003"/>
    <n v="0.270138003713154"/>
    <n v="7.7990937104791602E-2"/>
    <n v="0.201950276271259"/>
    <n v="65.713296052999794"/>
    <n v="0.53356723126889904"/>
    <n v="1.05954814983436"/>
  </r>
  <r>
    <x v="1"/>
    <s v="1-Camera-0,05"/>
    <x v="1"/>
    <n v="80.106844398119904"/>
    <n v="6.08762091145738"/>
    <n v="4.7069808949472297E-2"/>
    <n v="0.15506390968599601"/>
    <n v="3.9535257176744103E-2"/>
    <n v="9.2440679225438596E-2"/>
    <n v="33.920005414984097"/>
    <n v="0.12923373506525401"/>
    <n v="0.92631911660642696"/>
  </r>
  <r>
    <x v="1"/>
    <s v="1-Camera-0,05"/>
    <x v="1"/>
    <n v="68.291512099698195"/>
    <n v="6.0684941654330196"/>
    <n v="5.9591371427116298E-2"/>
    <n v="0.88468408901332396"/>
    <n v="4.4632444763780699E-2"/>
    <n v="0.34280683562063802"/>
    <n v="59.527261256007399"/>
    <n v="0.40787934301186701"/>
    <n v="2.9962402349700099"/>
  </r>
  <r>
    <x v="1"/>
    <s v="1-Camera-0,05"/>
    <x v="1"/>
    <n v="89.6521251083674"/>
    <n v="6.1163438901003397"/>
    <n v="5.8328617524438103E-2"/>
    <n v="0.169773955139432"/>
    <n v="4.3322407139008999E-2"/>
    <n v="0.11439641607984199"/>
    <n v="38.359294672030899"/>
    <n v="0.20677831997541099"/>
    <n v="0.88609909844101897"/>
  </r>
  <r>
    <x v="1"/>
    <s v="1-Camera-0,05"/>
    <x v="1"/>
    <n v="55.8454033828191"/>
    <n v="6.2004753218997903"/>
    <n v="3.8206551264098998E-2"/>
    <n v="0.14864477107480401"/>
    <n v="3.4767658898639801E-2"/>
    <n v="8.6490526809624699E-2"/>
    <n v="59.9495597550412"/>
    <n v="0.14830701336893201"/>
    <n v="0.92989960250889303"/>
  </r>
  <r>
    <x v="1"/>
    <s v="1-Camera-0,05"/>
    <x v="1"/>
    <n v="44.095405479921602"/>
    <n v="5.5856855851384397"/>
    <n v="6.8621015370097696E-2"/>
    <n v="0.16602729406080299"/>
    <n v="4.9881110596380597E-2"/>
    <n v="0.113988746070637"/>
    <n v="82.217968103010193"/>
    <n v="0.27566258778522601"/>
    <n v="0.89757319724803897"/>
  </r>
  <r>
    <x v="1"/>
    <s v="1-Camera-0,05"/>
    <x v="1"/>
    <n v="89.645772983854101"/>
    <n v="6.5419449438125197"/>
    <n v="0.107134533843021"/>
    <n v="0.21542922311806501"/>
    <n v="5.67540538944536E-2"/>
    <n v="0.147868986373314"/>
    <n v="48.315242583048502"/>
    <n v="0.52698504527175805"/>
    <n v="1.0995306301507299"/>
  </r>
  <r>
    <x v="1"/>
    <s v="1-Camera-0,05"/>
    <x v="1"/>
    <n v="50.0743856237616"/>
    <n v="5.98587641118786"/>
    <n v="9.91771533822743E-2"/>
    <n v="0.16506344274684401"/>
    <n v="6.4251554635340505E-2"/>
    <n v="0.12362278547375299"/>
    <n v="81.808435844955895"/>
    <n v="0.42796429682729897"/>
    <n v="0.80950270248340095"/>
  </r>
  <r>
    <x v="1"/>
    <s v="1-Camera-0,05"/>
    <x v="1"/>
    <n v="71.914831603852207"/>
    <n v="5.4971273378530396"/>
    <n v="5.1400094904232897E-2"/>
    <n v="0.161957513306136"/>
    <n v="4.69097449916622E-2"/>
    <n v="0.10887505692091599"/>
    <n v="41.381170756998401"/>
    <n v="0.15799035235290601"/>
    <n v="0.75727248683315695"/>
  </r>
  <r>
    <x v="1"/>
    <s v="1-Camera-0,05"/>
    <x v="1"/>
    <n v="36.144293216596601"/>
    <n v="5.4631820175760799"/>
    <n v="6.7210265469405298E-2"/>
    <n v="0.17891501370655499"/>
    <n v="4.6571354192417397E-2"/>
    <n v="0.122126973108089"/>
    <n v="101.534494852065"/>
    <n v="0.36176609780258601"/>
    <n v="0.73787902826811602"/>
  </r>
  <r>
    <x v="1"/>
    <s v="1-Camera-0,05"/>
    <x v="1"/>
    <n v="72.436803762004502"/>
    <n v="6.0280021836176703"/>
    <n v="6.2180543154207103E-2"/>
    <n v="0.158742537261023"/>
    <n v="3.7960687068067302E-2"/>
    <n v="0.117484075167039"/>
    <n v="51.380703246919403"/>
    <n v="0.31372370048820603"/>
    <n v="0.76917347739600295"/>
  </r>
  <r>
    <x v="1"/>
    <s v="1-Camera-0,05"/>
    <x v="1"/>
    <n v="14.0591117624747"/>
    <n v="6.4688357910029799"/>
    <n v="6.5368668541515504E-2"/>
    <n v="0.163191148301602"/>
    <n v="3.6526792815014197E-2"/>
    <n v="0.103740507777998"/>
    <n v="40.118111538002204"/>
    <n v="0.42658851310141499"/>
    <n v="0.84067098706934795"/>
  </r>
  <r>
    <x v="1"/>
    <s v="1-Camera-0,05"/>
    <x v="1"/>
    <n v="49.648112147087701"/>
    <n v="5.9939451352183797"/>
    <n v="3.7109714995064498E-2"/>
    <n v="0.126741019662584"/>
    <n v="2.93249592763416E-2"/>
    <n v="8.3468003074655794E-2"/>
    <n v="51.407274144934398"/>
    <n v="0.21646371869988701"/>
    <n v="0.83997364168565303"/>
  </r>
  <r>
    <x v="1"/>
    <s v="1-Camera-0,05"/>
    <x v="1"/>
    <n v="66.025101380370401"/>
    <n v="5.4557669474615196"/>
    <n v="8.7688019349293697E-2"/>
    <n v="0.20579701532199901"/>
    <n v="4.4130751506540097E-2"/>
    <n v="0.13751945536589799"/>
    <n v="59.120151993003603"/>
    <n v="0.47258688841980201"/>
    <n v="0.84067183685111802"/>
  </r>
  <r>
    <x v="1"/>
    <s v="1-Camera-0,05"/>
    <x v="1"/>
    <n v="71.667762592219702"/>
    <n v="6.1883227469378399"/>
    <n v="4.75410009152583E-2"/>
    <n v="0.14883773066415301"/>
    <n v="3.1464413268776803E-2"/>
    <n v="9.7005578227293193E-2"/>
    <n v="71.96876797406"/>
    <n v="0.229673832856855"/>
    <n v="0.909309517630707"/>
  </r>
  <r>
    <x v="1"/>
    <s v="1-Camera-0,1"/>
    <x v="2"/>
    <n v="60.086120240086103"/>
    <n v="6.1653679370091403"/>
    <n v="0.109522162607584"/>
    <n v="0.20703013626949801"/>
    <n v="6.6169872518259704E-2"/>
    <n v="0.148004119324156"/>
    <n v="31.834519859985399"/>
    <n v="0.41338813287578002"/>
    <n v="0.86539097606148796"/>
  </r>
  <r>
    <x v="1"/>
    <s v="1-Camera-0,1"/>
    <x v="2"/>
    <n v="71.670012084284494"/>
    <n v="5.5426212135859902"/>
    <n v="0.17676102559677401"/>
    <n v="0.28281319906181002"/>
    <n v="0.147412846982935"/>
    <n v="0.21183642262854199"/>
    <n v="70.980286653968506"/>
    <n v="0.61356605957437504"/>
    <n v="1.02964319355292"/>
  </r>
  <r>
    <x v="1"/>
    <s v="1-Camera-0,1"/>
    <x v="2"/>
    <n v="60.165942305990797"/>
    <n v="6.5378629036088203"/>
    <n v="0.14968818257938099"/>
    <n v="0.608279914671224"/>
    <n v="0.115960358293298"/>
    <n v="0.22950739802686601"/>
    <n v="32.224760723998699"/>
    <n v="0.56503405151411401"/>
    <n v="2.40657676596348"/>
  </r>
  <r>
    <x v="1"/>
    <s v="1-Camera-0,1"/>
    <x v="2"/>
    <n v="17.938192886869999"/>
    <n v="6.0861166459773601"/>
    <n v="9.7017217659896807E-2"/>
    <n v="0.16846452667592701"/>
    <n v="6.5287534815518605E-2"/>
    <n v="0.13921993256205001"/>
    <n v="50.719338685972602"/>
    <n v="0.39998043476585399"/>
    <n v="0.73680372122950999"/>
  </r>
  <r>
    <x v="1"/>
    <s v="1-Camera-0,1"/>
    <x v="2"/>
    <n v="31.887305054252501"/>
    <n v="6.5229917701823403"/>
    <n v="0.29082257766269898"/>
    <n v="0.33191731360604398"/>
    <n v="0.13605124531449"/>
    <n v="0.187760993696551"/>
    <n v="63.802311265957499"/>
    <n v="1.07495607492749"/>
    <n v="1.2032293782719401"/>
  </r>
  <r>
    <x v="1"/>
    <s v="1-Camera-0,1"/>
    <x v="2"/>
    <n v="33.200438294557003"/>
    <n v="6.0588985967567197"/>
    <n v="0.103793552695742"/>
    <n v="0.18416593558583899"/>
    <n v="8.2200285640286905E-2"/>
    <n v="0.151411376483783"/>
    <n v="35.107290293090003"/>
    <n v="0.39204561187152798"/>
    <n v="0.79529358158406904"/>
  </r>
  <r>
    <x v="1"/>
    <s v="1-Camera-0,1"/>
    <x v="2"/>
    <n v="62.857794136538097"/>
    <n v="6.5277868326572897"/>
    <n v="0.17196259698758801"/>
    <n v="0.60309682221535399"/>
    <n v="0.124162931343577"/>
    <n v="0.29462803927494902"/>
    <n v="82.497807346982796"/>
    <n v="0.58617783470463303"/>
    <n v="2.3352995044491398"/>
  </r>
  <r>
    <x v="1"/>
    <s v="1-Camera-0,1"/>
    <x v="2"/>
    <n v="20.761858398247899"/>
    <n v="6.3650243286229502"/>
    <n v="0.106577833834872"/>
    <n v="0.195965054026773"/>
    <n v="9.7318570608368599E-2"/>
    <n v="0.157077048735667"/>
    <n v="76.757934037013896"/>
    <n v="0.367081981569717"/>
    <n v="1.0485398822005201"/>
  </r>
  <r>
    <x v="1"/>
    <s v="1-Camera-0,1"/>
    <x v="2"/>
    <n v="76.764044657605197"/>
    <n v="5.7674295463941299"/>
    <n v="7.3787510165079798E-2"/>
    <n v="0.17389385944350999"/>
    <n v="6.2586553618358104E-2"/>
    <n v="0.115797076958915"/>
    <n v="48.767320672981398"/>
    <n v="0.30730383534236499"/>
    <n v="0.84998433251868299"/>
  </r>
  <r>
    <x v="1"/>
    <s v="1-Camera-0,1"/>
    <x v="2"/>
    <n v="78.523279315785999"/>
    <n v="5.9432332156806096"/>
    <n v="0.120063657067372"/>
    <n v="0.23755342184756401"/>
    <n v="9.50507275251328E-2"/>
    <n v="0.162353612418729"/>
    <n v="53.656918713007997"/>
    <n v="0.46977388632633998"/>
    <n v="0.99703857650734595"/>
  </r>
  <r>
    <x v="1"/>
    <s v="1-Camera-0,1"/>
    <x v="2"/>
    <n v="36.935782328146601"/>
    <n v="5.9103445212022399"/>
    <n v="0.16320978146141901"/>
    <n v="0.223647830109799"/>
    <n v="0.156857907188486"/>
    <n v="0.20232419355666201"/>
    <n v="23.911681405967101"/>
    <n v="0.40790137324489101"/>
    <n v="0.88360740343442901"/>
  </r>
  <r>
    <x v="1"/>
    <s v="1-Camera-0,1"/>
    <x v="2"/>
    <n v="44.046185759048001"/>
    <n v="5.6933094180771304"/>
    <n v="0.121406626379612"/>
    <n v="0.18914577379440201"/>
    <n v="9.0733854984107604E-2"/>
    <n v="0.15279049425577801"/>
    <n v="41.013580698985599"/>
    <n v="0.39502607160323"/>
    <n v="0.83258102501455"/>
  </r>
  <r>
    <x v="1"/>
    <s v="1-Camera-0,1"/>
    <x v="2"/>
    <n v="36.648901568747597"/>
    <n v="6.2768276581713804"/>
    <n v="0.12264247892211901"/>
    <n v="0.200244504314498"/>
    <n v="0.10680528321675101"/>
    <n v="0.15425617444273201"/>
    <n v="37.329712138976902"/>
    <n v="0.481685406824713"/>
    <n v="0.88886721371601196"/>
  </r>
  <r>
    <x v="1"/>
    <s v="1-Camera-0,1"/>
    <x v="2"/>
    <n v="70.498809356202898"/>
    <n v="5.7851952774557303"/>
    <n v="0.15557321291443099"/>
    <n v="0.23475761594698799"/>
    <n v="9.2627653756199094E-2"/>
    <n v="0.17920742311235399"/>
    <n v="30.778828314039799"/>
    <n v="0.65829016458380996"/>
    <n v="0.83479117620035304"/>
  </r>
  <r>
    <x v="1"/>
    <s v="1-Camera-0,1"/>
    <x v="2"/>
    <n v="20.688262046604699"/>
    <n v="6.0274651814526399"/>
    <n v="0.158641469722269"/>
    <n v="0.21344026139289199"/>
    <n v="0.114954395969896"/>
    <n v="0.170634781164238"/>
    <n v="29.575989893986801"/>
    <n v="0.63893278055497904"/>
    <n v="0.87818230531338004"/>
  </r>
  <r>
    <x v="1"/>
    <s v="1-Camera-0,1"/>
    <x v="2"/>
    <n v="65.868680772753194"/>
    <n v="6.1020040369126498"/>
    <n v="0.10568671039735"/>
    <n v="0.20072203592909399"/>
    <n v="7.3064522221756301E-2"/>
    <n v="0.15529121064081999"/>
    <n v="34.513689208077203"/>
    <n v="0.37874290043650199"/>
    <n v="0.91472776014733903"/>
  </r>
  <r>
    <x v="1"/>
    <s v="1-Camera-0,1"/>
    <x v="2"/>
    <n v="32.985761428230397"/>
    <n v="5.6754489657079299"/>
    <n v="8.8432614346482599E-2"/>
    <n v="0.17284011016638601"/>
    <n v="7.3421347119227903E-2"/>
    <n v="0.144738399078647"/>
    <n v="72.788903985987403"/>
    <n v="0.28617897929023001"/>
    <n v="0.74469559032712895"/>
  </r>
  <r>
    <x v="1"/>
    <s v="1-Camera-0,1"/>
    <x v="2"/>
    <n v="54.517450447371097"/>
    <n v="5.4011403595063996"/>
    <n v="8.8313806744940299E-2"/>
    <n v="0.222200399125246"/>
    <n v="6.5927210932471197E-2"/>
    <n v="0.15367852176903399"/>
    <n v="81.201373207964906"/>
    <n v="0.34877824094550802"/>
    <n v="0.88315407635138599"/>
  </r>
  <r>
    <x v="1"/>
    <s v="1-Camera-0,1"/>
    <x v="2"/>
    <n v="42.681889075812101"/>
    <n v="6.2900289982377799"/>
    <n v="0.15017679692711999"/>
    <n v="0.22039145914275199"/>
    <n v="9.4395259471268506E-2"/>
    <n v="0.17753122782401801"/>
    <n v="49.8359029210405"/>
    <n v="0.55029037641309797"/>
    <n v="0.90991535410005098"/>
  </r>
  <r>
    <x v="1"/>
    <s v="1-Camera-0,1"/>
    <x v="2"/>
    <n v="62.618954903826399"/>
    <n v="5.4447329990303102"/>
    <n v="0.12008647109360999"/>
    <n v="0.262539899131155"/>
    <n v="0.105487958086028"/>
    <n v="0.20294360391119801"/>
    <n v="34.387124281958599"/>
    <n v="0.34622355395302901"/>
    <n v="0.95523433069513797"/>
  </r>
  <r>
    <x v="1"/>
    <s v="1-Camera-0,15000000000000002"/>
    <x v="3"/>
    <n v="45.631511913891899"/>
    <n v="5.8052110368391698"/>
    <n v="9.9016004005561598E-2"/>
    <n v="0.194606366602079"/>
    <n v="7.0191692576994105E-2"/>
    <n v="0.146062925514852"/>
    <n v="13.5839751220773"/>
    <n v="0.45485376611647599"/>
    <n v="0.77975809958059505"/>
  </r>
  <r>
    <x v="1"/>
    <s v="1-Camera-0,15000000000000002"/>
    <x v="3"/>
    <n v="66.056805584286593"/>
    <n v="5.6788987609947901"/>
    <n v="0.14862238986715401"/>
    <n v="0.27076354579602302"/>
    <n v="0.103743910688124"/>
    <n v="0.205702185749918"/>
    <n v="13.341370954993099"/>
    <n v="0.50193388708323305"/>
    <n v="1.02309569360497"/>
  </r>
  <r>
    <x v="1"/>
    <s v="1-Camera-0,15000000000000002"/>
    <x v="3"/>
    <n v="64.540384284895495"/>
    <n v="6.2321096628844597"/>
    <n v="0.122304147588115"/>
    <n v="0.18997325691415401"/>
    <n v="9.1851944692528401E-2"/>
    <n v="0.145999567117095"/>
    <n v="11.2121816009748"/>
    <n v="0.41571387144470501"/>
    <n v="0.97105739356283904"/>
  </r>
  <r>
    <x v="1"/>
    <s v="1-Camera-0,15000000000000002"/>
    <x v="3"/>
    <n v="66.623137122885595"/>
    <n v="5.8727234400544699"/>
    <n v="0.17639096781847799"/>
    <n v="0.27545346389945202"/>
    <n v="0.118462268497315"/>
    <n v="0.21527177849753801"/>
    <n v="13.538271219935201"/>
    <n v="0.66123078025377802"/>
    <n v="0.98984370270163702"/>
  </r>
  <r>
    <x v="1"/>
    <s v="1-Camera-0,15000000000000002"/>
    <x v="3"/>
    <n v="49.439973691905301"/>
    <n v="6.4695097498205696"/>
    <n v="0.153555070716794"/>
    <n v="0.212960456130909"/>
    <n v="9.5089286358887595E-2"/>
    <n v="0.17051411116043699"/>
    <n v="17.6533365430077"/>
    <n v="0.61657216030412598"/>
    <n v="0.91413948268769896"/>
  </r>
  <r>
    <x v="1"/>
    <s v="1-Camera-0,15000000000000002"/>
    <x v="3"/>
    <n v="70.619754746127498"/>
    <n v="5.7862469023351899"/>
    <n v="0.166937057618221"/>
    <n v="0.23198452187099999"/>
    <n v="0.11500542825573901"/>
    <n v="0.18001664868806999"/>
    <n v="17.670071288011901"/>
    <n v="0.53079889902668898"/>
    <n v="0.916225144495453"/>
  </r>
  <r>
    <x v="1"/>
    <s v="1-Camera-0,15000000000000002"/>
    <x v="3"/>
    <n v="69.026391741133693"/>
    <n v="5.7127048172227202"/>
    <n v="0.14719214532851399"/>
    <n v="0.212180582897699"/>
    <n v="8.5260420289623606E-2"/>
    <n v="0.13796787459218601"/>
    <n v="14.380169035983201"/>
    <n v="0.64955366185044405"/>
    <n v="0.98623886033083397"/>
  </r>
  <r>
    <x v="1"/>
    <s v="1-Camera-0,15000000000000002"/>
    <x v="3"/>
    <n v="26.7492005889303"/>
    <n v="6.3130030981255203"/>
    <n v="0.117258292288827"/>
    <n v="0.22380974530203401"/>
    <n v="0.10705889784692101"/>
    <n v="0.16494078801689799"/>
    <n v="17.516919862944601"/>
    <n v="0.33733444074158597"/>
    <n v="0.94153709142386"/>
  </r>
  <r>
    <x v="1"/>
    <s v="1-Camera-0,15000000000000002"/>
    <x v="3"/>
    <n v="64.171190796045494"/>
    <n v="6.4710527666642497"/>
    <n v="0.114292798194676"/>
    <n v="0.200428372638491"/>
    <n v="9.5871344606209302E-2"/>
    <n v="0.149475066942032"/>
    <n v="17.535615496919402"/>
    <n v="0.356478462752991"/>
    <n v="0.92105075990404395"/>
  </r>
  <r>
    <x v="1"/>
    <s v="1-Camera-0,15000000000000002"/>
    <x v="3"/>
    <n v="85.203722243242098"/>
    <n v="5.68914509656185"/>
    <n v="0.172159231822336"/>
    <n v="0.26686660253100702"/>
    <n v="0.12773999899180699"/>
    <n v="0.21282141605958599"/>
    <n v="9.8026061879936606"/>
    <n v="0.56779552197807504"/>
    <n v="0.92493581721511997"/>
  </r>
  <r>
    <x v="1"/>
    <s v="1-Camera-0,15000000000000002"/>
    <x v="3"/>
    <n v="31.0006388889819"/>
    <n v="5.4775467660671397"/>
    <n v="9.3772280572388497E-2"/>
    <n v="0.19652926904477699"/>
    <n v="8.6733665860820097E-2"/>
    <n v="0.141491751819077"/>
    <n v="13.658348241937301"/>
    <n v="0.23606903479583399"/>
    <n v="0.926532039939022"/>
  </r>
  <r>
    <x v="1"/>
    <s v="1-Camera-0,15000000000000002"/>
    <x v="3"/>
    <n v="77.889674120800095"/>
    <n v="5.5300010955084398"/>
    <n v="0.30239077768433398"/>
    <n v="0.389787561127514"/>
    <n v="0.23492200192489399"/>
    <n v="0.33590264660289898"/>
    <n v="23.393235270981599"/>
    <n v="0.981895561923117"/>
    <n v="1.0067743626302299"/>
  </r>
  <r>
    <x v="1"/>
    <s v="1-Camera-0,15000000000000002"/>
    <x v="3"/>
    <n v="44.095894158142102"/>
    <n v="6.23545089119379"/>
    <n v="0.14264347570099301"/>
    <n v="0.24225196431364299"/>
    <n v="0.106071114901984"/>
    <n v="0.17199295137663201"/>
    <n v="17.447322178981199"/>
    <n v="0.53008540269610005"/>
    <n v="1.0600961429142"/>
  </r>
  <r>
    <x v="1"/>
    <s v="1-Camera-0,15000000000000002"/>
    <x v="3"/>
    <n v="62.862208298338103"/>
    <n v="5.9535113035433298"/>
    <n v="0.151902419930774"/>
    <n v="0.19398806074005001"/>
    <n v="0.13110528442015901"/>
    <n v="0.15977553966005301"/>
    <n v="13.6358944589737"/>
    <n v="0.44763745162586099"/>
    <n v="0.768394631343433"/>
  </r>
  <r>
    <x v="1"/>
    <s v="1-Camera-0,15000000000000002"/>
    <x v="3"/>
    <n v="46.166908914420198"/>
    <n v="6.0820765311951197"/>
    <n v="0.145654690907291"/>
    <n v="0.27371880071650401"/>
    <n v="0.107579273018998"/>
    <n v="0.21169094972157301"/>
    <n v="28.540708733024001"/>
    <n v="0.57842680938997204"/>
    <n v="1.0023195555445901"/>
  </r>
  <r>
    <x v="1"/>
    <s v="1-Camera-0,15000000000000002"/>
    <x v="3"/>
    <n v="10.553934836557501"/>
    <n v="6.0860749321499297"/>
    <n v="0.27367412203382302"/>
    <n v="0.31792432503340301"/>
    <n v="0.20965326415288299"/>
    <n v="0.26534375645257502"/>
    <n v="16.890238655032501"/>
    <n v="0.774729112084097"/>
    <n v="0.94251458307973901"/>
  </r>
  <r>
    <x v="1"/>
    <s v="1-Camera-0,15000000000000002"/>
    <x v="3"/>
    <n v="19.524530036408699"/>
    <n v="5.5565081163416403"/>
    <n v="8.7607059136469601E-2"/>
    <n v="0.17266127317346"/>
    <n v="7.7143237560631905E-2"/>
    <n v="0.13304183230081301"/>
    <n v="9.7670308949891407"/>
    <n v="0.27767412720321599"/>
    <n v="0.79203966362754896"/>
  </r>
  <r>
    <x v="1"/>
    <s v="1-Camera-0,15000000000000002"/>
    <x v="3"/>
    <n v="31.781828807821899"/>
    <n v="5.9270733819231296"/>
    <n v="0.17657476954766399"/>
    <n v="0.29377425341626801"/>
    <n v="0.12909938131794299"/>
    <n v="0.23036609909762201"/>
    <n v="21.903231012984101"/>
    <n v="0.59795246850631201"/>
    <n v="1.1671905329986401"/>
  </r>
  <r>
    <x v="1"/>
    <s v="1-Camera-0,15000000000000002"/>
    <x v="3"/>
    <n v="58.349486376577701"/>
    <n v="5.7891745346591996"/>
    <n v="0.16081595688327099"/>
    <n v="0.22340249274509599"/>
    <n v="8.31538941012894E-2"/>
    <n v="0.163809524259728"/>
    <n v="16.9196618689456"/>
    <n v="0.68656571250368503"/>
    <n v="0.94783343065940096"/>
  </r>
  <r>
    <x v="1"/>
    <s v="1-Camera-0,15000000000000002"/>
    <x v="3"/>
    <n v="38.554068786126201"/>
    <n v="6.5177008333591697"/>
    <n v="0.16644916941836099"/>
    <n v="0.30990182798534799"/>
    <n v="0.100462238812079"/>
    <n v="0.25218252387569801"/>
    <n v="11.384424324030901"/>
    <n v="0.74601071090962001"/>
    <n v="0.89531813231554602"/>
  </r>
  <r>
    <x v="1"/>
    <s v="1-Ground_Truth"/>
    <x v="4"/>
    <n v="32.6887688269913"/>
    <n v="5.63423589989966"/>
    <n v="3.3626714901749101E-2"/>
    <n v="0.14518731133223201"/>
    <n v="2.50270104701589E-2"/>
    <n v="8.9369847692243806E-2"/>
    <n v="5.5898626809939698"/>
    <n v="0.17699801760426401"/>
    <n v="0.84930919629104795"/>
  </r>
  <r>
    <x v="1"/>
    <s v="1-Ground_Truth"/>
    <x v="4"/>
    <n v="55.3711314937553"/>
    <n v="6.2104507712780199"/>
    <n v="0.29269052606651702"/>
    <n v="0.26724808058432098"/>
    <n v="4.76728114760974E-2"/>
    <n v="0.177407911192936"/>
    <n v="7.3626113309292096"/>
    <n v="1.44268624182636"/>
    <n v="0.96323512856955695"/>
  </r>
  <r>
    <x v="1"/>
    <s v="1-Ground_Truth"/>
    <x v="4"/>
    <n v="28.6071339106817"/>
    <n v="6.4860027409285896"/>
    <n v="0.20269619611908099"/>
    <n v="0.23053532985554101"/>
    <n v="3.5694752223364198E-2"/>
    <n v="0.163967154886176"/>
    <n v="6.4314116589957804"/>
    <n v="1.1080193041823301"/>
    <n v="0.85684945591008499"/>
  </r>
  <r>
    <x v="1"/>
    <s v="1-Ground_Truth"/>
    <x v="4"/>
    <n v="42.218550029603001"/>
    <n v="6.2910319744317498"/>
    <n v="3.4717150684783399E-2"/>
    <n v="0.13780233043255"/>
    <n v="1.2947333978877E-2"/>
    <n v="8.8766030637139795E-2"/>
    <n v="7.3267921579535997"/>
    <n v="0.26928966668981302"/>
    <n v="0.891695225485306"/>
  </r>
  <r>
    <x v="1"/>
    <s v="1-Ground_Truth"/>
    <x v="4"/>
    <n v="25.763691421995699"/>
    <n v="6.0963905025307499"/>
    <n v="7.0385684036367802E-2"/>
    <n v="0.14941149964182901"/>
    <n v="2.5803672019425301E-2"/>
    <n v="0.107282951426397"/>
    <n v="6.2759979000547901"/>
    <n v="0.49651525707479499"/>
    <n v="0.916527171555926"/>
  </r>
  <r>
    <x v="1"/>
    <s v="1-Ground_Truth"/>
    <x v="4"/>
    <n v="81.725176245031605"/>
    <n v="6.2882714808762996"/>
    <n v="4.4728725216765297E-2"/>
    <n v="0.13836987337182899"/>
    <n v="1.46587528138768E-2"/>
    <n v="9.5433612585255304E-2"/>
    <n v="8.5347108310088498"/>
    <n v="0.32063168401493802"/>
    <n v="0.95739786490528"/>
  </r>
  <r>
    <x v="1"/>
    <s v="1-Ground_Truth"/>
    <x v="4"/>
    <n v="62.715687039699397"/>
    <n v="5.5458519200978103"/>
    <n v="1.9535110523428899E-2"/>
    <n v="0.117835075650651"/>
    <n v="1.3677515775983799E-2"/>
    <n v="7.0353932462251897E-2"/>
    <n v="4.6129211980151004"/>
    <n v="0.21546299087072299"/>
    <n v="0.84209672075901099"/>
  </r>
  <r>
    <x v="1"/>
    <s v="1-Ground_Truth"/>
    <x v="4"/>
    <n v="22.942326413370701"/>
    <n v="5.7241560017126201"/>
    <n v="5.6632038860478899E-2"/>
    <n v="0.15393991878683699"/>
    <n v="2.94725585066519E-2"/>
    <n v="0.105318270974625"/>
    <n v="6.19221193308476"/>
    <n v="0.40156412465078301"/>
    <n v="0.85320633162630599"/>
  </r>
  <r>
    <x v="1"/>
    <s v="1-Ground_Truth"/>
    <x v="4"/>
    <n v="45.861082463547099"/>
    <n v="5.7943680832090996"/>
    <n v="3.9036948561786203E-2"/>
    <n v="0.13951114058484099"/>
    <n v="2.6387523872935598E-2"/>
    <n v="9.0210058180535305E-2"/>
    <n v="6.3280111768981397"/>
    <n v="0.17753000471198399"/>
    <n v="0.869804535137502"/>
  </r>
  <r>
    <x v="1"/>
    <s v="1-Ground_Truth"/>
    <x v="4"/>
    <n v="5.4530696360326703"/>
    <n v="5.8445380832369098"/>
    <n v="6.8594630972876394E-2"/>
    <n v="0.17473738181345599"/>
    <n v="1.6437952908764299E-2"/>
    <n v="0.11589589638388099"/>
    <n v="7.4374634410487399"/>
    <n v="0.52980667388269798"/>
    <n v="0.82578654825011399"/>
  </r>
  <r>
    <x v="1"/>
    <s v="1-Ground_Truth"/>
    <x v="4"/>
    <n v="84.081627417961101"/>
    <n v="6.1473135452007304"/>
    <n v="0.149854025331806"/>
    <n v="0.43874639322312098"/>
    <n v="2.27611249346217E-2"/>
    <n v="0.33836431492872698"/>
    <n v="9.2144041140563697"/>
    <n v="1.0256697330707401"/>
    <n v="1.3695704098324299"/>
  </r>
  <r>
    <x v="1"/>
    <s v="1-Ground_Truth"/>
    <x v="4"/>
    <n v="63.807899359846999"/>
    <n v="6.54050431522049"/>
    <n v="7.1360317727905104E-2"/>
    <n v="0.15844312399306201"/>
    <n v="4.1231782671955701E-2"/>
    <n v="0.12470753110855499"/>
    <n v="8.5191566389985294"/>
    <n v="0.27136683779523302"/>
    <n v="0.95024012306258099"/>
  </r>
  <r>
    <x v="1"/>
    <s v="1-Ground_Truth"/>
    <x v="4"/>
    <n v="72.171745044445402"/>
    <n v="6.4707889936831497"/>
    <n v="0.169273246288831"/>
    <n v="0.29515448732944599"/>
    <n v="4.0543839861828398E-2"/>
    <n v="0.16636131225503301"/>
    <n v="7.2780450989957899"/>
    <n v="1.2090484856704999"/>
    <n v="1.1736000772809501"/>
  </r>
  <r>
    <x v="1"/>
    <s v="1-Ground_Truth"/>
    <x v="4"/>
    <n v="80.782231450937402"/>
    <n v="5.9422180833250202"/>
    <n v="0.19648898915747401"/>
    <n v="0.41955360559360699"/>
    <n v="3.5870946483161199E-2"/>
    <n v="0.298318358282263"/>
    <n v="6.2252583999652398"/>
    <n v="1.08900261400328"/>
    <n v="1.3269532479780899"/>
  </r>
  <r>
    <x v="1"/>
    <s v="1-Ground_Truth"/>
    <x v="4"/>
    <n v="16.492550231514102"/>
    <n v="5.9172436356008697"/>
    <n v="0.199240055679683"/>
    <n v="0.23038856977753899"/>
    <n v="5.9414985835351701E-2"/>
    <n v="0.160823202210743"/>
    <n v="11.4123154570115"/>
    <n v="1.0289331266130599"/>
    <n v="0.87562987435979001"/>
  </r>
  <r>
    <x v="1"/>
    <s v="1-Ground_Truth"/>
    <x v="4"/>
    <n v="20.0591908783449"/>
    <n v="5.6752844067819996"/>
    <n v="5.3236259532762897E-2"/>
    <n v="0.18168083849851699"/>
    <n v="2.1567792579316299E-2"/>
    <n v="0.11463324017012499"/>
    <n v="6.7869929750449902"/>
    <n v="0.360233966299561"/>
    <n v="0.83781464380852599"/>
  </r>
  <r>
    <x v="1"/>
    <s v="1-Ground_Truth"/>
    <x v="4"/>
    <n v="30.267386687743699"/>
    <n v="5.4114986249981003"/>
    <n v="4.7711698376069998E-2"/>
    <n v="0.169147695387558"/>
    <n v="1.26416409197961E-2"/>
    <n v="0.110092163444497"/>
    <n v="8.63155031297355"/>
    <n v="0.35019724899270699"/>
    <n v="0.816754411287964"/>
  </r>
  <r>
    <x v="1"/>
    <s v="1-Ground_Truth"/>
    <x v="4"/>
    <n v="33.8059216026641"/>
    <n v="6.0357864408951301"/>
    <n v="4.4179091537976702E-2"/>
    <n v="0.14239003386437199"/>
    <n v="2.9522707742132399E-2"/>
    <n v="9.4432131570262506E-2"/>
    <n v="4.5474927759496397"/>
    <n v="0.216839177610576"/>
    <n v="0.87111468977141204"/>
  </r>
  <r>
    <x v="1"/>
    <s v="1-Ground_Truth"/>
    <x v="4"/>
    <n v="37.400031556319902"/>
    <n v="5.8379650921327704"/>
    <n v="3.1167552072647101E-2"/>
    <n v="0.133856119433405"/>
    <n v="2.2561255043286699E-2"/>
    <n v="8.2844260529142205E-2"/>
    <n v="5.1661601529922301"/>
    <n v="0.16895541576807599"/>
    <n v="0.86715685985554403"/>
  </r>
  <r>
    <x v="1"/>
    <s v="1-Ground_Truth"/>
    <x v="4"/>
    <n v="70.975262892982201"/>
    <n v="6.5541871468926596"/>
    <n v="6.3837212485911801E-2"/>
    <n v="0.149567527048906"/>
    <n v="1.07087553407792E-2"/>
    <n v="0.103371147802981"/>
    <n v="4.7354957730276501"/>
    <n v="0.46584017954333601"/>
    <n v="0.96464152179903895"/>
  </r>
  <r>
    <x v="2"/>
    <s v="10-Camera-0,0"/>
    <x v="0"/>
    <n v="31.1445668462691"/>
    <n v="5.5065643389496497"/>
    <n v="6.5825465222070195E-2"/>
    <n v="0.16185543472595801"/>
    <n v="1.47065350261793E-2"/>
    <n v="0.11293037822754901"/>
    <n v="2.9593955730088002"/>
    <n v="0.46687863608131203"/>
    <n v="0.68663371775628101"/>
  </r>
  <r>
    <x v="2"/>
    <s v="10-Camera-0,0"/>
    <x v="0"/>
    <n v="33.728963853648096"/>
    <n v="5.4653888408060096"/>
    <n v="2.32207944762922E-2"/>
    <n v="0.12433969121261"/>
    <n v="1.22244527089199E-2"/>
    <n v="8.4297252375805307E-2"/>
    <n v="3.2833732870640202"/>
    <n v="0.141617559716815"/>
    <n v="0.62404887028368194"/>
  </r>
  <r>
    <x v="2"/>
    <s v="10-Camera-0,0"/>
    <x v="0"/>
    <n v="19.868999519495802"/>
    <n v="5.6032557580046696"/>
    <n v="1.41794159664748E-2"/>
    <n v="0.100825707281049"/>
    <n v="9.4997602665626308E-3"/>
    <n v="6.1061611219395198E-2"/>
    <n v="4.1133413559291503"/>
    <n v="5.7462002609795497E-2"/>
    <n v="0.610218214751029"/>
  </r>
  <r>
    <x v="2"/>
    <s v="10-Camera-0,0"/>
    <x v="0"/>
    <n v="24.2282380945657"/>
    <n v="6.10195057169385"/>
    <n v="4.6531107225693397E-2"/>
    <n v="0.112330396652013"/>
    <n v="2.98645878372856E-2"/>
    <n v="8.8028920484279197E-2"/>
    <n v="3.4827082719421001"/>
    <n v="0.25443202585743702"/>
    <n v="0.62475761819138498"/>
  </r>
  <r>
    <x v="2"/>
    <s v="10-Camera-0,0"/>
    <x v="0"/>
    <n v="20.511801261991401"/>
    <n v="5.6077009748747297"/>
    <n v="2.08325426389336E-2"/>
    <n v="0.10176702129873701"/>
    <n v="1.6842367201935701E-2"/>
    <n v="6.1508679983883402E-2"/>
    <n v="3.77765194093808"/>
    <n v="6.1537785577836297E-2"/>
    <n v="0.614204264591383"/>
  </r>
  <r>
    <x v="2"/>
    <s v="10-Camera-0,0"/>
    <x v="0"/>
    <n v="19.977568219118499"/>
    <n v="5.69412540015216"/>
    <n v="2.2247709967962701E-2"/>
    <n v="0.102740036079674"/>
    <n v="1.45923772461272E-2"/>
    <n v="6.7147066373082098E-2"/>
    <n v="3.0792076860088802"/>
    <n v="0.110152697744803"/>
    <n v="0.61959819910593605"/>
  </r>
  <r>
    <x v="2"/>
    <s v="10-Camera-0,0"/>
    <x v="0"/>
    <n v="34.485933590551802"/>
    <n v="5.9494849605121898"/>
    <n v="3.3678291546707401E-2"/>
    <n v="0.105905158520335"/>
    <n v="1.8800573413993101E-2"/>
    <n v="8.0512841922024597E-2"/>
    <n v="3.9325209719827399"/>
    <n v="0.209930213191452"/>
    <n v="0.622570337810749"/>
  </r>
  <r>
    <x v="2"/>
    <s v="10-Camera-0,0"/>
    <x v="0"/>
    <n v="29.270102193108301"/>
    <n v="5.9970626660524298"/>
    <n v="2.0766862518275E-2"/>
    <n v="9.0230418800942694E-2"/>
    <n v="1.3042263794776601E-2"/>
    <n v="6.3984919600636805E-2"/>
    <n v="7.0849464609054804"/>
    <n v="9.8320933620374903E-2"/>
    <n v="0.60139701437720605"/>
  </r>
  <r>
    <x v="2"/>
    <s v="10-Camera-0,0"/>
    <x v="0"/>
    <n v="30.699056240284399"/>
    <n v="5.9548504587966899"/>
    <n v="2.81597717251908E-2"/>
    <n v="9.8563036539902005E-2"/>
    <n v="1.2204933017214099E-2"/>
    <n v="7.5697859950738897E-2"/>
    <n v="3.66947288101073"/>
    <n v="0.177017756269712"/>
    <n v="0.61295331833578404"/>
  </r>
  <r>
    <x v="2"/>
    <s v="10-Camera-0,0"/>
    <x v="0"/>
    <n v="19.3009526334585"/>
    <n v="5.4090144132103202"/>
    <n v="9.3638599608283898E-2"/>
    <n v="0.16217172359030199"/>
    <n v="3.6650372258802702E-2"/>
    <n v="0.121721440910685"/>
    <n v="3.70051870890893"/>
    <n v="0.43999383394201302"/>
    <n v="0.74242837780090698"/>
  </r>
  <r>
    <x v="2"/>
    <s v="10-Camera-0,0"/>
    <x v="0"/>
    <n v="31.424796270550001"/>
    <n v="5.9227224485880496"/>
    <n v="2.18522773043065E-2"/>
    <n v="9.1312017392828501E-2"/>
    <n v="1.7494573425777801E-2"/>
    <n v="6.0347206640974302E-2"/>
    <n v="5.3432332009542698"/>
    <n v="7.2578185022028396E-2"/>
    <n v="0.61637261774086805"/>
  </r>
  <r>
    <x v="2"/>
    <s v="10-Camera-0,0"/>
    <x v="0"/>
    <n v="12.7475443963147"/>
    <n v="5.5758887757725999"/>
    <n v="1.9642715942340402E-2"/>
    <n v="0.102211577246289"/>
    <n v="1.41191032703054E-2"/>
    <n v="6.5446397272143297E-2"/>
    <n v="3.1429508890723801"/>
    <n v="8.6320474968369795E-2"/>
    <n v="0.612185286882309"/>
  </r>
  <r>
    <x v="2"/>
    <s v="10-Camera-0,0"/>
    <x v="0"/>
    <n v="10.412382436318101"/>
    <n v="5.8082828764718499"/>
    <n v="4.0797440196733398E-2"/>
    <n v="9.4205485319577495E-2"/>
    <n v="2.6185229278207999E-2"/>
    <n v="7.9866726385182898E-2"/>
    <n v="3.26185571297537"/>
    <n v="0.15881888259816501"/>
    <n v="0.53966085082617898"/>
  </r>
  <r>
    <x v="2"/>
    <s v="10-Camera-0,0"/>
    <x v="0"/>
    <n v="3.6479713948380401"/>
    <n v="5.4168325105587796"/>
    <n v="3.4914151214133E-2"/>
    <n v="0.139008384529444"/>
    <n v="2.1933726720965899E-2"/>
    <n v="9.3918075401126594E-2"/>
    <n v="3.8597329430049201"/>
    <n v="0.15083582402302301"/>
    <n v="0.70985821228914603"/>
  </r>
  <r>
    <x v="2"/>
    <s v="10-Camera-0,0"/>
    <x v="0"/>
    <n v="61.228831561750901"/>
    <n v="5.8523689915684898"/>
    <n v="0.12544138230372201"/>
    <n v="0.15978503594875801"/>
    <n v="4.6060722784339703E-2"/>
    <n v="0.121284917728227"/>
    <n v="3.9740874159615398"/>
    <n v="0.68924498459802197"/>
    <n v="0.64497645499073197"/>
  </r>
  <r>
    <x v="2"/>
    <s v="10-Camera-0,0"/>
    <x v="0"/>
    <n v="10.835089099210901"/>
    <n v="5.5019064090252501"/>
    <n v="3.81182957442701E-2"/>
    <n v="0.10738983114869199"/>
    <n v="1.4743066074972E-2"/>
    <n v="8.7531498634221203E-2"/>
    <n v="3.1629890390904598"/>
    <n v="0.16597403245279599"/>
    <n v="0.51534201767380206"/>
  </r>
  <r>
    <x v="2"/>
    <s v="10-Camera-0,0"/>
    <x v="0"/>
    <n v="11.2702759225176"/>
    <n v="5.5295205404715597"/>
    <n v="3.3760662412178601E-2"/>
    <n v="0.10862467250397401"/>
    <n v="2.2267026067547602E-2"/>
    <n v="7.8036759062263303E-2"/>
    <n v="3.5226575699634801"/>
    <n v="0.12851638412091199"/>
    <n v="0.58429223429719002"/>
  </r>
  <r>
    <x v="2"/>
    <s v="10-Camera-0,0"/>
    <x v="0"/>
    <n v="27.451157453491099"/>
    <n v="5.9640297443842103"/>
    <n v="3.317306800277E-2"/>
    <n v="0.102856630431538"/>
    <n v="1.4244609951433699E-2"/>
    <n v="7.9119117178964402E-2"/>
    <n v="2.8318034510593799"/>
    <n v="0.20478949424134199"/>
    <n v="0.615577637098214"/>
  </r>
  <r>
    <x v="2"/>
    <s v="10-Camera-0,0"/>
    <x v="0"/>
    <n v="23.7406470361251"/>
    <n v="5.6348406266749498"/>
    <n v="1.6705162383439501E-2"/>
    <n v="0.102496828865194"/>
    <n v="9.7477735419957794E-3"/>
    <n v="6.9148698093660907E-2"/>
    <n v="2.9049699059687502"/>
    <n v="9.4069614504115606E-2"/>
    <n v="0.609913830070555"/>
  </r>
  <r>
    <x v="2"/>
    <s v="10-Camera-0,0"/>
    <x v="0"/>
    <n v="25.8948939151377"/>
    <n v="5.80407653201513"/>
    <n v="2.8636051446185001E-2"/>
    <n v="9.6451960883476906E-2"/>
    <n v="2.1096997951963601E-2"/>
    <n v="7.0417349385550096E-2"/>
    <n v="3.6164456750266201"/>
    <n v="0.12545890734498"/>
    <n v="0.62319803565533505"/>
  </r>
  <r>
    <x v="2"/>
    <s v="10-Camera-0,05"/>
    <x v="1"/>
    <n v="27.9286261381638"/>
    <n v="5.7075758276350301"/>
    <n v="4.69798724567312E-2"/>
    <n v="0.123555437450335"/>
    <n v="2.8767247472994001E-2"/>
    <n v="9.4567614218247595E-2"/>
    <n v="37.642124800011501"/>
    <n v="0.19939062075533601"/>
    <n v="0.64384345566144396"/>
  </r>
  <r>
    <x v="2"/>
    <s v="10-Camera-0,05"/>
    <x v="1"/>
    <n v="59.997918342292898"/>
    <n v="6.0118782924624696"/>
    <n v="7.1097374831868496E-2"/>
    <n v="0.140668318655915"/>
    <n v="2.7100563840817798E-2"/>
    <n v="0.105467421113408"/>
    <n v="67.587832469027404"/>
    <n v="0.40734745597663002"/>
    <n v="0.72973886097304896"/>
  </r>
  <r>
    <x v="2"/>
    <s v="10-Camera-0,05"/>
    <x v="1"/>
    <n v="13.6372971821623"/>
    <n v="5.7159939499116996"/>
    <n v="4.5066344661290697E-2"/>
    <n v="9.8572915483455301E-2"/>
    <n v="3.603677678969E-2"/>
    <n v="8.5331528330075401E-2"/>
    <n v="31.706577816978001"/>
    <n v="0.13957941673451099"/>
    <n v="0.54648252158709998"/>
  </r>
  <r>
    <x v="2"/>
    <s v="10-Camera-0,05"/>
    <x v="1"/>
    <n v="22.861636008590601"/>
    <n v="6.0137431738425198"/>
    <n v="6.3963214362269996E-2"/>
    <n v="0.111399009034661"/>
    <n v="4.3732718999517098E-2"/>
    <n v="9.9100399580678997E-2"/>
    <n v="38.828648244030703"/>
    <n v="0.24588842411147799"/>
    <n v="0.52011751611327794"/>
  </r>
  <r>
    <x v="2"/>
    <s v="10-Camera-0,05"/>
    <x v="1"/>
    <n v="21.1319042740001"/>
    <n v="5.71399961841208"/>
    <n v="3.9714557505828398E-2"/>
    <n v="0.124170278769209"/>
    <n v="2.4182926125581199E-2"/>
    <n v="8.8507380946709596E-2"/>
    <n v="22.854370698914799"/>
    <n v="0.20611814243979201"/>
    <n v="0.69579868776601606"/>
  </r>
  <r>
    <x v="2"/>
    <s v="10-Camera-0,05"/>
    <x v="1"/>
    <n v="14.9596780718358"/>
    <n v="5.4004598155587198"/>
    <n v="2.2849280915625401E-2"/>
    <n v="0.119274730095717"/>
    <n v="1.9493108415193899E-2"/>
    <n v="6.8606420301867393E-2"/>
    <n v="27.541852333932098"/>
    <n v="7.9984076789853198E-2"/>
    <n v="0.64268456328748602"/>
  </r>
  <r>
    <x v="2"/>
    <s v="10-Camera-0,05"/>
    <x v="1"/>
    <n v="18.564934375514301"/>
    <n v="5.8341793966898097"/>
    <n v="4.13820175039036E-2"/>
    <n v="0.104147587224347"/>
    <n v="3.10363536524976E-2"/>
    <n v="8.6465567593453002E-2"/>
    <n v="44.504143425030598"/>
    <n v="0.13540492362617801"/>
    <n v="0.60479895259731997"/>
  </r>
  <r>
    <x v="2"/>
    <s v="10-Camera-0,05"/>
    <x v="1"/>
    <n v="57.8609371280129"/>
    <n v="5.7061825638707804"/>
    <n v="6.9572099231576395E-2"/>
    <n v="0.16472195688089"/>
    <n v="4.3825245526656897E-2"/>
    <n v="0.11427829235590301"/>
    <n v="54.655208176001899"/>
    <n v="0.42456108537842802"/>
    <n v="0.70146836161354398"/>
  </r>
  <r>
    <x v="2"/>
    <s v="10-Camera-0,05"/>
    <x v="1"/>
    <n v="17.517583520715899"/>
    <n v="5.6551969265363704"/>
    <n v="4.46416801849134E-2"/>
    <n v="0.12694527585355"/>
    <n v="3.8169704233386802E-2"/>
    <n v="9.7833106257160907E-2"/>
    <n v="63.755180320004001"/>
    <n v="0.143931384986518"/>
    <n v="0.67269715637755101"/>
  </r>
  <r>
    <x v="2"/>
    <s v="10-Camera-0,05"/>
    <x v="1"/>
    <n v="45.932008462732703"/>
    <n v="5.8799779532677103"/>
    <n v="4.6143531109601503E-2"/>
    <n v="0.109209301819051"/>
    <n v="3.6010772620524698E-2"/>
    <n v="8.4656435062611599E-2"/>
    <n v="62.013181901071199"/>
    <n v="0.186544059361655"/>
    <n v="0.64385196293084102"/>
  </r>
  <r>
    <x v="2"/>
    <s v="10-Camera-0,05"/>
    <x v="1"/>
    <n v="28.080199906044001"/>
    <n v="5.8327996380295701"/>
    <n v="3.39830809049331E-2"/>
    <n v="9.8333896984470204E-2"/>
    <n v="2.8329785248163299E-2"/>
    <n v="7.3385004545446594E-2"/>
    <n v="33.400247222976702"/>
    <n v="0.114345822201716"/>
    <n v="0.56625139951562597"/>
  </r>
  <r>
    <x v="2"/>
    <s v="10-Camera-0,05"/>
    <x v="1"/>
    <n v="43.0191818394565"/>
    <n v="6.1855143641614898"/>
    <n v="6.6227595800259997E-2"/>
    <n v="0.12568692675068499"/>
    <n v="4.5578029750999699E-2"/>
    <n v="0.10860106204514"/>
    <n v="35.819909447105601"/>
    <n v="0.36429139948393402"/>
    <n v="0.64120137934185095"/>
  </r>
  <r>
    <x v="2"/>
    <s v="10-Camera-0,05"/>
    <x v="1"/>
    <n v="24.1637741539149"/>
    <n v="5.4959572419095597"/>
    <n v="2.1557978269397201E-2"/>
    <n v="0.11750009191968699"/>
    <n v="1.71618728110116E-2"/>
    <n v="7.2569840628442295E-2"/>
    <n v="25.973701740964302"/>
    <n v="8.2873038602497895E-2"/>
    <n v="0.62936851844817099"/>
  </r>
  <r>
    <x v="2"/>
    <s v="10-Camera-0,05"/>
    <x v="1"/>
    <n v="62.152382800519597"/>
    <n v="5.8347021386096696"/>
    <n v="8.22602246263998E-2"/>
    <n v="0.127470350594517"/>
    <n v="4.8097098874286599E-2"/>
    <n v="9.2182886014825202E-2"/>
    <n v="66.653988051926703"/>
    <n v="0.447106792888112"/>
    <n v="0.58929797382501403"/>
  </r>
  <r>
    <x v="2"/>
    <s v="10-Camera-0,05"/>
    <x v="1"/>
    <n v="11.791062165596699"/>
    <n v="5.6271370490035899"/>
    <n v="0.100846813856701"/>
    <n v="0.205907404767942"/>
    <n v="5.3170781693311499E-2"/>
    <n v="0.13916712606452"/>
    <n v="52.445878815022297"/>
    <n v="0.52924320775653699"/>
    <n v="0.851949267029119"/>
  </r>
  <r>
    <x v="2"/>
    <s v="10-Camera-0,05"/>
    <x v="1"/>
    <n v="22.574137382601599"/>
    <n v="5.8399026575891098"/>
    <n v="0.102996806751468"/>
    <n v="0.13339287602948999"/>
    <n v="4.7502002615454599E-2"/>
    <n v="0.101392657090669"/>
    <n v="40.134226717054801"/>
    <n v="0.47450371832636201"/>
    <n v="0.474628645350613"/>
  </r>
  <r>
    <x v="2"/>
    <s v="10-Camera-0,05"/>
    <x v="1"/>
    <n v="22.923280441836901"/>
    <n v="6.0185723348757199"/>
    <n v="6.6800523308813697E-2"/>
    <n v="0.11704609732598099"/>
    <n v="4.6317071752978903E-2"/>
    <n v="0.10161232258273201"/>
    <n v="28.1678419510135"/>
    <n v="0.230508178239445"/>
    <n v="0.63875510412256198"/>
  </r>
  <r>
    <x v="2"/>
    <s v="10-Camera-0,05"/>
    <x v="1"/>
    <n v="24.347866956201202"/>
    <n v="5.6407542771218804"/>
    <n v="4.2053725738926302E-2"/>
    <n v="0.14119763525506801"/>
    <n v="2.7570120459636301E-2"/>
    <n v="9.4267831601912905E-2"/>
    <n v="66.135337605955996"/>
    <n v="0.44132768041536502"/>
    <n v="0.62527183139619602"/>
  </r>
  <r>
    <x v="2"/>
    <s v="10-Camera-0,05"/>
    <x v="1"/>
    <n v="35.336494027861796"/>
    <n v="6.0269521507314403"/>
    <n v="6.0739366271310699E-2"/>
    <n v="0.13199288214579699"/>
    <n v="3.8480821291057399E-2"/>
    <n v="9.9639705996932906E-2"/>
    <n v="26.1731107209343"/>
    <n v="0.36823222044708198"/>
    <n v="0.63158934020203406"/>
  </r>
  <r>
    <x v="2"/>
    <s v="10-Camera-0,05"/>
    <x v="1"/>
    <n v="31.294481330077002"/>
    <n v="5.8388106056797797"/>
    <n v="5.4540879257894498E-2"/>
    <n v="0.124473765169468"/>
    <n v="4.1177838519177397E-2"/>
    <n v="9.3227536997429597E-2"/>
    <n v="70.259947877959306"/>
    <n v="0.39533240208671599"/>
    <n v="0.62473067066920995"/>
  </r>
  <r>
    <x v="2"/>
    <s v="10-Camera-0,1"/>
    <x v="2"/>
    <n v="57.393124477174801"/>
    <n v="5.8234082559753899"/>
    <n v="9.1940652781789006E-2"/>
    <n v="0.14252407603765099"/>
    <n v="7.0447796745553598E-2"/>
    <n v="0.124291847081972"/>
    <n v="68.326695263036498"/>
    <n v="0.36803741408192903"/>
    <n v="0.62223762337345601"/>
  </r>
  <r>
    <x v="2"/>
    <s v="10-Camera-0,1"/>
    <x v="2"/>
    <n v="40.360904688208301"/>
    <n v="5.9135077281373096"/>
    <n v="7.2869128856669699E-2"/>
    <n v="0.16082987737652099"/>
    <n v="6.0873904058472803E-2"/>
    <n v="0.12699407328187801"/>
    <n v="21.718943285988601"/>
    <n v="0.25889705312936301"/>
    <n v="0.77833630519433805"/>
  </r>
  <r>
    <x v="2"/>
    <s v="10-Camera-0,1"/>
    <x v="2"/>
    <n v="53.151917701523097"/>
    <n v="6.0093977998346402"/>
    <n v="9.1012726842453706E-2"/>
    <n v="0.18518947321889001"/>
    <n v="7.3060280122229607E-2"/>
    <n v="0.147856433419019"/>
    <n v="50.5088456049561"/>
    <n v="0.495014019349093"/>
    <n v="0.75875676240770695"/>
  </r>
  <r>
    <x v="2"/>
    <s v="10-Camera-0,1"/>
    <x v="2"/>
    <n v="44.303849023780401"/>
    <n v="6.0269522979414996"/>
    <n v="0.13228466237665201"/>
    <n v="0.32015247918141299"/>
    <n v="0.109043221736879"/>
    <n v="0.15258308795973"/>
    <n v="34.666271790978499"/>
    <n v="0.45895123869642002"/>
    <n v="1.5899539065791"/>
  </r>
  <r>
    <x v="2"/>
    <s v="10-Camera-0,1"/>
    <x v="2"/>
    <n v="62.944523473345697"/>
    <n v="6.1389472037184696"/>
    <n v="0.123414213219535"/>
    <n v="0.158395183999606"/>
    <n v="5.2473856219576301E-2"/>
    <n v="0.111259768073439"/>
    <n v="20.149706269032301"/>
    <n v="0.68466109825287602"/>
    <n v="0.68517927319671701"/>
  </r>
  <r>
    <x v="2"/>
    <s v="10-Camera-0,1"/>
    <x v="2"/>
    <n v="35.898067489276698"/>
    <n v="5.7003463490486297"/>
    <n v="4.25388209850142E-2"/>
    <n v="0.12074584534479001"/>
    <n v="3.1475253873058801E-2"/>
    <n v="8.1911649520341703E-2"/>
    <n v="14.781732784001999"/>
    <n v="0.39193001481513701"/>
    <n v="0.61701452851054905"/>
  </r>
  <r>
    <x v="2"/>
    <s v="10-Camera-0,1"/>
    <x v="2"/>
    <n v="25.3739255289928"/>
    <n v="5.8985271948964"/>
    <n v="0.15162817641881901"/>
    <n v="0.177576409014812"/>
    <n v="0.11007838559953199"/>
    <n v="0.147792539562455"/>
    <n v="31.973363057943001"/>
    <n v="0.56351776262119402"/>
    <n v="0.56361644127449395"/>
  </r>
  <r>
    <x v="2"/>
    <s v="10-Camera-0,1"/>
    <x v="2"/>
    <n v="24.552392049336301"/>
    <n v="5.7039853213635299"/>
    <n v="4.6821733879195103E-2"/>
    <n v="0.119761227134281"/>
    <n v="3.7040743490431197E-2"/>
    <n v="9.0337960316406396E-2"/>
    <n v="21.942578296991901"/>
    <n v="0.207847756633259"/>
    <n v="0.60697918098585701"/>
  </r>
  <r>
    <x v="2"/>
    <s v="10-Camera-0,1"/>
    <x v="2"/>
    <n v="73.104813944019298"/>
    <n v="6.5344526973364596"/>
    <n v="0.182997447063003"/>
    <n v="0.186660369734755"/>
    <n v="0.124194423041376"/>
    <n v="0.15134222491333399"/>
    <n v="50.154064237954998"/>
    <n v="0.65121834856062899"/>
    <n v="0.64935916599802102"/>
  </r>
  <r>
    <x v="2"/>
    <s v="10-Camera-0,1"/>
    <x v="2"/>
    <n v="52.148173662909898"/>
    <n v="5.6595512422186198"/>
    <n v="8.2243759806779199E-2"/>
    <n v="0.173396223256995"/>
    <n v="4.8621153891764697E-2"/>
    <n v="0.12850707070991799"/>
    <n v="48.033958544023299"/>
    <n v="0.38880164334742301"/>
    <n v="0.73485557082375996"/>
  </r>
  <r>
    <x v="2"/>
    <s v="10-Camera-0,1"/>
    <x v="2"/>
    <n v="34.743115315261697"/>
    <n v="5.7036190206155499"/>
    <n v="7.6090901051259693E-2"/>
    <n v="0.149263337137093"/>
    <n v="6.4798962514917E-2"/>
    <n v="0.107629022127399"/>
    <n v="44.457431196933598"/>
    <n v="0.45574379170405799"/>
    <n v="0.614005891041702"/>
  </r>
  <r>
    <x v="2"/>
    <s v="10-Camera-0,1"/>
    <x v="2"/>
    <n v="18.1346048310985"/>
    <n v="5.4069191970011898"/>
    <n v="6.7779701768805198E-2"/>
    <n v="0.173497065685736"/>
    <n v="5.9321181980166802E-2"/>
    <n v="0.12433843985913"/>
    <n v="21.042554246960201"/>
    <n v="0.22958087358211501"/>
    <n v="0.78085806109306199"/>
  </r>
  <r>
    <x v="2"/>
    <s v="10-Camera-0,1"/>
    <x v="2"/>
    <n v="36.850210076979202"/>
    <n v="6.1166977633459698"/>
    <n v="7.2993653723717897E-2"/>
    <n v="0.11538773566553399"/>
    <n v="5.40120824250786E-2"/>
    <n v="0.10455347640915801"/>
    <n v="19.424878688994699"/>
    <n v="0.29427303535705501"/>
    <n v="0.46956057628153403"/>
  </r>
  <r>
    <x v="2"/>
    <s v="10-Camera-0,1"/>
    <x v="2"/>
    <n v="40.940875501601901"/>
    <n v="5.4737256103934202"/>
    <n v="0.10950067976811299"/>
    <n v="0.231309445945241"/>
    <n v="9.3987034876373193E-2"/>
    <n v="0.16979839557569701"/>
    <n v="42.579484794987302"/>
    <n v="0.37525936533051901"/>
    <n v="0.894342485489933"/>
  </r>
  <r>
    <x v="2"/>
    <s v="10-Camera-0,1"/>
    <x v="2"/>
    <n v="48.581279618013703"/>
    <n v="6.54383950101706"/>
    <n v="5.8316611340818302E-2"/>
    <n v="0.64342364836256605"/>
    <n v="4.1199298960371097E-2"/>
    <n v="0.209114970106488"/>
    <n v="72.8925056959269"/>
    <n v="0.34331375676477999"/>
    <n v="2.49760186459778"/>
  </r>
  <r>
    <x v="2"/>
    <s v="10-Camera-0,1"/>
    <x v="2"/>
    <n v="7.8403220635368003"/>
    <n v="6.0228157033707497"/>
    <n v="0.15541101294748999"/>
    <n v="0.181375720384999"/>
    <n v="9.4131102194193794E-2"/>
    <n v="0.14416635732276001"/>
    <n v="39.932435747003098"/>
    <n v="0.58382498738287003"/>
    <n v="0.71879090860678696"/>
  </r>
  <r>
    <x v="2"/>
    <s v="10-Camera-0,1"/>
    <x v="2"/>
    <n v="40.558970216791103"/>
    <n v="6.2429896431136802"/>
    <n v="0.19907473914083099"/>
    <n v="0.19194789505739701"/>
    <n v="0.16787955909228899"/>
    <n v="0.16930575928771599"/>
    <n v="65.178375902003594"/>
    <n v="0.59506363908788196"/>
    <n v="0.52687123694064697"/>
  </r>
  <r>
    <x v="2"/>
    <s v="10-Camera-0,1"/>
    <x v="2"/>
    <n v="69.296883608046898"/>
    <n v="5.9080120939881899"/>
    <n v="8.4140844255018998E-2"/>
    <n v="0.14853250026942699"/>
    <n v="5.2966857251488801E-2"/>
    <n v="0.118389010109473"/>
    <n v="18.2566531710326"/>
    <n v="0.37358480294184399"/>
    <n v="0.654494832210889"/>
  </r>
  <r>
    <x v="2"/>
    <s v="10-Camera-0,1"/>
    <x v="2"/>
    <n v="8.8004235880369794"/>
    <n v="6.1716295500151404"/>
    <n v="0.104904790127305"/>
    <n v="0.16679951350882799"/>
    <n v="9.2024272434714796E-2"/>
    <n v="0.149675399521636"/>
    <n v="46.060871758032498"/>
    <n v="0.33144522894783601"/>
    <n v="0.76194057005055105"/>
  </r>
  <r>
    <x v="2"/>
    <s v="10-Camera-0,1"/>
    <x v="2"/>
    <n v="67.706199736159704"/>
    <n v="6.0551499294974196"/>
    <n v="7.0940400810107704E-2"/>
    <n v="0.14991336154619"/>
    <n v="6.0528839956472701E-2"/>
    <n v="0.112551053214932"/>
    <n v="50.230348075972799"/>
    <n v="0.30834052413017898"/>
    <n v="0.78390277761049199"/>
  </r>
  <r>
    <x v="2"/>
    <s v="10-Camera-0,15000000000000002"/>
    <x v="3"/>
    <n v="51.158304104169503"/>
    <n v="5.8950676991506104"/>
    <n v="8.2254156766654096E-2"/>
    <n v="0.11577697333383299"/>
    <n v="7.3705999758382795E-2"/>
    <n v="0.104971118028125"/>
    <n v="18.562231276999199"/>
    <n v="0.30897407594569298"/>
    <n v="0.53478533156673802"/>
  </r>
  <r>
    <x v="2"/>
    <s v="10-Camera-0,15000000000000002"/>
    <x v="3"/>
    <n v="13.212614549724099"/>
    <n v="5.73615278405327"/>
    <n v="0.102581245627033"/>
    <n v="0.15448384521109501"/>
    <n v="8.7706339020313204E-2"/>
    <n v="0.13865733552030801"/>
    <n v="11.504685724037699"/>
    <n v="0.36518790822709102"/>
    <n v="0.54827799733830596"/>
  </r>
  <r>
    <x v="2"/>
    <s v="10-Camera-0,15000000000000002"/>
    <x v="3"/>
    <n v="46.283645506814203"/>
    <n v="5.82252960669393"/>
    <n v="0.23115262525222199"/>
    <n v="0.27585708576553197"/>
    <n v="0.162708563123169"/>
    <n v="0.18916273741012199"/>
    <n v="17.677941579022399"/>
    <n v="0.69045087273355399"/>
    <n v="0.99687096509695095"/>
  </r>
  <r>
    <x v="2"/>
    <s v="10-Camera-0,15000000000000002"/>
    <x v="3"/>
    <n v="80.851389736832701"/>
    <n v="6.0896023074438501"/>
    <n v="0.128022408963921"/>
    <n v="0.237774115934929"/>
    <n v="0.10850517541051"/>
    <n v="0.16167035635615401"/>
    <n v="13.576503737946"/>
    <n v="0.375249653601824"/>
    <n v="0.96112893303996505"/>
  </r>
  <r>
    <x v="2"/>
    <s v="10-Camera-0,15000000000000002"/>
    <x v="3"/>
    <n v="61.720739831806704"/>
    <n v="6.41763551807865"/>
    <n v="0.14103953230326999"/>
    <n v="0.17442887793390799"/>
    <n v="0.121940309820988"/>
    <n v="0.157780101656637"/>
    <n v="17.3298860039794"/>
    <n v="0.498895793180196"/>
    <n v="0.73308171597944005"/>
  </r>
  <r>
    <x v="2"/>
    <s v="10-Camera-0,15000000000000002"/>
    <x v="3"/>
    <n v="42.909142703098802"/>
    <n v="6.1056939124202296"/>
    <n v="8.4688126895352003E-2"/>
    <n v="0.120512606024019"/>
    <n v="7.1788420133546499E-2"/>
    <n v="0.113560218859815"/>
    <n v="8.4929287750273907"/>
    <n v="0.258871842612374"/>
    <n v="0.47646615460594299"/>
  </r>
  <r>
    <x v="2"/>
    <s v="10-Camera-0,15000000000000002"/>
    <x v="3"/>
    <n v="40.761988745586997"/>
    <n v="5.92880832896968"/>
    <n v="0.189170328910999"/>
    <n v="0.27662249516840098"/>
    <n v="7.0173270056433396E-2"/>
    <n v="0.14995066291556999"/>
    <n v="17.203272438957299"/>
    <n v="0.97147267227364098"/>
    <n v="1.2191760175686801"/>
  </r>
  <r>
    <x v="2"/>
    <s v="10-Camera-0,15000000000000002"/>
    <x v="3"/>
    <n v="12.7346070710418"/>
    <n v="5.6888252713198098"/>
    <n v="5.9326609880400602E-2"/>
    <n v="0.167831161640945"/>
    <n v="4.7847720088333698E-2"/>
    <n v="0.120336550366652"/>
    <n v="12.2104251210112"/>
    <n v="0.26847744044488397"/>
    <n v="0.71158663887816898"/>
  </r>
  <r>
    <x v="2"/>
    <s v="10-Camera-0,15000000000000002"/>
    <x v="3"/>
    <n v="49.213359564570901"/>
    <n v="5.9200674276121399"/>
    <n v="0.107804020374987"/>
    <n v="0.168558691396864"/>
    <n v="8.2566715144392899E-2"/>
    <n v="0.12956058042744101"/>
    <n v="11.8129155479837"/>
    <n v="0.40798965056597197"/>
    <n v="0.67284290681179504"/>
  </r>
  <r>
    <x v="2"/>
    <s v="10-Camera-0,15000000000000002"/>
    <x v="3"/>
    <n v="74.216624423025607"/>
    <n v="6.4418959950133097"/>
    <n v="0.195858792409627"/>
    <n v="0.211558128895388"/>
    <n v="0.17346494491089001"/>
    <n v="0.188394378497131"/>
    <n v="23.2189043370308"/>
    <n v="0.53115840027441297"/>
    <n v="0.531239938608008"/>
  </r>
  <r>
    <x v="2"/>
    <s v="10-Camera-0,15000000000000002"/>
    <x v="3"/>
    <n v="26.963489235750998"/>
    <n v="6.1646310556989503"/>
    <n v="0.178229460806379"/>
    <n v="0.27402082704276698"/>
    <n v="0.124217202051288"/>
    <n v="0.207804423889901"/>
    <n v="17.351555271074101"/>
    <n v="0.65939951608168901"/>
    <n v="1.00599923000979"/>
  </r>
  <r>
    <x v="2"/>
    <s v="10-Camera-0,15000000000000002"/>
    <x v="3"/>
    <n v="82.514200245942504"/>
    <n v="5.9092976124119998"/>
    <n v="0.10420148588568499"/>
    <n v="0.136564431817149"/>
    <n v="8.1104395034227297E-2"/>
    <n v="0.12384008529879199"/>
    <n v="9.95560746302362"/>
    <n v="0.38161193966337598"/>
    <n v="0.409640022906956"/>
  </r>
  <r>
    <x v="2"/>
    <s v="10-Camera-0,15000000000000002"/>
    <x v="3"/>
    <n v="48.187146478109"/>
    <n v="5.88697570057675"/>
    <n v="7.0356223645852395E-2"/>
    <n v="0.13591378932578499"/>
    <n v="6.6426281312660804E-2"/>
    <n v="0.11351770711360699"/>
    <n v="9.7430194360204005"/>
    <n v="0.16703771851573801"/>
    <n v="0.67397228115292895"/>
  </r>
  <r>
    <x v="2"/>
    <s v="10-Camera-0,15000000000000002"/>
    <x v="3"/>
    <n v="69.937180407612999"/>
    <n v="5.9686867527373204"/>
    <n v="7.0992513329076495E-2"/>
    <n v="0.12079464383182099"/>
    <n v="6.0513882117701902E-2"/>
    <n v="0.10311742599512599"/>
    <n v="11.318502053036299"/>
    <n v="0.36819152893830398"/>
    <n v="0.54413367145310698"/>
  </r>
  <r>
    <x v="2"/>
    <s v="10-Camera-0,15000000000000002"/>
    <x v="3"/>
    <n v="48.212990910968202"/>
    <n v="5.9789092379051496"/>
    <n v="0.11415572992294599"/>
    <n v="0.16543800920282201"/>
    <n v="8.7540879345299E-2"/>
    <n v="0.141373904006628"/>
    <n v="10.088868002989299"/>
    <n v="0.39171708190870602"/>
    <n v="0.72921730616603597"/>
  </r>
  <r>
    <x v="2"/>
    <s v="10-Camera-0,15000000000000002"/>
    <x v="3"/>
    <n v="40.183291618644503"/>
    <n v="5.6798027137840403"/>
    <n v="0.12370080422329199"/>
    <n v="0.17144708099299"/>
    <n v="9.6659315944205196E-2"/>
    <n v="0.145207573052796"/>
    <n v="21.353569647995698"/>
    <n v="0.432682560424901"/>
    <n v="0.56268076830561198"/>
  </r>
  <r>
    <x v="2"/>
    <s v="10-Camera-0,15000000000000002"/>
    <x v="3"/>
    <n v="53.539922050002097"/>
    <n v="5.4455202574892896"/>
    <n v="0.12643140249368501"/>
    <n v="0.197902543049293"/>
    <n v="7.1428010924436694E-2"/>
    <n v="0.148915040520603"/>
    <n v="17.2273168500978"/>
    <n v="0.449798205562215"/>
    <n v="0.78437628567845696"/>
  </r>
  <r>
    <x v="2"/>
    <s v="10-Camera-0,15000000000000002"/>
    <x v="3"/>
    <n v="26.958011390287499"/>
    <n v="6.3562085901850596"/>
    <n v="0.107771605535624"/>
    <n v="0.13702654380257201"/>
    <n v="8.7579797302518594E-2"/>
    <n v="0.123733675670177"/>
    <n v="8.4320658210199309"/>
    <n v="0.39606240959008998"/>
    <n v="0.40743313339697401"/>
  </r>
  <r>
    <x v="2"/>
    <s v="10-Camera-0,15000000000000002"/>
    <x v="3"/>
    <n v="36.134052361469401"/>
    <n v="5.8899449311902403"/>
    <n v="0.13906957541510301"/>
    <n v="0.20074846414132899"/>
    <n v="0.113484480268328"/>
    <n v="0.179914763149951"/>
    <n v="19.516626996104598"/>
    <n v="0.37132432470378501"/>
    <n v="0.66936344001757997"/>
  </r>
  <r>
    <x v="2"/>
    <s v="10-Camera-0,15000000000000002"/>
    <x v="3"/>
    <n v="29.127511940243899"/>
    <n v="6.3712485178233802"/>
    <n v="0.145767562490215"/>
    <n v="0.172565214024855"/>
    <n v="0.116598165585511"/>
    <n v="0.15254703767309"/>
    <n v="13.1775871650315"/>
    <n v="0.424589989401782"/>
    <n v="0.58995713896172897"/>
  </r>
  <r>
    <x v="2"/>
    <s v="10-Ground_Truth"/>
    <x v="4"/>
    <n v="26.3576734077071"/>
    <n v="5.6946420177307804"/>
    <n v="2.2070877273494199E-2"/>
    <n v="0.104885470384197"/>
    <n v="1.60256185559986E-2"/>
    <n v="7.1974968240012704E-2"/>
    <n v="6.4657028000801802"/>
    <n v="0.108815731626142"/>
    <n v="0.64139464673466795"/>
  </r>
  <r>
    <x v="2"/>
    <s v="10-Ground_Truth"/>
    <x v="4"/>
    <n v="24.970514031130701"/>
    <n v="5.8885941511571396"/>
    <n v="2.2411248705147602E-2"/>
    <n v="9.8386326207117694E-2"/>
    <n v="1.02711558853059E-2"/>
    <n v="7.3267893797642106E-2"/>
    <n v="9.4046680469764397"/>
    <n v="0.11179679011113799"/>
    <n v="0.64103806340441005"/>
  </r>
  <r>
    <x v="2"/>
    <s v="10-Ground_Truth"/>
    <x v="4"/>
    <n v="43.4384986906988"/>
    <n v="6.28622553804228"/>
    <n v="7.90073338001651E-2"/>
    <n v="0.139124263158729"/>
    <n v="2.8072877735279601E-2"/>
    <n v="9.2243477091324494E-2"/>
    <n v="5.8176525139715496"/>
    <n v="0.54060681541125699"/>
    <n v="0.84063455493040296"/>
  </r>
  <r>
    <x v="2"/>
    <s v="10-Ground_Truth"/>
    <x v="4"/>
    <n v="21.946889102978201"/>
    <n v="5.74673585543513"/>
    <n v="2.8864822158560701E-2"/>
    <n v="0.106949009547139"/>
    <n v="1.77001231822916E-2"/>
    <n v="7.7600144985439296E-2"/>
    <n v="5.3547896099044001"/>
    <n v="0.13070492805076001"/>
    <n v="0.61672730232983997"/>
  </r>
  <r>
    <x v="2"/>
    <s v="10-Ground_Truth"/>
    <x v="4"/>
    <n v="88.3699700554439"/>
    <n v="6.1967100892750704"/>
    <n v="5.3068547297069502E-2"/>
    <n v="0.12796543708946101"/>
    <n v="1.92880359317107E-2"/>
    <n v="8.6952085984558697E-2"/>
    <n v="6.9406084180809504"/>
    <n v="0.36172437921405998"/>
    <n v="0.77511796990605597"/>
  </r>
  <r>
    <x v="2"/>
    <s v="10-Ground_Truth"/>
    <x v="4"/>
    <n v="14.265950015899399"/>
    <n v="5.6079166237642699"/>
    <n v="1.8511443473767E-2"/>
    <n v="9.8159698087026195E-2"/>
    <n v="1.3111055160613E-2"/>
    <n v="6.1392713268519403E-2"/>
    <n v="11.9566300630103"/>
    <n v="6.4600060773048404E-2"/>
    <n v="0.600564005739326"/>
  </r>
  <r>
    <x v="2"/>
    <s v="10-Ground_Truth"/>
    <x v="4"/>
    <n v="23.136932243460599"/>
    <n v="5.8237751506876698"/>
    <n v="1.7451131122693801E-2"/>
    <n v="8.9339520575102499E-2"/>
    <n v="1.13519073251835E-2"/>
    <n v="6.1211634643202797E-2"/>
    <n v="7.6184364609653104"/>
    <n v="7.5034523688470495E-2"/>
    <n v="0.60811637045894096"/>
  </r>
  <r>
    <x v="2"/>
    <s v="10-Ground_Truth"/>
    <x v="4"/>
    <n v="45.754025673949101"/>
    <n v="6.0580607652548997"/>
    <n v="4.26078409578238E-2"/>
    <n v="0.105005073158551"/>
    <n v="2.2914187670226901E-2"/>
    <n v="8.2213321889341898E-2"/>
    <n v="5.0495656270068103"/>
    <n v="0.25970753178489597"/>
    <n v="0.60963415925629205"/>
  </r>
  <r>
    <x v="2"/>
    <s v="10-Ground_Truth"/>
    <x v="4"/>
    <n v="16.120639404082802"/>
    <n v="5.6248052025885897"/>
    <n v="1.57431797533884E-2"/>
    <n v="0.102081260639031"/>
    <n v="1.11836939499398E-2"/>
    <n v="6.1342172401811598E-2"/>
    <n v="8.1852978640235907"/>
    <n v="4.9368174433207998E-2"/>
    <n v="0.62059234550908704"/>
  </r>
  <r>
    <x v="2"/>
    <s v="10-Ground_Truth"/>
    <x v="4"/>
    <n v="29.153544072882202"/>
    <n v="5.8180887198154503"/>
    <n v="2.2083422803213501E-2"/>
    <n v="9.5474457594320203E-2"/>
    <n v="1.39498931820769E-2"/>
    <n v="6.8305604813021906E-2"/>
    <n v="6.4461058300221303"/>
    <n v="0.125279524035047"/>
    <n v="0.63212547649651596"/>
  </r>
  <r>
    <x v="2"/>
    <s v="10-Ground_Truth"/>
    <x v="4"/>
    <n v="28.576034199457599"/>
    <n v="6.03832186808937"/>
    <n v="3.0334273779487601E-2"/>
    <n v="9.7291444246982398E-2"/>
    <n v="2.0972809055768399E-2"/>
    <n v="7.1970166742723093E-2"/>
    <n v="4.8798792400630102"/>
    <n v="0.130138065848137"/>
    <n v="0.63763268679551199"/>
  </r>
  <r>
    <x v="2"/>
    <s v="10-Ground_Truth"/>
    <x v="4"/>
    <n v="18.053641765723199"/>
    <n v="5.6293701771371101"/>
    <n v="1.39897218320791E-2"/>
    <n v="0.10064557250685501"/>
    <n v="1.10095258567067E-2"/>
    <n v="6.0501247472250802E-2"/>
    <n v="4.51267257507424"/>
    <n v="4.8995677356736198E-2"/>
    <n v="0.61567070696345805"/>
  </r>
  <r>
    <x v="2"/>
    <s v="10-Ground_Truth"/>
    <x v="4"/>
    <n v="39.270982994149797"/>
    <n v="5.6947917082176396"/>
    <n v="2.8259719759515699E-2"/>
    <n v="0.112435073584954"/>
    <n v="1.34059466793297E-2"/>
    <n v="8.08792331225337E-2"/>
    <n v="4.5963855240261102"/>
    <n v="0.157309139952576"/>
    <n v="0.66765379839168104"/>
  </r>
  <r>
    <x v="2"/>
    <s v="10-Ground_Truth"/>
    <x v="4"/>
    <n v="26.725823921434799"/>
    <n v="5.8967131575693896"/>
    <n v="1.9183067572755501E-2"/>
    <n v="9.2005214265264798E-2"/>
    <n v="7.5284785061806797E-3"/>
    <n v="6.7982189097335E-2"/>
    <n v="5.1738558349897996"/>
    <n v="0.12757135931993999"/>
    <n v="0.60935049333006597"/>
  </r>
  <r>
    <x v="2"/>
    <s v="10-Ground_Truth"/>
    <x v="4"/>
    <n v="67.271293433264901"/>
    <n v="5.9686520658817201"/>
    <n v="8.3747148860582293E-2"/>
    <n v="0.13110752898664099"/>
    <n v="3.8594857139701497E-2"/>
    <n v="9.4157050057066705E-2"/>
    <n v="9.5239519809838296"/>
    <n v="0.50167008145611802"/>
    <n v="0.601569298685519"/>
  </r>
  <r>
    <x v="2"/>
    <s v="10-Ground_Truth"/>
    <x v="4"/>
    <n v="20.8309215542284"/>
    <n v="5.8340310371667901"/>
    <n v="2.5671814559094099E-2"/>
    <n v="9.4609371946547297E-2"/>
    <n v="1.33081387777411E-2"/>
    <n v="7.1167670442432093E-2"/>
    <n v="6.6654995359713203"/>
    <n v="0.106682078182329"/>
    <n v="0.60622785948673497"/>
  </r>
  <r>
    <x v="2"/>
    <s v="10-Ground_Truth"/>
    <x v="4"/>
    <n v="58.0650523292678"/>
    <n v="5.6760409993007599"/>
    <n v="4.76107323783573E-2"/>
    <n v="0.12908639659245699"/>
    <n v="2.2956093107619299E-2"/>
    <n v="0.10239680786882301"/>
    <n v="6.4848337590228704"/>
    <n v="0.186602297645271"/>
    <n v="0.677496646393281"/>
  </r>
  <r>
    <x v="2"/>
    <s v="10-Ground_Truth"/>
    <x v="4"/>
    <n v="28.123478882858802"/>
    <n v="5.7482879076316697"/>
    <n v="2.4015093527285501E-2"/>
    <n v="9.8013445571508498E-2"/>
    <n v="1.59025365154459E-2"/>
    <n v="7.2419538605114797E-2"/>
    <n v="10.429131936980401"/>
    <n v="0.16176309345312101"/>
    <n v="0.63333029741049396"/>
  </r>
  <r>
    <x v="2"/>
    <s v="10-Ground_Truth"/>
    <x v="4"/>
    <n v="26.665786848182702"/>
    <n v="5.8336102278080197"/>
    <n v="1.8618854194222399E-2"/>
    <n v="9.2948330707337601E-2"/>
    <n v="1.43855909347823E-2"/>
    <n v="6.4328008654658597E-2"/>
    <n v="7.2625643679639298"/>
    <n v="8.7557631170432706E-2"/>
    <n v="0.62000001206590105"/>
  </r>
  <r>
    <x v="2"/>
    <s v="10-Ground_Truth"/>
    <x v="4"/>
    <n v="30.061483531078402"/>
    <n v="5.6467773720746601"/>
    <n v="3.1462005660701897E-2"/>
    <n v="0.11028805554090799"/>
    <n v="1.6526291062972299E-2"/>
    <n v="7.8485746190870703E-2"/>
    <n v="8.9824787479592398"/>
    <n v="0.157222565004979"/>
    <n v="0.62275303613587196"/>
  </r>
  <r>
    <x v="3"/>
    <s v="11-Camera-0,0"/>
    <x v="0"/>
    <n v="52.481078415317803"/>
    <n v="5.4394898182850602"/>
    <n v="1.5818314364838802E-2"/>
    <n v="0.113591922746859"/>
    <n v="9.1549156749937896E-3"/>
    <n v="6.1328450804292799E-2"/>
    <n v="2.8279699459671899"/>
    <n v="5.9112529036805299E-2"/>
    <n v="0.64070715097927"/>
  </r>
  <r>
    <x v="3"/>
    <s v="11-Camera-0,0"/>
    <x v="0"/>
    <n v="23.512474333517702"/>
    <n v="6.1434189168974997"/>
    <n v="3.9561238580601198E-2"/>
    <n v="9.5880416428098095E-2"/>
    <n v="1.7677494880725099E-2"/>
    <n v="6.7561929879711796E-2"/>
    <n v="2.6930765189463202"/>
    <n v="0.24318241894457601"/>
    <n v="0.66563893221927395"/>
  </r>
  <r>
    <x v="3"/>
    <s v="11-Camera-0,0"/>
    <x v="0"/>
    <n v="23.885410990945498"/>
    <n v="5.9005854088898202"/>
    <n v="3.0615148125594901E-2"/>
    <n v="8.8966521087874506E-2"/>
    <n v="1.6531423894857001E-2"/>
    <n v="6.2566267818164004E-2"/>
    <n v="2.69678063993342"/>
    <n v="0.17729000857664901"/>
    <n v="0.62758717049827295"/>
  </r>
  <r>
    <x v="3"/>
    <s v="11-Camera-0,0"/>
    <x v="0"/>
    <n v="51.513495464634403"/>
    <n v="6.0945727087133204"/>
    <n v="3.9532780351608801E-2"/>
    <n v="9.1283478931741005E-2"/>
    <n v="2.1452496865187201E-2"/>
    <n v="7.0846652098926793E-2"/>
    <n v="2.73188265401404"/>
    <n v="0.16175352756813899"/>
    <n v="0.602607233909072"/>
  </r>
  <r>
    <x v="3"/>
    <s v="11-Camera-0,0"/>
    <x v="0"/>
    <n v="33.657927997783901"/>
    <n v="5.6734787338677801"/>
    <n v="4.9009490667170003E-2"/>
    <n v="0.132789317402697"/>
    <n v="1.84347736588924E-2"/>
    <n v="9.27678918637551E-2"/>
    <n v="3.57041074708104"/>
    <n v="0.34162993028943001"/>
    <n v="0.72636981782397003"/>
  </r>
  <r>
    <x v="3"/>
    <s v="11-Camera-0,0"/>
    <x v="0"/>
    <n v="30.8285564680188"/>
    <n v="5.6412664383487696"/>
    <n v="3.2990635921008399E-2"/>
    <n v="0.107679208817708"/>
    <n v="2.2316925337736899E-2"/>
    <n v="7.0798977491246598E-2"/>
    <n v="2.8042815660592102"/>
    <n v="0.177242047483917"/>
    <n v="0.64048714085093805"/>
  </r>
  <r>
    <x v="3"/>
    <s v="11-Camera-0,0"/>
    <x v="0"/>
    <n v="62.609965445620801"/>
    <n v="5.6031470191447497"/>
    <n v="1.5762907739886398E-2"/>
    <n v="0.10259099376634701"/>
    <n v="1.09625365628698E-2"/>
    <n v="5.8333521784936199E-2"/>
    <n v="2.8148130199406198"/>
    <n v="5.6214603790163499E-2"/>
    <n v="0.63554278659559105"/>
  </r>
  <r>
    <x v="3"/>
    <s v="11-Camera-0,0"/>
    <x v="0"/>
    <n v="50.338183541025899"/>
    <n v="6.0671765847517003"/>
    <n v="6.4468770544221995E-2"/>
    <n v="0.115663841540344"/>
    <n v="2.9483857023086101E-2"/>
    <n v="9.3141423509466095E-2"/>
    <n v="2.57884363795164"/>
    <n v="0.3669716063854"/>
    <n v="0.63314826944084002"/>
  </r>
  <r>
    <x v="3"/>
    <s v="11-Camera-0,0"/>
    <x v="0"/>
    <n v="62.190771490105902"/>
    <n v="5.7816734617538703"/>
    <n v="2.9997216400723999E-2"/>
    <n v="9.0350843101565506E-2"/>
    <n v="2.22223845981461E-2"/>
    <n v="6.0005571655270401E-2"/>
    <n v="2.4626944019692001"/>
    <n v="0.127356339053249"/>
    <n v="0.62150925149279301"/>
  </r>
  <r>
    <x v="3"/>
    <s v="11-Camera-0,0"/>
    <x v="0"/>
    <n v="49.548774262144001"/>
    <n v="5.6458383149223499"/>
    <n v="2.52915224793606E-2"/>
    <n v="0.100067850017542"/>
    <n v="1.7705722150308498E-2"/>
    <n v="6.2883181380754605E-2"/>
    <n v="2.34351101005449"/>
    <n v="8.2670124589759197E-2"/>
    <n v="0.63549315098727599"/>
  </r>
  <r>
    <x v="3"/>
    <s v="11-Camera-0,0"/>
    <x v="0"/>
    <n v="22.7990230910317"/>
    <n v="5.8400827744857704"/>
    <n v="3.4048341383373898E-2"/>
    <n v="9.34557977401443E-2"/>
    <n v="1.1272333735263099E-2"/>
    <n v="6.6972085033623202E-2"/>
    <n v="2.21417121193371"/>
    <n v="0.22978922265016999"/>
    <n v="0.63156415018513801"/>
  </r>
  <r>
    <x v="3"/>
    <s v="11-Camera-0,0"/>
    <x v="0"/>
    <n v="40.198132570604002"/>
    <n v="6.3181955558979404"/>
    <n v="0.11225444269061299"/>
    <n v="0.14212317291106999"/>
    <n v="3.6528650293706097E-2"/>
    <n v="0.104564288897143"/>
    <n v="3.64144277002196"/>
    <n v="0.68156179477369006"/>
    <n v="0.62644389963296998"/>
  </r>
  <r>
    <x v="3"/>
    <s v="11-Camera-0,0"/>
    <x v="0"/>
    <n v="48.579455730193303"/>
    <n v="6.13304603128051"/>
    <n v="3.2077202741859198E-2"/>
    <n v="9.5935604074204997E-2"/>
    <n v="1.8723185310076801E-2"/>
    <n v="6.59447514141938E-2"/>
    <n v="2.5943372000474398"/>
    <n v="0.21580899533304601"/>
    <n v="0.69318671231055295"/>
  </r>
  <r>
    <x v="3"/>
    <s v="11-Camera-0,0"/>
    <x v="0"/>
    <n v="18.899067508182402"/>
    <n v="5.4665231112819699"/>
    <n v="3.2339975622250397E-2"/>
    <n v="0.115236495621433"/>
    <n v="1.6188549469927999E-2"/>
    <n v="7.3605981940753198E-2"/>
    <n v="2.55409926106221"/>
    <n v="0.14086826202338601"/>
    <n v="0.623467103035375"/>
  </r>
  <r>
    <x v="3"/>
    <s v="11-Camera-0,0"/>
    <x v="0"/>
    <n v="46.4537391053791"/>
    <n v="5.4722326992983996"/>
    <n v="3.8226977021761997E-2"/>
    <n v="0.13070408249888599"/>
    <n v="1.7507712957209199E-2"/>
    <n v="9.0704053453112193E-2"/>
    <n v="3.7362179920310101"/>
    <n v="0.17387133144543199"/>
    <n v="0.67932388467970395"/>
  </r>
  <r>
    <x v="3"/>
    <s v="11-Camera-0,0"/>
    <x v="0"/>
    <n v="58.846664507038803"/>
    <n v="5.5823060906181503"/>
    <n v="2.4404569988439699E-2"/>
    <n v="9.9084806001347697E-2"/>
    <n v="2.0186847085582001E-2"/>
    <n v="6.09068352296325E-2"/>
    <n v="2.9112955200253001"/>
    <n v="8.7024930655096699E-2"/>
    <n v="0.62844879278575905"/>
  </r>
  <r>
    <x v="3"/>
    <s v="11-Camera-0,0"/>
    <x v="0"/>
    <n v="68.602769011286696"/>
    <n v="6.3409262203619496"/>
    <n v="2.7856445881460998E-2"/>
    <n v="9.67235699417546E-2"/>
    <n v="9.5564846758278092E-3"/>
    <n v="6.4454820808043906E-2"/>
    <n v="3.6986253820359698"/>
    <n v="0.30237443045555001"/>
    <n v="0.72567735925155397"/>
  </r>
  <r>
    <x v="3"/>
    <s v="11-Camera-0,0"/>
    <x v="0"/>
    <n v="38.209000872071996"/>
    <n v="5.7267243562853096"/>
    <n v="2.7760616374098199E-2"/>
    <n v="9.87019179939089E-2"/>
    <n v="1.7586125125834899E-2"/>
    <n v="6.7042276920295296E-2"/>
    <n v="1.9373409600229901"/>
    <n v="0.119358496858697"/>
    <n v="0.637647403764389"/>
  </r>
  <r>
    <x v="3"/>
    <s v="11-Camera-0,0"/>
    <x v="0"/>
    <n v="3.2178471311327601"/>
    <n v="6.0978530656589598"/>
    <n v="5.9406571646071098E-2"/>
    <n v="0.1121100731639"/>
    <n v="1.6999916728473001E-2"/>
    <n v="8.2989994542312207E-2"/>
    <n v="2.92440443206578"/>
    <n v="0.45617964498260599"/>
    <n v="0.62221824477563603"/>
  </r>
  <r>
    <x v="3"/>
    <s v="11-Camera-0,0"/>
    <x v="0"/>
    <n v="81.557264429048402"/>
    <n v="5.7632178459432"/>
    <n v="7.5827833665589706E-2"/>
    <n v="0.144171463061354"/>
    <n v="3.2429682636706397E-2"/>
    <n v="0.10191703676135599"/>
    <n v="5.5489359990460798"/>
    <n v="0.47151981030173301"/>
    <n v="0.66551955579328104"/>
  </r>
  <r>
    <x v="3"/>
    <s v="11-Camera-0,05"/>
    <x v="1"/>
    <n v="60.482502698979502"/>
    <n v="5.6037445581413703"/>
    <n v="5.1019368944547901E-2"/>
    <n v="0.13465169929378301"/>
    <n v="4.2941131106255102E-2"/>
    <n v="9.5675717126806198E-2"/>
    <n v="27.380779294064201"/>
    <n v="0.22597561853130799"/>
    <n v="0.64057702045913301"/>
  </r>
  <r>
    <x v="3"/>
    <s v="11-Camera-0,05"/>
    <x v="1"/>
    <n v="12.6743784849946"/>
    <n v="5.9121141584000299"/>
    <n v="5.1836036505731903E-2"/>
    <n v="0.109729065583136"/>
    <n v="4.3938047498367501E-2"/>
    <n v="8.1983131400682405E-2"/>
    <n v="33.832249521045"/>
    <n v="0.185917245315222"/>
    <n v="0.66737994575744597"/>
  </r>
  <r>
    <x v="3"/>
    <s v="11-Camera-0,05"/>
    <x v="1"/>
    <n v="17.598362626777799"/>
    <n v="6.1068830597912704"/>
    <n v="8.7695505010329702E-2"/>
    <n v="0.124424759395257"/>
    <n v="6.6859836754006197E-2"/>
    <n v="0.112525096447106"/>
    <n v="55.889514387003103"/>
    <n v="0.355548938178327"/>
    <n v="0.54878938478881201"/>
  </r>
  <r>
    <x v="3"/>
    <s v="11-Camera-0,05"/>
    <x v="1"/>
    <n v="62.068095867337199"/>
    <n v="6.1720034623652698"/>
    <n v="0.143086111558171"/>
    <n v="0.20694404425225801"/>
    <n v="7.4374579072363695E-2"/>
    <n v="0.15665657896125501"/>
    <n v="31.409545268979802"/>
    <n v="0.57138689170241597"/>
    <n v="0.66889405441705396"/>
  </r>
  <r>
    <x v="3"/>
    <s v="11-Camera-0,05"/>
    <x v="1"/>
    <n v="51.909124298863901"/>
    <n v="5.8790202920389998"/>
    <n v="6.4865426213279606E-2"/>
    <n v="0.123567381715692"/>
    <n v="4.9070095673991003E-2"/>
    <n v="0.10561709977318"/>
    <n v="39.576235449057997"/>
    <n v="0.23260454824655999"/>
    <n v="0.66800206112982397"/>
  </r>
  <r>
    <x v="3"/>
    <s v="11-Camera-0,05"/>
    <x v="1"/>
    <n v="55.358039515094198"/>
    <n v="6.0508891888054999"/>
    <n v="4.8510057000663798E-2"/>
    <n v="0.109113359854367"/>
    <n v="2.2247339043394099E-2"/>
    <n v="8.6908728719864894E-2"/>
    <n v="20.920397081063101"/>
    <n v="0.28479910616070803"/>
    <n v="0.60865264118533602"/>
  </r>
  <r>
    <x v="3"/>
    <s v="11-Camera-0,05"/>
    <x v="1"/>
    <n v="21.183598472975099"/>
    <n v="5.7767219387217397"/>
    <n v="0.131634691497025"/>
    <n v="0.20935924913827"/>
    <n v="7.5743174285022793E-2"/>
    <n v="0.135807567939387"/>
    <n v="43.621444569085703"/>
    <n v="0.69630875787986302"/>
    <n v="0.94816673634237802"/>
  </r>
  <r>
    <x v="3"/>
    <s v="11-Camera-0,05"/>
    <x v="1"/>
    <n v="16.032156127334598"/>
    <n v="6.3467496101301402"/>
    <n v="0.135821451175869"/>
    <n v="0.15726655892376401"/>
    <n v="5.7992807256307302E-2"/>
    <n v="0.131518973767418"/>
    <n v="31.0007814640412"/>
    <n v="0.69091115696805505"/>
    <n v="0.58764230361365799"/>
  </r>
  <r>
    <x v="3"/>
    <s v="11-Camera-0,05"/>
    <x v="1"/>
    <n v="18.158025551535498"/>
    <n v="5.53452837810846"/>
    <n v="0.112577554175864"/>
    <n v="0.219487831299994"/>
    <n v="4.93897298001768E-2"/>
    <n v="0.12704335201957401"/>
    <n v="87.901717596920193"/>
    <n v="0.65152680630221205"/>
    <n v="1.0759873749042299"/>
  </r>
  <r>
    <x v="3"/>
    <s v="11-Camera-0,05"/>
    <x v="1"/>
    <n v="45.616569104614399"/>
    <n v="5.6984530158746596"/>
    <n v="4.6069065187336597E-2"/>
    <n v="0.111796716456465"/>
    <n v="3.2616822483042499E-2"/>
    <n v="8.8941700709493698E-2"/>
    <n v="19.920805478002801"/>
    <n v="0.156930575497051"/>
    <n v="0.63817683600660402"/>
  </r>
  <r>
    <x v="3"/>
    <s v="11-Camera-0,05"/>
    <x v="1"/>
    <n v="61.345248662234702"/>
    <n v="5.4263980537227798"/>
    <n v="0.104512487766382"/>
    <n v="0.188924064355247"/>
    <n v="5.6047992297231702E-2"/>
    <n v="0.13181198855439"/>
    <n v="114.93866721994701"/>
    <n v="0.46851564710530103"/>
    <n v="0.80973928230277603"/>
  </r>
  <r>
    <x v="3"/>
    <s v="11-Camera-0,05"/>
    <x v="1"/>
    <n v="40.9702076283235"/>
    <n v="6.2992511504973798"/>
    <n v="8.2117820488666504E-2"/>
    <n v="0.12911813883784201"/>
    <n v="5.8226254242704903E-2"/>
    <n v="0.102006146211189"/>
    <n v="24.256243032985299"/>
    <n v="0.386946516939846"/>
    <n v="0.71675797550317299"/>
  </r>
  <r>
    <x v="3"/>
    <s v="11-Camera-0,05"/>
    <x v="1"/>
    <n v="17.855162047479599"/>
    <n v="6.4009798529234603"/>
    <n v="6.7302592185249893E-2"/>
    <n v="0.121422246156765"/>
    <n v="5.2982713570963999E-2"/>
    <n v="9.7358191819093304E-2"/>
    <n v="44.715825924067701"/>
    <n v="0.31392179809017201"/>
    <n v="0.72749512441577702"/>
  </r>
  <r>
    <x v="3"/>
    <s v="11-Camera-0,05"/>
    <x v="1"/>
    <n v="42.215089353582897"/>
    <n v="6.4769354418135299"/>
    <n v="0.118793844187756"/>
    <n v="0.14893530406654201"/>
    <n v="6.3278042179338301E-2"/>
    <n v="0.120747152196339"/>
    <n v="36.615368120023"/>
    <n v="0.66320252641246302"/>
    <n v="0.58342372958794397"/>
  </r>
  <r>
    <x v="3"/>
    <s v="11-Camera-0,05"/>
    <x v="1"/>
    <n v="19.6494691774732"/>
    <n v="5.6881513799040002"/>
    <n v="8.0315929988958798E-2"/>
    <n v="0.15834334189542701"/>
    <n v="4.1586512815109097E-2"/>
    <n v="0.119681027930035"/>
    <n v="86.985483063035602"/>
    <n v="0.43472172413525501"/>
    <n v="0.66031916970872595"/>
  </r>
  <r>
    <x v="3"/>
    <s v="11-Camera-0,05"/>
    <x v="1"/>
    <n v="28.720082654835"/>
    <n v="5.5198393162142603"/>
    <n v="5.5427149424699299E-2"/>
    <n v="0.14167362443693701"/>
    <n v="3.5488503686375003E-2"/>
    <n v="9.0397440466466306E-2"/>
    <n v="38.086536747054197"/>
    <n v="0.31476412246545199"/>
    <n v="0.71074868220882004"/>
  </r>
  <r>
    <x v="3"/>
    <s v="11-Camera-0,05"/>
    <x v="1"/>
    <n v="24.081458559586601"/>
    <n v="5.7055996608075903"/>
    <n v="4.6528012738476801E-2"/>
    <n v="0.114715270725361"/>
    <n v="2.6751684266742098E-2"/>
    <n v="9.0844394930242101E-2"/>
    <n v="30.463904105941701"/>
    <n v="0.24195979751442601"/>
    <n v="0.58955678340373396"/>
  </r>
  <r>
    <x v="3"/>
    <s v="11-Camera-0,05"/>
    <x v="1"/>
    <n v="61.758494162233603"/>
    <n v="6.4434531959727996"/>
    <n v="7.4174033291823996E-2"/>
    <n v="0.113385861352834"/>
    <n v="4.1132821436580702E-2"/>
    <n v="8.3095244452984204E-2"/>
    <n v="40.654994774959"/>
    <n v="0.36064129518131999"/>
    <n v="0.61233227062320705"/>
  </r>
  <r>
    <x v="3"/>
    <s v="11-Camera-0,05"/>
    <x v="1"/>
    <n v="31.470303710449301"/>
    <n v="6.0767788902936299"/>
    <n v="4.5645302709897299E-2"/>
    <n v="9.7551919625267394E-2"/>
    <n v="3.4977796130415899E-2"/>
    <n v="7.1850951235052002E-2"/>
    <n v="53.055827564094201"/>
    <n v="0.22936205917468799"/>
    <n v="0.64438876695264602"/>
  </r>
  <r>
    <x v="3"/>
    <s v="11-Camera-0,05"/>
    <x v="1"/>
    <n v="72.194753054160799"/>
    <n v="5.7515359031262099"/>
    <n v="6.7273132350635201E-2"/>
    <n v="0.13050859368876999"/>
    <n v="4.8820118413056501E-2"/>
    <n v="0.11078243923317101"/>
    <n v="30.3072944650193"/>
    <n v="0.269935371425224"/>
    <n v="0.595172573642334"/>
  </r>
  <r>
    <x v="3"/>
    <s v="11-Camera-0,1"/>
    <x v="2"/>
    <n v="76.364292678901407"/>
    <n v="6.2256030624466199"/>
    <n v="8.5711124624860704E-2"/>
    <n v="0.14000563541144001"/>
    <n v="6.9795431317009896E-2"/>
    <n v="0.11575909195907901"/>
    <n v="55.476749073946799"/>
    <n v="0.29085022780987502"/>
    <n v="0.70415350741242799"/>
  </r>
  <r>
    <x v="3"/>
    <s v="11-Camera-0,1"/>
    <x v="2"/>
    <n v="17.6094855131422"/>
    <n v="6.0850101353927002"/>
    <n v="0.15205158152422199"/>
    <n v="0.19162064779742999"/>
    <n v="0.124426471392087"/>
    <n v="0.159060756225779"/>
    <n v="46.610043399967203"/>
    <n v="0.46478778415364402"/>
    <n v="0.70793111161817501"/>
  </r>
  <r>
    <x v="3"/>
    <s v="11-Camera-0,1"/>
    <x v="2"/>
    <n v="19.211164592023401"/>
    <n v="5.62884600231056"/>
    <n v="0.23244133164986"/>
    <n v="0.488149251875166"/>
    <n v="0.10904080846490399"/>
    <n v="0.226917576534684"/>
    <n v="53.045001666061502"/>
    <n v="1.19013934685545"/>
    <n v="1.96058159080627"/>
  </r>
  <r>
    <x v="3"/>
    <s v="11-Camera-0,1"/>
    <x v="2"/>
    <n v="29.031270588576"/>
    <n v="6.3292830929216501"/>
    <n v="8.9579068152156702E-2"/>
    <n v="0.126899193248075"/>
    <n v="6.6892744128964704E-2"/>
    <n v="0.105538639237992"/>
    <n v="51.854451276012597"/>
    <n v="0.372703168120324"/>
    <n v="0.56428344672198705"/>
  </r>
  <r>
    <x v="3"/>
    <s v="11-Camera-0,1"/>
    <x v="2"/>
    <n v="47.472209865440398"/>
    <n v="5.4764102344725201"/>
    <n v="6.5767080576379297E-2"/>
    <n v="0.14897071505707499"/>
    <n v="5.8201848026690102E-2"/>
    <n v="0.10791329482603"/>
    <n v="30.324797383975199"/>
    <n v="0.16630421744026799"/>
    <n v="0.68293605815941905"/>
  </r>
  <r>
    <x v="3"/>
    <s v="11-Camera-0,1"/>
    <x v="2"/>
    <n v="59.624567886068903"/>
    <n v="5.5998420283232599"/>
    <n v="6.6000722791848696E-2"/>
    <n v="0.13625661337238201"/>
    <n v="6.4282568100846899E-2"/>
    <n v="0.103500407772138"/>
    <n v="29.440856199013002"/>
    <n v="0.27199850212619903"/>
    <n v="0.62860942178250701"/>
  </r>
  <r>
    <x v="3"/>
    <s v="11-Camera-0,1"/>
    <x v="2"/>
    <n v="41.146443427388"/>
    <n v="6.5565683789502902"/>
    <n v="0.15472344563295001"/>
    <n v="0.16433352125550801"/>
    <n v="8.8773936815405394E-2"/>
    <n v="0.13499568103828499"/>
    <n v="52.6626258259639"/>
    <n v="0.76106800454683499"/>
    <n v="0.57332815588405095"/>
  </r>
  <r>
    <x v="3"/>
    <s v="11-Camera-0,1"/>
    <x v="2"/>
    <n v="8.5844124235113792"/>
    <n v="6.14373656384313"/>
    <n v="9.4830362913928601E-2"/>
    <n v="0.15679488231335201"/>
    <n v="7.3097977929003299E-2"/>
    <n v="0.13259271466342501"/>
    <n v="53.606298436992802"/>
    <n v="0.38452605363432502"/>
    <n v="0.65631814552024603"/>
  </r>
  <r>
    <x v="3"/>
    <s v="11-Camera-0,1"/>
    <x v="2"/>
    <n v="86.6668275712248"/>
    <n v="5.4155490188674698"/>
    <n v="7.5727143430512303E-2"/>
    <n v="0.145622289089893"/>
    <n v="6.4582704962931697E-2"/>
    <n v="0.12174949206724101"/>
    <n v="36.6246423249831"/>
    <n v="0.21883995768150899"/>
    <n v="0.59016346963623501"/>
  </r>
  <r>
    <x v="3"/>
    <s v="11-Camera-0,1"/>
    <x v="2"/>
    <n v="27.656795481598099"/>
    <n v="5.7891599752624998"/>
    <n v="0.100757144173667"/>
    <n v="0.14006849167257601"/>
    <n v="9.1461373011462802E-2"/>
    <n v="0.12835834000663801"/>
    <n v="38.171114829019601"/>
    <n v="0.31088773265070202"/>
    <n v="0.56656623116181903"/>
  </r>
  <r>
    <x v="3"/>
    <s v="11-Camera-0,1"/>
    <x v="2"/>
    <n v="77.756364965028595"/>
    <n v="6.2791351004417901"/>
    <n v="9.4601276532176398E-2"/>
    <n v="0.14536589943985501"/>
    <n v="8.2499146821692196E-2"/>
    <n v="0.12489471755998199"/>
    <n v="52.089907297980901"/>
    <n v="0.28155882243632302"/>
    <n v="0.633325846114005"/>
  </r>
  <r>
    <x v="3"/>
    <s v="11-Camera-0,1"/>
    <x v="2"/>
    <n v="37.130600150500499"/>
    <n v="5.9046354685823399"/>
    <n v="5.0193502938447598E-2"/>
    <n v="0.123855795795666"/>
    <n v="4.0742998220486999E-2"/>
    <n v="8.4204715989731602E-2"/>
    <n v="33.673554752953301"/>
    <n v="0.329917567236304"/>
    <n v="0.77826112977489603"/>
  </r>
  <r>
    <x v="3"/>
    <s v="11-Camera-0,1"/>
    <x v="2"/>
    <n v="41.372391872603302"/>
    <n v="6.15972312282579"/>
    <n v="0.11896761573240699"/>
    <n v="0.14761443818122399"/>
    <n v="6.6847789127389007E-2"/>
    <n v="0.112752480072634"/>
    <n v="34.987092567956999"/>
    <n v="0.50195494462414003"/>
    <n v="0.50205385303880701"/>
  </r>
  <r>
    <x v="3"/>
    <s v="11-Camera-0,1"/>
    <x v="2"/>
    <n v="42.477633832311199"/>
    <n v="6.0249443397915199"/>
    <n v="9.7208738134125103E-2"/>
    <n v="0.19273835936511099"/>
    <n v="5.4434975851734999E-2"/>
    <n v="0.12821000921954701"/>
    <n v="30.825600689044201"/>
    <n v="0.48568247777123302"/>
    <n v="0.82744765557918498"/>
  </r>
  <r>
    <x v="3"/>
    <s v="11-Camera-0,1"/>
    <x v="2"/>
    <n v="51.439920130498997"/>
    <n v="5.8488711757842902"/>
    <n v="6.0034093974444099E-2"/>
    <n v="0.12249265570102599"/>
    <n v="5.6833851405971199E-2"/>
    <n v="9.4739605892891293E-2"/>
    <n v="47.718199967057402"/>
    <n v="0.28873165825774799"/>
    <n v="0.68563248007453503"/>
  </r>
  <r>
    <x v="3"/>
    <s v="11-Camera-0,1"/>
    <x v="2"/>
    <n v="42.490769800842003"/>
    <n v="5.5527323055869502"/>
    <n v="0.14678674358792501"/>
    <n v="0.23361959632835599"/>
    <n v="0.104905161417381"/>
    <n v="0.15723115735023399"/>
    <n v="40.060814911033901"/>
    <n v="0.65868221327545595"/>
    <n v="0.854288476141708"/>
  </r>
  <r>
    <x v="3"/>
    <s v="11-Camera-0,1"/>
    <x v="2"/>
    <n v="79.028630012891"/>
    <n v="5.8495226864205003"/>
    <n v="7.4478002962600903E-2"/>
    <n v="0.133055094262789"/>
    <n v="5.1713020410879502E-2"/>
    <n v="0.112468927406703"/>
    <n v="22.484626600984399"/>
    <n v="0.358062690686684"/>
    <n v="0.59416803945890995"/>
  </r>
  <r>
    <x v="3"/>
    <s v="11-Camera-0,1"/>
    <x v="2"/>
    <n v="63.005511066534801"/>
    <n v="6.0874592572705399"/>
    <n v="7.9199899461788903E-2"/>
    <n v="0.13667944863609699"/>
    <n v="5.98770477000709E-2"/>
    <n v="0.115022676148931"/>
    <n v="86.086973197059706"/>
    <n v="0.233800033590948"/>
    <n v="0.76540069302024105"/>
  </r>
  <r>
    <x v="3"/>
    <s v="11-Camera-0,1"/>
    <x v="2"/>
    <n v="89.881100124494594"/>
    <n v="5.4474436476619399"/>
    <n v="0.11788121225152701"/>
    <n v="0.18352790698100699"/>
    <n v="8.5517824857129998E-2"/>
    <n v="0.13894956365102901"/>
    <n v="45.167476158006998"/>
    <n v="0.42077017562182201"/>
    <n v="0.75941133279014394"/>
  </r>
  <r>
    <x v="3"/>
    <s v="11-Camera-0,1"/>
    <x v="2"/>
    <n v="43.245669689683901"/>
    <n v="6.5460802686856301"/>
    <n v="0.16347643125807501"/>
    <n v="0.185045726884531"/>
    <n v="0.12473862092118899"/>
    <n v="0.15556841540275601"/>
    <n v="59.072889617993397"/>
    <n v="0.70827027596467795"/>
    <n v="0.79680543773829005"/>
  </r>
  <r>
    <x v="3"/>
    <s v="11-Camera-0,15000000000000002"/>
    <x v="3"/>
    <n v="58.478730574983601"/>
    <n v="6.3457974021342602"/>
    <n v="0.13667985767278601"/>
    <n v="0.17597420760608701"/>
    <n v="0.103990466507673"/>
    <n v="0.135219989583475"/>
    <n v="19.399429096025401"/>
    <n v="0.47825477768819302"/>
    <n v="0.85232806372445702"/>
  </r>
  <r>
    <x v="3"/>
    <s v="11-Camera-0,15000000000000002"/>
    <x v="3"/>
    <n v="30.141254732911801"/>
    <n v="5.9605686165309901"/>
    <n v="0.176588935076369"/>
    <n v="0.18853080757728799"/>
    <n v="0.125767336417411"/>
    <n v="0.14837173843320201"/>
    <n v="12.7383307769196"/>
    <n v="0.56609791076174498"/>
    <n v="0.56619837623227598"/>
  </r>
  <r>
    <x v="3"/>
    <s v="11-Camera-0,15000000000000002"/>
    <x v="3"/>
    <n v="29.590850780657998"/>
    <n v="6.0397468114352399"/>
    <n v="6.2260606851982703E-2"/>
    <n v="9.7706863827585894E-2"/>
    <n v="5.6013998678799401E-2"/>
    <n v="8.8584319251622995E-2"/>
    <n v="9.3225203339243308"/>
    <n v="0.21847943607123199"/>
    <n v="0.503058903853978"/>
  </r>
  <r>
    <x v="3"/>
    <s v="11-Camera-0,15000000000000002"/>
    <x v="3"/>
    <n v="10.517193403995"/>
    <n v="6.5770599039248303"/>
    <n v="0.19698120743414499"/>
    <n v="0.830739596046981"/>
    <n v="0.16690614809657001"/>
    <n v="0.28946534794540901"/>
    <n v="10.4666846339823"/>
    <n v="0.54975627835180496"/>
    <n v="2.9518064441867899"/>
  </r>
  <r>
    <x v="3"/>
    <s v="11-Camera-0,15000000000000002"/>
    <x v="3"/>
    <n v="61.550441233995201"/>
    <n v="6.1665009352886697"/>
    <n v="0.16590923073024599"/>
    <n v="0.19727024819682501"/>
    <n v="0.117922087203951"/>
    <n v="0.15937958727903501"/>
    <n v="15.391317241010199"/>
    <n v="0.561756179652523"/>
    <n v="0.61186718931709905"/>
  </r>
  <r>
    <x v="3"/>
    <s v="11-Camera-0,15000000000000002"/>
    <x v="3"/>
    <n v="62.358501195036801"/>
    <n v="6.4098771693589196"/>
    <n v="0.167505569421425"/>
    <n v="0.19143646651955901"/>
    <n v="0.12976015341081101"/>
    <n v="0.15895737447941799"/>
    <n v="12.496421259944301"/>
    <n v="0.52984392463742802"/>
    <n v="0.66486780923699396"/>
  </r>
  <r>
    <x v="3"/>
    <s v="11-Camera-0,15000000000000002"/>
    <x v="3"/>
    <n v="76.838278167686298"/>
    <n v="6.4044784537311301"/>
    <n v="0.130822467406361"/>
    <n v="0.15603789531405199"/>
    <n v="9.2047018738733499E-2"/>
    <n v="0.124370582863271"/>
    <n v="10.6822565150214"/>
    <n v="0.49338122146338997"/>
    <n v="0.57391258627714004"/>
  </r>
  <r>
    <x v="3"/>
    <s v="11-Camera-0,15000000000000002"/>
    <x v="3"/>
    <n v="36.1308468737491"/>
    <n v="6.5994158630182804"/>
    <n v="0.121940235580944"/>
    <n v="0.15993815382486001"/>
    <n v="9.2814233399548404E-2"/>
    <n v="0.12675807443187101"/>
    <n v="22.4257067090366"/>
    <n v="0.43359269003073098"/>
    <n v="0.783583299274631"/>
  </r>
  <r>
    <x v="3"/>
    <s v="11-Camera-0,15000000000000002"/>
    <x v="3"/>
    <n v="41.193695880196302"/>
    <n v="6.04966733331214"/>
    <n v="0.123645389003974"/>
    <n v="0.16979773699891601"/>
    <n v="0.112956284273355"/>
    <n v="0.14597565962522299"/>
    <n v="20.051975395064801"/>
    <n v="0.39157234475292302"/>
    <n v="0.79296761127242099"/>
  </r>
  <r>
    <x v="3"/>
    <s v="11-Camera-0,15000000000000002"/>
    <x v="3"/>
    <n v="51.4038626375918"/>
    <n v="6.2452615150599904"/>
    <n v="0.193110479128348"/>
    <n v="0.24594018497277201"/>
    <n v="0.13611851301735101"/>
    <n v="0.19841355801604099"/>
    <n v="19.6758139119483"/>
    <n v="0.83062198145572097"/>
    <n v="0.78804911857406201"/>
  </r>
  <r>
    <x v="3"/>
    <s v="11-Camera-0,15000000000000002"/>
    <x v="3"/>
    <n v="58.4744687295726"/>
    <n v="6.0505655957437501"/>
    <n v="0.13797292610572701"/>
    <n v="0.23295323554841699"/>
    <n v="0.11002747563918901"/>
    <n v="0.16071783412236301"/>
    <n v="15.4800058039836"/>
    <n v="0.46953107998403498"/>
    <n v="0.94731170129251996"/>
  </r>
  <r>
    <x v="3"/>
    <s v="11-Camera-0,15000000000000002"/>
    <x v="3"/>
    <n v="66.799189486931397"/>
    <n v="6.30827739148621"/>
    <n v="0.20766212705818099"/>
    <n v="0.25298750512884099"/>
    <n v="0.16483725627833301"/>
    <n v="0.213085788139045"/>
    <n v="12.657642171019599"/>
    <n v="0.58615779943870305"/>
    <n v="0.69403731609837604"/>
  </r>
  <r>
    <x v="3"/>
    <s v="11-Camera-0,15000000000000002"/>
    <x v="3"/>
    <n v="36.726733514514002"/>
    <n v="5.6246376682552199"/>
    <n v="0.11044086184151"/>
    <n v="0.143409958637955"/>
    <n v="0.103967954981008"/>
    <n v="0.13684280295459"/>
    <n v="10.9153895080089"/>
    <n v="0.32430732391406503"/>
    <n v="0.45467005463552901"/>
  </r>
  <r>
    <x v="3"/>
    <s v="11-Camera-0,15000000000000002"/>
    <x v="3"/>
    <n v="15.5727195521411"/>
    <n v="6.4045579130509003"/>
    <n v="6.17867416971562E-2"/>
    <n v="0.12579130238877601"/>
    <n v="4.7841515387672499E-2"/>
    <n v="0.102604426290763"/>
    <n v="12.3603509119711"/>
    <n v="0.269185019833864"/>
    <n v="0.72960497963863002"/>
  </r>
  <r>
    <x v="3"/>
    <s v="11-Camera-0,15000000000000002"/>
    <x v="3"/>
    <n v="73.0812837816989"/>
    <n v="6.3475897410309701"/>
    <n v="0.173422893326863"/>
    <n v="0.83142146090083802"/>
    <n v="0.13622265849385201"/>
    <n v="0.30825559219522303"/>
    <n v="11.7297461710404"/>
    <n v="0.58776078391326103"/>
    <n v="2.9255714950213401"/>
  </r>
  <r>
    <x v="3"/>
    <s v="11-Camera-0,15000000000000002"/>
    <x v="3"/>
    <n v="83.066682448351301"/>
    <n v="5.8281621528315899"/>
    <n v="0.14699356282293299"/>
    <n v="0.16732005755913801"/>
    <n v="0.118463583863041"/>
    <n v="0.14957076359458699"/>
    <n v="12.3444468369707"/>
    <n v="0.51144192228576701"/>
    <n v="0.53258986383348905"/>
  </r>
  <r>
    <x v="3"/>
    <s v="11-Camera-0,15000000000000002"/>
    <x v="3"/>
    <n v="31.476403122719599"/>
    <n v="6.2935423099671501"/>
    <n v="7.8852314773650498E-2"/>
    <n v="0.117001120306944"/>
    <n v="6.9237349987826505E-2"/>
    <n v="0.109460999083399"/>
    <n v="16.102337813936099"/>
    <n v="0.254937695913243"/>
    <n v="0.597327800951026"/>
  </r>
  <r>
    <x v="3"/>
    <s v="11-Camera-0,15000000000000002"/>
    <x v="3"/>
    <n v="50.916848730532898"/>
    <n v="6.4987387295011203"/>
    <n v="0.15769462415335"/>
    <n v="0.18335447353057199"/>
    <n v="8.9906240798667506E-2"/>
    <n v="0.140402256928536"/>
    <n v="19.952430014032799"/>
    <n v="0.645107801681997"/>
    <n v="0.717158107745691"/>
  </r>
  <r>
    <x v="3"/>
    <s v="11-Camera-0,15000000000000002"/>
    <x v="3"/>
    <n v="36.078289804157599"/>
    <n v="6.1991992074471503"/>
    <n v="0.1071077525404"/>
    <n v="0.14071026641429099"/>
    <n v="8.3654580033018205E-2"/>
    <n v="0.120930602118572"/>
    <n v="20.356592094060002"/>
    <n v="0.37588912899837401"/>
    <n v="0.640206069133339"/>
  </r>
  <r>
    <x v="3"/>
    <s v="11-Camera-0,15000000000000002"/>
    <x v="3"/>
    <n v="33.034204493120001"/>
    <n v="6.2316433086823801"/>
    <n v="0.14211219301335501"/>
    <n v="0.16853397199822301"/>
    <n v="0.12642671007726899"/>
    <n v="0.15709735114432899"/>
    <n v="12.275079775019501"/>
    <n v="0.569397096868278"/>
    <n v="0.66103738520206701"/>
  </r>
  <r>
    <x v="3"/>
    <s v="11-Ground_Truth"/>
    <x v="4"/>
    <n v="75.733559056482093"/>
    <n v="5.8943378211592403"/>
    <n v="3.7045351103571801E-2"/>
    <n v="8.9701318373463998E-2"/>
    <n v="2.8112405533093299E-2"/>
    <n v="6.3267519353069096E-2"/>
    <n v="5.0093982230173397"/>
    <n v="0.14961321343009101"/>
    <n v="0.62141553299400698"/>
  </r>
  <r>
    <x v="3"/>
    <s v="11-Ground_Truth"/>
    <x v="4"/>
    <n v="25.819678129159598"/>
    <n v="6.0255365573477402"/>
    <n v="2.9654000915089698E-2"/>
    <n v="8.7075335470311002E-2"/>
    <n v="1.63710057805251E-2"/>
    <n v="6.1439259398578402E-2"/>
    <n v="3.4770630429265998"/>
    <n v="0.16762474213963799"/>
    <n v="0.62949039560476805"/>
  </r>
  <r>
    <x v="3"/>
    <s v="11-Ground_Truth"/>
    <x v="4"/>
    <n v="76.798048354336402"/>
    <n v="5.53341087854092"/>
    <n v="4.5231210810654003E-2"/>
    <n v="0.123874317578176"/>
    <n v="2.0472636422728101E-2"/>
    <n v="8.1564992257046803E-2"/>
    <n v="5.0482724689645604"/>
    <n v="0.25290543137907801"/>
    <n v="0.66324358706645203"/>
  </r>
  <r>
    <x v="3"/>
    <s v="11-Ground_Truth"/>
    <x v="4"/>
    <n v="13.7874059560689"/>
    <n v="6.0888161636696401"/>
    <n v="4.95641091878192E-2"/>
    <n v="0.104273256080075"/>
    <n v="1.7085332729550401E-2"/>
    <n v="7.8419543263054406E-2"/>
    <n v="6.4975028119515601"/>
    <n v="0.37381691456953497"/>
    <n v="0.62598950156444599"/>
  </r>
  <r>
    <x v="3"/>
    <s v="11-Ground_Truth"/>
    <x v="4"/>
    <n v="25.297400846966202"/>
    <n v="5.6300631999205804"/>
    <n v="1.43623158934341E-2"/>
    <n v="8.8509782002876999E-2"/>
    <n v="7.1265756689064697E-3"/>
    <n v="5.6663156763363198E-2"/>
    <n v="6.5747504319297096"/>
    <n v="0.21066239516841101"/>
    <n v="0.63270271921774102"/>
  </r>
  <r>
    <x v="3"/>
    <s v="11-Ground_Truth"/>
    <x v="4"/>
    <n v="86.389586974343501"/>
    <n v="6.1633880444467604"/>
    <n v="0.19233745195982299"/>
    <n v="0.196227319423215"/>
    <n v="4.4391370026468702E-2"/>
    <n v="0.14473132827773999"/>
    <n v="11.356670986977401"/>
    <n v="0.80234830664493095"/>
    <n v="0.67869410085471504"/>
  </r>
  <r>
    <x v="3"/>
    <s v="11-Ground_Truth"/>
    <x v="4"/>
    <n v="46.761966389170802"/>
    <n v="6.00740924881912"/>
    <n v="4.9467912628623399E-2"/>
    <n v="0.10844609935041701"/>
    <n v="3.3204504175851003E-2"/>
    <n v="9.4130311138640593E-2"/>
    <n v="6.7783802270423603"/>
    <n v="0.20413688942673"/>
    <n v="0.63125771594159696"/>
  </r>
  <r>
    <x v="3"/>
    <s v="11-Ground_Truth"/>
    <x v="4"/>
    <n v="76.024401231140601"/>
    <n v="6.4384229633654702"/>
    <n v="3.79992671830576E-2"/>
    <n v="0.70919601550701805"/>
    <n v="1.6249471171384901E-2"/>
    <n v="0.17161918387736699"/>
    <n v="9.6813881810521707"/>
    <n v="0.25158959776325901"/>
    <n v="2.7675233632443699"/>
  </r>
  <r>
    <x v="3"/>
    <s v="11-Ground_Truth"/>
    <x v="4"/>
    <n v="7.8858039890562104"/>
    <n v="5.5889118650723901"/>
    <n v="2.2145344216063699E-2"/>
    <n v="9.5563970906708096E-2"/>
    <n v="1.5698379330367301E-2"/>
    <n v="6.2068632309833102E-2"/>
    <n v="4.1936994009884003"/>
    <n v="0.21869818907803901"/>
    <n v="0.64956480009861695"/>
  </r>
  <r>
    <x v="3"/>
    <s v="11-Ground_Truth"/>
    <x v="4"/>
    <n v="18.332458438311999"/>
    <n v="5.5049349424293199"/>
    <n v="8.2796399182930205E-2"/>
    <n v="0.20256625258917299"/>
    <n v="2.3944794872988201E-2"/>
    <n v="0.120591927395636"/>
    <n v="4.07550357992295"/>
    <n v="0.55512813243018999"/>
    <n v="1.0753546824756399"/>
  </r>
  <r>
    <x v="3"/>
    <s v="11-Ground_Truth"/>
    <x v="4"/>
    <n v="49.228768059368797"/>
    <n v="5.6233458054377703"/>
    <n v="2.6497475654508801E-2"/>
    <n v="0.101336471309597"/>
    <n v="1.9773852785773802E-2"/>
    <n v="6.6597731536430907E-2"/>
    <n v="4.2180915450444401"/>
    <n v="0.111282703485876"/>
    <n v="0.62880380105760403"/>
  </r>
  <r>
    <x v="3"/>
    <s v="11-Ground_Truth"/>
    <x v="4"/>
    <n v="34.141983516381401"/>
    <n v="5.50105009184559"/>
    <n v="3.5866267543103597E-2"/>
    <n v="0.12110952011953199"/>
    <n v="2.3449906608051099E-2"/>
    <n v="8.2473690406782693E-2"/>
    <n v="5.3438687680754802"/>
    <n v="0.16406734577305401"/>
    <n v="0.62479488204440903"/>
  </r>
  <r>
    <x v="3"/>
    <s v="11-Ground_Truth"/>
    <x v="4"/>
    <n v="22.3090716269393"/>
    <n v="5.8640335525324803"/>
    <n v="4.6693049506559899E-2"/>
    <n v="0.104928652161848"/>
    <n v="2.7902213255968599E-2"/>
    <n v="8.4753669951337193E-2"/>
    <n v="5.1354182410286704"/>
    <n v="0.23167623816944"/>
    <n v="0.63460621680725005"/>
  </r>
  <r>
    <x v="3"/>
    <s v="11-Ground_Truth"/>
    <x v="4"/>
    <n v="51.156027065790497"/>
    <n v="5.85359610796122"/>
    <n v="2.1333689701803601E-2"/>
    <n v="8.70765558486611E-2"/>
    <n v="1.3256303414090599E-2"/>
    <n v="5.5922736159245701E-2"/>
    <n v="3.9710759449517301"/>
    <n v="8.7686611576429499E-2"/>
    <n v="0.63309404620295295"/>
  </r>
  <r>
    <x v="3"/>
    <s v="11-Ground_Truth"/>
    <x v="4"/>
    <n v="25.413313815757299"/>
    <n v="5.9286132775756197"/>
    <n v="2.74688874830924E-2"/>
    <n v="9.8469684429669399E-2"/>
    <n v="8.1891043797192795E-3"/>
    <n v="6.96474414331794E-2"/>
    <n v="3.5107388140168001"/>
    <n v="0.21592263257385799"/>
    <n v="0.70079547973396505"/>
  </r>
  <r>
    <x v="3"/>
    <s v="11-Ground_Truth"/>
    <x v="4"/>
    <n v="38.092866274339301"/>
    <n v="5.8445970330517998"/>
    <n v="1.48741769178715E-2"/>
    <n v="8.6509761060549903E-2"/>
    <n v="9.3698309436321698E-3"/>
    <n v="5.6225688794858099E-2"/>
    <n v="4.6557409899542099"/>
    <n v="0.21642234601851801"/>
    <n v="0.66670251061107699"/>
  </r>
  <r>
    <x v="3"/>
    <s v="11-Ground_Truth"/>
    <x v="4"/>
    <n v="20.8116795287157"/>
    <n v="5.9557696725184099"/>
    <n v="3.8829760637171203E-2"/>
    <n v="0.101915222841567"/>
    <n v="1.2151400157067799E-2"/>
    <n v="7.7402330043522802E-2"/>
    <n v="3.6178406189428598"/>
    <n v="0.29771637876798202"/>
    <n v="0.63083507613303602"/>
  </r>
  <r>
    <x v="3"/>
    <s v="11-Ground_Truth"/>
    <x v="4"/>
    <n v="31.650199007478498"/>
    <n v="5.4201475239410204"/>
    <n v="4.6145129684371802E-2"/>
    <n v="0.13293380061454901"/>
    <n v="2.1217200299769499E-2"/>
    <n v="9.1124418447123406E-2"/>
    <n v="5.3297731700586102"/>
    <n v="0.25774188260262199"/>
    <n v="0.66454336000293701"/>
  </r>
  <r>
    <x v="3"/>
    <s v="11-Ground_Truth"/>
    <x v="4"/>
    <n v="46.346551739690398"/>
    <n v="6.4554783364206498"/>
    <n v="3.17732763827763E-2"/>
    <n v="0.60694159260846303"/>
    <n v="1.8472831833417101E-2"/>
    <n v="0.14275851881415"/>
    <n v="8.4524034400237706"/>
    <n v="0.21325355520770201"/>
    <n v="2.5526468283452299"/>
  </r>
  <r>
    <x v="3"/>
    <s v="11-Ground_Truth"/>
    <x v="4"/>
    <n v="11.1589882637139"/>
    <n v="5.9705803820044698"/>
    <n v="4.1458504673708499E-2"/>
    <n v="9.5520803706238999E-2"/>
    <n v="1.7401894581508599E-2"/>
    <n v="6.7926572536267493E-2"/>
    <n v="3.79275375907309"/>
    <n v="0.269792197335186"/>
    <n v="0.64138986769178796"/>
  </r>
  <r>
    <x v="4"/>
    <s v="12-Camera-0,0"/>
    <x v="0"/>
    <n v="6.9534604093066896"/>
    <n v="5.5612694445899598"/>
    <n v="2.6214365017019899E-2"/>
    <n v="0.12841011889107001"/>
    <n v="1.2577892494112199E-2"/>
    <n v="7.7710406864977405E-2"/>
    <n v="5.1528690659906697"/>
    <n v="0.112301879505302"/>
    <n v="0.74045400323771904"/>
  </r>
  <r>
    <x v="4"/>
    <s v="12-Camera-0,0"/>
    <x v="0"/>
    <n v="36.998793153386103"/>
    <n v="6.22086480836529"/>
    <n v="0.202893261134411"/>
    <n v="0.216314416112006"/>
    <n v="2.6815911171701699E-2"/>
    <n v="0.16187366492344399"/>
    <n v="3.3241448920452901"/>
    <n v="0.99866243246534203"/>
    <n v="0.74465249872059602"/>
  </r>
  <r>
    <x v="4"/>
    <s v="12-Camera-0,0"/>
    <x v="0"/>
    <n v="28.367274737410501"/>
    <n v="5.8785534824050103"/>
    <n v="2.7765232041298601E-2"/>
    <n v="0.10527852069138099"/>
    <n v="1.9422084177815699E-2"/>
    <n v="6.5845246862663201E-2"/>
    <n v="3.4628145740134602"/>
    <n v="0.100371795344271"/>
    <n v="0.751655632926711"/>
  </r>
  <r>
    <x v="4"/>
    <s v="12-Camera-0,0"/>
    <x v="0"/>
    <n v="4.5304166774902104"/>
    <n v="6.1179761370704098"/>
    <n v="4.4987360859827602E-2"/>
    <n v="0.114350737842494"/>
    <n v="3.2217512284209798E-2"/>
    <n v="8.5403712371175E-2"/>
    <n v="3.1813944549066902"/>
    <n v="0.203355101593234"/>
    <n v="0.72138865264318597"/>
  </r>
  <r>
    <x v="4"/>
    <s v="12-Camera-0,0"/>
    <x v="0"/>
    <n v="31.193217159758799"/>
    <n v="5.9319237401810803"/>
    <n v="3.4141641042599299E-2"/>
    <n v="0.109344113684349"/>
    <n v="2.1627434764590801E-2"/>
    <n v="7.4373308459509596E-2"/>
    <n v="3.7724645109847099"/>
    <n v="0.12519475899085"/>
    <n v="0.75665797150603198"/>
  </r>
  <r>
    <x v="4"/>
    <s v="12-Camera-0,0"/>
    <x v="0"/>
    <n v="11.280973953752"/>
    <n v="6.5260243366045296"/>
    <n v="8.8676591145519096E-2"/>
    <n v="0.65288159903419396"/>
    <n v="1.8917941270995699E-2"/>
    <n v="0.17502485830124001"/>
    <n v="3.0850672409869699"/>
    <n v="0.79229393971115802"/>
    <n v="2.6138287022943199"/>
  </r>
  <r>
    <x v="4"/>
    <s v="12-Camera-0,0"/>
    <x v="0"/>
    <n v="11.199059492729701"/>
    <n v="6.0571785263810902"/>
    <n v="3.4316777493168998E-2"/>
    <n v="0.11358025010597"/>
    <n v="1.2181970984717801E-2"/>
    <n v="7.5506866113329005E-2"/>
    <n v="3.5961567440535802"/>
    <n v="0.237993251730622"/>
    <n v="0.76620055798948905"/>
  </r>
  <r>
    <x v="4"/>
    <s v="12-Camera-0,0"/>
    <x v="0"/>
    <n v="13.7345611223021"/>
    <n v="5.6975900885051498"/>
    <n v="2.4068311977018701E-2"/>
    <n v="0.114273948858161"/>
    <n v="1.5806035209608601E-2"/>
    <n v="6.9807967348556793E-2"/>
    <n v="2.88050787302199"/>
    <n v="0.10335258526060601"/>
    <n v="0.74355022352101197"/>
  </r>
  <r>
    <x v="4"/>
    <s v="12-Camera-0,0"/>
    <x v="0"/>
    <n v="27.812821724836301"/>
    <n v="5.4713786431705298"/>
    <n v="0.107192404793456"/>
    <n v="0.50453673386670295"/>
    <n v="4.7087532153610001E-2"/>
    <n v="0.17349267637048399"/>
    <n v="3.9061891309684098"/>
    <n v="0.61305831304233904"/>
    <n v="2.2040063207507399"/>
  </r>
  <r>
    <x v="4"/>
    <s v="12-Camera-0,0"/>
    <x v="0"/>
    <n v="57.565198612705302"/>
    <n v="6.4000964855735196"/>
    <n v="6.1053469928710101E-2"/>
    <n v="0.829980877813847"/>
    <n v="3.5514418754315102E-2"/>
    <n v="0.28349973958241698"/>
    <n v="5.50301218999084"/>
    <n v="0.37267371060264798"/>
    <n v="2.97769091207015"/>
  </r>
  <r>
    <x v="4"/>
    <s v="12-Camera-0,0"/>
    <x v="0"/>
    <n v="25.766152600003799"/>
    <n v="5.5019426007716898"/>
    <n v="3.7759754095078001E-2"/>
    <n v="0.124198125975873"/>
    <n v="1.6796379281400299E-2"/>
    <n v="8.1367234049971801E-2"/>
    <n v="3.6330875289859201"/>
    <n v="0.17556863772123699"/>
    <n v="0.75517982449482302"/>
  </r>
  <r>
    <x v="4"/>
    <s v="12-Camera-0,0"/>
    <x v="0"/>
    <n v="18.499787958578299"/>
    <n v="5.5372991738968"/>
    <n v="2.4357316568129901E-2"/>
    <n v="0.126187021096622"/>
    <n v="1.0481807579837001E-2"/>
    <n v="7.4439768496422504E-2"/>
    <n v="3.6506651958916301"/>
    <n v="0.109862889537736"/>
    <n v="0.73139823608254395"/>
  </r>
  <r>
    <x v="4"/>
    <s v="12-Camera-0,0"/>
    <x v="0"/>
    <n v="11.9777036363379"/>
    <n v="6.2877227697876403"/>
    <n v="6.8850248797326402E-2"/>
    <n v="0.15549507546114499"/>
    <n v="3.1453985553975598E-2"/>
    <n v="0.112290132832471"/>
    <n v="5.4089286000234997"/>
    <n v="0.41251559802386001"/>
    <n v="0.90523923572487697"/>
  </r>
  <r>
    <x v="4"/>
    <s v="12-Camera-0,0"/>
    <x v="0"/>
    <n v="80.549914568086294"/>
    <n v="6.2107365636326799"/>
    <n v="4.5513510254604997E-2"/>
    <n v="0.13605612452843399"/>
    <n v="1.7014141587948999E-2"/>
    <n v="9.7569736677004595E-2"/>
    <n v="3.3662924889940702"/>
    <n v="0.29780055819912299"/>
    <n v="0.88339048857247404"/>
  </r>
  <r>
    <x v="4"/>
    <s v="12-Camera-0,0"/>
    <x v="0"/>
    <n v="13.028725298040801"/>
    <n v="5.5608991845718796"/>
    <n v="6.2066937059947903E-2"/>
    <n v="0.173319074465901"/>
    <n v="1.86255775419941E-2"/>
    <n v="0.112777622951513"/>
    <n v="4.3539884339552302"/>
    <n v="0.44170452274944"/>
    <n v="0.75476626695935201"/>
  </r>
  <r>
    <x v="4"/>
    <s v="12-Camera-0,0"/>
    <x v="0"/>
    <n v="8.2873961447772295"/>
    <n v="6.1493134779362801"/>
    <n v="4.6968849249939999E-2"/>
    <n v="0.133708271856356"/>
    <n v="2.6369859430147899E-2"/>
    <n v="9.2241848518259506E-2"/>
    <n v="2.9389273059787202"/>
    <n v="0.26506836306985299"/>
    <n v="0.84211667230888698"/>
  </r>
  <r>
    <x v="4"/>
    <s v="12-Camera-0,0"/>
    <x v="0"/>
    <n v="5.8365083950659198"/>
    <n v="5.53805296212757"/>
    <n v="2.69919228969932E-2"/>
    <n v="0.133216959878599"/>
    <n v="1.5875315093123701E-2"/>
    <n v="7.9128747620116999E-2"/>
    <n v="5.81343728897627"/>
    <n v="0.16099969478383"/>
    <n v="0.741570208524298"/>
  </r>
  <r>
    <x v="4"/>
    <s v="12-Camera-0,0"/>
    <x v="0"/>
    <n v="24.877890486697201"/>
    <n v="5.5229837497385796"/>
    <n v="2.97180307053217E-2"/>
    <n v="0.12923895727159301"/>
    <n v="2.0444468719786401E-2"/>
    <n v="7.8407602081770694E-2"/>
    <n v="3.19913156202528"/>
    <n v="0.1510984654242"/>
    <n v="0.71955686754702697"/>
  </r>
  <r>
    <x v="4"/>
    <s v="12-Camera-0,0"/>
    <x v="0"/>
    <n v="49.040424093865198"/>
    <n v="5.5324674061022199"/>
    <n v="1.8366631747086099E-2"/>
    <n v="0.11760126306672999"/>
    <n v="9.9274714882285602E-3"/>
    <n v="6.9401232709033006E-2"/>
    <n v="4.7894554120721198"/>
    <n v="0.213313637699686"/>
    <n v="0.73427244531109104"/>
  </r>
  <r>
    <x v="4"/>
    <s v="12-Camera-0,0"/>
    <x v="0"/>
    <n v="10.9020502589463"/>
    <n v="6.0415726989177898"/>
    <n v="7.9300586442974497E-2"/>
    <n v="0.15727470357843601"/>
    <n v="2.5594734015397601E-2"/>
    <n v="0.108247382833039"/>
    <n v="3.1734926790231799"/>
    <n v="0.52896955135096102"/>
    <n v="0.79591402918635101"/>
  </r>
  <r>
    <x v="4"/>
    <s v="12-Camera-0,05"/>
    <x v="1"/>
    <n v="14.786929250706599"/>
    <n v="6.25161718774807"/>
    <n v="6.1129257985516702E-2"/>
    <n v="0.13648152816088699"/>
    <n v="4.4795234412356597E-2"/>
    <n v="0.102644686121747"/>
    <n v="58.122843016055398"/>
    <n v="0.2456941032586"/>
    <n v="0.82382730548499405"/>
  </r>
  <r>
    <x v="4"/>
    <s v="12-Camera-0,05"/>
    <x v="1"/>
    <n v="68.087067959196801"/>
    <n v="6.5921811878824998"/>
    <n v="0.136810766946799"/>
    <n v="0.20577597904328701"/>
    <n v="7.1565494110191794E-2"/>
    <n v="0.137485523614058"/>
    <n v="56.496063564903999"/>
    <n v="0.56377574051916302"/>
    <n v="1.0366683333156601"/>
  </r>
  <r>
    <x v="4"/>
    <s v="12-Camera-0,05"/>
    <x v="1"/>
    <n v="66.106410457151"/>
    <n v="6.2108234343036202"/>
    <n v="6.8906621673061594E-2"/>
    <n v="0.16755660066726899"/>
    <n v="4.8078251336984998E-2"/>
    <n v="0.122052584657766"/>
    <n v="50.234474780037999"/>
    <n v="0.28933834350538701"/>
    <n v="0.75722697607746203"/>
  </r>
  <r>
    <x v="4"/>
    <s v="12-Camera-0,05"/>
    <x v="1"/>
    <n v="30.085785308247299"/>
    <n v="6.1150453533951197"/>
    <n v="8.9436804862461194E-2"/>
    <n v="0.146492092467538"/>
    <n v="4.6508556961505403E-2"/>
    <n v="0.107625034114468"/>
    <n v="41.942778108990701"/>
    <n v="0.49982170373863499"/>
    <n v="0.73702130923014697"/>
  </r>
  <r>
    <x v="4"/>
    <s v="12-Camera-0,05"/>
    <x v="1"/>
    <n v="13.964515485829001"/>
    <n v="6.2517823725842403"/>
    <n v="0.12031624686422999"/>
    <n v="0.20614513016255401"/>
    <n v="2.9033693232648001E-2"/>
    <n v="0.15052925189216901"/>
    <n v="63.506207079975802"/>
    <n v="0.64926827664506903"/>
    <n v="1.0022321938019401"/>
  </r>
  <r>
    <x v="4"/>
    <s v="12-Camera-0,05"/>
    <x v="1"/>
    <n v="28.542087502104401"/>
    <n v="5.4793577381909104"/>
    <n v="4.7697787863574002E-2"/>
    <n v="0.13696515725076799"/>
    <n v="4.4379687806553797E-2"/>
    <n v="8.7541915305916804E-2"/>
    <n v="46.110347597976201"/>
    <n v="0.13369656520749801"/>
    <n v="0.69515013702947404"/>
  </r>
  <r>
    <x v="4"/>
    <s v="12-Camera-0,05"/>
    <x v="1"/>
    <n v="24.4972182241378"/>
    <n v="6.0775901846248397"/>
    <n v="0.127084804156608"/>
    <n v="0.18925962072627001"/>
    <n v="5.8214441785626098E-2"/>
    <n v="0.13556519287725999"/>
    <n v="92.201069619040894"/>
    <n v="0.54480433745631396"/>
    <n v="0.92094087980577499"/>
  </r>
  <r>
    <x v="4"/>
    <s v="12-Camera-0,05"/>
    <x v="1"/>
    <n v="18.425374335503701"/>
    <n v="6.4603949899906503"/>
    <n v="0.18098994336079199"/>
    <n v="0.218705320670641"/>
    <n v="9.0782123613191906E-2"/>
    <n v="0.15477299279881199"/>
    <n v="60.6736791650764"/>
    <n v="0.68383757721576999"/>
    <n v="0.96677556212040805"/>
  </r>
  <r>
    <x v="4"/>
    <s v="12-Camera-0,05"/>
    <x v="1"/>
    <n v="51.698203251383902"/>
    <n v="5.5563961414405201"/>
    <n v="3.06160674569394E-2"/>
    <n v="0.14222695335347499"/>
    <n v="1.8410352603953899E-2"/>
    <n v="8.5291293454851397E-2"/>
    <n v="39.666027793078598"/>
    <n v="0.35712392624537198"/>
    <n v="0.71696508782206603"/>
  </r>
  <r>
    <x v="4"/>
    <s v="12-Camera-0,05"/>
    <x v="1"/>
    <n v="47.118318036429201"/>
    <n v="5.6312837702043597"/>
    <n v="6.2514533411033399E-2"/>
    <n v="0.17149376372344299"/>
    <n v="3.2044761824436302E-2"/>
    <n v="0.118562595591563"/>
    <n v="35.692444392014202"/>
    <n v="0.33266629971815198"/>
    <n v="0.88567943972131802"/>
  </r>
  <r>
    <x v="4"/>
    <s v="12-Camera-0,05"/>
    <x v="1"/>
    <n v="30.397077025698302"/>
    <n v="5.4846942827660801"/>
    <n v="3.7019299652690102E-2"/>
    <n v="0.13217335844136199"/>
    <n v="3.5175355262437799E-2"/>
    <n v="7.86264626396804E-2"/>
    <n v="56.3768807849846"/>
    <n v="8.4773377833192803E-2"/>
    <n v="0.71853084577514503"/>
  </r>
  <r>
    <x v="4"/>
    <s v="12-Camera-0,05"/>
    <x v="1"/>
    <n v="27.323679912368998"/>
    <n v="5.7618936322173999"/>
    <n v="8.8200260849434997E-2"/>
    <n v="0.19085948758696999"/>
    <n v="6.5261362059136893E-2"/>
    <n v="0.135828780010297"/>
    <n v="34.275310392957103"/>
    <n v="0.36790536962729897"/>
    <n v="0.83809503534097596"/>
  </r>
  <r>
    <x v="4"/>
    <s v="12-Camera-0,05"/>
    <x v="1"/>
    <n v="27.7488524222642"/>
    <n v="5.8795483410396301"/>
    <n v="5.4781529926448601E-2"/>
    <n v="0.13827210173266399"/>
    <n v="4.87475514180125E-2"/>
    <n v="0.104993323430726"/>
    <n v="37.6843846299452"/>
    <n v="0.14721908196719399"/>
    <n v="0.806501682119381"/>
  </r>
  <r>
    <x v="4"/>
    <s v="12-Camera-0,05"/>
    <x v="1"/>
    <n v="55.944150395967"/>
    <n v="5.5636222436310696"/>
    <n v="5.4369129902221099E-2"/>
    <n v="0.156512405097086"/>
    <n v="3.8937789510155897E-2"/>
    <n v="0.115187639017031"/>
    <n v="55.5048649219097"/>
    <n v="0.19503623649624399"/>
    <n v="0.74514691334060401"/>
  </r>
  <r>
    <x v="4"/>
    <s v="12-Camera-0,05"/>
    <x v="1"/>
    <n v="76.450587279446694"/>
    <n v="5.9929532336636999"/>
    <n v="4.8945336287182402E-2"/>
    <n v="0.13890257022784699"/>
    <n v="3.5564670438816698E-2"/>
    <n v="9.8423811564945798E-2"/>
    <n v="69.732029706938107"/>
    <n v="0.40085951751728199"/>
    <n v="0.76852206358561603"/>
  </r>
  <r>
    <x v="4"/>
    <s v="12-Camera-0,05"/>
    <x v="1"/>
    <n v="42.056267636087703"/>
    <n v="6.0923636549214599"/>
    <n v="4.6527033167561502E-2"/>
    <n v="0.13162643108240701"/>
    <n v="2.6134276761731499E-2"/>
    <n v="9.6235811172553698E-2"/>
    <n v="87.294572215061606"/>
    <n v="0.31138346554631502"/>
    <n v="0.77064110910072603"/>
  </r>
  <r>
    <x v="4"/>
    <s v="12-Camera-0,05"/>
    <x v="1"/>
    <n v="32.250526564646698"/>
    <n v="5.7622416560169398"/>
    <n v="6.7145036330526306E-2"/>
    <n v="0.13859011302294899"/>
    <n v="4.0612169656040802E-2"/>
    <n v="0.100574401233501"/>
    <n v="29.063596371095599"/>
    <n v="0.28842352333886301"/>
    <n v="0.74806330070546401"/>
  </r>
  <r>
    <x v="4"/>
    <s v="12-Camera-0,05"/>
    <x v="1"/>
    <n v="7.5152694820640198"/>
    <n v="5.8222995279796201"/>
    <n v="4.21709692035587E-2"/>
    <n v="0.114278715888499"/>
    <n v="3.93439566187858E-2"/>
    <n v="7.79401286730496E-2"/>
    <n v="64.107981184963094"/>
    <n v="0.14874994230274"/>
    <n v="0.73659765235594699"/>
  </r>
  <r>
    <x v="4"/>
    <s v="12-Camera-0,05"/>
    <x v="1"/>
    <n v="32.454824191337003"/>
    <n v="6.0530662774478596"/>
    <n v="5.6603752416819302E-2"/>
    <n v="0.13369450383703901"/>
    <n v="4.0170648433068799E-2"/>
    <n v="9.96712151804625E-2"/>
    <n v="37.6416674250504"/>
    <n v="0.31301096001067302"/>
    <n v="0.77783536377749896"/>
  </r>
  <r>
    <x v="4"/>
    <s v="12-Camera-0,05"/>
    <x v="1"/>
    <n v="34.389378542068698"/>
    <n v="6.1656412817591004"/>
    <n v="4.9575945245338898E-2"/>
    <n v="0.12560210624672899"/>
    <n v="3.8626371602556803E-2"/>
    <n v="9.1659052256507001E-2"/>
    <n v="38.205974981072302"/>
    <n v="0.23783329580083601"/>
    <n v="0.77026696210305301"/>
  </r>
  <r>
    <x v="4"/>
    <s v="12-Camera-0,1"/>
    <x v="2"/>
    <n v="57.643155168897799"/>
    <n v="6.23621544939793"/>
    <n v="0.137289451756924"/>
    <n v="0.19780753024264799"/>
    <n v="7.4956874524650094E-2"/>
    <n v="0.15256318922356399"/>
    <n v="38.564828122965899"/>
    <n v="0.55200759484774797"/>
    <n v="0.88608289763292003"/>
  </r>
  <r>
    <x v="4"/>
    <s v="12-Camera-0,1"/>
    <x v="2"/>
    <n v="21.1524908153837"/>
    <n v="5.8776513581595697"/>
    <n v="0.123264802365251"/>
    <n v="0.215137492347099"/>
    <n v="0.100500809726022"/>
    <n v="0.169335483675608"/>
    <n v="31.69470674498"/>
    <n v="0.39002887412299497"/>
    <n v="0.83516383871893596"/>
  </r>
  <r>
    <x v="4"/>
    <s v="12-Camera-0,1"/>
    <x v="2"/>
    <n v="33.249321698726099"/>
    <n v="6.0813268686913702"/>
    <n v="0.16738691077298201"/>
    <n v="0.31447077688042002"/>
    <n v="0.107732312682462"/>
    <n v="0.19794109063887499"/>
    <n v="43.4803008970338"/>
    <n v="0.73089310853267497"/>
    <n v="1.07825662572328"/>
  </r>
  <r>
    <x v="4"/>
    <s v="12-Camera-0,1"/>
    <x v="2"/>
    <n v="52.5726243776123"/>
    <n v="6.2933201663226503"/>
    <n v="0.114262419490294"/>
    <n v="0.188140137781035"/>
    <n v="7.0860322235220402E-2"/>
    <n v="0.14076622751295301"/>
    <n v="41.634642495075198"/>
    <n v="0.46858448120532298"/>
    <n v="0.99881784221702496"/>
  </r>
  <r>
    <x v="4"/>
    <s v="12-Camera-0,1"/>
    <x v="2"/>
    <n v="30.369123180307501"/>
    <n v="6.0338433202122497"/>
    <n v="0.13353642480439901"/>
    <n v="0.19022965462708299"/>
    <n v="8.5663089921721502E-2"/>
    <n v="0.15102499904064301"/>
    <n v="57.665696732001301"/>
    <n v="0.46352932874581898"/>
    <n v="0.76487202450792402"/>
  </r>
  <r>
    <x v="4"/>
    <s v="12-Camera-0,1"/>
    <x v="2"/>
    <n v="32.270176178510397"/>
    <n v="5.9369679030867699"/>
    <n v="0.140184176586994"/>
    <n v="1.18423894580109"/>
    <n v="0.109423470980456"/>
    <n v="0.84525187189245399"/>
    <n v="23.558980170986601"/>
    <n v="0.446168111183462"/>
    <n v="3.5134668479292301"/>
  </r>
  <r>
    <x v="4"/>
    <s v="12-Camera-0,1"/>
    <x v="2"/>
    <n v="13.309495078448499"/>
    <n v="6.00389328216274"/>
    <n v="0.14085724842445199"/>
    <n v="0.23452326135802801"/>
    <n v="8.9068686461687405E-2"/>
    <n v="0.17828327341574501"/>
    <n v="31.472353547927899"/>
    <n v="0.65260706736128804"/>
    <n v="1.06127232730469"/>
  </r>
  <r>
    <x v="4"/>
    <s v="12-Camera-0,1"/>
    <x v="2"/>
    <n v="14.360051566587"/>
    <n v="6.00849377021924"/>
    <n v="0.14677535659396801"/>
    <n v="0.21153376001341501"/>
    <n v="0.106138408896336"/>
    <n v="0.16532045778894799"/>
    <n v="30.8408249869244"/>
    <n v="0.55750332378184897"/>
    <n v="0.91969379889160296"/>
  </r>
  <r>
    <x v="4"/>
    <s v="12-Camera-0,1"/>
    <x v="2"/>
    <n v="5.9980992454577597"/>
    <n v="6.01519198652064"/>
    <n v="0.116011378096905"/>
    <n v="0.166768089379811"/>
    <n v="8.0817177605498502E-2"/>
    <n v="0.14099273797834999"/>
    <n v="32.318859032006003"/>
    <n v="0.401168379259356"/>
    <n v="0.776428114876208"/>
  </r>
  <r>
    <x v="4"/>
    <s v="12-Camera-0,1"/>
    <x v="2"/>
    <n v="20.694256625690699"/>
    <n v="5.82155904723927"/>
    <n v="7.0840200695431302E-2"/>
    <n v="0.15564216135627301"/>
    <n v="6.2881196687277596E-2"/>
    <n v="0.12448243273135"/>
    <n v="33.892094599897902"/>
    <n v="0.29129425877772203"/>
    <n v="0.83032368856338701"/>
  </r>
  <r>
    <x v="4"/>
    <s v="12-Camera-0,1"/>
    <x v="2"/>
    <n v="12.6008536508768"/>
    <n v="6.2053203033127904"/>
    <n v="0.150666992679372"/>
    <n v="0.18751552545515399"/>
    <n v="5.90137537267931E-2"/>
    <n v="0.13446623986137299"/>
    <n v="34.630781330983098"/>
    <n v="0.76015111122596701"/>
    <n v="0.69535239516840397"/>
  </r>
  <r>
    <x v="4"/>
    <s v="12-Camera-0,1"/>
    <x v="2"/>
    <n v="83.742952529522697"/>
    <n v="6.3659272300821304"/>
    <n v="7.5727548289531099E-2"/>
    <n v="0.74646909662243399"/>
    <n v="6.0036079338596803E-2"/>
    <n v="0.187434229509884"/>
    <n v="21.079859734047201"/>
    <n v="0.400704963546413"/>
    <n v="2.8415904647469001"/>
  </r>
  <r>
    <x v="4"/>
    <s v="12-Camera-0,1"/>
    <x v="2"/>
    <n v="26.6928247161078"/>
    <n v="5.5847265000328896"/>
    <n v="7.8956660276707002E-2"/>
    <n v="0.17755648037513599"/>
    <n v="7.1503057577336604E-2"/>
    <n v="0.126376962959768"/>
    <n v="20.5457141699735"/>
    <n v="0.281558625072241"/>
    <n v="0.883598831005038"/>
  </r>
  <r>
    <x v="4"/>
    <s v="12-Camera-0,1"/>
    <x v="2"/>
    <n v="21.128421727299202"/>
    <n v="6.5460261870067598"/>
    <n v="0.15803077675469099"/>
    <n v="0.204045749960441"/>
    <n v="8.3625891273147707E-2"/>
    <n v="0.15476807810712501"/>
    <n v="27.1721558619756"/>
    <n v="0.709490182560919"/>
    <n v="0.79630957354589205"/>
  </r>
  <r>
    <x v="4"/>
    <s v="12-Camera-0,1"/>
    <x v="2"/>
    <n v="21.002736356713299"/>
    <n v="6.2815706959069004"/>
    <n v="0.16490758854913801"/>
    <n v="0.67536285978142596"/>
    <n v="0.141077620965328"/>
    <n v="0.27116413904118802"/>
    <n v="83.523796048946593"/>
    <n v="0.47490979214858497"/>
    <n v="2.5347059050237299"/>
  </r>
  <r>
    <x v="4"/>
    <s v="12-Camera-0,1"/>
    <x v="2"/>
    <n v="67.524985755784002"/>
    <n v="6.31826687800781"/>
    <n v="0.18703434850119199"/>
    <n v="0.70205608335396996"/>
    <n v="0.12887259587258701"/>
    <n v="0.20692166023743599"/>
    <n v="25.486125331022699"/>
    <n v="0.66878793789110902"/>
    <n v="2.69304624131036"/>
  </r>
  <r>
    <x v="4"/>
    <s v="12-Camera-0,1"/>
    <x v="2"/>
    <n v="79.752047770414606"/>
    <n v="5.4830936252923497"/>
    <n v="0.136937629273996"/>
    <n v="0.25728334172846001"/>
    <n v="0.10465837365142699"/>
    <n v="0.17353464303272001"/>
    <n v="70.3986230540322"/>
    <n v="0.52458972632180001"/>
    <n v="1.09514956585231"/>
  </r>
  <r>
    <x v="4"/>
    <s v="12-Camera-0,1"/>
    <x v="2"/>
    <n v="20.606064839513898"/>
    <n v="6.1880126861587996"/>
    <n v="8.4440472511966694E-2"/>
    <n v="0.176800617929394"/>
    <n v="5.4368503462238302E-2"/>
    <n v="0.125726411903444"/>
    <n v="43.601277637062502"/>
    <n v="0.40718113216768198"/>
    <n v="0.99310703376351495"/>
  </r>
  <r>
    <x v="4"/>
    <s v="12-Camera-0,1"/>
    <x v="2"/>
    <n v="19.491591287961"/>
    <n v="6.3097315307011099"/>
    <n v="0.1359213259996"/>
    <n v="0.193249299957932"/>
    <n v="9.4795362207303502E-2"/>
    <n v="0.158431221026231"/>
    <n v="56.696940834983202"/>
    <n v="0.45747685205277"/>
    <n v="0.93367885116252902"/>
  </r>
  <r>
    <x v="4"/>
    <s v="12-Camera-0,1"/>
    <x v="2"/>
    <n v="34.890027728260698"/>
    <n v="5.4212206918283998"/>
    <n v="0.106568517199708"/>
    <n v="0.25141113894901301"/>
    <n v="7.5238251333587705E-2"/>
    <n v="0.16582549537716201"/>
    <n v="27.4672399270348"/>
    <n v="0.54916019310976405"/>
    <n v="1.06567933078321"/>
  </r>
  <r>
    <x v="4"/>
    <s v="12-Camera-0,15000000000000002"/>
    <x v="3"/>
    <n v="29.1565524504114"/>
    <n v="5.6942978347092197"/>
    <n v="0.14768903999820299"/>
    <n v="0.25811941789596499"/>
    <n v="0.121880493294173"/>
    <n v="0.188041542060089"/>
    <n v="20.955047422903501"/>
    <n v="0.45626430697988801"/>
    <n v="0.96543207483855797"/>
  </r>
  <r>
    <x v="4"/>
    <s v="12-Camera-0,15000000000000002"/>
    <x v="3"/>
    <n v="20.245141079547"/>
    <n v="5.9680287644068901"/>
    <n v="0.13803620737177399"/>
    <n v="0.25877379576397203"/>
    <n v="5.1041251910676398E-2"/>
    <n v="0.16889372401243"/>
    <n v="7.8725842599524096"/>
    <n v="0.75025241145358801"/>
    <n v="1.1234710734276201"/>
  </r>
  <r>
    <x v="4"/>
    <s v="12-Camera-0,15000000000000002"/>
    <x v="3"/>
    <n v="71.634328968060601"/>
    <n v="6.1944196489118903"/>
    <n v="0.164975718577131"/>
    <n v="0.198538145727014"/>
    <n v="0.12685204421271501"/>
    <n v="0.15801017566344799"/>
    <n v="17.9958143719704"/>
    <n v="0.54953535851490798"/>
    <n v="0.81134767701618205"/>
  </r>
  <r>
    <x v="4"/>
    <s v="12-Camera-0,15000000000000002"/>
    <x v="3"/>
    <n v="14.203617007168299"/>
    <n v="5.6809737767707"/>
    <n v="0.110752942236525"/>
    <n v="0.17760580869210199"/>
    <n v="0.102875096727595"/>
    <n v="0.155751091115373"/>
    <n v="8.6751667649950797"/>
    <n v="0.27396642399627502"/>
    <n v="0.81931449570341397"/>
  </r>
  <r>
    <x v="4"/>
    <s v="12-Camera-0,15000000000000002"/>
    <x v="3"/>
    <n v="84.761295390326296"/>
    <n v="6.3718316838248104"/>
    <n v="0.120453552216227"/>
    <n v="0.61062850586362705"/>
    <n v="0.100631470566218"/>
    <n v="0.19533994603783"/>
    <n v="17.699751637992399"/>
    <n v="0.39988090937847298"/>
    <n v="2.4799068565250399"/>
  </r>
  <r>
    <x v="4"/>
    <s v="12-Camera-0,15000000000000002"/>
    <x v="3"/>
    <n v="87.961078951490407"/>
    <n v="6.0799885677498597"/>
    <n v="0.18493195025473999"/>
    <n v="0.22246966949980601"/>
    <n v="0.14994686390428399"/>
    <n v="0.191782622145974"/>
    <n v="14.244963689008699"/>
    <n v="0.47826366296768402"/>
    <n v="0.86438357248094799"/>
  </r>
  <r>
    <x v="4"/>
    <s v="12-Camera-0,15000000000000002"/>
    <x v="3"/>
    <n v="50.636059786897"/>
    <n v="6.5029980221678301"/>
    <n v="0.1621129980073"/>
    <n v="0.26663060823970702"/>
    <n v="0.138082171468557"/>
    <n v="0.22580992199309299"/>
    <n v="15.1359758069738"/>
    <n v="0.474725309551147"/>
    <n v="1.0094798390829101"/>
  </r>
  <r>
    <x v="4"/>
    <s v="12-Camera-0,15000000000000002"/>
    <x v="3"/>
    <n v="43.949993238800502"/>
    <n v="6.3318348068630801"/>
    <n v="0.10970410447670099"/>
    <n v="0.156495373335966"/>
    <n v="8.2103142870111195E-2"/>
    <n v="0.133275187517683"/>
    <n v="13.645277181989499"/>
    <n v="0.48369930614673601"/>
    <n v="0.67044035725406503"/>
  </r>
  <r>
    <x v="4"/>
    <s v="12-Camera-0,15000000000000002"/>
    <x v="3"/>
    <n v="16.118994739566201"/>
    <n v="6.5282535289238197"/>
    <n v="0.124381057587619"/>
    <n v="0.232102202785682"/>
    <n v="8.5628583112409104E-2"/>
    <n v="0.16863635005307001"/>
    <n v="13.973273794981599"/>
    <n v="0.478557668539352"/>
    <n v="1.0506391092269101"/>
  </r>
  <r>
    <x v="4"/>
    <s v="12-Camera-0,15000000000000002"/>
    <x v="3"/>
    <n v="34.777258782548699"/>
    <n v="5.9296478514526303"/>
    <n v="0.20660874928484499"/>
    <n v="0.26078063250966299"/>
    <n v="0.17131084088940701"/>
    <n v="0.230449448734208"/>
    <n v="18.296970373019501"/>
    <n v="0.57489883753626603"/>
    <n v="0.95934934151937501"/>
  </r>
  <r>
    <x v="4"/>
    <s v="12-Camera-0,15000000000000002"/>
    <x v="3"/>
    <n v="21.092788310370501"/>
    <n v="6.0974451971603303"/>
    <n v="0.163849264510291"/>
    <n v="0.20147995486982301"/>
    <n v="9.3770108991785006E-2"/>
    <n v="0.157245180168263"/>
    <n v="17.850661086966198"/>
    <n v="0.75622363729753295"/>
    <n v="0.68122086269736304"/>
  </r>
  <r>
    <x v="4"/>
    <s v="12-Camera-0,15000000000000002"/>
    <x v="3"/>
    <n v="34.005690474923398"/>
    <n v="6.0156911648301001"/>
    <n v="0.119848540216959"/>
    <n v="0.17074116587850699"/>
    <n v="7.3565497864520296E-2"/>
    <n v="0.13357218237830201"/>
    <n v="9.3245376970153302"/>
    <n v="0.60586205575789398"/>
    <n v="0.62065966529454097"/>
  </r>
  <r>
    <x v="4"/>
    <s v="12-Camera-0,15000000000000002"/>
    <x v="3"/>
    <n v="21.377210663073001"/>
    <n v="5.9263753410712097"/>
    <n v="9.1190537107965305E-2"/>
    <n v="0.154536324337083"/>
    <n v="7.3427242672987794E-2"/>
    <n v="0.13522664566229101"/>
    <n v="16.712851552991101"/>
    <n v="0.30625535444897201"/>
    <n v="0.76624934532970901"/>
  </r>
  <r>
    <x v="4"/>
    <s v="12-Camera-0,15000000000000002"/>
    <x v="3"/>
    <n v="9.1909739086729498"/>
    <n v="5.4775240991197798"/>
    <n v="0.13380296185920501"/>
    <n v="0.25127607819428399"/>
    <n v="0.11044040449176799"/>
    <n v="0.187996909346237"/>
    <n v="14.3759201109642"/>
    <n v="0.375310318625376"/>
    <n v="0.89875449564158505"/>
  </r>
  <r>
    <x v="4"/>
    <s v="12-Camera-0,15000000000000002"/>
    <x v="3"/>
    <n v="52.2140530546204"/>
    <n v="5.9775025669953097"/>
    <n v="0.15632304915251999"/>
    <n v="0.24877658256728"/>
    <n v="0.110265506224466"/>
    <n v="0.19238176817986299"/>
    <n v="15.843781562987701"/>
    <n v="0.50237595432912097"/>
    <n v="0.86999497653328695"/>
  </r>
  <r>
    <x v="4"/>
    <s v="12-Camera-0,15000000000000002"/>
    <x v="3"/>
    <n v="17.054462772824301"/>
    <n v="5.6683175411695101"/>
    <n v="0.124034864537097"/>
    <n v="0.30354694964946399"/>
    <n v="8.4627753698148594E-2"/>
    <n v="0.187466434985399"/>
    <n v="18.1529688769951"/>
    <n v="0.49087968658216302"/>
    <n v="1.27541480427381"/>
  </r>
  <r>
    <x v="4"/>
    <s v="12-Camera-0,15000000000000002"/>
    <x v="3"/>
    <n v="55.113368063686799"/>
    <n v="5.7652606585708002"/>
    <n v="9.4747264444483004E-2"/>
    <n v="0.16706922271267799"/>
    <n v="6.1070677419470601E-2"/>
    <n v="0.122544103650172"/>
    <n v="17.876456493046099"/>
    <n v="0.472338699598847"/>
    <n v="0.74906238109921497"/>
  </r>
  <r>
    <x v="4"/>
    <s v="12-Camera-0,15000000000000002"/>
    <x v="3"/>
    <n v="62.955565238456202"/>
    <n v="6.3236483465385698"/>
    <n v="0.155491324134204"/>
    <n v="0.200798404889696"/>
    <n v="0.114788433577002"/>
    <n v="0.16447547153442699"/>
    <n v="18.411261258064702"/>
    <n v="0.55147338241516597"/>
    <n v="0.84468928227284801"/>
  </r>
  <r>
    <x v="4"/>
    <s v="12-Camera-0,15000000000000002"/>
    <x v="3"/>
    <n v="26.057719732870002"/>
    <n v="6.0132462191369997"/>
    <n v="0.103637249851236"/>
    <n v="0.17427826700318699"/>
    <n v="7.2998454866841395E-2"/>
    <n v="0.137804698454119"/>
    <n v="13.4937492900062"/>
    <n v="0.442690712675116"/>
    <n v="0.69851847407782797"/>
  </r>
  <r>
    <x v="4"/>
    <s v="12-Camera-0,15000000000000002"/>
    <x v="3"/>
    <n v="47.389823667388399"/>
    <n v="5.8482628208851501"/>
    <n v="9.8706046671413999E-2"/>
    <n v="0.175209563428808"/>
    <n v="8.6667932061146799E-2"/>
    <n v="0.14048043509883301"/>
    <n v="12.042354581993999"/>
    <n v="0.34328120088981801"/>
    <n v="0.80241733273563898"/>
  </r>
  <r>
    <x v="4"/>
    <s v="12-Ground_Truth"/>
    <x v="4"/>
    <n v="15.557722145323201"/>
    <n v="6.0154702429749598"/>
    <n v="5.1756495157262203E-2"/>
    <n v="0.12915778832872599"/>
    <n v="1.32282524185523E-2"/>
    <n v="8.9773038125952706E-2"/>
    <n v="7.0611949679441697"/>
    <n v="0.40911734740115702"/>
    <n v="0.75325510851292798"/>
  </r>
  <r>
    <x v="4"/>
    <s v="12-Ground_Truth"/>
    <x v="4"/>
    <n v="17.734921815636401"/>
    <n v="5.8169948365403696"/>
    <n v="2.0826881529098701E-2"/>
    <n v="0.107471061452264"/>
    <n v="1.22223188528816E-2"/>
    <n v="6.5324020103017202E-2"/>
    <n v="6.67171457794029"/>
    <n v="0.106516895203095"/>
    <n v="0.75593991382497505"/>
  </r>
  <r>
    <x v="4"/>
    <s v="12-Ground_Truth"/>
    <x v="4"/>
    <n v="28.527127253355602"/>
    <n v="5.5471773813620704"/>
    <n v="1.7503785156125499E-2"/>
    <n v="0.123182981574236"/>
    <n v="1.22349819196727E-2"/>
    <n v="6.7595688808454901E-2"/>
    <n v="5.1428480478934899"/>
    <n v="6.1806629824233003E-2"/>
    <n v="0.73098129341353002"/>
  </r>
  <r>
    <x v="4"/>
    <s v="12-Ground_Truth"/>
    <x v="4"/>
    <n v="15.256219024296501"/>
    <n v="5.5355681286004801"/>
    <n v="2.4481334555864299E-2"/>
    <n v="0.13115038854396899"/>
    <n v="1.1386668415787201E-2"/>
    <n v="7.8448527944673593E-2"/>
    <n v="4.2769345530541596"/>
    <n v="0.14969089571932501"/>
    <n v="0.72427060930458997"/>
  </r>
  <r>
    <x v="4"/>
    <s v="12-Ground_Truth"/>
    <x v="4"/>
    <n v="42.325166471307199"/>
    <n v="5.6577381750041296"/>
    <n v="2.9033982142275198E-2"/>
    <n v="0.118803680976931"/>
    <n v="1.8876995436529799E-2"/>
    <n v="7.4545778601893598E-2"/>
    <n v="5.2221860419958803"/>
    <n v="0.112702299936982"/>
    <n v="0.74814175618872003"/>
  </r>
  <r>
    <x v="4"/>
    <s v="12-Ground_Truth"/>
    <x v="4"/>
    <n v="10.0773795472508"/>
    <n v="6.2823369541437604"/>
    <n v="6.0337481218342502E-2"/>
    <n v="0.91795287401106396"/>
    <n v="1.33821944506127E-2"/>
    <n v="0.33212215560384301"/>
    <n v="10.8794359830208"/>
    <n v="0.72267448449411498"/>
    <n v="3.1706304922528501"/>
  </r>
  <r>
    <x v="4"/>
    <s v="12-Ground_Truth"/>
    <x v="4"/>
    <n v="51.380804115866603"/>
    <n v="5.9934441985362401"/>
    <n v="2.3708698854035599E-2"/>
    <n v="0.11022748575389001"/>
    <n v="7.2031455249522702E-3"/>
    <n v="6.8140744351521204E-2"/>
    <n v="4.2853491749847299"/>
    <n v="0.214236506788308"/>
    <n v="0.74963504758822497"/>
  </r>
  <r>
    <x v="4"/>
    <s v="12-Ground_Truth"/>
    <x v="4"/>
    <n v="25.743095118012999"/>
    <n v="5.49377783060448"/>
    <n v="2.4050446258078902E-2"/>
    <n v="0.12824114593648001"/>
    <n v="1.17463420935711E-2"/>
    <n v="7.3474110060732095E-2"/>
    <n v="6.2835542770335397"/>
    <n v="0.10235424308015301"/>
    <n v="0.72380373604280301"/>
  </r>
  <r>
    <x v="4"/>
    <s v="12-Ground_Truth"/>
    <x v="4"/>
    <n v="15.143751113251801"/>
    <n v="5.9197763057415198"/>
    <n v="4.8982719619684902E-2"/>
    <n v="0.12704851346197599"/>
    <n v="1.95020720382072E-2"/>
    <n v="8.8318211180704403E-2"/>
    <n v="5.4883034420199603"/>
    <n v="0.35992304425451399"/>
    <n v="0.73708897468386603"/>
  </r>
  <r>
    <x v="4"/>
    <s v="12-Ground_Truth"/>
    <x v="4"/>
    <n v="27.651131504002699"/>
    <n v="5.7618518685344302"/>
    <n v="2.12758862234456E-2"/>
    <n v="0.107989355733316"/>
    <n v="1.3743701166825901E-2"/>
    <n v="6.4718010146132099E-2"/>
    <n v="6.5454609759617597"/>
    <n v="8.8970865741282906E-2"/>
    <n v="0.74549994777251405"/>
  </r>
  <r>
    <x v="4"/>
    <s v="12-Ground_Truth"/>
    <x v="4"/>
    <n v="41.851498928078101"/>
    <n v="6.2061922346415397"/>
    <n v="5.2851442469927297E-2"/>
    <n v="0.13147952107439601"/>
    <n v="2.50161321906591E-2"/>
    <n v="8.5657023558180001E-2"/>
    <n v="4.4840561778983101"/>
    <n v="0.38636349032494099"/>
    <n v="0.79647599287321802"/>
  </r>
  <r>
    <x v="4"/>
    <s v="12-Ground_Truth"/>
    <x v="4"/>
    <n v="33.449143031031603"/>
    <n v="5.97133051008944"/>
    <n v="6.4167528041621499E-2"/>
    <n v="0.44398862234289899"/>
    <n v="1.77963513594489E-2"/>
    <n v="0.18898111387626401"/>
    <n v="8.23042200703639"/>
    <n v="0.439687097809842"/>
    <n v="1.9903171285535499"/>
  </r>
  <r>
    <x v="4"/>
    <s v="12-Ground_Truth"/>
    <x v="4"/>
    <n v="37.363636986310603"/>
    <n v="5.8969463891010401"/>
    <n v="2.98260760007166E-2"/>
    <n v="0.106377019589906"/>
    <n v="1.53686308557723E-2"/>
    <n v="7.1869515314954696E-2"/>
    <n v="5.4413351720431802"/>
    <n v="0.21400481801614099"/>
    <n v="0.74979103656561197"/>
  </r>
  <r>
    <x v="4"/>
    <s v="12-Ground_Truth"/>
    <x v="4"/>
    <n v="37.885797840397601"/>
    <n v="5.6374665364851104"/>
    <n v="4.3157050587670102E-2"/>
    <n v="0.119067617390724"/>
    <n v="1.27802488619766E-2"/>
    <n v="8.3281784892476202E-2"/>
    <n v="4.4979958150070098"/>
    <n v="0.230790774361606"/>
    <n v="0.75021420119621496"/>
  </r>
  <r>
    <x v="4"/>
    <s v="12-Ground_Truth"/>
    <x v="4"/>
    <n v="13.1339846503208"/>
    <n v="5.6358104730718903"/>
    <n v="3.1810738708699E-2"/>
    <n v="0.12550825053005599"/>
    <n v="1.7673976249754499E-2"/>
    <n v="7.9166708846263006E-2"/>
    <n v="7.5610370070207802"/>
    <n v="0.192321746791843"/>
    <n v="0.72438104008941495"/>
  </r>
  <r>
    <x v="4"/>
    <s v="12-Ground_Truth"/>
    <x v="4"/>
    <n v="32.7101070080477"/>
    <n v="6.0753028730710703"/>
    <n v="3.2698357714930397E-2"/>
    <n v="0.110519983444557"/>
    <n v="9.7217843945704395E-3"/>
    <n v="7.4275100334327701E-2"/>
    <n v="5.7367378040216801"/>
    <n v="0.24437662872610699"/>
    <n v="0.74372488659957103"/>
  </r>
  <r>
    <x v="4"/>
    <s v="12-Ground_Truth"/>
    <x v="4"/>
    <n v="12.3513540794149"/>
    <n v="5.8580093473530699"/>
    <n v="2.3380534245746699E-2"/>
    <n v="0.71954790549465097"/>
    <n v="1.451957698284E-2"/>
    <n v="0.20880582722724"/>
    <n v="4.9701787680387497"/>
    <n v="0.19023731050110401"/>
    <n v="2.76083186442095"/>
  </r>
  <r>
    <x v="4"/>
    <s v="12-Ground_Truth"/>
    <x v="4"/>
    <n v="7.2738897864542498"/>
    <n v="5.8946501703537599"/>
    <n v="3.4359333903280997E-2"/>
    <n v="0.117097866305301"/>
    <n v="1.29378378307499E-2"/>
    <n v="7.8616076132533297E-2"/>
    <n v="6.2004697299562297"/>
    <n v="0.222505947576769"/>
    <n v="0.76275494408399702"/>
  </r>
  <r>
    <x v="4"/>
    <s v="12-Ground_Truth"/>
    <x v="4"/>
    <n v="70.758205465623007"/>
    <n v="5.6980085796393496"/>
    <n v="2.6965740217789899E-2"/>
    <n v="0.11954225431563301"/>
    <n v="1.95875330097088E-2"/>
    <n v="7.69430561556224E-2"/>
    <n v="9.3730048080906201"/>
    <n v="0.21482264312094401"/>
    <n v="0.75457705491137295"/>
  </r>
  <r>
    <x v="4"/>
    <s v="12-Ground_Truth"/>
    <x v="4"/>
    <n v="79.448604699609604"/>
    <n v="5.6198637364781598"/>
    <n v="4.97886378724069E-2"/>
    <n v="0.149922595000301"/>
    <n v="1.45559574817821E-2"/>
    <n v="0.10896627620001401"/>
    <n v="5.4118739629629999"/>
    <n v="0.35114577608375003"/>
    <n v="0.733474272030187"/>
  </r>
  <r>
    <x v="5"/>
    <s v="13-Camera-0,0"/>
    <x v="0"/>
    <n v="50.685479910445103"/>
    <n v="5.7762635091062"/>
    <n v="4.6875004067336697E-2"/>
    <n v="0.12018626681522999"/>
    <n v="1.32644006316872E-2"/>
    <n v="8.7468587082291993E-2"/>
    <n v="2.81370617903303"/>
    <n v="0.36958014175787601"/>
    <n v="0.55590202207045503"/>
  </r>
  <r>
    <x v="5"/>
    <s v="13-Camera-0,0"/>
    <x v="0"/>
    <n v="17.1347489165551"/>
    <n v="5.78956330304079"/>
    <n v="4.4422902143657898E-2"/>
    <n v="0.103725102198563"/>
    <n v="2.2314452514658498E-2"/>
    <n v="8.2822135862718499E-2"/>
    <n v="2.1849942670669402"/>
    <n v="0.231310775605715"/>
    <n v="0.46442216923331098"/>
  </r>
  <r>
    <x v="5"/>
    <s v="13-Camera-0,0"/>
    <x v="0"/>
    <n v="33.974004519378603"/>
    <n v="5.5120964600676103"/>
    <n v="4.6735286528347603E-2"/>
    <n v="0.120615445967432"/>
    <n v="3.1515440396807898E-2"/>
    <n v="9.2835073902548207E-2"/>
    <n v="3.1209692680276899"/>
    <n v="0.171208096375565"/>
    <n v="0.63023164926270103"/>
  </r>
  <r>
    <x v="5"/>
    <s v="13-Camera-0,0"/>
    <x v="0"/>
    <n v="54.29802302753"/>
    <n v="6.2667415379696703"/>
    <n v="4.82262713157421E-2"/>
    <n v="0.10987397926725199"/>
    <n v="2.2586541311856601E-2"/>
    <n v="7.8951745673909404E-2"/>
    <n v="1.9006155749084399"/>
    <n v="0.396695421540876"/>
    <n v="0.52885661290723496"/>
  </r>
  <r>
    <x v="5"/>
    <s v="13-Camera-0,0"/>
    <x v="0"/>
    <n v="39.080613405875198"/>
    <n v="5.7704361614978001"/>
    <n v="3.5017420457482802E-2"/>
    <n v="9.5983817714596603E-2"/>
    <n v="1.6822899597507299E-2"/>
    <n v="7.2463499889011601E-2"/>
    <n v="1.70138033304829"/>
    <n v="0.21602399222170801"/>
    <n v="0.414067218790863"/>
  </r>
  <r>
    <x v="5"/>
    <s v="13-Camera-0,0"/>
    <x v="0"/>
    <n v="34.841082146659701"/>
    <n v="5.8308694184476098"/>
    <n v="5.01708065109535E-2"/>
    <n v="0.116058634232325"/>
    <n v="1.19731393814395E-2"/>
    <n v="9.15457200469596E-2"/>
    <n v="1.7705734709743399"/>
    <n v="0.332563166742328"/>
    <n v="0.56023049151603399"/>
  </r>
  <r>
    <x v="5"/>
    <s v="13-Camera-0,0"/>
    <x v="0"/>
    <n v="82.532787849239398"/>
    <n v="5.99323783548087"/>
    <n v="9.3482450168806505E-2"/>
    <n v="0.128875051310054"/>
    <n v="4.8302872458295801E-2"/>
    <n v="0.11007674587397"/>
    <n v="3.4927306149620501"/>
    <n v="0.46890189111977099"/>
    <n v="0.46773443755751798"/>
  </r>
  <r>
    <x v="5"/>
    <s v="13-Camera-0,0"/>
    <x v="0"/>
    <n v="64.581061078751702"/>
    <n v="6.3858052500593496"/>
    <n v="0.16931826346151799"/>
    <n v="0.187539327021219"/>
    <n v="5.1860033783487303E-2"/>
    <n v="0.139669988055974"/>
    <n v="3.1244488910306201"/>
    <n v="0.94883916467241702"/>
    <n v="0.80447783596006395"/>
  </r>
  <r>
    <x v="5"/>
    <s v="13-Camera-0,0"/>
    <x v="0"/>
    <n v="84.440167415372898"/>
    <n v="5.6794348217993198"/>
    <n v="8.1635724405276694E-2"/>
    <n v="0.13240162224395899"/>
    <n v="2.4287592357239901E-2"/>
    <n v="9.9341722101371599E-2"/>
    <n v="4.0840203590923903"/>
    <n v="0.45065413824075101"/>
    <n v="0.475497924375753"/>
  </r>
  <r>
    <x v="5"/>
    <s v="13-Camera-0,0"/>
    <x v="0"/>
    <n v="14.250768114774001"/>
    <n v="5.71113261843308"/>
    <n v="0.10639427854205701"/>
    <n v="0.172677998352671"/>
    <n v="3.5548711118172399E-2"/>
    <n v="0.11591395768847899"/>
    <n v="2.5508866009768099"/>
    <n v="0.592072913729494"/>
    <n v="0.85443881008755695"/>
  </r>
  <r>
    <x v="5"/>
    <s v="13-Camera-0,0"/>
    <x v="0"/>
    <n v="83.825128519182698"/>
    <n v="6.2569348260753896"/>
    <n v="3.8824158241461897E-2"/>
    <n v="9.3887331542253996E-2"/>
    <n v="2.02740498590782E-2"/>
    <n v="6.8120246425164302E-2"/>
    <n v="1.76667003508191"/>
    <n v="0.28583970098474398"/>
    <n v="0.39153722591414503"/>
  </r>
  <r>
    <x v="5"/>
    <s v="13-Camera-0,0"/>
    <x v="0"/>
    <n v="66.988368636488701"/>
    <n v="6.00155844723038"/>
    <n v="8.2027163675273199E-2"/>
    <n v="0.142206695763129"/>
    <n v="3.1241533875590099E-2"/>
    <n v="0.107731992380921"/>
    <n v="2.0297300290549098"/>
    <n v="0.54630131962704398"/>
    <n v="0.64108584140614699"/>
  </r>
  <r>
    <x v="5"/>
    <s v="13-Camera-0,0"/>
    <x v="0"/>
    <n v="55.069730951896503"/>
    <n v="5.8284554879186397"/>
    <n v="4.5532873935432698E-2"/>
    <n v="0.10455558852861099"/>
    <n v="2.6418282741798301E-2"/>
    <n v="7.9142129014126095E-2"/>
    <n v="1.63214417791459"/>
    <n v="0.26416248980532497"/>
    <n v="0.40114039121577599"/>
  </r>
  <r>
    <x v="5"/>
    <s v="13-Camera-0,0"/>
    <x v="0"/>
    <n v="39.5176944251603"/>
    <n v="5.6514486244302198"/>
    <n v="3.4111456306813601E-2"/>
    <n v="9.5828246451206703E-2"/>
    <n v="2.33802901181192E-2"/>
    <n v="7.2283920246607999E-2"/>
    <n v="2.7497227879939601"/>
    <n v="0.132903675192243"/>
    <n v="0.41595714294813702"/>
  </r>
  <r>
    <x v="5"/>
    <s v="13-Camera-0,0"/>
    <x v="0"/>
    <n v="83.938807508879805"/>
    <n v="6.1973093574747598"/>
    <n v="0.10717841099101499"/>
    <n v="0.14859858253954"/>
    <n v="2.1111115248676902E-2"/>
    <n v="0.114484833236412"/>
    <n v="2.1923751459689802"/>
    <n v="0.62430232507681405"/>
    <n v="0.49633713840094901"/>
  </r>
  <r>
    <x v="5"/>
    <s v="13-Camera-0,0"/>
    <x v="0"/>
    <n v="12.902849357054899"/>
    <n v="5.5337330757572598"/>
    <n v="0.12727939900091301"/>
    <n v="0.29217397765722602"/>
    <n v="1.9470838918764499E-2"/>
    <n v="0.161191572370672"/>
    <n v="1.7366225880105"/>
    <n v="0.77312320809186896"/>
    <n v="1.4498247175388701"/>
  </r>
  <r>
    <x v="5"/>
    <s v="13-Camera-0,0"/>
    <x v="0"/>
    <n v="67.110683708650498"/>
    <n v="5.8017778202149497"/>
    <n v="4.33368712076415E-2"/>
    <n v="0.111516545987879"/>
    <n v="1.6984166716151598E-2"/>
    <n v="9.2520945191219103E-2"/>
    <n v="2.5345411149319199"/>
    <n v="0.24140441901228599"/>
    <n v="0.46782171956547502"/>
  </r>
  <r>
    <x v="5"/>
    <s v="13-Camera-0,0"/>
    <x v="0"/>
    <n v="62.147418802769302"/>
    <n v="5.4003240934746302"/>
    <n v="2.75748788250075E-2"/>
    <n v="0.12044242754365"/>
    <n v="1.5966913288358201E-2"/>
    <n v="7.2168663162024305E-2"/>
    <n v="2.6023309429874599"/>
    <n v="0.16492002741188799"/>
    <n v="0.63180155588920694"/>
  </r>
  <r>
    <x v="5"/>
    <s v="13-Camera-0,0"/>
    <x v="0"/>
    <n v="35.8692513341487"/>
    <n v="5.5186119991015499"/>
    <n v="2.4771115668434499E-2"/>
    <n v="0.108941254833781"/>
    <n v="1.6818498576633301E-2"/>
    <n v="7.0171212552232104E-2"/>
    <n v="3.03164680406916"/>
    <n v="9.9105562692428401E-2"/>
    <n v="0.61523649486596799"/>
  </r>
  <r>
    <x v="5"/>
    <s v="13-Camera-0,0"/>
    <x v="0"/>
    <n v="49.265581167003504"/>
    <n v="5.9018764129829799"/>
    <n v="5.1177997082560697E-2"/>
    <n v="0.10121758927506599"/>
    <n v="2.8618049599761799E-2"/>
    <n v="7.8937845283460595E-2"/>
    <n v="2.1598208849318299"/>
    <n v="0.28958324330478502"/>
    <n v="0.42996152277133398"/>
  </r>
  <r>
    <x v="5"/>
    <s v="13-Camera-0,05"/>
    <x v="1"/>
    <n v="67.041876419797802"/>
    <n v="6.2374504717624397"/>
    <n v="9.4289259175632897E-2"/>
    <n v="0.13562977538068999"/>
    <n v="5.9303183165212998E-2"/>
    <n v="0.114025238494103"/>
    <n v="32.403215063968602"/>
    <n v="0.456628702489635"/>
    <n v="0.45666586996680902"/>
  </r>
  <r>
    <x v="5"/>
    <s v="13-Camera-0,05"/>
    <x v="1"/>
    <n v="22.966335204494001"/>
    <n v="5.5046247910194896"/>
    <n v="8.07733337000755E-2"/>
    <n v="0.16913438595191499"/>
    <n v="4.7948613923843197E-2"/>
    <n v="0.110468085186935"/>
    <n v="31.8627278610365"/>
    <n v="0.45662707769544802"/>
    <n v="0.90058467247047902"/>
  </r>
  <r>
    <x v="5"/>
    <s v="13-Camera-0,05"/>
    <x v="1"/>
    <n v="62.5205672596095"/>
    <n v="6.0921942451283"/>
    <n v="4.82541065903343E-2"/>
    <n v="0.10498745932482099"/>
    <n v="3.8392065912118301E-2"/>
    <n v="8.4163183673619399E-2"/>
    <n v="25.036327122943401"/>
    <n v="0.29677385970583597"/>
    <n v="0.429631927064689"/>
  </r>
  <r>
    <x v="5"/>
    <s v="13-Camera-0,05"/>
    <x v="1"/>
    <n v="46.089036912934198"/>
    <n v="5.8340583105949397"/>
    <n v="3.9545644286820197E-2"/>
    <n v="9.4243700009727996E-2"/>
    <n v="2.8830339601183901E-2"/>
    <n v="7.6476343925547197E-2"/>
    <n v="37.604839323088498"/>
    <n v="0.14880121891811601"/>
    <n v="0.41456875187467701"/>
  </r>
  <r>
    <x v="5"/>
    <s v="13-Camera-0,05"/>
    <x v="1"/>
    <n v="72.709542308399605"/>
    <n v="5.6148231004395797"/>
    <n v="4.6209455172253E-2"/>
    <n v="0.12222155468038901"/>
    <n v="3.5972993435581198E-2"/>
    <n v="9.1738508805003796E-2"/>
    <n v="42.909713714965598"/>
    <n v="0.29370222031478099"/>
    <n v="0.59716396612475398"/>
  </r>
  <r>
    <x v="5"/>
    <s v="13-Camera-0,05"/>
    <x v="1"/>
    <n v="48.969887087922402"/>
    <n v="5.8202254581405901"/>
    <n v="5.2321491281915503E-2"/>
    <n v="0.102616692318051"/>
    <n v="4.2850341356734198E-2"/>
    <n v="9.0763308373364396E-2"/>
    <n v="28.610862244036898"/>
    <n v="0.172753360105453"/>
    <n v="0.39521617367914402"/>
  </r>
  <r>
    <x v="5"/>
    <s v="13-Camera-0,05"/>
    <x v="1"/>
    <n v="43.630959105301102"/>
    <n v="5.47607274699486"/>
    <n v="3.5968464829327799E-2"/>
    <n v="0.11715943547661101"/>
    <n v="2.56687343597365E-2"/>
    <n v="8.3210265707602399E-2"/>
    <n v="26.912622175062999"/>
    <n v="0.12811057758608099"/>
    <n v="0.56677300793457597"/>
  </r>
  <r>
    <x v="5"/>
    <s v="13-Camera-0,05"/>
    <x v="1"/>
    <n v="85.840946337485505"/>
    <n v="6.2899779337643897"/>
    <n v="5.8500939466078199E-2"/>
    <n v="0.108441490015103"/>
    <n v="2.51385778431964E-2"/>
    <n v="8.8114842296434306E-2"/>
    <n v="11.223181175068"/>
    <n v="0.41513713633767801"/>
    <n v="0.43225393548421198"/>
  </r>
  <r>
    <x v="5"/>
    <s v="13-Camera-0,05"/>
    <x v="1"/>
    <n v="50.594229657377298"/>
    <n v="6.18121662118046"/>
    <n v="6.3020336510120997E-2"/>
    <n v="0.108528067430517"/>
    <n v="5.6249336833462803E-2"/>
    <n v="9.3443655422889696E-2"/>
    <n v="20.400108702946401"/>
    <n v="0.205977810457566"/>
    <n v="0.43020604929303602"/>
  </r>
  <r>
    <x v="5"/>
    <s v="13-Camera-0,05"/>
    <x v="1"/>
    <n v="86.527342177953898"/>
    <n v="5.95009614361636"/>
    <n v="6.6868613348836606E-2"/>
    <n v="0.11639741205889099"/>
    <n v="5.2736285539888197E-2"/>
    <n v="0.105017081298409"/>
    <n v="17.797085796948501"/>
    <n v="0.24629435505885799"/>
    <n v="0.38862616193783101"/>
  </r>
  <r>
    <x v="5"/>
    <s v="13-Camera-0,05"/>
    <x v="1"/>
    <n v="67.260582330451598"/>
    <n v="5.5648627405435001"/>
    <n v="2.5753207331480201E-2"/>
    <n v="0.10049849552415301"/>
    <n v="1.8600419515262999E-2"/>
    <n v="7.0396629938185101E-2"/>
    <n v="15.1875529059907"/>
    <n v="0.21912945521440899"/>
    <n v="0.43745021632831499"/>
  </r>
  <r>
    <x v="5"/>
    <s v="13-Camera-0,05"/>
    <x v="1"/>
    <n v="60.696193259641298"/>
    <n v="5.4834796002576303"/>
    <n v="5.7358198283091501E-2"/>
    <n v="0.134279138758546"/>
    <n v="5.0660241114259201E-2"/>
    <n v="0.10145135154644901"/>
    <n v="32.6692283890442"/>
    <n v="0.139928311663365"/>
    <n v="0.63876033071724903"/>
  </r>
  <r>
    <x v="5"/>
    <s v="13-Camera-0,05"/>
    <x v="1"/>
    <n v="31.044964279509301"/>
    <n v="5.64243447187875"/>
    <n v="5.1066819497011001E-2"/>
    <n v="0.118965265532902"/>
    <n v="3.1886052350369502E-2"/>
    <n v="9.0173995295369305E-2"/>
    <n v="25.274336114060102"/>
    <n v="0.229581006761198"/>
    <n v="0.58804224427779095"/>
  </r>
  <r>
    <x v="5"/>
    <s v="13-Camera-0,05"/>
    <x v="1"/>
    <n v="76.015546652925096"/>
    <n v="5.6038950310708397"/>
    <n v="4.2097848076823298E-2"/>
    <n v="0.100976183929922"/>
    <n v="3.02284804609835E-2"/>
    <n v="8.2092728918612204E-2"/>
    <n v="10.6627526090014"/>
    <n v="0.21532453343201699"/>
    <n v="0.40472851139192001"/>
  </r>
  <r>
    <x v="5"/>
    <s v="13-Camera-0,05"/>
    <x v="1"/>
    <n v="72.476174654139797"/>
    <n v="5.9668177009175301"/>
    <n v="0.10315941043478"/>
    <n v="0.142188181543353"/>
    <n v="6.9255576800831303E-2"/>
    <n v="0.111759160330671"/>
    <n v="21.789849302032898"/>
    <n v="0.43790052370405802"/>
    <n v="0.43813403132388601"/>
  </r>
  <r>
    <x v="5"/>
    <s v="13-Camera-0,05"/>
    <x v="1"/>
    <n v="35.764552474130703"/>
    <n v="5.6787349500976703"/>
    <n v="8.2152234309984501E-2"/>
    <n v="0.175798478539654"/>
    <n v="3.7205092596311301E-2"/>
    <n v="0.120845015095049"/>
    <n v="27.984470199095"/>
    <n v="0.37746236668168098"/>
    <n v="0.84195446102781302"/>
  </r>
  <r>
    <x v="5"/>
    <s v="13-Camera-0,05"/>
    <x v="1"/>
    <n v="66.234863390178802"/>
    <n v="5.7341286568685597"/>
    <n v="0.121930255834137"/>
    <n v="0.19434306498470899"/>
    <n v="6.0200053812879198E-2"/>
    <n v="0.13442172274783801"/>
    <n v="32.156805824953999"/>
    <n v="0.50658683214372002"/>
    <n v="0.78850644468777498"/>
  </r>
  <r>
    <x v="5"/>
    <s v="13-Camera-0,05"/>
    <x v="1"/>
    <n v="33.085608915768901"/>
    <n v="5.6652124056336302"/>
    <n v="3.7346152630603903E-2"/>
    <n v="9.6819882413680905E-2"/>
    <n v="3.3762390967808302E-2"/>
    <n v="7.0372727346900005E-2"/>
    <n v="21.449252130929299"/>
    <n v="0.12657040422045199"/>
    <n v="0.41714266100501801"/>
  </r>
  <r>
    <x v="5"/>
    <s v="13-Camera-0,05"/>
    <x v="1"/>
    <n v="48.795694073203698"/>
    <n v="5.6217432103608296"/>
    <n v="2.8327353859299902E-2"/>
    <n v="9.92096793805263E-2"/>
    <n v="2.2346495950695999E-2"/>
    <n v="7.1524210995716694E-2"/>
    <n v="32.659614029922501"/>
    <n v="9.5624420145124595E-2"/>
    <n v="0.439263315621715"/>
  </r>
  <r>
    <x v="5"/>
    <s v="13-Camera-0,05"/>
    <x v="1"/>
    <n v="41.741089970322598"/>
    <n v="5.6076119013078998"/>
    <n v="3.6554558143790099E-2"/>
    <n v="0.10450488463924699"/>
    <n v="3.03897822681834E-2"/>
    <n v="7.5149419416049801E-2"/>
    <n v="20.919516205089099"/>
    <n v="0.122570803044562"/>
    <n v="0.46251030954725397"/>
  </r>
  <r>
    <x v="5"/>
    <s v="13-Camera-0,1"/>
    <x v="2"/>
    <n v="66.914978638622003"/>
    <n v="5.7007615682507904"/>
    <n v="7.3340402179305306E-2"/>
    <n v="0.152642908892174"/>
    <n v="6.3789978152826596E-2"/>
    <n v="0.11399823818949199"/>
    <n v="38.909456336987198"/>
    <n v="0.31716079675259201"/>
    <n v="0.724771388505979"/>
  </r>
  <r>
    <x v="5"/>
    <s v="13-Camera-0,1"/>
    <x v="2"/>
    <n v="49.408372481266397"/>
    <n v="5.6856683752436696"/>
    <n v="9.21747677298312E-2"/>
    <n v="0.14689199402200501"/>
    <n v="8.7564217220783294E-2"/>
    <n v="0.127930649777796"/>
    <n v="15.517980061005799"/>
    <n v="0.22641472844902499"/>
    <n v="0.48371257475809598"/>
  </r>
  <r>
    <x v="5"/>
    <s v="13-Camera-0,1"/>
    <x v="2"/>
    <n v="50.428914474970597"/>
    <n v="6.2880876760905204"/>
    <n v="9.0004358306381801E-2"/>
    <n v="0.13759669460909099"/>
    <n v="6.9263746370117604E-2"/>
    <n v="0.12530795965201599"/>
    <n v="16.888181890942999"/>
    <n v="0.38985981633572703"/>
    <n v="0.452760721134911"/>
  </r>
  <r>
    <x v="5"/>
    <s v="13-Camera-0,1"/>
    <x v="2"/>
    <n v="9.1322075928016702"/>
    <n v="6.4725034756070903"/>
    <n v="0.16989906353428"/>
    <n v="0.18022005073354799"/>
    <n v="0.11471784775987701"/>
    <n v="0.15611818215044301"/>
    <n v="21.0325551560381"/>
    <n v="0.63878838747788802"/>
    <n v="0.53543533678015798"/>
  </r>
  <r>
    <x v="5"/>
    <s v="13-Camera-0,1"/>
    <x v="2"/>
    <n v="66.593116758109204"/>
    <n v="6.4691158231206796"/>
    <n v="8.0089661476156704E-2"/>
    <n v="0.123022870874368"/>
    <n v="5.5378439512836601E-2"/>
    <n v="0.108546852773066"/>
    <n v="40.9384059970034"/>
    <n v="0.38803020369535601"/>
    <n v="0.41110904771135698"/>
  </r>
  <r>
    <x v="5"/>
    <s v="13-Camera-0,1"/>
    <x v="2"/>
    <n v="67.904466892541393"/>
    <n v="5.4855231957289101"/>
    <n v="6.9581028020399296E-2"/>
    <n v="0.20943314146238501"/>
    <n v="5.8185427545052799E-2"/>
    <n v="0.123969721801526"/>
    <n v="30.758134664036302"/>
    <n v="0.32809572818752702"/>
    <n v="1.06450490166096"/>
  </r>
  <r>
    <x v="5"/>
    <s v="13-Camera-0,1"/>
    <x v="2"/>
    <n v="72.115127629618101"/>
    <n v="6.0146174228246103"/>
    <n v="9.5013519538333896E-2"/>
    <n v="0.13768492064255899"/>
    <n v="6.7035503960008597E-2"/>
    <n v="0.110870438117826"/>
    <n v="24.113751217955699"/>
    <n v="0.442094396860996"/>
    <n v="0.61728895746065904"/>
  </r>
  <r>
    <x v="5"/>
    <s v="13-Camera-0,1"/>
    <x v="2"/>
    <n v="66.433458807526407"/>
    <n v="5.8137160329394497"/>
    <n v="5.0419688587626403E-2"/>
    <n v="0.117481659887054"/>
    <n v="4.4669434253228502E-2"/>
    <n v="9.2930145480709395E-2"/>
    <n v="35.046646222006501"/>
    <n v="0.25397980248651703"/>
    <n v="0.466678410153891"/>
  </r>
  <r>
    <x v="5"/>
    <s v="13-Camera-0,1"/>
    <x v="2"/>
    <n v="18.4927521120443"/>
    <n v="6.3837212676471404"/>
    <n v="0.13633034361556101"/>
    <n v="0.16593481971622201"/>
    <n v="8.1796713837693699E-2"/>
    <n v="0.13707425288837899"/>
    <n v="19.845031937002201"/>
    <n v="0.62061346550618801"/>
    <n v="0.54803563436153402"/>
  </r>
  <r>
    <x v="5"/>
    <s v="13-Camera-0,1"/>
    <x v="2"/>
    <n v="70.739454597644396"/>
    <n v="5.6807343962943602"/>
    <n v="0.10444348791605"/>
    <n v="0.16876803594336801"/>
    <n v="6.3925637871862298E-2"/>
    <n v="0.126273920738147"/>
    <n v="26.0921983550069"/>
    <n v="0.45977630442649903"/>
    <n v="0.72197289211173898"/>
  </r>
  <r>
    <x v="5"/>
    <s v="13-Camera-0,1"/>
    <x v="2"/>
    <n v="70.994778426720103"/>
    <n v="5.9747957949844004"/>
    <n v="6.4600235052117094E-2"/>
    <n v="0.12778226147241201"/>
    <n v="4.9602367564319197E-2"/>
    <n v="0.100323026826055"/>
    <n v="13.278862081933701"/>
    <n v="0.329029042740969"/>
    <n v="0.49382623432265899"/>
  </r>
  <r>
    <x v="5"/>
    <s v="13-Camera-0,1"/>
    <x v="2"/>
    <n v="15.3462202571106"/>
    <n v="5.9043968167955603"/>
    <n v="6.9238657060716094E-2"/>
    <n v="0.56387423637842005"/>
    <n v="4.9853776648665499E-2"/>
    <n v="0.17861442726943999"/>
    <n v="30.833409165032201"/>
    <n v="0.30173229886142"/>
    <n v="2.2872715806892399"/>
  </r>
  <r>
    <x v="5"/>
    <s v="13-Camera-0,1"/>
    <x v="2"/>
    <n v="51.961098449113003"/>
    <n v="5.5894062577333301"/>
    <n v="6.17934043145347E-2"/>
    <n v="0.109941925157214"/>
    <n v="5.2427718620081498E-2"/>
    <n v="9.2812291051577803E-2"/>
    <n v="37.056149877025703"/>
    <n v="0.21865362926645299"/>
    <n v="0.43298389864824399"/>
  </r>
  <r>
    <x v="5"/>
    <s v="13-Camera-0,1"/>
    <x v="2"/>
    <n v="47.811379491901"/>
    <n v="6.0826150050220802"/>
    <n v="6.5054926129189894E-2"/>
    <n v="0.135594661518503"/>
    <n v="3.7379024803089099E-2"/>
    <n v="0.10643154517258301"/>
    <n v="23.510175478993901"/>
    <n v="0.34352390321899301"/>
    <n v="0.56562184230497004"/>
  </r>
  <r>
    <x v="5"/>
    <s v="13-Camera-0,1"/>
    <x v="2"/>
    <n v="45.945278376694397"/>
    <n v="6.5861077413074902"/>
    <n v="9.8999730358425103E-2"/>
    <n v="0.13443470708701699"/>
    <n v="7.2176494679728295E-2"/>
    <n v="0.10822436047379"/>
    <n v="15.5653111480642"/>
    <n v="0.40516437011816098"/>
    <n v="0.52279551622517495"/>
  </r>
  <r>
    <x v="5"/>
    <s v="13-Camera-0,1"/>
    <x v="2"/>
    <n v="66.668066774103394"/>
    <n v="5.5356456338582403"/>
    <n v="8.2271937463025496E-2"/>
    <n v="0.140340236038796"/>
    <n v="7.4045481778730299E-2"/>
    <n v="0.121123615205872"/>
    <n v="13.266389918047899"/>
    <n v="0.236813824233296"/>
    <n v="0.50867064725351996"/>
  </r>
  <r>
    <x v="5"/>
    <s v="13-Camera-0,1"/>
    <x v="2"/>
    <n v="66.492826853881596"/>
    <n v="5.8634507792567403"/>
    <n v="6.1230473752738802E-2"/>
    <n v="0.134561154951891"/>
    <n v="3.8147277581836399E-2"/>
    <n v="0.10339189976607301"/>
    <n v="16.7665133969858"/>
    <n v="0.30981944936799599"/>
    <n v="0.62698801995424702"/>
  </r>
  <r>
    <x v="5"/>
    <s v="13-Camera-0,1"/>
    <x v="2"/>
    <n v="70.212633334665796"/>
    <n v="6.1308731486567298"/>
    <n v="7.7330676842404397E-2"/>
    <n v="0.12923814918594401"/>
    <n v="5.2109076689472698E-2"/>
    <n v="0.112724192316862"/>
    <n v="20.779384942958099"/>
    <n v="0.29034031770823698"/>
    <n v="0.41659556482516602"/>
  </r>
  <r>
    <x v="5"/>
    <s v="13-Camera-0,1"/>
    <x v="2"/>
    <n v="20.637089137553499"/>
    <n v="5.6313504551865901"/>
    <n v="0.17613339114953"/>
    <n v="0.27134864414279802"/>
    <n v="0.11476045170408"/>
    <n v="0.18724763405890599"/>
    <n v="45.543352099019103"/>
    <n v="0.63027115229272501"/>
    <n v="1.1189518940159"/>
  </r>
  <r>
    <x v="5"/>
    <s v="13-Camera-0,1"/>
    <x v="2"/>
    <n v="31.022475993400001"/>
    <n v="5.67980289999932"/>
    <n v="8.9931022984856099E-2"/>
    <n v="0.15047177030074599"/>
    <n v="8.3871518013791405E-2"/>
    <n v="0.13522903246989601"/>
    <n v="17.586120552965401"/>
    <n v="0.244976117445348"/>
    <n v="0.51210331480524296"/>
  </r>
  <r>
    <x v="5"/>
    <s v="13-Camera-0,15000000000000002"/>
    <x v="3"/>
    <n v="44.408597703363696"/>
    <n v="6.1104447270173399"/>
    <n v="0.134450758561836"/>
    <n v="0.17425245373610701"/>
    <n v="0.105598067054943"/>
    <n v="0.14892920106948401"/>
    <n v="16.983023779001002"/>
    <n v="0.40551626252707601"/>
    <n v="0.59992932281682998"/>
  </r>
  <r>
    <x v="5"/>
    <s v="13-Camera-0,15000000000000002"/>
    <x v="3"/>
    <n v="9.0859426952749693"/>
    <n v="5.522270252158"/>
    <n v="0.104420636765471"/>
    <n v="0.63187113542135898"/>
    <n v="8.5804936518074901E-2"/>
    <n v="0.243631508021141"/>
    <n v="12.5497261999407"/>
    <n v="0.47905831511630897"/>
    <n v="2.44107700294304"/>
  </r>
  <r>
    <x v="5"/>
    <s v="13-Camera-0,15000000000000002"/>
    <x v="3"/>
    <n v="20.336092477819601"/>
    <n v="6.2791102564421202"/>
    <n v="0.14798788782199099"/>
    <n v="0.61693945247630999"/>
    <n v="0.102095537466043"/>
    <n v="0.292301281054546"/>
    <n v="10.312189157004401"/>
    <n v="0.75583205624428096"/>
    <n v="2.2784357507645598"/>
  </r>
  <r>
    <x v="5"/>
    <s v="13-Camera-0,15000000000000002"/>
    <x v="3"/>
    <n v="70.916090133508305"/>
    <n v="6.5599416085537099"/>
    <n v="0.24038006231506701"/>
    <n v="1.00862068772931"/>
    <n v="0.14982426096971899"/>
    <n v="0.52255347276720698"/>
    <n v="13.3505093939602"/>
    <n v="1.0150135391611199"/>
    <n v="3.1144118623443098"/>
  </r>
  <r>
    <x v="5"/>
    <s v="13-Camera-0,15000000000000002"/>
    <x v="3"/>
    <n v="41.109384354974402"/>
    <n v="6.3899562091600499"/>
    <n v="0.12350479879868299"/>
    <n v="0.163008773001795"/>
    <n v="9.1789404634524993E-2"/>
    <n v="0.138324956344374"/>
    <n v="9.9412878060247696"/>
    <n v="0.46450157882186"/>
    <n v="0.46459851312728601"/>
  </r>
  <r>
    <x v="5"/>
    <s v="13-Camera-0,15000000000000002"/>
    <x v="3"/>
    <n v="20.335509842854801"/>
    <n v="6.1178082926250896"/>
    <n v="0.149336646013283"/>
    <n v="0.20028875260783199"/>
    <n v="0.12524663310974299"/>
    <n v="0.16441513319554699"/>
    <n v="7.8460988800507003"/>
    <n v="0.43488797824683301"/>
    <n v="0.74159663592589098"/>
  </r>
  <r>
    <x v="5"/>
    <s v="13-Camera-0,15000000000000002"/>
    <x v="3"/>
    <n v="59.039091559364799"/>
    <n v="5.9161303667725997"/>
    <n v="8.0600928004623304E-2"/>
    <n v="0.147965680852368"/>
    <n v="5.3727524512491798E-2"/>
    <n v="0.114144174564682"/>
    <n v="7.4148949199588898"/>
    <n v="0.33003422149269002"/>
    <n v="0.550714433514091"/>
  </r>
  <r>
    <x v="5"/>
    <s v="13-Camera-0,15000000000000002"/>
    <x v="3"/>
    <n v="46.914693701706803"/>
    <n v="6.5795257475715401"/>
    <n v="0.11291257504641"/>
    <n v="0.81144607026135895"/>
    <n v="8.6421102395172006E-2"/>
    <n v="0.33404127577144199"/>
    <n v="16.635500608011998"/>
    <n v="0.42924669741523003"/>
    <n v="2.8567022629926702"/>
  </r>
  <r>
    <x v="5"/>
    <s v="13-Camera-0,15000000000000002"/>
    <x v="3"/>
    <n v="53.247391485704803"/>
    <n v="5.4755571876309297"/>
    <n v="0.117063256697719"/>
    <n v="0.21260000177848101"/>
    <n v="9.5763280497565106E-2"/>
    <n v="0.14975680889506199"/>
    <n v="9.3377790818922204"/>
    <n v="0.44804233695011503"/>
    <n v="0.92044321670548601"/>
  </r>
  <r>
    <x v="5"/>
    <s v="13-Camera-0,15000000000000002"/>
    <x v="3"/>
    <n v="73.105918328383098"/>
    <n v="6.5156196839199803"/>
    <n v="0.129263224793112"/>
    <n v="0.18376509275585901"/>
    <n v="9.8110404940772999E-2"/>
    <n v="0.14927701289921899"/>
    <n v="10.122040570015001"/>
    <n v="0.53393095511058297"/>
    <n v="0.53425044406560496"/>
  </r>
  <r>
    <x v="5"/>
    <s v="13-Camera-0,15000000000000002"/>
    <x v="3"/>
    <n v="80.848973361698896"/>
    <n v="5.6123675505334401"/>
    <n v="0.129039222546806"/>
    <n v="0.22370823273859999"/>
    <n v="8.9212560342008404E-2"/>
    <n v="0.16396116431673"/>
    <n v="7.8783640260808099"/>
    <n v="0.50877192082731204"/>
    <n v="0.971176620599838"/>
  </r>
  <r>
    <x v="5"/>
    <s v="13-Camera-0,15000000000000002"/>
    <x v="3"/>
    <n v="34.697573442156603"/>
    <n v="5.9045047218218896"/>
    <n v="0.13666707640741699"/>
    <n v="0.16426274482671899"/>
    <n v="7.3012343729394205E-2"/>
    <n v="0.139014231744822"/>
    <n v="8.4003927010344306"/>
    <n v="0.62817344054297697"/>
    <n v="0.50925034219987997"/>
  </r>
  <r>
    <x v="5"/>
    <s v="13-Camera-0,15000000000000002"/>
    <x v="3"/>
    <n v="33.376398263892803"/>
    <n v="6.3506982591499401"/>
    <n v="0.141229038683793"/>
    <n v="0.16432478484236501"/>
    <n v="0.113138076228981"/>
    <n v="0.14853176829849701"/>
    <n v="7.4741995539516202"/>
    <n v="0.49384375644617401"/>
    <n v="0.49394516536999"/>
  </r>
  <r>
    <x v="5"/>
    <s v="13-Camera-0,15000000000000002"/>
    <x v="3"/>
    <n v="42.724824810223403"/>
    <n v="6.4769550654949999"/>
    <n v="0.196133420090883"/>
    <n v="0.24378469175796"/>
    <n v="0.18377132979771199"/>
    <n v="0.22248592844411899"/>
    <n v="12.8596831460017"/>
    <n v="0.63167927065718299"/>
    <n v="0.63206799392215596"/>
  </r>
  <r>
    <x v="5"/>
    <s v="13-Camera-0,15000000000000002"/>
    <x v="3"/>
    <n v="87.891144655312402"/>
    <n v="5.8102390577899898"/>
    <n v="0.163118992313558"/>
    <n v="0.230350803391521"/>
    <n v="0.138077145134086"/>
    <n v="0.18405571953466601"/>
    <n v="17.301228541997201"/>
    <n v="0.49944743999071001"/>
    <n v="0.90014205600755004"/>
  </r>
  <r>
    <x v="5"/>
    <s v="13-Camera-0,15000000000000002"/>
    <x v="3"/>
    <n v="36.232175565920599"/>
    <n v="5.9750278096940104"/>
    <n v="0.10110228488048099"/>
    <n v="0.14388982781111301"/>
    <n v="7.6537742202724496E-2"/>
    <n v="0.11736659515188499"/>
    <n v="8.6367249510949406"/>
    <n v="0.39748850300447403"/>
    <n v="0.43184527468220302"/>
  </r>
  <r>
    <x v="5"/>
    <s v="13-Camera-0,15000000000000002"/>
    <x v="3"/>
    <n v="37.218233776779101"/>
    <n v="6.3519532242503898"/>
    <n v="0.212679700656601"/>
    <n v="0.257824449336229"/>
    <n v="0.17162858025712799"/>
    <n v="0.20025156673879299"/>
    <n v="12.9836598980473"/>
    <n v="0.67682370491863997"/>
    <n v="0.99202121848306302"/>
  </r>
  <r>
    <x v="5"/>
    <s v="13-Camera-0,15000000000000002"/>
    <x v="3"/>
    <n v="25.3789857587943"/>
    <n v="6.10962669824122"/>
    <n v="0.16313646311931901"/>
    <n v="0.23044703785386"/>
    <n v="0.110465731363077"/>
    <n v="0.158195611188854"/>
    <n v="8.7471723870839906"/>
    <n v="0.68904686061953202"/>
    <n v="1.01911381937055"/>
  </r>
  <r>
    <x v="5"/>
    <s v="13-Camera-0,15000000000000002"/>
    <x v="3"/>
    <n v="68.943705824666196"/>
    <n v="5.8926003210934796"/>
    <n v="0.12789541264231599"/>
    <n v="0.19004946691931399"/>
    <n v="0.105400121489897"/>
    <n v="0.161381553834516"/>
    <n v="14.083597915014201"/>
    <n v="0.35928711672110603"/>
    <n v="0.60565754245771097"/>
  </r>
  <r>
    <x v="5"/>
    <s v="13-Camera-0,15000000000000002"/>
    <x v="3"/>
    <n v="54.816866731243401"/>
    <n v="6.4769315296882501"/>
    <n v="0.111803086126055"/>
    <n v="0.20683445967330299"/>
    <n v="7.1941884041363702E-2"/>
    <n v="0.13739553270291699"/>
    <n v="8.4687082199379802"/>
    <n v="0.42902976410407301"/>
    <n v="0.88553621100725799"/>
  </r>
  <r>
    <x v="5"/>
    <s v="13-Ground_Truth"/>
    <x v="4"/>
    <n v="59.273398678249102"/>
    <n v="6.1061208532324098"/>
    <n v="4.8471855266498401E-2"/>
    <n v="0.108959411807952"/>
    <n v="1.9580832798147998E-2"/>
    <n v="8.2149714856180098E-2"/>
    <n v="4.9696582249598498"/>
    <n v="0.37090212623811603"/>
    <n v="0.464172674652512"/>
  </r>
  <r>
    <x v="5"/>
    <s v="13-Ground_Truth"/>
    <x v="4"/>
    <n v="58.463770157634102"/>
    <n v="5.8598993996340596"/>
    <n v="4.63388635942584E-2"/>
    <n v="9.8084033529657194E-2"/>
    <n v="2.65501546854E-2"/>
    <n v="8.4479279554119796E-2"/>
    <n v="6.7525811890372998"/>
    <n v="0.190847311229316"/>
    <n v="0.413822645771876"/>
  </r>
  <r>
    <x v="5"/>
    <s v="13-Ground_Truth"/>
    <x v="4"/>
    <n v="50.790709348391204"/>
    <n v="6.0994336088222703"/>
    <n v="4.3481136197426197E-2"/>
    <n v="0.100517923880646"/>
    <n v="1.7805399268391399E-2"/>
    <n v="7.74388631627803E-2"/>
    <n v="3.4673697770340302"/>
    <n v="0.32394525685963899"/>
    <n v="0.42268476125865101"/>
  </r>
  <r>
    <x v="5"/>
    <s v="13-Ground_Truth"/>
    <x v="4"/>
    <n v="32.988205086193702"/>
    <n v="5.4380209117876799"/>
    <n v="5.8397750412127698E-2"/>
    <n v="0.13352836628795001"/>
    <n v="2.5812985926444001E-2"/>
    <n v="9.7503701768109602E-2"/>
    <n v="6.5088112199446098"/>
    <n v="0.28855367351343297"/>
    <n v="0.64898459757089599"/>
  </r>
  <r>
    <x v="5"/>
    <s v="13-Ground_Truth"/>
    <x v="4"/>
    <n v="31.639084015146899"/>
    <n v="5.4560362863728002"/>
    <n v="3.2926816159085402E-2"/>
    <n v="0.10673310770371799"/>
    <n v="2.5219829984611902E-2"/>
    <n v="7.5172035638720602E-2"/>
    <n v="3.9881875269347802"/>
    <n v="0.11389278520521801"/>
    <n v="0.50291656073255397"/>
  </r>
  <r>
    <x v="5"/>
    <s v="13-Ground_Truth"/>
    <x v="4"/>
    <n v="75.325155999441407"/>
    <n v="6.1426557543707903"/>
    <n v="4.1467696444869001E-2"/>
    <n v="0.10192740671865499"/>
    <n v="2.2372969820986102E-2"/>
    <n v="8.2305734939090699E-2"/>
    <n v="5.0503931130515403"/>
    <n v="0.175476450060671"/>
    <n v="0.47116568259802399"/>
  </r>
  <r>
    <x v="5"/>
    <s v="13-Ground_Truth"/>
    <x v="4"/>
    <n v="39.649840308613001"/>
    <n v="5.5496595882202104"/>
    <n v="5.6398810845279798E-2"/>
    <n v="0.11191128933701699"/>
    <n v="3.0339561934929E-2"/>
    <n v="9.6642668275397595E-2"/>
    <n v="5.2112477340269798"/>
    <n v="0.275164430472215"/>
    <n v="0.40892067467951598"/>
  </r>
  <r>
    <x v="5"/>
    <s v="13-Ground_Truth"/>
    <x v="4"/>
    <n v="46.271973613746098"/>
    <n v="5.8007017061910897"/>
    <n v="2.6609307916958699E-2"/>
    <n v="9.4363775565677099E-2"/>
    <n v="1.78082877437204E-2"/>
    <n v="6.9336933507792103E-2"/>
    <n v="3.1452770369360201"/>
    <n v="0.11558192770214"/>
    <n v="0.403388814579279"/>
  </r>
  <r>
    <x v="5"/>
    <s v="13-Ground_Truth"/>
    <x v="4"/>
    <n v="20.387163271183201"/>
    <n v="5.4353356189708801"/>
    <n v="3.7773097311207503E-2"/>
    <n v="0.14276177728224901"/>
    <n v="1.11656244505529E-2"/>
    <n v="8.8583305475920901E-2"/>
    <n v="3.9834870639024298"/>
    <n v="0.26399984411091898"/>
    <n v="0.84615338699423404"/>
  </r>
  <r>
    <x v="5"/>
    <s v="13-Ground_Truth"/>
    <x v="4"/>
    <n v="71.751865855273493"/>
    <n v="5.7336058733356001"/>
    <n v="6.3165936941677894E-2"/>
    <n v="0.119393545097623"/>
    <n v="2.9921851874710598E-2"/>
    <n v="9.2844799516798901E-2"/>
    <n v="5.6290638729696996"/>
    <n v="0.370666463301497"/>
    <n v="0.465634093237976"/>
  </r>
  <r>
    <x v="5"/>
    <s v="13-Ground_Truth"/>
    <x v="4"/>
    <n v="46.353036545559497"/>
    <n v="5.5523575761412998"/>
    <n v="2.6155708201400299E-2"/>
    <n v="0.102971698485295"/>
    <n v="1.2074584902642E-2"/>
    <n v="7.1954732331479102E-2"/>
    <n v="5.3175726860063097"/>
    <n v="0.21376971437049699"/>
    <n v="0.46942136832079201"/>
  </r>
  <r>
    <x v="5"/>
    <s v="13-Ground_Truth"/>
    <x v="4"/>
    <n v="68.057941046168096"/>
    <n v="5.5869937695739997"/>
    <n v="2.2436906452753799E-2"/>
    <n v="0.10098637643092299"/>
    <n v="1.25629030525235E-2"/>
    <n v="6.6255659265388706E-2"/>
    <n v="4.5001282609300599"/>
    <n v="0.13024201717523001"/>
    <n v="0.47606913041641902"/>
  </r>
  <r>
    <x v="5"/>
    <s v="13-Ground_Truth"/>
    <x v="4"/>
    <n v="89.920208982370497"/>
    <n v="6.1923489207069897"/>
    <n v="4.0633225284427997E-2"/>
    <n v="9.5628742995254298E-2"/>
    <n v="2.36032452109559E-2"/>
    <n v="7.6661135507080799E-2"/>
    <n v="3.3122641370864501"/>
    <n v="0.27256678082159702"/>
    <n v="0.37430222299080201"/>
  </r>
  <r>
    <x v="5"/>
    <s v="13-Ground_Truth"/>
    <x v="4"/>
    <n v="34.0446768451258"/>
    <n v="6.0457676635937796"/>
    <n v="4.7422656936704499E-2"/>
    <n v="9.5986339482431002E-2"/>
    <n v="3.4602111280548499E-2"/>
    <n v="8.1435645964247294E-2"/>
    <n v="9.9241624809801507"/>
    <n v="0.16821422645371301"/>
    <n v="0.38979830858723702"/>
  </r>
  <r>
    <x v="5"/>
    <s v="13-Ground_Truth"/>
    <x v="4"/>
    <n v="40.290520983269502"/>
    <n v="6.0032830761657303"/>
    <n v="4.2601497889257503E-2"/>
    <n v="0.10092248295044"/>
    <n v="1.8373555906894101E-2"/>
    <n v="8.0486117756845499E-2"/>
    <n v="4.3764024659758398"/>
    <n v="0.27052704853545401"/>
    <n v="0.389865920664418"/>
  </r>
  <r>
    <x v="5"/>
    <s v="13-Ground_Truth"/>
    <x v="4"/>
    <n v="84.900229282749507"/>
    <n v="6.3154862675340304"/>
    <n v="4.7247992598418602E-2"/>
    <n v="9.5810786231147096E-2"/>
    <n v="2.9790802135958399E-2"/>
    <n v="7.7227223491916297E-2"/>
    <n v="6.0243659159168601"/>
    <n v="0.320719607825035"/>
    <n v="0.37830178773176698"/>
  </r>
  <r>
    <x v="5"/>
    <s v="13-Ground_Truth"/>
    <x v="4"/>
    <n v="42.314577355397397"/>
    <n v="5.8770378967360299"/>
    <n v="3.92185383356419E-2"/>
    <n v="0.102075062165563"/>
    <n v="2.01812900931834E-2"/>
    <n v="7.8463268682178205E-2"/>
    <n v="3.06516845989972"/>
    <n v="0.22987819886414501"/>
    <n v="0.39200276215556001"/>
  </r>
  <r>
    <x v="5"/>
    <s v="13-Ground_Truth"/>
    <x v="4"/>
    <n v="29.245254028656301"/>
    <n v="5.5342937197185602"/>
    <n v="4.5586621349684803E-2"/>
    <n v="0.16653070560812899"/>
    <n v="1.71899846006172E-2"/>
    <n v="0.101909639258837"/>
    <n v="9.9054657799424604"/>
    <n v="0.362670475058741"/>
    <n v="0.90347318336159199"/>
  </r>
  <r>
    <x v="5"/>
    <s v="13-Ground_Truth"/>
    <x v="4"/>
    <n v="82.824857233675601"/>
    <n v="6.44922569562583"/>
    <n v="0.107433116027706"/>
    <n v="0.139422058744684"/>
    <n v="1.9211944956866098E-2"/>
    <n v="0.107562828093602"/>
    <n v="3.5731496270745899"/>
    <n v="0.64416156961912896"/>
    <n v="0.50330435307844601"/>
  </r>
  <r>
    <x v="5"/>
    <s v="13-Ground_Truth"/>
    <x v="4"/>
    <n v="34.727406849238598"/>
    <n v="6.0047269303707296"/>
    <n v="3.0765941801249599E-2"/>
    <n v="0.23311280345006899"/>
    <n v="9.98245948386982E-3"/>
    <n v="9.9896861007413004E-2"/>
    <n v="3.8186281840316898"/>
    <n v="0.28863592754182599"/>
    <n v="1.3529728625663999"/>
  </r>
  <r>
    <x v="6"/>
    <s v="14-Camera-0,0"/>
    <x v="0"/>
    <n v="59.575930462054401"/>
    <n v="6.2290489880393096"/>
    <n v="6.4370491162578605E-2"/>
    <n v="0.124799239222719"/>
    <n v="1.5869947923388899E-2"/>
    <n v="9.50867685140383E-2"/>
    <n v="2.1487552010221398"/>
    <n v="0.49056334562975601"/>
    <n v="0.81777898455948606"/>
  </r>
  <r>
    <x v="6"/>
    <s v="14-Camera-0,0"/>
    <x v="0"/>
    <n v="17.5181733181333"/>
    <n v="5.6927282456269896"/>
    <n v="9.4911980886002195E-2"/>
    <n v="1.06238997175894"/>
    <n v="3.6119977734477997E-2"/>
    <n v="0.58896133717983201"/>
    <n v="4.3897684849798599"/>
    <n v="0.62533556319180095"/>
    <n v="3.3509483703262699"/>
  </r>
  <r>
    <x v="6"/>
    <s v="14-Camera-0,0"/>
    <x v="0"/>
    <n v="76.157100151454898"/>
    <n v="5.4641174358667"/>
    <n v="2.5146088134733999E-2"/>
    <n v="0.105510700050578"/>
    <n v="1.9304020458492398E-2"/>
    <n v="6.6471745449330003E-2"/>
    <n v="2.8388104080222498"/>
    <n v="9.3086165865764903E-2"/>
    <n v="0.59468557050697202"/>
  </r>
  <r>
    <x v="6"/>
    <s v="14-Camera-0,0"/>
    <x v="0"/>
    <n v="41.613882202951999"/>
    <n v="5.7094967390450204"/>
    <n v="9.2394146414888398E-2"/>
    <n v="0.15023344876271899"/>
    <n v="3.3631380095350202E-2"/>
    <n v="0.113589207084853"/>
    <n v="2.8317818889627202"/>
    <n v="0.50408137223933802"/>
    <n v="0.63433151388644105"/>
  </r>
  <r>
    <x v="6"/>
    <s v="14-Camera-0,0"/>
    <x v="0"/>
    <n v="55.878371153662698"/>
    <n v="5.6155029745625802"/>
    <n v="4.8465970121233701E-2"/>
    <n v="0.11461508661599699"/>
    <n v="3.1479362169272398E-2"/>
    <n v="9.0290671730516706E-2"/>
    <n v="3.8085131610278"/>
    <n v="0.222858300055813"/>
    <n v="0.65431740862392695"/>
  </r>
  <r>
    <x v="6"/>
    <s v="14-Camera-0,0"/>
    <x v="0"/>
    <n v="54.177982734121201"/>
    <n v="5.4624831107059499"/>
    <n v="0.23556240593560801"/>
    <n v="0.39142722119047701"/>
    <n v="4.9278213096021997E-2"/>
    <n v="0.18593014131879901"/>
    <n v="4.0817586249904698"/>
    <n v="1.0205231007495801"/>
    <n v="1.7881699475094801"/>
  </r>
  <r>
    <x v="6"/>
    <s v="14-Camera-0,0"/>
    <x v="0"/>
    <n v="74.070287122563499"/>
    <n v="6.1801655465124199"/>
    <n v="4.2818150207227901E-2"/>
    <n v="9.9389472055700701E-2"/>
    <n v="3.2107370457577E-2"/>
    <n v="8.0679584953917194E-2"/>
    <n v="3.4607170450035398"/>
    <n v="0.30336505503259398"/>
    <n v="0.53612930454420304"/>
  </r>
  <r>
    <x v="6"/>
    <s v="14-Camera-0,0"/>
    <x v="0"/>
    <n v="63.547561627610797"/>
    <n v="5.9436320326804797"/>
    <n v="3.5880272077642598E-2"/>
    <n v="0.10916456353675"/>
    <n v="1.68385668505917E-2"/>
    <n v="8.3342935447995606E-2"/>
    <n v="2.98981320799794"/>
    <n v="0.24496825149829099"/>
    <n v="0.72050991919046403"/>
  </r>
  <r>
    <x v="6"/>
    <s v="14-Camera-0,0"/>
    <x v="0"/>
    <n v="46.008537603682598"/>
    <n v="5.9834417573326704"/>
    <n v="7.71013266139213E-2"/>
    <n v="0.14401219324935799"/>
    <n v="1.7518126469040302E-2"/>
    <n v="0.102658844678988"/>
    <n v="2.3930185720091601"/>
    <n v="0.55195499869379605"/>
    <n v="0.61738001631834105"/>
  </r>
  <r>
    <x v="6"/>
    <s v="14-Camera-0,0"/>
    <x v="0"/>
    <n v="59.310426218118501"/>
    <n v="5.7621867510474702"/>
    <n v="3.2696023198606303E-2"/>
    <n v="0.108926529717796"/>
    <n v="1.7311181456439902E-2"/>
    <n v="8.0227088730469603E-2"/>
    <n v="2.6313274638960098"/>
    <n v="0.197576230919072"/>
    <n v="0.67401050613267199"/>
  </r>
  <r>
    <x v="6"/>
    <s v="14-Camera-0,0"/>
    <x v="0"/>
    <n v="41.957148520092801"/>
    <n v="5.7244222169153502"/>
    <n v="6.5040702029602798E-2"/>
    <n v="0.13412569355346399"/>
    <n v="2.52576349756156E-2"/>
    <n v="0.104634814353105"/>
    <n v="5.1829514800338004"/>
    <n v="0.39516061061545399"/>
    <n v="0.63700549852252697"/>
  </r>
  <r>
    <x v="6"/>
    <s v="14-Camera-0,0"/>
    <x v="0"/>
    <n v="75.749684033208297"/>
    <n v="5.6627115224951403"/>
    <n v="5.3709357964962401E-2"/>
    <n v="0.132930050859737"/>
    <n v="3.0912290905756101E-2"/>
    <n v="8.9404210907447101E-2"/>
    <n v="3.26530026399996"/>
    <n v="0.35569067159302498"/>
    <n v="0.63384270957730504"/>
  </r>
  <r>
    <x v="6"/>
    <s v="14-Camera-0,0"/>
    <x v="0"/>
    <n v="29.712737246628901"/>
    <n v="5.4260636421388799"/>
    <n v="8.8818819352057099E-2"/>
    <n v="0.150767228641804"/>
    <n v="3.36641130520575E-2"/>
    <n v="0.108328605027396"/>
    <n v="2.4224023090209799"/>
    <n v="0.47472519467715402"/>
    <n v="0.61272266847787404"/>
  </r>
  <r>
    <x v="6"/>
    <s v="14-Camera-0,0"/>
    <x v="0"/>
    <n v="67.827825107858501"/>
    <n v="5.6327230504469004"/>
    <n v="6.6523369047496894E-2"/>
    <n v="0.132469274791611"/>
    <n v="2.14304942428825E-2"/>
    <n v="0.10027246015194299"/>
    <n v="3.1035010279156201"/>
    <n v="0.35299483993729103"/>
    <n v="0.73083421239626101"/>
  </r>
  <r>
    <x v="6"/>
    <s v="14-Camera-0,0"/>
    <x v="0"/>
    <n v="79.445772190651098"/>
    <n v="6.27038588212592"/>
    <n v="0.124418507108718"/>
    <n v="0.14261429668622699"/>
    <n v="4.7812345366026202E-2"/>
    <n v="0.10304121305321499"/>
    <n v="8.01056998595595"/>
    <n v="0.70748286391880799"/>
    <n v="0.641707068817014"/>
  </r>
  <r>
    <x v="6"/>
    <s v="14-Camera-0,0"/>
    <x v="0"/>
    <n v="59.346918314563098"/>
    <n v="6.4888581969750696"/>
    <n v="9.6699819621093697E-2"/>
    <n v="0.14038052800366499"/>
    <n v="2.7408568801273799E-2"/>
    <n v="0.100879124886728"/>
    <n v="2.66325224097818"/>
    <n v="0.67367737079713597"/>
    <n v="0.71494688033480902"/>
  </r>
  <r>
    <x v="6"/>
    <s v="14-Camera-0,0"/>
    <x v="0"/>
    <n v="77.3195528496164"/>
    <n v="5.7906652075327596"/>
    <n v="2.9126602491798201E-2"/>
    <n v="9.6385681986051394E-2"/>
    <n v="1.7084937882581998E-2"/>
    <n v="7.4018957633849303E-2"/>
    <n v="2.3390903059625998"/>
    <n v="0.135927110373877"/>
    <n v="0.73260029971463603"/>
  </r>
  <r>
    <x v="6"/>
    <s v="14-Camera-0,0"/>
    <x v="0"/>
    <n v="69.780200516813693"/>
    <n v="6.3634173586732699"/>
    <n v="5.6120657001680598E-2"/>
    <n v="0.111509901302695"/>
    <n v="3.0043128057256199E-2"/>
    <n v="8.6966998947752394E-2"/>
    <n v="3.62228309595957"/>
    <n v="0.28348415094788398"/>
    <n v="0.62176351827094001"/>
  </r>
  <r>
    <x v="6"/>
    <s v="14-Camera-0,0"/>
    <x v="0"/>
    <n v="40.5129456441814"/>
    <n v="5.6647939437938604"/>
    <n v="4.6468930578056997E-2"/>
    <n v="0.12618548295403401"/>
    <n v="1.7066979385867102E-2"/>
    <n v="8.9288939106537707E-2"/>
    <n v="4.1009987129364101"/>
    <n v="0.32659960548324701"/>
    <n v="0.61509345636069301"/>
  </r>
  <r>
    <x v="6"/>
    <s v="14-Camera-0,0"/>
    <x v="0"/>
    <n v="18.871924789733399"/>
    <n v="5.9198652376522896"/>
    <n v="6.3247378544142002E-2"/>
    <n v="0.366646205493178"/>
    <n v="3.5526891350939199E-2"/>
    <n v="0.122307668217185"/>
    <n v="6.8868562560528499"/>
    <n v="0.327212799114799"/>
    <n v="1.8466752786220499"/>
  </r>
  <r>
    <x v="6"/>
    <s v="14-Camera-0,05"/>
    <x v="1"/>
    <n v="68.277750843141305"/>
    <n v="5.8872211895371303"/>
    <n v="3.46368604936736E-2"/>
    <n v="0.101695705952668"/>
    <n v="2.5958651562710499E-2"/>
    <n v="7.9608632189499498E-2"/>
    <n v="19.707486714003601"/>
    <n v="0.14136270002079501"/>
    <n v="0.74896598326271202"/>
  </r>
  <r>
    <x v="6"/>
    <s v="14-Camera-0,05"/>
    <x v="1"/>
    <n v="57.054836613533404"/>
    <n v="5.90425044289222"/>
    <n v="5.3704629376803099E-2"/>
    <n v="0.10174315304454"/>
    <n v="4.1666620965921303E-2"/>
    <n v="9.2347139264048902E-2"/>
    <n v="39.277555526932701"/>
    <n v="0.208370269694446"/>
    <n v="0.536617072321391"/>
  </r>
  <r>
    <x v="6"/>
    <s v="14-Camera-0,05"/>
    <x v="1"/>
    <n v="73.755966109521495"/>
    <n v="5.6687656469958396"/>
    <n v="6.4663217533099199E-2"/>
    <n v="0.13497254302279901"/>
    <n v="3.4207629047248798E-2"/>
    <n v="0.10960433058828099"/>
    <n v="27.061450885957999"/>
    <n v="0.30810442875013799"/>
    <n v="0.61955654321460896"/>
  </r>
  <r>
    <x v="6"/>
    <s v="14-Camera-0,05"/>
    <x v="1"/>
    <n v="88.636897723063498"/>
    <n v="5.9660724507827902"/>
    <n v="5.5777383123710597E-2"/>
    <n v="0.111332451813434"/>
    <n v="4.0590778546521801E-2"/>
    <n v="9.7452989311802393E-2"/>
    <n v="81.731607776018706"/>
    <n v="0.186885817976644"/>
    <n v="0.71846744846115995"/>
  </r>
  <r>
    <x v="6"/>
    <s v="14-Camera-0,05"/>
    <x v="1"/>
    <n v="59.109750326270003"/>
    <n v="5.7866379194176796"/>
    <n v="5.9322064971689702E-2"/>
    <n v="0.10810841748009201"/>
    <n v="4.5084971217034399E-2"/>
    <n v="9.3187107310183398E-2"/>
    <n v="40.702807436930001"/>
    <n v="0.26702999756176199"/>
    <n v="0.47467516472017501"/>
  </r>
  <r>
    <x v="6"/>
    <s v="14-Camera-0,05"/>
    <x v="1"/>
    <n v="63.125443899820702"/>
    <n v="5.7961479465279098"/>
    <n v="3.5167968450706799E-2"/>
    <n v="9.3177350309525203E-2"/>
    <n v="2.9819689781420699E-2"/>
    <n v="7.4750522304922601E-2"/>
    <n v="27.258508044993501"/>
    <n v="0.118879295014547"/>
    <n v="0.695227354738301"/>
  </r>
  <r>
    <x v="6"/>
    <s v="14-Camera-0,05"/>
    <x v="1"/>
    <n v="64.041026015265601"/>
    <n v="5.5928734875274797"/>
    <n v="3.7917239278863001E-2"/>
    <n v="0.112512026080821"/>
    <n v="2.3844372283220699E-2"/>
    <n v="8.8334794814396905E-2"/>
    <n v="18.3801382599631"/>
    <n v="0.177983930817014"/>
    <n v="0.63658542745658098"/>
  </r>
  <r>
    <x v="6"/>
    <s v="14-Camera-0,05"/>
    <x v="1"/>
    <n v="85.188474663969103"/>
    <n v="5.8246847143890701"/>
    <n v="4.4813183714387299E-2"/>
    <n v="0.104927873823439"/>
    <n v="3.3705363673667402E-2"/>
    <n v="8.4581815151300602E-2"/>
    <n v="42.110111656016599"/>
    <n v="0.17709340895999401"/>
    <n v="0.65697384647799795"/>
  </r>
  <r>
    <x v="6"/>
    <s v="14-Camera-0,05"/>
    <x v="1"/>
    <n v="75.491073725678604"/>
    <n v="5.82666743519097"/>
    <n v="4.8789608705931402E-2"/>
    <n v="9.7773491506746593E-2"/>
    <n v="4.0553710678202598E-2"/>
    <n v="8.1214634935477897E-2"/>
    <n v="26.064715569955201"/>
    <n v="0.172992142905708"/>
    <n v="0.60092497699126302"/>
  </r>
  <r>
    <x v="6"/>
    <s v="14-Camera-0,05"/>
    <x v="1"/>
    <n v="61.848861808722297"/>
    <n v="6.1825820401143696"/>
    <n v="3.5699708954297298E-2"/>
    <n v="0.15632397891481201"/>
    <n v="3.4423237564732201E-2"/>
    <n v="8.7016785800619403E-2"/>
    <n v="11.3491082630353"/>
    <n v="0.17860669530237699"/>
    <n v="0.84437226663340004"/>
  </r>
  <r>
    <x v="6"/>
    <s v="14-Camera-0,05"/>
    <x v="1"/>
    <n v="53.8834764824282"/>
    <n v="5.9226592338505704"/>
    <n v="0.111245525383196"/>
    <n v="0.173213790224479"/>
    <n v="4.40646680481502E-2"/>
    <n v="0.12684904882578199"/>
    <n v="28.334767366992299"/>
    <n v="0.46386574472945302"/>
    <n v="0.86697905389343599"/>
  </r>
  <r>
    <x v="6"/>
    <s v="14-Camera-0,05"/>
    <x v="1"/>
    <n v="49.5401140058827"/>
    <n v="5.8130290588767499"/>
    <n v="5.4013480033495598E-2"/>
    <n v="0.121577031991369"/>
    <n v="4.6701332846933598E-2"/>
    <n v="9.5678082134816697E-2"/>
    <n v="34.147937251953401"/>
    <n v="0.217197659641198"/>
    <n v="0.67985972183443499"/>
  </r>
  <r>
    <x v="6"/>
    <s v="14-Camera-0,05"/>
    <x v="1"/>
    <n v="71.291822217112895"/>
    <n v="5.7490170204124498"/>
    <n v="4.0229563384782299E-2"/>
    <n v="9.2600530417709007E-2"/>
    <n v="3.5458025545963001E-2"/>
    <n v="7.5198512864458195E-2"/>
    <n v="21.887401816085902"/>
    <n v="0.13181618078198701"/>
    <n v="0.51007687050399098"/>
  </r>
  <r>
    <x v="6"/>
    <s v="14-Camera-0,05"/>
    <x v="1"/>
    <n v="67.129618776008599"/>
    <n v="5.7893626035480601"/>
    <n v="5.3907528236690497E-2"/>
    <n v="0.104484130220935"/>
    <n v="4.1534748131368503E-2"/>
    <n v="8.5136012357114904E-2"/>
    <n v="34.524196717073202"/>
    <n v="0.238962201814198"/>
    <n v="0.69772075439668002"/>
  </r>
  <r>
    <x v="6"/>
    <s v="14-Camera-0,05"/>
    <x v="1"/>
    <n v="51.8413967966356"/>
    <n v="5.4372811799000802"/>
    <n v="5.2151953993091298E-2"/>
    <n v="0.14233216313291799"/>
    <n v="4.1771868926312503E-2"/>
    <n v="9.8538354224276495E-2"/>
    <n v="53.809155803057301"/>
    <n v="0.18141080626093101"/>
    <n v="0.71523078397180095"/>
  </r>
  <r>
    <x v="6"/>
    <s v="14-Camera-0,05"/>
    <x v="1"/>
    <n v="61.417103155713697"/>
    <n v="5.4852338580015401"/>
    <n v="4.8794311673042101E-2"/>
    <n v="0.14251642047506899"/>
    <n v="3.1197224810941601E-2"/>
    <n v="9.0641887584343703E-2"/>
    <n v="15.8330964039778"/>
    <n v="0.28159103699166099"/>
    <n v="0.74093814748966802"/>
  </r>
  <r>
    <x v="6"/>
    <s v="14-Camera-0,05"/>
    <x v="1"/>
    <n v="62.548708079034498"/>
    <n v="5.9048879330432902"/>
    <n v="7.1721257560328697E-2"/>
    <n v="0.126275394685467"/>
    <n v="2.8600457597339399E-2"/>
    <n v="9.5829341910027496E-2"/>
    <n v="17.3428913280367"/>
    <n v="0.374420719977337"/>
    <n v="0.78930021163228004"/>
  </r>
  <r>
    <x v="6"/>
    <s v="14-Camera-0,05"/>
    <x v="1"/>
    <n v="60.308731934845703"/>
    <n v="5.8999539864633297"/>
    <n v="4.3834781197658303E-2"/>
    <n v="8.9762889913636998E-2"/>
    <n v="3.4477361632490898E-2"/>
    <n v="7.2873360905627294E-2"/>
    <n v="24.159764433978101"/>
    <n v="0.16341977066286401"/>
    <n v="0.45580726718889097"/>
  </r>
  <r>
    <x v="6"/>
    <s v="14-Camera-0,05"/>
    <x v="1"/>
    <n v="86.196963180818699"/>
    <n v="5.8247538500995004"/>
    <n v="6.8007516195914594E-2"/>
    <n v="0.107563198199219"/>
    <n v="3.6148496586646997E-2"/>
    <n v="9.2013036193488801E-2"/>
    <n v="26.307310916949"/>
    <n v="0.26428706106372502"/>
    <n v="0.47386646224661899"/>
  </r>
  <r>
    <x v="6"/>
    <s v="14-Camera-0,05"/>
    <x v="1"/>
    <n v="57.215460452380903"/>
    <n v="5.69265455370184"/>
    <n v="9.9182736527528806E-2"/>
    <n v="0.13722498934201399"/>
    <n v="5.1071175759334397E-2"/>
    <n v="0.11797732290325701"/>
    <n v="38.680263197049499"/>
    <n v="0.481395501282258"/>
    <n v="0.46788036382832898"/>
  </r>
  <r>
    <x v="6"/>
    <s v="14-Camera-0,1"/>
    <x v="2"/>
    <n v="65.915339952456506"/>
    <n v="6.2699489963353399"/>
    <n v="9.4578275537867004E-2"/>
    <n v="0.13361844403115"/>
    <n v="4.4699220476775499E-2"/>
    <n v="0.108118330934299"/>
    <n v="58.417311853961998"/>
    <n v="0.51691111751547003"/>
    <n v="0.59526622695060305"/>
  </r>
  <r>
    <x v="6"/>
    <s v="14-Camera-0,1"/>
    <x v="2"/>
    <n v="15.2552441716311"/>
    <n v="6.5515293103867203"/>
    <n v="0.128051522635658"/>
    <n v="0.146549619979883"/>
    <n v="7.4517275518860102E-2"/>
    <n v="0.11851598478623999"/>
    <n v="37.691383488010601"/>
    <n v="0.652302686604188"/>
    <n v="0.70578696246027295"/>
  </r>
  <r>
    <x v="6"/>
    <s v="14-Camera-0,1"/>
    <x v="2"/>
    <n v="69.766178795470694"/>
    <n v="6.2422875261541702"/>
    <n v="0.17492950671389801"/>
    <n v="0.17844273954411299"/>
    <n v="0.119872765239421"/>
    <n v="0.147470561425841"/>
    <n v="45.699734660913201"/>
    <n v="0.72674868033919804"/>
    <n v="0.68562381155360697"/>
  </r>
  <r>
    <x v="6"/>
    <s v="14-Camera-0,1"/>
    <x v="2"/>
    <n v="66.213275172298097"/>
    <n v="6.1190716544258699"/>
    <n v="0.114735096237014"/>
    <n v="0.15875122025532901"/>
    <n v="0.105784921392688"/>
    <n v="0.145080630579764"/>
    <n v="34.7347956169396"/>
    <n v="0.34096795848328898"/>
    <n v="0.80153446838199705"/>
  </r>
  <r>
    <x v="6"/>
    <s v="14-Camera-0,1"/>
    <x v="2"/>
    <n v="67.357034354954294"/>
    <n v="5.4984163669378798"/>
    <n v="9.6071371975250994E-2"/>
    <n v="0.16652946971947899"/>
    <n v="6.4799984925680204E-2"/>
    <n v="0.11664131110090099"/>
    <n v="29.538922055042299"/>
    <n v="0.40304859231711199"/>
    <n v="0.76167081487128196"/>
  </r>
  <r>
    <x v="6"/>
    <s v="14-Camera-0,1"/>
    <x v="2"/>
    <n v="37.370072858011802"/>
    <n v="6.4813959793018601"/>
    <n v="0.177733989084151"/>
    <n v="0.196553514604102"/>
    <n v="0.106965329575389"/>
    <n v="0.15332928125689599"/>
    <n v="22.2580878989538"/>
    <n v="0.71114264921750603"/>
    <n v="0.89972114482013399"/>
  </r>
  <r>
    <x v="6"/>
    <s v="14-Camera-0,1"/>
    <x v="2"/>
    <n v="61.528370777698598"/>
    <n v="6.04797760360605"/>
    <n v="9.32429273787274E-2"/>
    <n v="0.14981662060056"/>
    <n v="8.0351546519738998E-2"/>
    <n v="0.137190367374806"/>
    <n v="57.940527878003103"/>
    <n v="0.311224656697073"/>
    <n v="0.69342055901520305"/>
  </r>
  <r>
    <x v="6"/>
    <s v="14-Camera-0,1"/>
    <x v="2"/>
    <n v="17.992299587518499"/>
    <n v="6.4486348345843298"/>
    <n v="9.1003819171853198E-2"/>
    <n v="0.41093586018540401"/>
    <n v="7.0931207636398194E-2"/>
    <n v="0.15360382999248401"/>
    <n v="20.838382233050599"/>
    <n v="0.34166054183342498"/>
    <n v="1.93361336114101"/>
  </r>
  <r>
    <x v="6"/>
    <s v="14-Camera-0,1"/>
    <x v="2"/>
    <n v="21.803859404156199"/>
    <n v="6.0744461097609701"/>
    <n v="0.13174044581750999"/>
    <n v="0.175274734444374"/>
    <n v="0.115265977259284"/>
    <n v="0.161991845851406"/>
    <n v="69.986205084016504"/>
    <n v="0.45171558004797102"/>
    <n v="0.61756543583130497"/>
  </r>
  <r>
    <x v="6"/>
    <s v="14-Camera-0,1"/>
    <x v="2"/>
    <n v="39.308625712836097"/>
    <n v="6.2421587209942304"/>
    <n v="0.102862526786191"/>
    <n v="0.15812043886112401"/>
    <n v="8.0296937777804694E-2"/>
    <n v="0.124884264347924"/>
    <n v="74.279360039974506"/>
    <n v="0.42248215526745703"/>
    <n v="0.71426288532677196"/>
  </r>
  <r>
    <x v="6"/>
    <s v="14-Camera-0,1"/>
    <x v="2"/>
    <n v="25.181532757422602"/>
    <n v="5.8753849987292002"/>
    <n v="8.0039785026548904E-2"/>
    <n v="0.13678510986548001"/>
    <n v="6.5065997681885604E-2"/>
    <n v="0.11534835416948"/>
    <n v="19.346295753959499"/>
    <n v="0.29195501471096302"/>
    <n v="0.76299017628978305"/>
  </r>
  <r>
    <x v="6"/>
    <s v="14-Camera-0,1"/>
    <x v="2"/>
    <n v="52.732917906287298"/>
    <n v="5.5904660956572796"/>
    <n v="3.8595076656479599E-2"/>
    <n v="0.12680159583005801"/>
    <n v="3.0830530474102499E-2"/>
    <n v="7.6803403007585896E-2"/>
    <n v="30.236645198077799"/>
    <n v="0.34533567721244102"/>
    <n v="0.72541393670421805"/>
  </r>
  <r>
    <x v="6"/>
    <s v="14-Camera-0,1"/>
    <x v="2"/>
    <n v="14.9402357527182"/>
    <n v="6.4730245160027797"/>
    <n v="0.113122139879428"/>
    <n v="0.14826726594482101"/>
    <n v="8.8037263386254297E-2"/>
    <n v="0.13187796269996099"/>
    <n v="18.939038851996798"/>
    <n v="0.35280569639427001"/>
    <n v="0.61972868151828797"/>
  </r>
  <r>
    <x v="6"/>
    <s v="14-Camera-0,1"/>
    <x v="2"/>
    <n v="26.1202356398401"/>
    <n v="5.6812433148745001"/>
    <n v="0.118415374044564"/>
    <n v="0.17445895309408499"/>
    <n v="6.4069141197380802E-2"/>
    <n v="0.13053894798530299"/>
    <n v="65.757093264022799"/>
    <n v="0.50568742674871203"/>
    <n v="0.63607043469625801"/>
  </r>
  <r>
    <x v="6"/>
    <s v="14-Camera-0,1"/>
    <x v="2"/>
    <n v="84.827198515414594"/>
    <n v="5.6403214559396702"/>
    <n v="8.7632787737764797E-2"/>
    <n v="0.117734837189384"/>
    <n v="7.8989251871401295E-2"/>
    <n v="0.11289776962982501"/>
    <n v="27.2512698050122"/>
    <n v="0.25086049574255898"/>
    <n v="0.38941467803562801"/>
  </r>
  <r>
    <x v="6"/>
    <s v="14-Camera-0,1"/>
    <x v="2"/>
    <n v="56.2348956466329"/>
    <n v="6.2875459671971701"/>
    <n v="9.21812849577823E-2"/>
    <n v="0.134427018718562"/>
    <n v="4.8964805228400798E-2"/>
    <n v="9.7013652645596304E-2"/>
    <n v="23.907302560983201"/>
    <n v="0.438630259078715"/>
    <n v="0.70702345921465204"/>
  </r>
  <r>
    <x v="6"/>
    <s v="14-Camera-0,1"/>
    <x v="2"/>
    <n v="74.931234787401294"/>
    <n v="6.0204138408063601"/>
    <n v="0.149981879768528"/>
    <n v="0.18564957549764299"/>
    <n v="0.110758184877934"/>
    <n v="0.155155865186973"/>
    <n v="52.432024733978302"/>
    <n v="0.45134004003727302"/>
    <n v="0.57715273557049096"/>
  </r>
  <r>
    <x v="6"/>
    <s v="14-Camera-0,1"/>
    <x v="2"/>
    <n v="85.686014332081797"/>
    <n v="5.6950572301432896"/>
    <n v="6.2640767753563795E-2"/>
    <n v="0.167525990149578"/>
    <n v="4.1890299982262701E-2"/>
    <n v="0.124462716702766"/>
    <n v="49.035792302922303"/>
    <n v="0.323602900132546"/>
    <n v="0.79378059789275601"/>
  </r>
  <r>
    <x v="6"/>
    <s v="14-Camera-0,1"/>
    <x v="2"/>
    <n v="69.531441562304096"/>
    <n v="5.9138652740301296"/>
    <n v="6.1186679115812603E-2"/>
    <n v="0.116085847030738"/>
    <n v="5.2275493593141403E-2"/>
    <n v="0.100613411163943"/>
    <n v="16.6244680220261"/>
    <n v="0.196969729573961"/>
    <n v="0.667421429880387"/>
  </r>
  <r>
    <x v="6"/>
    <s v="14-Camera-0,1"/>
    <x v="2"/>
    <n v="63.784234397395799"/>
    <n v="5.4489256486083901"/>
    <n v="5.91427970568527E-2"/>
    <n v="0.173223139400041"/>
    <n v="5.0332275710620697E-2"/>
    <n v="0.10676857161913"/>
    <n v="67.804896696005002"/>
    <n v="0.27371207570040701"/>
    <n v="0.95249135659154904"/>
  </r>
  <r>
    <x v="6"/>
    <s v="14-Camera-0,15000000000000002"/>
    <x v="3"/>
    <n v="43.082743733196303"/>
    <n v="6.4627854129941698"/>
    <n v="0.124454924991291"/>
    <n v="0.26634228290728001"/>
    <n v="8.9630859094413096E-2"/>
    <n v="0.14148686247390699"/>
    <n v="18.877613346092399"/>
    <n v="0.64666546646727496"/>
    <n v="1.34652704661178"/>
  </r>
  <r>
    <x v="6"/>
    <s v="14-Camera-0,15000000000000002"/>
    <x v="3"/>
    <n v="77.115965097481805"/>
    <n v="6.2541698159195498"/>
    <n v="0.16745743537323701"/>
    <n v="0.19218602877695201"/>
    <n v="0.148366512339692"/>
    <n v="0.16876077406092099"/>
    <n v="9.4519333740463392"/>
    <n v="0.52291760402757204"/>
    <n v="0.56521596458794199"/>
  </r>
  <r>
    <x v="6"/>
    <s v="14-Camera-0,15000000000000002"/>
    <x v="3"/>
    <n v="47.9749612741129"/>
    <n v="5.4492561506220598"/>
    <n v="0.182481638371088"/>
    <n v="0.34893654838125199"/>
    <n v="0.14266449693960401"/>
    <n v="0.191178923538559"/>
    <n v="14.1713445809436"/>
    <n v="0.69083390669113498"/>
    <n v="1.5683853560849299"/>
  </r>
  <r>
    <x v="6"/>
    <s v="14-Camera-0,15000000000000002"/>
    <x v="3"/>
    <n v="82.242903873697799"/>
    <n v="5.7993015357067303"/>
    <n v="0.157116857515229"/>
    <n v="0.21235544360307801"/>
    <n v="0.121995251664584"/>
    <n v="0.15703097904417401"/>
    <n v="18.384737872052899"/>
    <n v="0.45941391971515499"/>
    <n v="0.84040067232078297"/>
  </r>
  <r>
    <x v="6"/>
    <s v="14-Camera-0,15000000000000002"/>
    <x v="3"/>
    <n v="51.640049633013199"/>
    <n v="6.32324219622984"/>
    <n v="0.20931305435157099"/>
    <n v="0.19976589972047801"/>
    <n v="0.165785719702221"/>
    <n v="0.169664452900051"/>
    <n v="14.768062946037301"/>
    <n v="0.66104698931543904"/>
    <n v="0.66109158831826698"/>
  </r>
  <r>
    <x v="6"/>
    <s v="14-Camera-0,15000000000000002"/>
    <x v="3"/>
    <n v="83.623994275569601"/>
    <n v="5.6186997222450197"/>
    <n v="0.14588580660796199"/>
    <n v="0.23415463219686899"/>
    <n v="9.8063141246152702E-2"/>
    <n v="0.150589580953153"/>
    <n v="14.416557990945799"/>
    <n v="0.65777536194474795"/>
    <n v="1.08376220198717"/>
  </r>
  <r>
    <x v="6"/>
    <s v="14-Camera-0,15000000000000002"/>
    <x v="3"/>
    <n v="37.294036504947798"/>
    <n v="5.7382109262623198"/>
    <n v="9.2746204471105403E-2"/>
    <n v="0.12250176177821499"/>
    <n v="9.1368483592047897E-2"/>
    <n v="0.121299439358075"/>
    <n v="11.348840588005199"/>
    <n v="0.26877558952005398"/>
    <n v="0.398031892102646"/>
  </r>
  <r>
    <x v="6"/>
    <s v="14-Camera-0,15000000000000002"/>
    <x v="3"/>
    <n v="83.730940767226301"/>
    <n v="5.5902391894234498"/>
    <n v="9.7914903074873202E-2"/>
    <n v="0.21774451831288899"/>
    <n v="7.4625950066947805E-2"/>
    <n v="0.142833475247584"/>
    <n v="9.9039390739053399"/>
    <n v="0.39114658565601002"/>
    <n v="1.0117217575081301"/>
  </r>
  <r>
    <x v="6"/>
    <s v="14-Camera-0,15000000000000002"/>
    <x v="3"/>
    <n v="80.080420206178403"/>
    <n v="5.8772629892778498"/>
    <n v="0.154618997572747"/>
    <n v="0.20480285700760001"/>
    <n v="0.10618100619705"/>
    <n v="0.150201464890376"/>
    <n v="25.6785329049453"/>
    <n v="0.63853160686604804"/>
    <n v="0.63865838589467405"/>
  </r>
  <r>
    <x v="6"/>
    <s v="14-Camera-0,15000000000000002"/>
    <x v="3"/>
    <n v="81.464982604830396"/>
    <n v="6.52417756986216"/>
    <n v="0.110643090310464"/>
    <n v="0.156469114133268"/>
    <n v="0.100512090050695"/>
    <n v="0.137841850014396"/>
    <n v="16.507197862956598"/>
    <n v="0.34297591389044402"/>
    <n v="0.79073355493033803"/>
  </r>
  <r>
    <x v="6"/>
    <s v="14-Camera-0,15000000000000002"/>
    <x v="3"/>
    <n v="19.998615498206401"/>
    <n v="5.9925157114110599"/>
    <n v="0.30587542784443"/>
    <n v="0.78260224601626105"/>
    <n v="0.22058303865775999"/>
    <n v="0.54593123949354605"/>
    <n v="14.614223451935599"/>
    <n v="1.04882850918028"/>
    <n v="2.62550084306995"/>
  </r>
  <r>
    <x v="6"/>
    <s v="14-Camera-0,15000000000000002"/>
    <x v="3"/>
    <n v="23.7906369982563"/>
    <n v="6.2486036422206404"/>
    <n v="0.13495903848462201"/>
    <n v="0.53917944797539796"/>
    <n v="9.4165285027308004E-2"/>
    <n v="0.17712594917344801"/>
    <n v="21.329026613966501"/>
    <n v="0.64627130142948197"/>
    <n v="2.30918114807417"/>
  </r>
  <r>
    <x v="6"/>
    <s v="14-Camera-0,15000000000000002"/>
    <x v="3"/>
    <n v="29.5601493376567"/>
    <n v="5.8474506589375199"/>
    <n v="0.17912366137903299"/>
    <n v="0.23656879625667801"/>
    <n v="0.14544095800519899"/>
    <n v="0.17392735868541001"/>
    <n v="25.9757276270538"/>
    <n v="0.62022319563899198"/>
    <n v="0.99680632280623105"/>
  </r>
  <r>
    <x v="6"/>
    <s v="14-Camera-0,15000000000000002"/>
    <x v="3"/>
    <n v="78.006056122522907"/>
    <n v="6.1066235639658304"/>
    <n v="0.184684763007576"/>
    <n v="0.21031240852779301"/>
    <n v="0.15894861322273099"/>
    <n v="0.18564001711615499"/>
    <n v="25.668644652003401"/>
    <n v="0.50765781658876097"/>
    <n v="0.88505472072180802"/>
  </r>
  <r>
    <x v="6"/>
    <s v="14-Camera-0,15000000000000002"/>
    <x v="3"/>
    <n v="77.774813344718396"/>
    <n v="6.0827757567377398"/>
    <n v="9.1636330755960393E-2"/>
    <n v="0.14130298964462201"/>
    <n v="5.9762084649039898E-2"/>
    <n v="0.120029298159517"/>
    <n v="11.2314574370393"/>
    <n v="0.39293406382732698"/>
    <n v="0.62842373368529403"/>
  </r>
  <r>
    <x v="6"/>
    <s v="14-Camera-0,15000000000000002"/>
    <x v="3"/>
    <n v="60.339502176612903"/>
    <n v="6.4999418835184599"/>
    <n v="0.17804748102710199"/>
    <n v="0.691361408527986"/>
    <n v="0.14527770593327"/>
    <n v="0.28501412418547201"/>
    <n v="19.1934989730361"/>
    <n v="0.58559959539003903"/>
    <n v="2.6176536227487599"/>
  </r>
  <r>
    <x v="6"/>
    <s v="14-Camera-0,15000000000000002"/>
    <x v="3"/>
    <n v="33.9076244499946"/>
    <n v="5.96751048290393"/>
    <n v="0.192015921347749"/>
    <n v="0.49345907782746801"/>
    <n v="0.12694162769389"/>
    <n v="0.226561464524414"/>
    <n v="13.7544911530567"/>
    <n v="0.89971687945850398"/>
    <n v="2.10301861224072"/>
  </r>
  <r>
    <x v="6"/>
    <s v="14-Camera-0,15000000000000002"/>
    <x v="3"/>
    <n v="9.0795509793686708"/>
    <n v="6.0041435896078097"/>
    <n v="8.6899315445376796E-2"/>
    <n v="0.12937024442834699"/>
    <n v="7.8386284236190595E-2"/>
    <n v="0.12291983652793501"/>
    <n v="14.0415836969623"/>
    <n v="0.237140873916903"/>
    <n v="0.47986836536747401"/>
  </r>
  <r>
    <x v="6"/>
    <s v="14-Camera-0,15000000000000002"/>
    <x v="3"/>
    <n v="45.562767982331003"/>
    <n v="6.1324656289540203"/>
    <n v="0.140043578080291"/>
    <n v="0.204190745982718"/>
    <n v="0.124989533772281"/>
    <n v="0.16097978983823599"/>
    <n v="12.619567301007899"/>
    <n v="0.422930976516385"/>
    <n v="0.83038261900596499"/>
  </r>
  <r>
    <x v="6"/>
    <s v="14-Camera-0,15000000000000002"/>
    <x v="3"/>
    <n v="9.8600562453051097"/>
    <n v="6.4632293328715198"/>
    <n v="0.184025033181998"/>
    <n v="0.24930677705819801"/>
    <n v="0.127657560231457"/>
    <n v="0.175919087212935"/>
    <n v="18.439564086962399"/>
    <n v="0.81287046944813302"/>
    <n v="1.1011921016244901"/>
  </r>
  <r>
    <x v="6"/>
    <s v="14-Ground_Truth"/>
    <x v="4"/>
    <n v="37.229385503749803"/>
    <n v="6.36645282197843"/>
    <n v="4.8874371116982798E-2"/>
    <n v="0.11276527644234099"/>
    <n v="1.8638307614788598E-2"/>
    <n v="7.77292175290272E-2"/>
    <n v="4.0700965969590399"/>
    <n v="0.401097854704621"/>
    <n v="0.81319989131666803"/>
  </r>
  <r>
    <x v="6"/>
    <s v="14-Ground_Truth"/>
    <x v="4"/>
    <n v="25.6530474342978"/>
    <n v="5.5647970130318196"/>
    <n v="5.4358223242516698E-2"/>
    <n v="0.12107843281144"/>
    <n v="2.3479360239348102E-2"/>
    <n v="9.4256628829940597E-2"/>
    <n v="4.00172240496613"/>
    <n v="0.31900601350985802"/>
    <n v="0.63839770161998899"/>
  </r>
  <r>
    <x v="6"/>
    <s v="14-Ground_Truth"/>
    <x v="4"/>
    <n v="80.255013947168194"/>
    <n v="5.8710026940989897"/>
    <n v="3.5929830343065697E-2"/>
    <n v="9.6823830193643101E-2"/>
    <n v="1.9649745224736299E-2"/>
    <n v="7.6596523756636198E-2"/>
    <n v="4.46310312498826"/>
    <n v="0.14308758029157501"/>
    <n v="0.73496975027938205"/>
  </r>
  <r>
    <x v="6"/>
    <s v="14-Ground_Truth"/>
    <x v="4"/>
    <n v="79.569889991473204"/>
    <n v="5.90906545330144"/>
    <n v="5.8937522640542597E-2"/>
    <n v="0.105860950783342"/>
    <n v="3.5095427135768402E-2"/>
    <n v="9.3368706813095198E-2"/>
    <n v="7.0609564610058397"/>
    <n v="0.287042724405005"/>
    <n v="0.45412897775007899"/>
  </r>
  <r>
    <x v="6"/>
    <s v="14-Ground_Truth"/>
    <x v="4"/>
    <n v="66.686190967636605"/>
    <n v="5.8796141444636199"/>
    <n v="3.91868574400763E-2"/>
    <n v="9.6015117286537499E-2"/>
    <n v="2.3514709058930501E-2"/>
    <n v="7.9243926934422296E-2"/>
    <n v="7.2728662040317396"/>
    <n v="0.185611182046342"/>
    <n v="0.56985333337094102"/>
  </r>
  <r>
    <x v="6"/>
    <s v="14-Ground_Truth"/>
    <x v="4"/>
    <n v="61.222899231942101"/>
    <n v="6.0837693145018701"/>
    <n v="0.122953058223488"/>
    <n v="0.16697823873241799"/>
    <n v="2.74905828777624E-2"/>
    <n v="0.117886072432525"/>
    <n v="5.0187823729356698"/>
    <n v="0.62200726577033905"/>
    <n v="0.75706329365175395"/>
  </r>
  <r>
    <x v="6"/>
    <s v="14-Ground_Truth"/>
    <x v="4"/>
    <n v="62.699153715795802"/>
    <n v="5.9225115433708098"/>
    <n v="6.7154680700678204E-2"/>
    <n v="0.14491306068503601"/>
    <n v="2.1145857996168499E-2"/>
    <n v="0.100163818406814"/>
    <n v="4.1872149660484803"/>
    <n v="0.50234453446719496"/>
    <n v="0.66952501847266499"/>
  </r>
  <r>
    <x v="6"/>
    <s v="14-Ground_Truth"/>
    <x v="4"/>
    <n v="64.050426083381794"/>
    <n v="6.5272070931064698"/>
    <n v="0.109222621859212"/>
    <n v="0.14114873471671099"/>
    <n v="3.3439864608510103E-2"/>
    <n v="0.106547543208172"/>
    <n v="5.1132649579085401"/>
    <n v="0.68720783446531097"/>
    <n v="0.71632585767485701"/>
  </r>
  <r>
    <x v="6"/>
    <s v="14-Ground_Truth"/>
    <x v="4"/>
    <n v="88.595889098207394"/>
    <n v="5.8974736849898299"/>
    <n v="4.5781035305230297E-2"/>
    <n v="0.113464867319202"/>
    <n v="1.9148490160318499E-2"/>
    <n v="8.7043642806398203E-2"/>
    <n v="4.5025649849558196"/>
    <n v="0.296507726483276"/>
    <n v="0.74006115501953895"/>
  </r>
  <r>
    <x v="6"/>
    <s v="14-Ground_Truth"/>
    <x v="4"/>
    <n v="71.063627371660701"/>
    <n v="5.6411033979120697"/>
    <n v="3.3061231377463897E-2"/>
    <n v="0.10868744048314501"/>
    <n v="2.0952434660993498E-2"/>
    <n v="7.7983569931305993E-2"/>
    <n v="3.9067022349918199"/>
    <n v="0.21537776817909501"/>
    <n v="0.64687086167335195"/>
  </r>
  <r>
    <x v="6"/>
    <s v="14-Ground_Truth"/>
    <x v="4"/>
    <n v="85.581127702817199"/>
    <n v="5.46359894140127"/>
    <n v="2.15987855507173E-2"/>
    <n v="0.10624742141891701"/>
    <n v="1.64767080702692E-2"/>
    <n v="6.7268865131965894E-2"/>
    <n v="4.2374492589151398"/>
    <n v="0.103268341336546"/>
    <n v="0.60863146811732105"/>
  </r>
  <r>
    <x v="6"/>
    <s v="14-Ground_Truth"/>
    <x v="4"/>
    <n v="57.777903492453397"/>
    <n v="6.1253145553085897"/>
    <n v="4.93034639253725E-2"/>
    <n v="0.116822650427839"/>
    <n v="1.1678875741993101E-2"/>
    <n v="8.6365563215877905E-2"/>
    <n v="7.7678317899117202"/>
    <n v="0.42495139641437202"/>
    <n v="0.78595664635272799"/>
  </r>
  <r>
    <x v="6"/>
    <s v="14-Ground_Truth"/>
    <x v="4"/>
    <n v="46.077173998240603"/>
    <n v="6.3196786813599104"/>
    <n v="8.8537573760647401E-2"/>
    <n v="0.13609647662166999"/>
    <n v="3.0489385714474002E-2"/>
    <n v="0.10100384204962801"/>
    <n v="4.31731812597718"/>
    <n v="0.61602841382468698"/>
    <n v="0.68638245081461002"/>
  </r>
  <r>
    <x v="6"/>
    <s v="14-Ground_Truth"/>
    <x v="4"/>
    <n v="75.207881062442894"/>
    <n v="6.1842152140131699"/>
    <n v="4.2029141937968903E-2"/>
    <n v="0.72431786195592096"/>
    <n v="2.0669863820545701E-2"/>
    <n v="0.24534643462307701"/>
    <n v="6.8754577339859599"/>
    <n v="0.38906142102373997"/>
    <n v="2.7703824484192601"/>
  </r>
  <r>
    <x v="6"/>
    <s v="14-Ground_Truth"/>
    <x v="4"/>
    <n v="77.860357004749304"/>
    <n v="5.7498941030998596"/>
    <n v="3.733766124231E-2"/>
    <n v="0.104921353273656"/>
    <n v="1.94482234338803E-2"/>
    <n v="8.3436953428487906E-2"/>
    <n v="5.1265640700003097"/>
    <n v="0.18086714833900899"/>
    <n v="0.67653943343860101"/>
  </r>
  <r>
    <x v="6"/>
    <s v="14-Ground_Truth"/>
    <x v="4"/>
    <n v="61.296721509268501"/>
    <n v="5.8946643174439597"/>
    <n v="3.7188488676454703E-2"/>
    <n v="0.104572710706093"/>
    <n v="2.53820174704282E-2"/>
    <n v="8.2580413669288005E-2"/>
    <n v="4.6462180400267199"/>
    <n v="0.160803132001785"/>
    <n v="0.72646246738089004"/>
  </r>
  <r>
    <x v="6"/>
    <s v="14-Ground_Truth"/>
    <x v="4"/>
    <n v="55.150353410317301"/>
    <n v="6.0914961845903504"/>
    <n v="8.8664512998650399E-2"/>
    <n v="0.146292315655347"/>
    <n v="3.8900161355133599E-2"/>
    <n v="0.113123512340971"/>
    <n v="8.8273541940143296"/>
    <n v="0.56112698047441301"/>
    <n v="0.56049722449711303"/>
  </r>
  <r>
    <x v="6"/>
    <s v="14-Ground_Truth"/>
    <x v="4"/>
    <n v="78.846491536982597"/>
    <n v="6.3039190428447496"/>
    <n v="5.0736208925269102E-2"/>
    <n v="0.12326970308914501"/>
    <n v="2.5914949835130301E-2"/>
    <n v="8.4131089456198904E-2"/>
    <n v="4.2893272010842303"/>
    <n v="0.38734672825882099"/>
    <n v="0.88457641065758197"/>
  </r>
  <r>
    <x v="6"/>
    <s v="14-Ground_Truth"/>
    <x v="4"/>
    <n v="74.437331224257903"/>
    <n v="6.0952170983474003"/>
    <n v="5.3790467012553897E-2"/>
    <n v="0.12546349201600701"/>
    <n v="1.10929198314093E-2"/>
    <n v="8.9681198629953995E-2"/>
    <n v="3.481049495982"/>
    <n v="0.47074807033849903"/>
    <n v="0.66787292858882397"/>
  </r>
  <r>
    <x v="6"/>
    <s v="14-Ground_Truth"/>
    <x v="4"/>
    <n v="79.275631729832696"/>
    <n v="5.7584812643673802"/>
    <n v="3.6845348968566498E-2"/>
    <n v="0.102716360223369"/>
    <n v="2.2013079539279501E-2"/>
    <n v="7.8288916658772106E-2"/>
    <n v="4.2105464589549202"/>
    <n v="0.208492819454906"/>
    <n v="0.69827224728566395"/>
  </r>
  <r>
    <x v="7"/>
    <s v="15-Camera-0,0"/>
    <x v="0"/>
    <n v="47.681025366568299"/>
    <n v="5.8305805087844202"/>
    <n v="3.1574174728285699E-2"/>
    <n v="8.5425348027808101E-2"/>
    <n v="2.2234302224451202E-2"/>
    <n v="6.5643654852307998E-2"/>
    <n v="3.5297035819385201"/>
    <n v="0.11455932642904"/>
    <n v="0.46443723067763498"/>
  </r>
  <r>
    <x v="7"/>
    <s v="15-Camera-0,0"/>
    <x v="0"/>
    <n v="19.298149941933801"/>
    <n v="6.2220659520014703"/>
    <n v="0.249178453981938"/>
    <n v="0.26550027711007301"/>
    <n v="1.90887975346344E-2"/>
    <n v="0.16739511145916899"/>
    <n v="3.4160772310569798"/>
    <n v="1.1637070504253"/>
    <n v="0.96769733156513804"/>
  </r>
  <r>
    <x v="7"/>
    <s v="15-Camera-0,0"/>
    <x v="0"/>
    <n v="55.7237787792616"/>
    <n v="5.7259661758914104"/>
    <n v="1.0970758883567E-2"/>
    <n v="7.4274310020453801E-2"/>
    <n v="9.8872163230909402E-3"/>
    <n v="4.7070146924458801E-2"/>
    <n v="4.7260833660839099"/>
    <n v="4.00963270051082E-2"/>
    <n v="0.43781634297574201"/>
  </r>
  <r>
    <x v="7"/>
    <s v="15-Camera-0,0"/>
    <x v="0"/>
    <n v="88.094953372812896"/>
    <n v="5.8305105513379401"/>
    <n v="0.107683329005704"/>
    <n v="0.13923449741004401"/>
    <n v="2.45211070974918E-2"/>
    <n v="9.59493126081786E-2"/>
    <n v="3.06572743505239"/>
    <n v="0.64236368692093504"/>
    <n v="0.64244631980097899"/>
  </r>
  <r>
    <x v="7"/>
    <s v="15-Camera-0,0"/>
    <x v="0"/>
    <n v="52.136585016271198"/>
    <n v="5.5053694684231598"/>
    <n v="2.3004227653661599E-2"/>
    <n v="9.6324551338737893E-2"/>
    <n v="1.6873855646114301E-2"/>
    <n v="6.1597031933300003E-2"/>
    <n v="3.9535954309394499"/>
    <n v="7.9552757178795203E-2"/>
    <n v="0.59259432101277199"/>
  </r>
  <r>
    <x v="7"/>
    <s v="15-Camera-0,0"/>
    <x v="0"/>
    <n v="36.5108011275574"/>
    <n v="5.95103970350194"/>
    <n v="2.2070977339611102E-2"/>
    <n v="7.5876742549527601E-2"/>
    <n v="1.6092506381988801E-2"/>
    <n v="5.6644797963574203E-2"/>
    <n v="3.82854791393037"/>
    <n v="8.2320603948737095E-2"/>
    <n v="0.46807715220729301"/>
  </r>
  <r>
    <x v="7"/>
    <s v="15-Camera-0,0"/>
    <x v="0"/>
    <n v="29.749385282546999"/>
    <n v="5.8157390042471997"/>
    <n v="3.0990956596460902E-2"/>
    <n v="7.9312248288800194E-2"/>
    <n v="1.9995057973492499E-2"/>
    <n v="6.0724483659954698E-2"/>
    <n v="3.2808851649751798"/>
    <n v="0.17361659825633399"/>
    <n v="0.44624638339023098"/>
  </r>
  <r>
    <x v="7"/>
    <s v="15-Camera-0,0"/>
    <x v="0"/>
    <n v="80.029797837763695"/>
    <n v="5.7706677308418497"/>
    <n v="2.3322361057431702E-2"/>
    <n v="7.5103887363700703E-2"/>
    <n v="1.6410972632090799E-2"/>
    <n v="5.8510475431169703E-2"/>
    <n v="2.8851472120731998"/>
    <n v="0.102095957911282"/>
    <n v="0.43734000327421402"/>
  </r>
  <r>
    <x v="7"/>
    <s v="15-Camera-0,0"/>
    <x v="0"/>
    <n v="79.074067411355699"/>
    <n v="5.9232946623396501"/>
    <n v="2.7840238343558699E-2"/>
    <n v="7.6325355173938694E-2"/>
    <n v="2.0476585043043401E-2"/>
    <n v="5.91972020507383E-2"/>
    <n v="3.2745987449306901"/>
    <n v="0.109323102866973"/>
    <n v="0.44423548337584001"/>
  </r>
  <r>
    <x v="7"/>
    <s v="15-Camera-0,0"/>
    <x v="0"/>
    <n v="0.639977706238537"/>
    <n v="6.0475946381207804"/>
    <n v="2.9064119767678899E-2"/>
    <n v="0.471407645276887"/>
    <n v="9.7579861729185195E-3"/>
    <n v="0.120774404465593"/>
    <n v="2.79570459900423"/>
    <n v="0.30997938264750202"/>
    <n v="2.07996183655432"/>
  </r>
  <r>
    <x v="7"/>
    <s v="15-Camera-0,0"/>
    <x v="0"/>
    <n v="67.057045273877307"/>
    <n v="5.73472178760532"/>
    <n v="1.71551617801768E-2"/>
    <n v="7.55679042435045E-2"/>
    <n v="1.08212705555199E-2"/>
    <n v="5.2132173462335001E-2"/>
    <n v="3.61497248196974"/>
    <n v="6.4733398975731202E-2"/>
    <n v="0.43269667491248198"/>
  </r>
  <r>
    <x v="7"/>
    <s v="15-Camera-0,0"/>
    <x v="0"/>
    <n v="33.782362865580801"/>
    <n v="5.8016563428490597"/>
    <n v="3.91654561585238E-2"/>
    <n v="8.8387253468025395E-2"/>
    <n v="2.0150607870963001E-2"/>
    <n v="6.7382222127666203E-2"/>
    <n v="3.37873250397387"/>
    <n v="0.21816261350365601"/>
    <n v="0.45217798962616101"/>
  </r>
  <r>
    <x v="7"/>
    <s v="15-Camera-0,0"/>
    <x v="0"/>
    <n v="72.675155561177903"/>
    <n v="5.48210837233154"/>
    <n v="2.6436373811176E-2"/>
    <n v="9.9620908034358399E-2"/>
    <n v="1.84641225658249E-2"/>
    <n v="6.6323814469669604E-2"/>
    <n v="3.1978322839131499"/>
    <n v="8.9427689455650897E-2"/>
    <n v="0.64408901657089801"/>
  </r>
  <r>
    <x v="7"/>
    <s v="15-Camera-0,0"/>
    <x v="0"/>
    <n v="79.285847539878304"/>
    <n v="5.4194879008263701"/>
    <n v="1.9824658621333199E-2"/>
    <n v="0.10555649977923701"/>
    <n v="1.7524324563383702E-2"/>
    <n v="5.6265885632102497E-2"/>
    <n v="3.8070329719921499"/>
    <n v="5.9387898613498302E-2"/>
    <n v="0.73907736339230501"/>
  </r>
  <r>
    <x v="7"/>
    <s v="15-Camera-0,0"/>
    <x v="0"/>
    <n v="10.7057419342665"/>
    <n v="6.2666784285059096"/>
    <n v="3.1630753868538898E-2"/>
    <n v="0.35399403449369099"/>
    <n v="1.7244164437441499E-2"/>
    <n v="0.12109237708978"/>
    <n v="3.43404821201693"/>
    <n v="0.21148215357868999"/>
    <n v="1.70664806748057"/>
  </r>
  <r>
    <x v="7"/>
    <s v="15-Camera-0,0"/>
    <x v="0"/>
    <n v="7.4069766929218996"/>
    <n v="6.4454589470919599"/>
    <n v="2.92167718585018E-2"/>
    <n v="0.41122686762741301"/>
    <n v="1.29801749865551E-2"/>
    <n v="0.10713878350268299"/>
    <n v="3.8987717790296301"/>
    <n v="0.21537239109541201"/>
    <n v="1.8079309070171401"/>
  </r>
  <r>
    <x v="7"/>
    <s v="15-Camera-0,0"/>
    <x v="0"/>
    <n v="64.437244620759699"/>
    <n v="6.1104753354736596"/>
    <n v="0.109504183637572"/>
    <n v="0.143577675661888"/>
    <n v="4.1184611285501202E-2"/>
    <n v="0.10339684649573699"/>
    <n v="3.6258524860022501"/>
    <n v="0.53591444573533797"/>
    <n v="0.97881991557849202"/>
  </r>
  <r>
    <x v="7"/>
    <s v="15-Camera-0,0"/>
    <x v="0"/>
    <n v="72.058782200108197"/>
    <n v="5.7579543262845396"/>
    <n v="2.0734539559445299E-2"/>
    <n v="7.4579000267850706E-2"/>
    <n v="1.7586657435099899E-2"/>
    <n v="5.1799233714198402E-2"/>
    <n v="3.2599193979985999"/>
    <n v="5.7614889480033502E-2"/>
    <n v="0.447990195459193"/>
  </r>
  <r>
    <x v="7"/>
    <s v="15-Camera-0,0"/>
    <x v="0"/>
    <n v="79.787133936838899"/>
    <n v="6.2265680041514804"/>
    <n v="9.3705685046579001E-2"/>
    <n v="0.17128611027055499"/>
    <n v="2.9819318409557899E-2"/>
    <n v="0.107695348410042"/>
    <n v="4.9574140469776404"/>
    <n v="0.55076085783619599"/>
    <n v="1.0956041848934699"/>
  </r>
  <r>
    <x v="7"/>
    <s v="15-Camera-0,0"/>
    <x v="0"/>
    <n v="7.84093337015464"/>
    <n v="5.9297543426836503"/>
    <n v="5.08540282132054E-2"/>
    <n v="9.6069356650249599E-2"/>
    <n v="1.94910498471643E-2"/>
    <n v="7.5306701146149402E-2"/>
    <n v="3.8283873320324302"/>
    <n v="0.33148508747123601"/>
    <n v="0.469468117698839"/>
  </r>
  <r>
    <x v="7"/>
    <s v="15-Camera-0,05"/>
    <x v="1"/>
    <n v="89.5504381881981"/>
    <n v="6.1465869268536899"/>
    <n v="9.8545070108793806E-2"/>
    <n v="0.138397330608894"/>
    <n v="5.48620561897998E-2"/>
    <n v="0.10398101090956199"/>
    <n v="56.988136089057598"/>
    <n v="0.46112892793807803"/>
    <n v="0.95463687374587503"/>
  </r>
  <r>
    <x v="7"/>
    <s v="15-Camera-0,05"/>
    <x v="1"/>
    <n v="1.17144439502215"/>
    <n v="5.6627737292372204"/>
    <n v="3.5983168319805199E-2"/>
    <n v="0.42036748539093899"/>
    <n v="3.1497246637788003E-2"/>
    <n v="0.11493768585811499"/>
    <n v="47.050486112013402"/>
    <n v="0.20701875937909101"/>
    <n v="1.8558067035444299"/>
  </r>
  <r>
    <x v="7"/>
    <s v="15-Camera-0,05"/>
    <x v="1"/>
    <n v="26.893573860098499"/>
    <n v="6.0412430182001904"/>
    <n v="5.6460919812652798E-2"/>
    <n v="0.108946823123982"/>
    <n v="4.5928182534103301E-2"/>
    <n v="8.8309114214896706E-2"/>
    <n v="44.988968024030299"/>
    <n v="0.43943954589204098"/>
    <n v="0.73733617523121897"/>
  </r>
  <r>
    <x v="7"/>
    <s v="15-Camera-0,05"/>
    <x v="1"/>
    <n v="41.008585336553402"/>
    <n v="5.84841789931028"/>
    <n v="6.8525352034852605E-2"/>
    <n v="0.11926427462119001"/>
    <n v="4.9999855861591599E-2"/>
    <n v="0.10065234070028201"/>
    <n v="16.6396546340547"/>
    <n v="0.294544424106364"/>
    <n v="0.64046893820390005"/>
  </r>
  <r>
    <x v="7"/>
    <s v="15-Camera-0,05"/>
    <x v="1"/>
    <n v="38.042859803746403"/>
    <n v="6.25726232142177"/>
    <n v="0.11129727619690501"/>
    <n v="0.15175981772000499"/>
    <n v="4.1312408946964002E-2"/>
    <n v="0.113374890745837"/>
    <n v="43.364233548985702"/>
    <n v="0.59609066776469799"/>
    <n v="0.94517026534243498"/>
  </r>
  <r>
    <x v="7"/>
    <s v="15-Camera-0,05"/>
    <x v="1"/>
    <n v="86.496706922983805"/>
    <n v="5.9497531406081503"/>
    <n v="4.7984713954357598E-2"/>
    <n v="9.3044501101831795E-2"/>
    <n v="2.98645724020207E-2"/>
    <n v="7.84850480826432E-2"/>
    <n v="32.1486468899529"/>
    <n v="0.197092869140644"/>
    <n v="0.51527273698303999"/>
  </r>
  <r>
    <x v="7"/>
    <s v="15-Camera-0,05"/>
    <x v="1"/>
    <n v="62.726235987079697"/>
    <n v="6.4380537593954204"/>
    <n v="5.2462828382739503E-2"/>
    <n v="9.9983501801053101E-2"/>
    <n v="4.2740797416884503E-2"/>
    <n v="8.2441852709568705E-2"/>
    <n v="42.035382781992602"/>
    <n v="0.37768399540651099"/>
    <n v="0.54841846211077205"/>
  </r>
  <r>
    <x v="7"/>
    <s v="15-Camera-0,05"/>
    <x v="1"/>
    <n v="64.427496462013394"/>
    <n v="5.4974103829496901"/>
    <n v="4.9611201073636001E-2"/>
    <n v="0.136981762269621"/>
    <n v="3.4460294092561801E-2"/>
    <n v="9.3457135091952595E-2"/>
    <n v="18.047650838037899"/>
    <n v="0.23013718699558899"/>
    <n v="0.80184722994132895"/>
  </r>
  <r>
    <x v="7"/>
    <s v="15-Camera-0,05"/>
    <x v="1"/>
    <n v="31.240871030766399"/>
    <n v="5.6353247738384198"/>
    <n v="5.6105065967596998E-2"/>
    <n v="0.10985004226393601"/>
    <n v="4.2777617761081403E-2"/>
    <n v="9.44722672867888E-2"/>
    <n v="16.9134801889304"/>
    <n v="0.16664951181931201"/>
    <n v="0.55263393919670001"/>
  </r>
  <r>
    <x v="7"/>
    <s v="15-Camera-0,05"/>
    <x v="1"/>
    <n v="89.229824117502901"/>
    <n v="5.5738913644979302"/>
    <n v="6.4006936465687503E-2"/>
    <n v="0.13451384587079401"/>
    <n v="4.0363611401265598E-2"/>
    <n v="9.7402878741508395E-2"/>
    <n v="41.538142384029896"/>
    <n v="0.46509733935633202"/>
    <n v="0.66523062684703005"/>
  </r>
  <r>
    <x v="7"/>
    <s v="15-Camera-0,05"/>
    <x v="1"/>
    <n v="50.6538586822941"/>
    <n v="5.7892965428740899"/>
    <n v="3.8258802251945001E-2"/>
    <n v="9.3658766095757406E-2"/>
    <n v="2.4225673298260302E-2"/>
    <n v="7.9596237566033901E-2"/>
    <n v="32.5109107899479"/>
    <n v="0.139434146107035"/>
    <n v="0.53947359617508195"/>
  </r>
  <r>
    <x v="7"/>
    <s v="15-Camera-0,05"/>
    <x v="1"/>
    <n v="48.881400545142597"/>
    <n v="5.4081061262583301"/>
    <n v="9.6476820127626095E-2"/>
    <n v="0.19076457982645501"/>
    <n v="4.64769970507403E-2"/>
    <n v="0.12774740433963699"/>
    <n v="29.931502382038101"/>
    <n v="0.43603303106446101"/>
    <n v="0.95617346223839805"/>
  </r>
  <r>
    <x v="7"/>
    <s v="15-Camera-0,05"/>
    <x v="1"/>
    <n v="83.200326351185595"/>
    <n v="5.4259964906905704"/>
    <n v="3.6917312506703097E-2"/>
    <n v="0.110336922514574"/>
    <n v="3.3386626193990999E-2"/>
    <n v="7.5123916535059204E-2"/>
    <n v="13.063526203040899"/>
    <n v="0.10280038579923501"/>
    <n v="0.62220981200497705"/>
  </r>
  <r>
    <x v="7"/>
    <s v="15-Camera-0,05"/>
    <x v="1"/>
    <n v="34.945967509777297"/>
    <n v="6.1035887116929901"/>
    <n v="6.5084666091391005E-2"/>
    <n v="0.114963327117523"/>
    <n v="4.5519381466131201E-2"/>
    <n v="0.101043148795167"/>
    <n v="40.927312624058601"/>
    <n v="0.27781104062822398"/>
    <n v="0.87342219382530795"/>
  </r>
  <r>
    <x v="7"/>
    <s v="15-Camera-0,05"/>
    <x v="1"/>
    <n v="69.785905776337898"/>
    <n v="5.6258469408417904"/>
    <n v="0.104372279920116"/>
    <n v="0.17946196182509999"/>
    <n v="5.0883273420970598E-2"/>
    <n v="0.111253256045725"/>
    <n v="53.3562422619434"/>
    <n v="0.59483629543229899"/>
    <n v="0.74626635858396195"/>
  </r>
  <r>
    <x v="7"/>
    <s v="15-Camera-0,05"/>
    <x v="1"/>
    <n v="38.215857401439898"/>
    <n v="5.7433259957973704"/>
    <n v="2.9192717753937902E-2"/>
    <n v="8.5540733696921806E-2"/>
    <n v="2.30780512490944E-2"/>
    <n v="6.5294536426137098E-2"/>
    <n v="32.745289894053698"/>
    <n v="8.9802595093103399E-2"/>
    <n v="0.40477853110407302"/>
  </r>
  <r>
    <x v="7"/>
    <s v="15-Camera-0,05"/>
    <x v="1"/>
    <n v="62.403342130601501"/>
    <n v="5.5202294694636702"/>
    <n v="8.5548241857178603E-2"/>
    <n v="0.20432145678224101"/>
    <n v="4.2840665434885898E-2"/>
    <n v="0.12294843946501301"/>
    <n v="44.242305451887603"/>
    <n v="0.50912806440554204"/>
    <n v="0.92065979492200001"/>
  </r>
  <r>
    <x v="7"/>
    <s v="15-Camera-0,05"/>
    <x v="1"/>
    <n v="69.047756314869304"/>
    <n v="6.13479903752103"/>
    <n v="7.1859337339820695E-2"/>
    <n v="0.121929317232662"/>
    <n v="5.1303380541101298E-2"/>
    <n v="0.104329487790416"/>
    <n v="41.263562711072097"/>
    <n v="0.30664399497829198"/>
    <n v="0.94877126665003497"/>
  </r>
  <r>
    <x v="7"/>
    <s v="15-Camera-0,05"/>
    <x v="1"/>
    <n v="27.3910079922872"/>
    <n v="5.4261965898098303"/>
    <n v="8.6645698967220602E-2"/>
    <n v="0.17129684787653601"/>
    <n v="5.2846489573812903E-2"/>
    <n v="0.11052912649291299"/>
    <n v="26.400868579978098"/>
    <n v="0.44909380028039397"/>
    <n v="0.84613436460569202"/>
  </r>
  <r>
    <x v="7"/>
    <s v="15-Camera-0,05"/>
    <x v="1"/>
    <n v="61.651102476624096"/>
    <n v="5.8475170670531398"/>
    <n v="4.4539087301729001E-2"/>
    <n v="0.102260656923281"/>
    <n v="3.3030462593044402E-2"/>
    <n v="8.16570882044904E-2"/>
    <n v="21.9647146059433"/>
    <n v="0.15805839061677901"/>
    <n v="0.59598856753529095"/>
  </r>
  <r>
    <x v="7"/>
    <s v="15-Camera-0,1"/>
    <x v="2"/>
    <n v="55.328562934394903"/>
    <n v="5.9976589142066699"/>
    <n v="8.7042575072539305E-2"/>
    <n v="0.13713407564508001"/>
    <n v="5.8986155900729698E-2"/>
    <n v="0.112993273482491"/>
    <n v="23.193309318041401"/>
    <n v="0.30030833389690398"/>
    <n v="0.98034864757016904"/>
  </r>
  <r>
    <x v="7"/>
    <s v="15-Camera-0,1"/>
    <x v="2"/>
    <n v="41.431660717757197"/>
    <n v="5.7846364936411199"/>
    <n v="9.4521162822821303E-2"/>
    <n v="0.14343560810608699"/>
    <n v="5.5045824193110403E-2"/>
    <n v="0.101129044212554"/>
    <n v="21.0192657039733"/>
    <n v="0.46611779419629201"/>
    <n v="0.64524601753712196"/>
  </r>
  <r>
    <x v="7"/>
    <s v="15-Camera-0,1"/>
    <x v="2"/>
    <n v="16.933143567147901"/>
    <n v="6.0595794470025801"/>
    <n v="9.8662448281940596E-2"/>
    <n v="0.78421274776737604"/>
    <n v="8.1889781151410795E-2"/>
    <n v="0.25740879891991397"/>
    <n v="29.525790843996202"/>
    <n v="0.49289083152517499"/>
    <n v="2.4027473040067902"/>
  </r>
  <r>
    <x v="7"/>
    <s v="15-Camera-0,1"/>
    <x v="2"/>
    <n v="8.5707832151344601"/>
    <n v="6.3947967327201001"/>
    <n v="0.120312083497563"/>
    <n v="0.43945233538019901"/>
    <n v="8.5489984693387297E-2"/>
    <n v="0.16296576467894799"/>
    <n v="21.556646583951"/>
    <n v="0.49611688173440099"/>
    <n v="1.88171944565155"/>
  </r>
  <r>
    <x v="7"/>
    <s v="15-Camera-0,1"/>
    <x v="2"/>
    <n v="83.085055202873704"/>
    <n v="6.2539177822534002"/>
    <n v="9.6753317421274798E-2"/>
    <n v="0.145992013209958"/>
    <n v="7.6648416550976498E-2"/>
    <n v="0.13269915770962701"/>
    <n v="30.671860584989101"/>
    <n v="0.31555009569824799"/>
    <n v="0.61721687013083404"/>
  </r>
  <r>
    <x v="7"/>
    <s v="15-Camera-0,1"/>
    <x v="2"/>
    <n v="62.7332586503992"/>
    <n v="5.9891070593696201"/>
    <n v="6.6760212884938705E-2"/>
    <n v="0.109110092317661"/>
    <n v="5.9050220115135499E-2"/>
    <n v="9.9710707434560897E-2"/>
    <n v="50.7691670269705"/>
    <n v="0.34551421244111702"/>
    <n v="0.40915931794780203"/>
  </r>
  <r>
    <x v="7"/>
    <s v="15-Camera-0,1"/>
    <x v="2"/>
    <n v="78.000168205093999"/>
    <n v="5.9931442206875296"/>
    <n v="0.131834264144191"/>
    <n v="0.20364952181603899"/>
    <n v="7.4731744985777504E-2"/>
    <n v="0.142882947541284"/>
    <n v="62.625918283942099"/>
    <n v="0.53953019657875001"/>
    <n v="0.85010992964495002"/>
  </r>
  <r>
    <x v="7"/>
    <s v="15-Camera-0,1"/>
    <x v="2"/>
    <n v="49.233876342870801"/>
    <n v="5.8173190092851899"/>
    <n v="0.11288592203713201"/>
    <n v="0.15131589940432799"/>
    <n v="8.1800390222057803E-2"/>
    <n v="0.123077816640437"/>
    <n v="21.291793989017599"/>
    <n v="0.50166289466436098"/>
    <n v="0.54146328274685496"/>
  </r>
  <r>
    <x v="7"/>
    <s v="15-Camera-0,1"/>
    <x v="2"/>
    <n v="72.601563678738302"/>
    <n v="5.9564496460823397"/>
    <n v="7.2884102819114199E-2"/>
    <n v="0.12427705202219801"/>
    <n v="4.4034157857689202E-2"/>
    <n v="0.103147031253797"/>
    <n v="24.013795373961301"/>
    <n v="0.289496946877974"/>
    <n v="0.95476347687975904"/>
  </r>
  <r>
    <x v="7"/>
    <s v="15-Camera-0,1"/>
    <x v="2"/>
    <n v="62.095110223705099"/>
    <n v="5.8740097419436301"/>
    <n v="0.117647411560102"/>
    <n v="0.17668548481100099"/>
    <n v="9.6358151745136594E-2"/>
    <n v="0.14919649463823001"/>
    <n v="70.589692572946603"/>
    <n v="0.435105235951671"/>
    <n v="0.94352638737526995"/>
  </r>
  <r>
    <x v="7"/>
    <s v="15-Camera-0,1"/>
    <x v="2"/>
    <n v="84.707538475493806"/>
    <n v="5.5165148721183099"/>
    <n v="5.67216233891066E-2"/>
    <n v="0.125197550178136"/>
    <n v="4.4449256666119603E-2"/>
    <n v="9.7505779414072805E-2"/>
    <n v="19.002951664966499"/>
    <n v="0.22526264782192401"/>
    <n v="0.60813441389384804"/>
  </r>
  <r>
    <x v="7"/>
    <s v="15-Camera-0,1"/>
    <x v="2"/>
    <n v="84.685883768840199"/>
    <n v="6.0134271138533597"/>
    <n v="0.122291249983876"/>
    <n v="0.175517646466815"/>
    <n v="7.5357319673146697E-2"/>
    <n v="0.12805268030639499"/>
    <n v="27.175248787971199"/>
    <n v="0.46078359526306301"/>
    <n v="0.73480524460951602"/>
  </r>
  <r>
    <x v="7"/>
    <s v="15-Camera-0,1"/>
    <x v="2"/>
    <n v="51.340693043717998"/>
    <n v="5.7128461235667096"/>
    <n v="0.145803904271951"/>
    <n v="0.22368944503159999"/>
    <n v="9.4585733349055401E-2"/>
    <n v="0.15519836214454499"/>
    <n v="15.8166411439888"/>
    <n v="0.599389769430278"/>
    <n v="0.90342596510337203"/>
  </r>
  <r>
    <x v="7"/>
    <s v="15-Camera-0,1"/>
    <x v="2"/>
    <n v="43.181813798166701"/>
    <n v="6.2448651980292"/>
    <n v="7.0113849989395502E-2"/>
    <n v="0.124036976108997"/>
    <n v="5.3636852282771298E-2"/>
    <n v="0.10339704290464399"/>
    <n v="10.6312677449313"/>
    <n v="0.314583685833837"/>
    <n v="0.90507237737082802"/>
  </r>
  <r>
    <x v="7"/>
    <s v="15-Camera-0,1"/>
    <x v="2"/>
    <n v="85.357155916102499"/>
    <n v="6.2262227079634398"/>
    <n v="8.4137828862755504E-2"/>
    <n v="0.126267440056127"/>
    <n v="6.1813731096176897E-2"/>
    <n v="0.105960543018693"/>
    <n v="29.7184466030448"/>
    <n v="0.43640062971739102"/>
    <n v="0.685491865027407"/>
  </r>
  <r>
    <x v="7"/>
    <s v="15-Camera-0,1"/>
    <x v="2"/>
    <n v="68.766642651895395"/>
    <n v="5.91798116469226"/>
    <n v="7.6887286504466495E-2"/>
    <n v="0.14625507629246401"/>
    <n v="4.3518297588304E-2"/>
    <n v="0.10595009540214199"/>
    <n v="19.0628474479308"/>
    <n v="0.37103843535091202"/>
    <n v="0.88800535210539"/>
  </r>
  <r>
    <x v="7"/>
    <s v="15-Camera-0,1"/>
    <x v="2"/>
    <n v="38.797225767742198"/>
    <n v="6.09398960766445"/>
    <n v="0.12350492362502399"/>
    <n v="0.15891679725225599"/>
    <n v="0.101900604613391"/>
    <n v="0.13735384087095301"/>
    <n v="18.556182509055301"/>
    <n v="0.41875495145306701"/>
    <n v="0.95073200191026397"/>
  </r>
  <r>
    <x v="7"/>
    <s v="15-Camera-0,1"/>
    <x v="2"/>
    <n v="77.482353080964899"/>
    <n v="5.66209568848251"/>
    <n v="7.70721436915386E-2"/>
    <n v="0.128494130063013"/>
    <n v="6.5872657533025195E-2"/>
    <n v="0.115898550167698"/>
    <n v="20.3878105370095"/>
    <n v="0.20545463312120801"/>
    <n v="0.53464779320776201"/>
  </r>
  <r>
    <x v="7"/>
    <s v="15-Camera-0,1"/>
    <x v="2"/>
    <n v="41.336731138680399"/>
    <n v="6.4597480538874503"/>
    <n v="0.190871082684298"/>
    <n v="0.53787394351324802"/>
    <n v="0.16677548500259601"/>
    <n v="0.238551971753202"/>
    <n v="46.288782214047302"/>
    <n v="0.51763178060807002"/>
    <n v="1.8888475809709"/>
  </r>
  <r>
    <x v="7"/>
    <s v="15-Camera-0,1"/>
    <x v="2"/>
    <n v="51.408354035569303"/>
    <n v="5.6709723450432197"/>
    <n v="7.3887535743366803E-2"/>
    <n v="0.12813220453824201"/>
    <n v="4.7369107702911202E-2"/>
    <n v="0.10958967511357399"/>
    <n v="25.020380613976101"/>
    <n v="0.305473002861053"/>
    <n v="0.69653271251413496"/>
  </r>
  <r>
    <x v="7"/>
    <s v="15-Camera-0,15000000000000002"/>
    <x v="3"/>
    <n v="30.787938528199"/>
    <n v="6.3752956567395804"/>
    <n v="0.11268488693669799"/>
    <n v="0.20890558056025799"/>
    <n v="9.58716308412976E-2"/>
    <n v="0.164320061626549"/>
    <n v="8.1330477090086699"/>
    <n v="0.372428905784283"/>
    <n v="0.837191164011586"/>
  </r>
  <r>
    <x v="7"/>
    <s v="15-Camera-0,15000000000000002"/>
    <x v="3"/>
    <n v="73.117746726376097"/>
    <n v="6.2379081500786597"/>
    <n v="0.149647998044669"/>
    <n v="0.18734646793548701"/>
    <n v="0.132652291277743"/>
    <n v="0.17001975089041299"/>
    <n v="7.2338034330168703"/>
    <n v="0.439532505007735"/>
    <n v="1.1574006305874001"/>
  </r>
  <r>
    <x v="7"/>
    <s v="15-Camera-0,15000000000000002"/>
    <x v="3"/>
    <n v="27.000095701009698"/>
    <n v="5.6283871741426097"/>
    <n v="0.20822602266531301"/>
    <n v="0.32367595644958702"/>
    <n v="0.122521308510241"/>
    <n v="0.192749220440703"/>
    <n v="6.4322023040149299"/>
    <n v="0.94075844079349003"/>
    <n v="1.4123423555864201"/>
  </r>
  <r>
    <x v="7"/>
    <s v="15-Camera-0,15000000000000002"/>
    <x v="3"/>
    <n v="61.3945962397908"/>
    <n v="6.01470121684621"/>
    <n v="0.102063766506176"/>
    <n v="0.15311867735260101"/>
    <n v="6.81268922569888E-2"/>
    <n v="0.128552619210973"/>
    <n v="9.65863844496198"/>
    <n v="0.44672687312374498"/>
    <n v="0.82032513602718404"/>
  </r>
  <r>
    <x v="7"/>
    <s v="15-Camera-0,15000000000000002"/>
    <x v="3"/>
    <n v="85.5610408144518"/>
    <n v="5.5470523621338401"/>
    <n v="8.8284122760605002E-2"/>
    <n v="0.166591908698277"/>
    <n v="7.5933150619770504E-2"/>
    <n v="0.12578345528684201"/>
    <n v="9.7722105309367109"/>
    <n v="0.29376700263326699"/>
    <n v="0.76118945908980595"/>
  </r>
  <r>
    <x v="7"/>
    <s v="15-Camera-0,15000000000000002"/>
    <x v="3"/>
    <n v="37.46028474693"/>
    <n v="5.8509523114988804"/>
    <n v="0.12401063901847401"/>
    <n v="0.16675055935211999"/>
    <n v="9.5878012584872496E-2"/>
    <n v="0.135042447506032"/>
    <n v="10.4875424730125"/>
    <n v="0.39392946322499101"/>
    <n v="1.0260557911777901"/>
  </r>
  <r>
    <x v="7"/>
    <s v="15-Camera-0,15000000000000002"/>
    <x v="3"/>
    <n v="85.905283629681506"/>
    <n v="5.4514646871944299"/>
    <n v="0.17721640080086101"/>
    <n v="0.270824314090578"/>
    <n v="0.15673017579343301"/>
    <n v="0.214820582450343"/>
    <n v="10.2859300000127"/>
    <n v="0.46802206797326701"/>
    <n v="1.0652418786637301"/>
  </r>
  <r>
    <x v="7"/>
    <s v="15-Camera-0,15000000000000002"/>
    <x v="3"/>
    <n v="34.760601495007599"/>
    <n v="6.2201953795602396"/>
    <n v="0.13047316701413"/>
    <n v="0.197405819344731"/>
    <n v="9.2754894259771001E-2"/>
    <n v="0.154759834230213"/>
    <n v="8.4624342710012499"/>
    <n v="0.502237276359634"/>
    <n v="0.87657982608543505"/>
  </r>
  <r>
    <x v="7"/>
    <s v="15-Camera-0,15000000000000002"/>
    <x v="3"/>
    <n v="74.041670586967598"/>
    <n v="5.7360986288099403"/>
    <n v="0.13495952905782299"/>
    <n v="0.18633408067694299"/>
    <n v="0.103959103201412"/>
    <n v="0.14036101254993799"/>
    <n v="7.7771795029984698"/>
    <n v="0.45284327886472298"/>
    <n v="0.97730739608000505"/>
  </r>
  <r>
    <x v="7"/>
    <s v="15-Camera-0,15000000000000002"/>
    <x v="3"/>
    <n v="76.737794805494303"/>
    <n v="5.7087476314869301"/>
    <n v="0.114827477826767"/>
    <n v="0.20142815504379799"/>
    <n v="9.8495927492526794E-2"/>
    <n v="0.157399575759268"/>
    <n v="9.1463330800179392"/>
    <n v="0.36556857346885002"/>
    <n v="0.82890235284645697"/>
  </r>
  <r>
    <x v="7"/>
    <s v="15-Camera-0,15000000000000002"/>
    <x v="3"/>
    <n v="69.659434436637994"/>
    <n v="5.5495993040724203"/>
    <n v="0.126785599521852"/>
    <n v="0.21709680483055199"/>
    <n v="0.111605991579836"/>
    <n v="0.160440344530597"/>
    <n v="10.1873544480185"/>
    <n v="0.36514255010553898"/>
    <n v="0.92113572600577398"/>
  </r>
  <r>
    <x v="7"/>
    <s v="15-Camera-0,15000000000000002"/>
    <x v="3"/>
    <n v="67.555724567194304"/>
    <n v="5.8829304005038896"/>
    <n v="0.130527859411602"/>
    <n v="0.21153082229758999"/>
    <n v="0.11722316057411999"/>
    <n v="0.16350921044501099"/>
    <n v="8.7914463100023497"/>
    <n v="0.42297523810301602"/>
    <n v="0.92723401645107395"/>
  </r>
  <r>
    <x v="7"/>
    <s v="15-Camera-0,15000000000000002"/>
    <x v="3"/>
    <n v="50.591124973962401"/>
    <n v="6.4427012191738697"/>
    <n v="0.159449803242878"/>
    <n v="0.93938025440750395"/>
    <n v="0.12121482956316899"/>
    <n v="0.53054581377648202"/>
    <n v="8.0987761359428898"/>
    <n v="0.77359831791486999"/>
    <n v="2.56830132636011"/>
  </r>
  <r>
    <x v="7"/>
    <s v="15-Camera-0,15000000000000002"/>
    <x v="3"/>
    <n v="78.310876365050305"/>
    <n v="5.5326403833777604"/>
    <n v="9.6176539283934603E-2"/>
    <n v="0.207454730659482"/>
    <n v="8.0534841827812995E-2"/>
    <n v="0.13682101652780701"/>
    <n v="8.0436975670745596"/>
    <n v="0.319056025537933"/>
    <n v="0.98014422557659198"/>
  </r>
  <r>
    <x v="7"/>
    <s v="15-Camera-0,15000000000000002"/>
    <x v="3"/>
    <n v="54.363142171152099"/>
    <n v="6.5362612784689498"/>
    <n v="0.18196775887883301"/>
    <n v="0.22248793920330701"/>
    <n v="0.14621014455057199"/>
    <n v="0.18743641719656701"/>
    <n v="13.504894669982599"/>
    <n v="0.60721836668871698"/>
    <n v="0.97044771758663795"/>
  </r>
  <r>
    <x v="7"/>
    <s v="15-Camera-0,15000000000000002"/>
    <x v="3"/>
    <n v="69.026348511278101"/>
    <n v="5.7768836574679403"/>
    <n v="0.15362504101334601"/>
    <n v="0.20661191133659099"/>
    <n v="0.126809244380441"/>
    <n v="0.17444945561834299"/>
    <n v="7.0502277810592204"/>
    <n v="0.54207268400519304"/>
    <n v="0.875848236588885"/>
  </r>
  <r>
    <x v="7"/>
    <s v="15-Camera-0,15000000000000002"/>
    <x v="3"/>
    <n v="35.411191340706502"/>
    <n v="6.5657724963039898"/>
    <n v="0.133675549421336"/>
    <n v="0.167908086116028"/>
    <n v="0.100346193291056"/>
    <n v="0.138256192852316"/>
    <n v="12.7983085550367"/>
    <n v="0.54917654676302297"/>
    <n v="0.87308517438738198"/>
  </r>
  <r>
    <x v="7"/>
    <s v="15-Camera-0,15000000000000002"/>
    <x v="3"/>
    <n v="76.999732924437893"/>
    <n v="6.5470080016299104"/>
    <n v="0.15250298208065799"/>
    <n v="0.17776215870109599"/>
    <n v="0.114256889976208"/>
    <n v="0.148817960221788"/>
    <n v="9.0653150810394401"/>
    <n v="0.54647396544857596"/>
    <n v="1.01904116159264"/>
  </r>
  <r>
    <x v="7"/>
    <s v="15-Camera-0,15000000000000002"/>
    <x v="3"/>
    <n v="73.762256010318097"/>
    <n v="5.6903646272700001"/>
    <n v="9.0505651173921606E-2"/>
    <n v="0.15457005992001299"/>
    <n v="8.6104439269526697E-2"/>
    <n v="0.129157877925518"/>
    <n v="7.7318358939373804"/>
    <n v="0.28439911160452802"/>
    <n v="0.80925813392882995"/>
  </r>
  <r>
    <x v="7"/>
    <s v="15-Camera-0,15000000000000002"/>
    <x v="3"/>
    <n v="20.567469698657298"/>
    <n v="5.4105016926626401"/>
    <n v="0.11970783380941"/>
    <n v="0.194224392331838"/>
    <n v="9.7200007897691704E-2"/>
    <n v="0.14777285625924499"/>
    <n v="9.8549532269826106"/>
    <n v="0.36275179622259701"/>
    <n v="0.799925307440988"/>
  </r>
  <r>
    <x v="7"/>
    <s v="15-Ground_Truth"/>
    <x v="4"/>
    <n v="44.263823934120303"/>
    <n v="5.7979819945245499"/>
    <n v="2.8585072243904702E-2"/>
    <n v="7.9875203630063896E-2"/>
    <n v="1.8970951942911499E-2"/>
    <n v="6.1634230073616597E-2"/>
    <n v="5.4090268419822598"/>
    <n v="0.13813964202527301"/>
    <n v="0.43906570939345801"/>
  </r>
  <r>
    <x v="7"/>
    <s v="15-Ground_Truth"/>
    <x v="4"/>
    <n v="6.7171337753916101"/>
    <n v="5.9171303716345101"/>
    <n v="3.20583299336267E-2"/>
    <n v="7.6655852756756696E-2"/>
    <n v="2.53445392333051E-2"/>
    <n v="5.9790897139180003E-2"/>
    <n v="7.89657380396965"/>
    <n v="0.11373763693335499"/>
    <n v="0.45346574833174602"/>
  </r>
  <r>
    <x v="7"/>
    <s v="15-Ground_Truth"/>
    <x v="4"/>
    <n v="66.703987880047407"/>
    <n v="5.4403606750564197"/>
    <n v="3.3908326860935499E-2"/>
    <n v="0.10617019818321401"/>
    <n v="2.50843237522477E-2"/>
    <n v="6.8448534078751205E-2"/>
    <n v="5.4603842529468203"/>
    <n v="0.149859799333909"/>
    <n v="0.69039114789023304"/>
  </r>
  <r>
    <x v="7"/>
    <s v="15-Ground_Truth"/>
    <x v="4"/>
    <n v="52.1067695824376"/>
    <n v="5.7678343858602803"/>
    <n v="2.80239851181837E-2"/>
    <n v="7.7371182676157696E-2"/>
    <n v="2.1502493951190499E-2"/>
    <n v="5.7735123576811001E-2"/>
    <n v="5.1070277260150698"/>
    <n v="0.106208239670823"/>
    <n v="0.43860773584013202"/>
  </r>
  <r>
    <x v="7"/>
    <s v="15-Ground_Truth"/>
    <x v="4"/>
    <n v="44.969697313087501"/>
    <n v="6.1608449714440301"/>
    <n v="7.6498551447822999E-2"/>
    <n v="0.113633915714456"/>
    <n v="3.05030059698428E-2"/>
    <n v="8.5477972747056097E-2"/>
    <n v="5.6537429449381298"/>
    <n v="0.49865534411107998"/>
    <n v="0.48400167421066198"/>
  </r>
  <r>
    <x v="7"/>
    <s v="15-Ground_Truth"/>
    <x v="4"/>
    <n v="75.294014063825102"/>
    <n v="5.5655124487166203"/>
    <n v="3.9930044091246703E-2"/>
    <n v="9.2019730113563694E-2"/>
    <n v="9.4105179135617507E-3"/>
    <n v="7.4554140075296496E-2"/>
    <n v="4.5920830940594897"/>
    <n v="0.287742729766297"/>
    <n v="0.414002061663517"/>
  </r>
  <r>
    <x v="7"/>
    <s v="15-Ground_Truth"/>
    <x v="4"/>
    <n v="36.481988242346397"/>
    <n v="5.7596673027897998"/>
    <n v="1.2352788265979501E-2"/>
    <n v="0.57738156414430497"/>
    <n v="9.2240265466412893E-3"/>
    <n v="0.13378068610757199"/>
    <n v="6.9099618829786698"/>
    <n v="0.14704936993352399"/>
    <n v="2.1261434663827901"/>
  </r>
  <r>
    <x v="7"/>
    <s v="15-Ground_Truth"/>
    <x v="4"/>
    <n v="51.535639573063897"/>
    <n v="5.76928856399143"/>
    <n v="1.35048777801163E-2"/>
    <n v="7.2332482905670195E-2"/>
    <n v="1.0856884676996701E-2"/>
    <n v="4.6996164447963E-2"/>
    <n v="5.5012899069115502"/>
    <n v="4.2306095031284303E-2"/>
    <n v="0.4243900345853"/>
  </r>
  <r>
    <x v="7"/>
    <s v="15-Ground_Truth"/>
    <x v="4"/>
    <n v="17.779307947405201"/>
    <n v="6.1662203836263396"/>
    <n v="9.11466664029595E-2"/>
    <n v="0.13996971611952"/>
    <n v="1.6268456914509601E-2"/>
    <n v="0.101684084551"/>
    <n v="4.3064941139891699"/>
    <n v="0.58670656594041504"/>
    <n v="0.97195286769296296"/>
  </r>
  <r>
    <x v="7"/>
    <s v="15-Ground_Truth"/>
    <x v="4"/>
    <n v="85.876276027314404"/>
    <n v="5.6860055890284"/>
    <n v="5.86484220405099E-2"/>
    <n v="0.103774890121713"/>
    <n v="1.9026864100066099E-2"/>
    <n v="8.5876692975344102E-2"/>
    <n v="7.72894796100445"/>
    <n v="0.35652500949372701"/>
    <n v="0.426652132619464"/>
  </r>
  <r>
    <x v="7"/>
    <s v="15-Ground_Truth"/>
    <x v="4"/>
    <n v="66.090892141681294"/>
    <n v="6.0806342914841798"/>
    <n v="1.9807920975714901E-2"/>
    <n v="0.490109572558039"/>
    <n v="1.6457394384754499E-2"/>
    <n v="0.112047831068581"/>
    <n v="5.0163538720225898"/>
    <n v="0.21526042639342"/>
    <n v="2.0678652936173201"/>
  </r>
  <r>
    <x v="7"/>
    <s v="15-Ground_Truth"/>
    <x v="4"/>
    <n v="48.011136584191"/>
    <n v="5.5519181297089597"/>
    <n v="4.1000970490552797E-2"/>
    <n v="9.8540059551627396E-2"/>
    <n v="2.1569980478607701E-2"/>
    <n v="7.0376543848577097E-2"/>
    <n v="10.201435414026401"/>
    <n v="0.18153945183975001"/>
    <n v="0.59001608001557404"/>
  </r>
  <r>
    <x v="7"/>
    <s v="15-Ground_Truth"/>
    <x v="4"/>
    <n v="59.238888867268003"/>
    <n v="5.5459905850727003"/>
    <n v="0.103297712152746"/>
    <n v="0.18834233556542801"/>
    <n v="2.23440421714752E-2"/>
    <n v="0.11211280765821401"/>
    <n v="5.0705244619166399"/>
    <n v="0.61003505034468197"/>
    <n v="1.0117754065400899"/>
  </r>
  <r>
    <x v="7"/>
    <s v="15-Ground_Truth"/>
    <x v="4"/>
    <n v="29.058237219721502"/>
    <n v="5.8317141855854704"/>
    <n v="2.1656411208237299E-2"/>
    <n v="7.2942696169547905E-2"/>
    <n v="1.39407108052725E-2"/>
    <n v="5.3581128964778998E-2"/>
    <n v="6.4125033359741703"/>
    <n v="0.118404764804159"/>
    <n v="0.45483553970335699"/>
  </r>
  <r>
    <x v="7"/>
    <s v="15-Ground_Truth"/>
    <x v="4"/>
    <n v="52.008636114532401"/>
    <n v="5.5272334009492097"/>
    <n v="3.0131604774097199E-2"/>
    <n v="8.6430127815950206E-2"/>
    <n v="1.4430169354673301E-2"/>
    <n v="6.5223559949515203E-2"/>
    <n v="4.34701080899685"/>
    <n v="0.192063113563853"/>
    <n v="0.41376965859339399"/>
  </r>
  <r>
    <x v="7"/>
    <s v="15-Ground_Truth"/>
    <x v="4"/>
    <n v="29.289171587958101"/>
    <n v="5.7183956181129298"/>
    <n v="4.6607159785054302E-2"/>
    <n v="9.3380264415932002E-2"/>
    <n v="1.97536597518881E-2"/>
    <n v="7.4812780601413095E-2"/>
    <n v="8.6777228950522804"/>
    <n v="0.200701869978723"/>
    <n v="0.42991375886586197"/>
  </r>
  <r>
    <x v="7"/>
    <s v="15-Ground_Truth"/>
    <x v="4"/>
    <n v="43.543558216477102"/>
    <n v="5.90804091620139"/>
    <n v="2.7507335369168301E-2"/>
    <n v="7.5556826132296195E-2"/>
    <n v="1.4963915837281501E-2"/>
    <n v="5.7373017846176697E-2"/>
    <n v="5.9214712390676096"/>
    <n v="0.135552137600327"/>
    <n v="0.45357561822356901"/>
  </r>
  <r>
    <x v="7"/>
    <s v="15-Ground_Truth"/>
    <x v="4"/>
    <n v="6.88292826316464"/>
    <n v="6.39121314769256"/>
    <n v="3.12030957791271E-2"/>
    <n v="0.43497652109113399"/>
    <n v="1.7312020293889299E-2"/>
    <n v="0.108373487534695"/>
    <n v="5.1027315560495401"/>
    <n v="0.20429953469273399"/>
    <n v="1.86937601171114"/>
  </r>
  <r>
    <x v="7"/>
    <s v="15-Ground_Truth"/>
    <x v="4"/>
    <n v="38.331505661567"/>
    <n v="5.9381100869397603"/>
    <n v="2.16041707054727E-2"/>
    <n v="7.5052278841124101E-2"/>
    <n v="1.55431651060469E-2"/>
    <n v="5.8426752811890699E-2"/>
    <n v="5.5927135390229497"/>
    <n v="8.6058473560562204E-2"/>
    <n v="0.457691031863936"/>
  </r>
  <r>
    <x v="7"/>
    <s v="15-Ground_Truth"/>
    <x v="4"/>
    <n v="53.808364156160899"/>
    <n v="5.4964143630627804"/>
    <n v="2.7960733086573999E-2"/>
    <n v="9.3772526064689998E-2"/>
    <n v="2.2388185867451199E-2"/>
    <n v="6.21519345216466E-2"/>
    <n v="7.8995464059989899"/>
    <n v="8.85985858953445E-2"/>
    <n v="0.60527026694888397"/>
  </r>
  <r>
    <x v="8"/>
    <s v="16-Camera-0,0"/>
    <x v="0"/>
    <n v="17.820883500914299"/>
    <n v="5.8969385865789103"/>
    <n v="6.2408116398130202E-2"/>
    <n v="0.67174652636784904"/>
    <n v="3.4441880570694701E-2"/>
    <n v="0.28088157007089098"/>
    <n v="2.2792549040168502"/>
    <n v="0.36959582570669802"/>
    <n v="2.58494770756112"/>
  </r>
  <r>
    <x v="8"/>
    <s v="16-Camera-0,0"/>
    <x v="0"/>
    <n v="49.256286714563402"/>
    <n v="6.1657750699937104"/>
    <n v="7.1510823951930105E-2"/>
    <n v="0.94338672287506298"/>
    <n v="3.5211348831113203E-2"/>
    <n v="0.39164607111571798"/>
    <n v="1.7723132850369401"/>
    <n v="0.564261628860247"/>
    <n v="3.1988019661051701"/>
  </r>
  <r>
    <x v="8"/>
    <s v="16-Camera-0,0"/>
    <x v="0"/>
    <n v="44.179227873369499"/>
    <n v="5.5374441850647997"/>
    <n v="5.0264726773652797E-2"/>
    <n v="0.94841583870789603"/>
    <n v="2.8093621862579202E-2"/>
    <n v="0.42766736638504699"/>
    <n v="1.40987407497596"/>
    <n v="0.275596556959182"/>
    <n v="3.1989151456429399"/>
  </r>
  <r>
    <x v="8"/>
    <s v="16-Camera-0,0"/>
    <x v="0"/>
    <n v="47.0146262544541"/>
    <n v="6.43084805077463"/>
    <n v="7.4531450725971699E-2"/>
    <n v="0.97896808686959003"/>
    <n v="1.7422793055109E-2"/>
    <n v="0.534030689371923"/>
    <n v="1.5096346930367801"/>
    <n v="0.598911169685025"/>
    <n v="3.2181625862910002"/>
  </r>
  <r>
    <x v="8"/>
    <s v="16-Camera-0,0"/>
    <x v="0"/>
    <n v="69.180334896231201"/>
    <n v="6.3215864761110296"/>
    <n v="0.165597482655299"/>
    <n v="0.395491933911013"/>
    <n v="6.2669657901297304E-2"/>
    <n v="0.20593386404887701"/>
    <n v="1.79202783200889"/>
    <n v="1.03908356479536"/>
    <n v="1.76291462042384"/>
  </r>
  <r>
    <x v="8"/>
    <s v="16-Camera-0,0"/>
    <x v="0"/>
    <n v="29.278034217261101"/>
    <n v="6.19570788961407"/>
    <n v="5.3127996393851601E-2"/>
    <n v="0.91544544137009498"/>
    <n v="3.6451818996238901E-2"/>
    <n v="0.37717299616946198"/>
    <n v="1.5557299169013199"/>
    <n v="0.21690823598599099"/>
    <n v="3.1557987955918798"/>
  </r>
  <r>
    <x v="8"/>
    <s v="16-Camera-0,0"/>
    <x v="0"/>
    <n v="32.1849938310447"/>
    <n v="6.5631805455405603"/>
    <n v="0.203355894948448"/>
    <n v="1.0944308211820799"/>
    <n v="4.3389535122843499E-2"/>
    <n v="0.73087834821118502"/>
    <n v="2.09779562801122"/>
    <n v="1.2877672183815401"/>
    <n v="3.37531570367342"/>
  </r>
  <r>
    <x v="8"/>
    <s v="16-Camera-0,0"/>
    <x v="0"/>
    <n v="28.4997013069591"/>
    <n v="5.4272733179804602"/>
    <n v="0.10449453910298299"/>
    <n v="1.0465784329446599"/>
    <n v="4.2097411623188398E-2"/>
    <n v="0.75962265102349003"/>
    <n v="1.46076001296751"/>
    <n v="0.70370512837308496"/>
    <n v="3.2096792237584899"/>
  </r>
  <r>
    <x v="8"/>
    <s v="16-Camera-0,0"/>
    <x v="0"/>
    <n v="18.825904020270698"/>
    <n v="6.3921586519810303"/>
    <n v="6.0039297837553102E-2"/>
    <n v="0.94525635935793295"/>
    <n v="3.4030552111898003E-2"/>
    <n v="0.41574107222703899"/>
    <n v="1.95679960597772"/>
    <n v="0.328457968497678"/>
    <n v="3.2086991309339901"/>
  </r>
  <r>
    <x v="8"/>
    <s v="16-Camera-0,0"/>
    <x v="0"/>
    <n v="52.336526547057602"/>
    <n v="5.7629428689955002"/>
    <n v="0.17727808770272699"/>
    <n v="1.08873412239838"/>
    <n v="2.0269966528526601E-2"/>
    <n v="0.68500822225970104"/>
    <n v="2.7085732459090601"/>
    <n v="1.20332822760994"/>
    <n v="3.3704836666789699"/>
  </r>
  <r>
    <x v="8"/>
    <s v="16-Camera-0,0"/>
    <x v="0"/>
    <n v="72.111950651248193"/>
    <n v="6.0581876542387496"/>
    <n v="5.2333773174869702E-2"/>
    <n v="0.87467219417224595"/>
    <n v="3.8540218290871203E-2"/>
    <n v="0.29602091311608503"/>
    <n v="1.5797036029398399"/>
    <n v="0.243907057378079"/>
    <n v="3.0972440736126599"/>
  </r>
  <r>
    <x v="8"/>
    <s v="16-Camera-0,0"/>
    <x v="0"/>
    <n v="38.8757183110434"/>
    <n v="6.0399070427751402"/>
    <n v="4.9271470368165302E-2"/>
    <n v="0.97723615234291095"/>
    <n v="3.30026145606125E-2"/>
    <n v="0.45635564479104501"/>
    <n v="1.31645508599467"/>
    <n v="0.24550907727224999"/>
    <n v="3.26262071730577"/>
  </r>
  <r>
    <x v="8"/>
    <s v="16-Camera-0,0"/>
    <x v="0"/>
    <n v="58.110883594101097"/>
    <n v="6.1546974558445404"/>
    <n v="9.46226572492673E-2"/>
    <n v="0.89275211854248704"/>
    <n v="3.9223086680717098E-2"/>
    <n v="0.38757986515453602"/>
    <n v="1.37004817801062"/>
    <n v="0.60028192418381898"/>
    <n v="3.03299783523856"/>
  </r>
  <r>
    <x v="8"/>
    <s v="16-Camera-0,0"/>
    <x v="0"/>
    <n v="43.0374135115838"/>
    <n v="5.7757319606338102"/>
    <n v="0.17042838024589099"/>
    <n v="1.343901207729"/>
    <n v="1.6684872501861701E-2"/>
    <n v="1.2366198243055999"/>
    <n v="1.95443754899315"/>
    <n v="1.0827256829315901"/>
    <n v="3.5901582154918001"/>
  </r>
  <r>
    <x v="8"/>
    <s v="16-Camera-0,0"/>
    <x v="0"/>
    <n v="43.676068844126497"/>
    <n v="6.2661772553567499"/>
    <n v="0.17274073724128"/>
    <n v="0.56019461818658001"/>
    <n v="5.2427947783729299E-2"/>
    <n v="0.38288578412987601"/>
    <n v="2.7267836240353001"/>
    <n v="1.1422154236327999"/>
    <n v="1.9929360748878999"/>
  </r>
  <r>
    <x v="8"/>
    <s v="16-Camera-0,0"/>
    <x v="0"/>
    <n v="52.469175766326103"/>
    <n v="6.1577758257935296"/>
    <n v="7.0353340465969694E-2"/>
    <n v="0.55165411224314997"/>
    <n v="4.2949112423123097E-2"/>
    <n v="0.26329497726919199"/>
    <n v="1.7138573189731601"/>
    <n v="0.35979783689173001"/>
    <n v="2.2363468172881"/>
  </r>
  <r>
    <x v="8"/>
    <s v="16-Camera-0,0"/>
    <x v="0"/>
    <n v="59.288446965014103"/>
    <n v="5.5507386247430102"/>
    <n v="4.1579822112899498E-2"/>
    <n v="0.97079576032373405"/>
    <n v="3.05810222784982E-2"/>
    <n v="0.44511096724083499"/>
    <n v="1.9192359310109099"/>
    <n v="0.21547788609259899"/>
    <n v="3.2499164764726798"/>
  </r>
  <r>
    <x v="8"/>
    <s v="16-Camera-0,0"/>
    <x v="0"/>
    <n v="34.824611988451601"/>
    <n v="6.5030617704262497"/>
    <n v="0.11672781399618699"/>
    <n v="0.54326939035611899"/>
    <n v="4.4957575561325097E-2"/>
    <n v="0.37774965585644199"/>
    <n v="1.66268111800309"/>
    <n v="0.736550517111206"/>
    <n v="1.94080209439878"/>
  </r>
  <r>
    <x v="8"/>
    <s v="16-Camera-0,0"/>
    <x v="0"/>
    <n v="70.278149217376097"/>
    <n v="6.3559423443062499"/>
    <n v="5.6119176709551702E-2"/>
    <n v="0.63580000637651501"/>
    <n v="3.5537666906667202E-2"/>
    <n v="0.247685374170561"/>
    <n v="1.8127353189047399"/>
    <n v="0.37905311406647402"/>
    <n v="2.51045949836158"/>
  </r>
  <r>
    <x v="8"/>
    <s v="16-Camera-0,0"/>
    <x v="0"/>
    <n v="73.508825477585404"/>
    <n v="6.2209199320413804"/>
    <n v="0.14954814012665801"/>
    <n v="0.41801638088183501"/>
    <n v="5.0644546248075697E-2"/>
    <n v="0.28190047632042597"/>
    <n v="1.4488375099608599"/>
    <n v="0.91750703400701705"/>
    <n v="1.6763926498456301"/>
  </r>
  <r>
    <x v="8"/>
    <s v="16-Camera-0,05"/>
    <x v="1"/>
    <n v="67.979697126344107"/>
    <n v="5.6277755291037099"/>
    <n v="0.16899018545681699"/>
    <n v="1.0733246519630999"/>
    <n v="0.10552334671967301"/>
    <n v="0.69229492307642904"/>
    <n v="7.4656305549433402"/>
    <n v="0.68334884977525501"/>
    <n v="3.3000552072893798"/>
  </r>
  <r>
    <x v="8"/>
    <s v="16-Camera-0,05"/>
    <x v="1"/>
    <n v="19.303618245927101"/>
    <n v="5.8237392368440997"/>
    <n v="6.7174766108099998E-2"/>
    <n v="0.95485780512540497"/>
    <n v="4.6985245696877197E-2"/>
    <n v="0.48140408862226702"/>
    <n v="5.2449568440206296"/>
    <n v="0.37177656836443401"/>
    <n v="3.1681701350327698"/>
  </r>
  <r>
    <x v="8"/>
    <s v="16-Camera-0,05"/>
    <x v="1"/>
    <n v="30.333787201959499"/>
    <n v="6.1575593633629904"/>
    <n v="7.3934570896207502E-2"/>
    <n v="0.70278307760141001"/>
    <n v="3.4381836616432702E-2"/>
    <n v="0.32547446399455299"/>
    <n v="5.7948290510103098"/>
    <n v="0.52564231495180902"/>
    <n v="2.6243078574121901"/>
  </r>
  <r>
    <x v="8"/>
    <s v="16-Camera-0,05"/>
    <x v="1"/>
    <n v="79.181671942783694"/>
    <n v="6.4994075312536701"/>
    <n v="7.3287231320919397E-2"/>
    <n v="0.979034348709243"/>
    <n v="4.3493941132722001E-2"/>
    <n v="0.52470798253164597"/>
    <n v="4.5723132889252103"/>
    <n v="0.48250103682050199"/>
    <n v="3.2086065300736801"/>
  </r>
  <r>
    <x v="8"/>
    <s v="16-Camera-0,05"/>
    <x v="1"/>
    <n v="78.656996422992606"/>
    <n v="6.4954818649564698"/>
    <n v="0.10949559263752"/>
    <n v="0.96979633619634098"/>
    <n v="7.9540100472424602E-2"/>
    <n v="0.505047491378809"/>
    <n v="6.1806104640709201"/>
    <n v="0.54857229516907602"/>
    <n v="3.1563896747011202"/>
  </r>
  <r>
    <x v="8"/>
    <s v="16-Camera-0,05"/>
    <x v="1"/>
    <n v="48.460810097212303"/>
    <n v="5.4152277971659801"/>
    <n v="0.13771078089244901"/>
    <n v="0.43566309586176299"/>
    <n v="8.8211705980479393E-2"/>
    <n v="0.28829858521912499"/>
    <n v="5.9550761700374997"/>
    <n v="0.65004714185297496"/>
    <n v="1.4115802652201901"/>
  </r>
  <r>
    <x v="8"/>
    <s v="16-Camera-0,05"/>
    <x v="1"/>
    <n v="43.696682709302003"/>
    <n v="5.4482559991690103"/>
    <n v="5.6761269449123401E-2"/>
    <n v="0.92356077939183501"/>
    <n v="3.8650211821506901E-2"/>
    <n v="0.38564531433522298"/>
    <n v="6.52823368902318"/>
    <n v="0.30397138207976099"/>
    <n v="3.1570149163222299"/>
  </r>
  <r>
    <x v="8"/>
    <s v="16-Camera-0,05"/>
    <x v="1"/>
    <n v="23.465617131242901"/>
    <n v="6.5479979409251996"/>
    <n v="0.120701667923564"/>
    <n v="0.93397532391083204"/>
    <n v="4.5222368771961001E-2"/>
    <n v="0.58752146045619003"/>
    <n v="8.2788760169641993"/>
    <n v="0.88792003231167504"/>
    <n v="3.04073542837848"/>
  </r>
  <r>
    <x v="8"/>
    <s v="16-Camera-0,05"/>
    <x v="1"/>
    <n v="84.0846074358804"/>
    <n v="5.8679744048259597"/>
    <n v="0.38323990967900901"/>
    <n v="0.76576394604034004"/>
    <n v="5.5550602618884302E-2"/>
    <n v="0.38315614688486799"/>
    <n v="6.5639324820367602"/>
    <n v="1.6990796423444401"/>
    <n v="2.7582632043519499"/>
  </r>
  <r>
    <x v="8"/>
    <s v="16-Camera-0,05"/>
    <x v="1"/>
    <n v="51.429328627460002"/>
    <n v="6.3797443014895601"/>
    <n v="6.8881753130737799E-2"/>
    <n v="0.88002162732681999"/>
    <n v="4.1715761304498097E-2"/>
    <n v="0.41290246367177602"/>
    <n v="11.0981827109353"/>
    <n v="0.40824307899226803"/>
    <n v="3.0212803450302799"/>
  </r>
  <r>
    <x v="8"/>
    <s v="16-Camera-0,05"/>
    <x v="1"/>
    <n v="63.712829490973903"/>
    <n v="6.4377126889643597"/>
    <n v="8.2377334141150699E-2"/>
    <n v="0.48469846637312802"/>
    <n v="5.0092544315113299E-2"/>
    <n v="0.27634142093381397"/>
    <n v="6.3112191129475796"/>
    <n v="0.46129303625085399"/>
    <n v="1.94213255092339"/>
  </r>
  <r>
    <x v="8"/>
    <s v="16-Camera-0,05"/>
    <x v="1"/>
    <n v="41.456113068351399"/>
    <n v="6.1535556498129997"/>
    <n v="5.75754230090803E-2"/>
    <n v="0.99916777287399505"/>
    <n v="4.8720786403047701E-2"/>
    <n v="0.48367430254871402"/>
    <n v="4.3326146740000597"/>
    <n v="0.21988259768554"/>
    <n v="3.2931443633457298"/>
  </r>
  <r>
    <x v="8"/>
    <s v="16-Camera-0,05"/>
    <x v="1"/>
    <n v="19.935259601831"/>
    <n v="5.4139380427724797"/>
    <n v="5.6327096351761398E-2"/>
    <n v="0.90232740164233605"/>
    <n v="4.1955198996808503E-2"/>
    <n v="0.44106785161245698"/>
    <n v="7.1765904059866399"/>
    <n v="0.34436348506758002"/>
    <n v="3.0745448799277399"/>
  </r>
  <r>
    <x v="8"/>
    <s v="16-Camera-0,05"/>
    <x v="1"/>
    <n v="85.100517064682705"/>
    <n v="6.2961126151853"/>
    <n v="9.94662971433945E-2"/>
    <n v="0.823288222078294"/>
    <n v="4.2705472017461298E-2"/>
    <n v="0.34415682510673901"/>
    <n v="5.8470484720310196"/>
    <n v="0.77533884487094396"/>
    <n v="2.9351146099764698"/>
  </r>
  <r>
    <x v="8"/>
    <s v="16-Camera-0,05"/>
    <x v="1"/>
    <n v="26.996757659784301"/>
    <n v="6.1161371361861301"/>
    <n v="0.308378752813945"/>
    <n v="0.61392270403862703"/>
    <n v="0.138008928379631"/>
    <n v="0.35257438484109299"/>
    <n v="6.3837506918935096"/>
    <n v="1.3136709247482401"/>
    <n v="2.2337543433147302"/>
  </r>
  <r>
    <x v="8"/>
    <s v="16-Camera-0,05"/>
    <x v="1"/>
    <n v="80.863230916911903"/>
    <n v="5.5142144414629799"/>
    <n v="6.8136295198892805E-2"/>
    <n v="0.71805777446712604"/>
    <n v="5.0778726507214503E-2"/>
    <n v="0.312831101940864"/>
    <n v="6.9367086719721502"/>
    <n v="0.358432876505279"/>
    <n v="2.6883171055686699"/>
  </r>
  <r>
    <x v="8"/>
    <s v="16-Camera-0,05"/>
    <x v="1"/>
    <n v="88.064165394180193"/>
    <n v="5.5121483696373499"/>
    <n v="5.1457379842472402E-2"/>
    <n v="0.96240161154248005"/>
    <n v="3.9932052625867603E-2"/>
    <n v="0.43677535654327698"/>
    <n v="4.3537288010120303"/>
    <n v="0.21504947204994801"/>
    <n v="3.245255100664"/>
  </r>
  <r>
    <x v="8"/>
    <s v="16-Camera-0,05"/>
    <x v="1"/>
    <n v="77.299047392842496"/>
    <n v="6.3742020037444496"/>
    <n v="0.12015411658493599"/>
    <n v="0.87866813187100401"/>
    <n v="5.8502779072062597E-2"/>
    <n v="0.54091484752817698"/>
    <n v="5.4804068809607998"/>
    <n v="0.62672941002326199"/>
    <n v="2.8859220464487101"/>
  </r>
  <r>
    <x v="8"/>
    <s v="16-Camera-0,05"/>
    <x v="1"/>
    <n v="63.982491052330701"/>
    <n v="6.4792806586335603"/>
    <n v="0.173526478271503"/>
    <n v="0.81854671741392104"/>
    <n v="7.0928681737084401E-2"/>
    <n v="0.45704140202327198"/>
    <n v="5.4134479560889304"/>
    <n v="0.89032591114663395"/>
    <n v="2.7345906330488501"/>
  </r>
  <r>
    <x v="8"/>
    <s v="16-Camera-0,05"/>
    <x v="1"/>
    <n v="50.080432112311797"/>
    <n v="5.9517000726439999"/>
    <n v="0.15299683130762501"/>
    <n v="0.78140133148871704"/>
    <n v="8.3586157337716599E-2"/>
    <n v="0.46979970043804897"/>
    <n v="8.9146392500260792"/>
    <n v="0.67439951663379005"/>
    <n v="2.7063983917769199"/>
  </r>
  <r>
    <x v="8"/>
    <s v="16-Camera-0,1"/>
    <x v="2"/>
    <n v="31.945219798457501"/>
    <n v="6.4676901889074898"/>
    <n v="0.13519097344698999"/>
    <n v="0.96007263495570205"/>
    <n v="9.4112598663393804E-2"/>
    <n v="0.46292485170593101"/>
    <n v="6.6813964360626397"/>
    <n v="0.50910876113482395"/>
    <n v="3.14574443132167"/>
  </r>
  <r>
    <x v="8"/>
    <s v="16-Camera-0,1"/>
    <x v="2"/>
    <n v="28.941591630050901"/>
    <n v="6.3700599853838504"/>
    <n v="0.1217383108644"/>
    <n v="0.91449703838511598"/>
    <n v="7.6417483825648405E-2"/>
    <n v="0.36418099209945498"/>
    <n v="5.5408937400206897"/>
    <n v="0.58768762819907205"/>
    <n v="3.1377446313773398"/>
  </r>
  <r>
    <x v="8"/>
    <s v="16-Camera-0,1"/>
    <x v="2"/>
    <n v="82.155782709931202"/>
    <n v="6.5530841835106202"/>
    <n v="0.26781552332053699"/>
    <n v="1.00790463713446"/>
    <n v="0.194586032886718"/>
    <n v="0.617229052432829"/>
    <n v="5.1516319250222198"/>
    <n v="0.91036769370912296"/>
    <n v="3.1389256723754899"/>
  </r>
  <r>
    <x v="8"/>
    <s v="16-Camera-0,1"/>
    <x v="2"/>
    <n v="31.091764154239399"/>
    <n v="6.3815677426987598"/>
    <n v="7.5023194452695299E-2"/>
    <n v="0.91464544972678097"/>
    <n v="5.1244665860116799E-2"/>
    <n v="0.479254031330203"/>
    <n v="7.8812651209300304"/>
    <n v="0.47197853308322602"/>
    <n v="3.0658003609187299"/>
  </r>
  <r>
    <x v="8"/>
    <s v="16-Camera-0,1"/>
    <x v="2"/>
    <n v="50.631486796333"/>
    <n v="5.88065913239849"/>
    <n v="6.8513158754379799E-2"/>
    <n v="0.902028379504484"/>
    <n v="5.1894668097505099E-2"/>
    <n v="0.39550173706630498"/>
    <n v="5.2164021240314398"/>
    <n v="0.355669372684698"/>
    <n v="3.11665871924854"/>
  </r>
  <r>
    <x v="8"/>
    <s v="16-Camera-0,1"/>
    <x v="2"/>
    <n v="85.122220755905801"/>
    <n v="6.5953535406229804"/>
    <n v="8.96047154978378E-2"/>
    <n v="0.84509231493532799"/>
    <n v="5.9758258451399301E-2"/>
    <n v="0.30901896518531802"/>
    <n v="7.8526215680176303"/>
    <n v="0.46990863659065402"/>
    <n v="3.01343649242131"/>
  </r>
  <r>
    <x v="8"/>
    <s v="16-Camera-0,1"/>
    <x v="2"/>
    <n v="6.04157485672705"/>
    <n v="5.4419163972302096"/>
    <n v="0.110253378446707"/>
    <n v="1.0178632036773301"/>
    <n v="8.0553416019233798E-2"/>
    <n v="0.61918509706653602"/>
    <n v="6.7794317950028899"/>
    <n v="0.58197347629844698"/>
    <n v="3.1728721184169602"/>
  </r>
  <r>
    <x v="8"/>
    <s v="16-Camera-0,1"/>
    <x v="2"/>
    <n v="38.703507893386202"/>
    <n v="6.42144926138476"/>
    <n v="0.19592904151123"/>
    <n v="0.471588561455419"/>
    <n v="0.13859932748840301"/>
    <n v="0.27505013083284702"/>
    <n v="5.7311851439299"/>
    <n v="0.80198083456980296"/>
    <n v="1.9116109015516001"/>
  </r>
  <r>
    <x v="8"/>
    <s v="16-Camera-0,1"/>
    <x v="2"/>
    <n v="86.435240517611504"/>
    <n v="6.1848530352464097"/>
    <n v="0.12575093437870499"/>
    <n v="0.92998692905810798"/>
    <n v="7.6751750769975993E-2"/>
    <n v="0.45973425227534898"/>
    <n v="6.1821814239956403"/>
    <n v="0.60158064624204199"/>
    <n v="3.1521232670075001"/>
  </r>
  <r>
    <x v="8"/>
    <s v="16-Camera-0,1"/>
    <x v="2"/>
    <n v="50.362815178429003"/>
    <n v="5.5473737438207698"/>
    <n v="0.117717472924566"/>
    <n v="0.93873129572568104"/>
    <n v="9.1733136424999501E-2"/>
    <n v="0.40094749336028901"/>
    <n v="9.9549811820033902"/>
    <n v="0.44063739205403601"/>
    <n v="3.1676604284918302"/>
  </r>
  <r>
    <x v="8"/>
    <s v="16-Camera-0,1"/>
    <x v="2"/>
    <n v="52.382047344660798"/>
    <n v="5.7428146054463003"/>
    <n v="0.12673308810622499"/>
    <n v="0.94073789076201098"/>
    <n v="0.111478857234119"/>
    <n v="0.45153746919441901"/>
    <n v="7.4850647179409799"/>
    <n v="0.53592584376725805"/>
    <n v="3.12583554488296"/>
  </r>
  <r>
    <x v="8"/>
    <s v="16-Camera-0,1"/>
    <x v="2"/>
    <n v="85.454635545232094"/>
    <n v="6.5492316492956402"/>
    <n v="9.8386006114523999E-2"/>
    <n v="0.46285491551376101"/>
    <n v="7.16085080365884E-2"/>
    <n v="0.26050267196333199"/>
    <n v="8.3913545560790208"/>
    <n v="0.57856088882322099"/>
    <n v="1.9333260012489299"/>
  </r>
  <r>
    <x v="8"/>
    <s v="16-Camera-0,1"/>
    <x v="2"/>
    <n v="77.633534471721603"/>
    <n v="6.2516871007552304"/>
    <n v="0.19125020793921799"/>
    <n v="0.96269319507677298"/>
    <n v="0.107187520370137"/>
    <n v="0.59780786033279398"/>
    <n v="5.1333458611043099"/>
    <n v="0.98793151752840802"/>
    <n v="3.0717210675916098"/>
  </r>
  <r>
    <x v="8"/>
    <s v="16-Camera-0,1"/>
    <x v="2"/>
    <n v="81.792737429819397"/>
    <n v="5.6492524699767097"/>
    <n v="0.24988269056655099"/>
    <n v="0.50661672530551205"/>
    <n v="0.10234733829355699"/>
    <n v="0.438193255780645"/>
    <n v="7.8645097449188999"/>
    <n v="1.10875025680201"/>
    <n v="1.59392048232156"/>
  </r>
  <r>
    <x v="8"/>
    <s v="16-Camera-0,1"/>
    <x v="2"/>
    <n v="73.355649880181701"/>
    <n v="5.7288419552245804"/>
    <n v="0.22634553690329601"/>
    <n v="0.59745498180356604"/>
    <n v="0.13090957703735201"/>
    <n v="0.27843624148556101"/>
    <n v="11.093994854018"/>
    <n v="0.90067828044268705"/>
    <n v="2.3663493126902599"/>
  </r>
  <r>
    <x v="8"/>
    <s v="16-Camera-0,1"/>
    <x v="2"/>
    <n v="48.5818962401611"/>
    <n v="6.1789193873179702"/>
    <n v="0.21936204201043799"/>
    <n v="1.36999623744125"/>
    <n v="0.13697113025174501"/>
    <n v="1.2275628574881501"/>
    <n v="10.0190051029203"/>
    <n v="0.89166182587424603"/>
    <n v="3.6083942694684099"/>
  </r>
  <r>
    <x v="8"/>
    <s v="16-Camera-0,1"/>
    <x v="2"/>
    <n v="34.397198599526298"/>
    <n v="5.4702827374546903"/>
    <n v="0.137150853148717"/>
    <n v="0.70554533560777399"/>
    <n v="9.0185722400498602E-2"/>
    <n v="0.32183558122460598"/>
    <n v="4.40325988898985"/>
    <n v="0.64735233608713405"/>
    <n v="2.58143845759284"/>
  </r>
  <r>
    <x v="8"/>
    <s v="16-Camera-0,1"/>
    <x v="2"/>
    <n v="64.158044729103693"/>
    <n v="6.4917568123473899"/>
    <n v="0.206679340017486"/>
    <n v="0.966535573499957"/>
    <n v="9.5767550697897705E-2"/>
    <n v="0.557746004967553"/>
    <n v="8.3887261319905502"/>
    <n v="1.0021434172080499"/>
    <n v="3.1013612374358499"/>
  </r>
  <r>
    <x v="8"/>
    <s v="16-Camera-0,1"/>
    <x v="2"/>
    <n v="74.442204836975407"/>
    <n v="6.4931136516060901"/>
    <n v="0.181065457982517"/>
    <n v="0.99557103568203997"/>
    <n v="0.13115348933934301"/>
    <n v="0.58592021291391905"/>
    <n v="7.5754815810359997"/>
    <n v="0.60000304446971697"/>
    <n v="3.1363376466370299"/>
  </r>
  <r>
    <x v="8"/>
    <s v="16-Camera-0,1"/>
    <x v="2"/>
    <n v="70.672022135044401"/>
    <n v="6.4843604762206599"/>
    <n v="0.20217082350117199"/>
    <n v="0.65087873761917103"/>
    <n v="9.2828324723822297E-2"/>
    <n v="0.34352521244802398"/>
    <n v="7.7862133149756101"/>
    <n v="1.06632415900788"/>
    <n v="2.36222778568174"/>
  </r>
  <r>
    <x v="8"/>
    <s v="16-Camera-0,15000000000000002"/>
    <x v="3"/>
    <n v="57.446047854660797"/>
    <n v="6.20479687156572"/>
    <n v="0.25625292866348598"/>
    <n v="1.3497715704839199"/>
    <n v="0.23887070958204901"/>
    <n v="1.3996744209135901"/>
    <n v="3.5062933959998102"/>
    <n v="0.69295621209616998"/>
    <n v="3.2820938223729499"/>
  </r>
  <r>
    <x v="8"/>
    <s v="16-Camera-0,15000000000000002"/>
    <x v="3"/>
    <n v="15.6284556101068"/>
    <n v="6.0728824119761304"/>
    <n v="0.132566142546577"/>
    <n v="0.90305836480107704"/>
    <n v="0.10752210101382401"/>
    <n v="0.46799541832886998"/>
    <n v="3.6491214969428198"/>
    <n v="0.63220902816723901"/>
    <n v="3.0481656277054201"/>
  </r>
  <r>
    <x v="8"/>
    <s v="16-Camera-0,15000000000000002"/>
    <x v="3"/>
    <n v="38.8450266171415"/>
    <n v="5.7923550146176801"/>
    <n v="0.27342605478816201"/>
    <n v="0.86088110670962004"/>
    <n v="0.21479385461507899"/>
    <n v="0.61590566019875803"/>
    <n v="4.1036394669208596"/>
    <n v="1.06164981302697"/>
    <n v="2.6028889474513899"/>
  </r>
  <r>
    <x v="8"/>
    <s v="16-Camera-0,15000000000000002"/>
    <x v="3"/>
    <n v="58.750210278251103"/>
    <n v="5.9058111393704698"/>
    <n v="0.13577364522983701"/>
    <n v="1.25209080742818"/>
    <n v="0.110057680144899"/>
    <n v="1.1205961607909001"/>
    <n v="4.4925174369709504"/>
    <n v="0.60227844499126804"/>
    <n v="3.42584747731948"/>
  </r>
  <r>
    <x v="8"/>
    <s v="16-Camera-0,15000000000000002"/>
    <x v="3"/>
    <n v="64.4589925460118"/>
    <n v="6.3181523082029596"/>
    <n v="0.191685119747495"/>
    <n v="0.54010621951981397"/>
    <n v="0.13485936324165701"/>
    <n v="0.34189973643802202"/>
    <n v="4.3729959629708901"/>
    <n v="0.83153387898512898"/>
    <n v="2.03073017944407"/>
  </r>
  <r>
    <x v="8"/>
    <s v="16-Camera-0,15000000000000002"/>
    <x v="3"/>
    <n v="64.779169058890602"/>
    <n v="6.5510610195433303"/>
    <n v="0.108838966510617"/>
    <n v="0.94951836530507705"/>
    <n v="8.1590737016474804E-2"/>
    <n v="0.52777622928036105"/>
    <n v="3.0390106829581698"/>
    <n v="0.40256972533058999"/>
    <n v="3.1071536955441399"/>
  </r>
  <r>
    <x v="8"/>
    <s v="16-Camera-0,15000000000000002"/>
    <x v="3"/>
    <n v="31.525066311944698"/>
    <n v="6.3538114094736899"/>
    <n v="0.26145493351538701"/>
    <n v="0.73151181438361701"/>
    <n v="0.17381818118662801"/>
    <n v="0.44743105984458398"/>
    <n v="4.2478622610215098"/>
    <n v="1.0979489827154501"/>
    <n v="2.53991468590432"/>
  </r>
  <r>
    <x v="8"/>
    <s v="16-Camera-0,15000000000000002"/>
    <x v="3"/>
    <n v="47.0022772006349"/>
    <n v="6.1596612941904603"/>
    <n v="0.21372417232315799"/>
    <n v="0.47077908223067"/>
    <n v="0.146710194462085"/>
    <n v="0.397459473908095"/>
    <n v="4.0846113620791504"/>
    <n v="0.91083429212147604"/>
    <n v="1.5232000933618399"/>
  </r>
  <r>
    <x v="8"/>
    <s v="16-Camera-0,15000000000000002"/>
    <x v="3"/>
    <n v="8.2980601694229694"/>
    <n v="6.2705348448156402"/>
    <n v="0.15721912639825"/>
    <n v="1.0534781224673699"/>
    <n v="0.12563070341596899"/>
    <n v="0.54745329056187098"/>
    <n v="3.8212097180075899"/>
    <n v="0.60109291811102195"/>
    <n v="3.3066874294664999"/>
  </r>
  <r>
    <x v="8"/>
    <s v="16-Camera-0,15000000000000002"/>
    <x v="3"/>
    <n v="49.173653767106998"/>
    <n v="5.7180390136579202"/>
    <n v="0.34411394383644101"/>
    <n v="0.73384678546909998"/>
    <n v="0.14094951201839301"/>
    <n v="0.40553874051778899"/>
    <n v="5.8644861909560797"/>
    <n v="1.41656679821319"/>
    <n v="2.6370993396919902"/>
  </r>
  <r>
    <x v="8"/>
    <s v="16-Camera-0,15000000000000002"/>
    <x v="3"/>
    <n v="30.518207369825699"/>
    <n v="5.8767266548763102"/>
    <n v="0.265015251988376"/>
    <n v="1.3294210715216399"/>
    <n v="0.110891672509829"/>
    <n v="1.30101151920366"/>
    <n v="3.76826579903718"/>
    <n v="1.27515490840527"/>
    <n v="3.4371009117589502"/>
  </r>
  <r>
    <x v="8"/>
    <s v="16-Camera-0,15000000000000002"/>
    <x v="3"/>
    <n v="53.380010868122397"/>
    <n v="5.4325859034687198"/>
    <n v="0.185927303314533"/>
    <n v="0.418704864378876"/>
    <n v="0.136069558584198"/>
    <n v="0.27516743527138698"/>
    <n v="3.8721237510908302"/>
    <n v="0.67239939331857301"/>
    <n v="1.48629436832531"/>
  </r>
  <r>
    <x v="8"/>
    <s v="16-Camera-0,15000000000000002"/>
    <x v="3"/>
    <n v="35.219093967263298"/>
    <n v="5.4089120564812303"/>
    <n v="0.14624527294449999"/>
    <n v="0.61052211975172999"/>
    <n v="0.109778643553504"/>
    <n v="0.33553823679544298"/>
    <n v="4.2084702909924001"/>
    <n v="0.52445839730891997"/>
    <n v="2.3141119575234801"/>
  </r>
  <r>
    <x v="8"/>
    <s v="16-Camera-0,15000000000000002"/>
    <x v="3"/>
    <n v="21.677687684246301"/>
    <n v="6.1466940069821403"/>
    <n v="0.18249286251935301"/>
    <n v="0.597231155420337"/>
    <n v="0.139400647294705"/>
    <n v="0.399064508315986"/>
    <n v="4.0255400240421197"/>
    <n v="0.66763558370291898"/>
    <n v="2.1392235516569502"/>
  </r>
  <r>
    <x v="8"/>
    <s v="16-Camera-0,15000000000000002"/>
    <x v="3"/>
    <n v="72.040353910986198"/>
    <n v="6.0739852419222"/>
    <n v="0.17114192780294599"/>
    <n v="1.16727202165767"/>
    <n v="9.9543689249631404E-2"/>
    <n v="0.80000905636970998"/>
    <n v="4.7782584549859104"/>
    <n v="0.76794191417673296"/>
    <n v="3.4803524186870098"/>
  </r>
  <r>
    <x v="8"/>
    <s v="16-Camera-0,15000000000000002"/>
    <x v="3"/>
    <n v="32.116951566801902"/>
    <n v="6.53880386315672"/>
    <n v="0.210390653734077"/>
    <n v="0.64642978298174203"/>
    <n v="0.138274012162239"/>
    <n v="0.30464167229892702"/>
    <n v="4.3180849619675401"/>
    <n v="0.96026842168634596"/>
    <n v="2.45472223773382"/>
  </r>
  <r>
    <x v="8"/>
    <s v="16-Camera-0,15000000000000002"/>
    <x v="3"/>
    <n v="19.9899171820297"/>
    <n v="6.45766525850207"/>
    <n v="0.19384678612268599"/>
    <n v="0.456464024360349"/>
    <n v="6.9026268723092796E-2"/>
    <n v="0.29835260859429602"/>
    <n v="4.2527728739660198"/>
    <n v="0.98753121334911198"/>
    <n v="1.3863995222944201"/>
  </r>
  <r>
    <x v="8"/>
    <s v="16-Camera-0,15000000000000002"/>
    <x v="3"/>
    <n v="64.858443457275598"/>
    <n v="5.6801618405434997"/>
    <n v="0.33466192039079401"/>
    <n v="0.73649308188709295"/>
    <n v="0.224063032096183"/>
    <n v="0.57091723353613999"/>
    <n v="4.6631987199652896"/>
    <n v="1.2703818427629401"/>
    <n v="2.3149723293737798"/>
  </r>
  <r>
    <x v="8"/>
    <s v="16-Camera-0,15000000000000002"/>
    <x v="3"/>
    <n v="33.879721076496097"/>
    <n v="6.5075463380307896"/>
    <n v="0.28413722784294898"/>
    <n v="0.87810361113998703"/>
    <n v="0.12539016517860299"/>
    <n v="0.57069856287999299"/>
    <n v="3.2087108230916699"/>
    <n v="1.2323138221882499"/>
    <n v="2.92340130135549"/>
  </r>
  <r>
    <x v="8"/>
    <s v="16-Camera-0,15000000000000002"/>
    <x v="3"/>
    <n v="54.975691738674598"/>
    <n v="5.7146438677198601"/>
    <n v="0.23159190025026599"/>
    <n v="0.88258759518904994"/>
    <n v="0.192290869205203"/>
    <n v="0.563735700402764"/>
    <n v="5.0024980510352099"/>
    <n v="0.79741983902942604"/>
    <n v="2.8977863366274001"/>
  </r>
  <r>
    <x v="8"/>
    <s v="16-Ground_Truth"/>
    <x v="4"/>
    <n v="81.896485644413801"/>
    <n v="6.05526356741687"/>
    <n v="6.6615080224540907E-2"/>
    <n v="0.31257802633398901"/>
    <n v="2.8605685834330499E-2"/>
    <n v="0.18960785283871001"/>
    <n v="3.9596881259931198"/>
    <n v="0.40812353293006398"/>
    <n v="1.3433473057630601"/>
  </r>
  <r>
    <x v="8"/>
    <s v="16-Ground_Truth"/>
    <x v="4"/>
    <n v="66.010806993953196"/>
    <n v="6.08007115259635"/>
    <n v="3.5459712297878997E-2"/>
    <n v="0.29830940991052701"/>
    <n v="1.95180165487337E-2"/>
    <n v="0.16208667492162701"/>
    <n v="5.2443842500215396"/>
    <n v="0.25815150603132198"/>
    <n v="1.32898006045323"/>
  </r>
  <r>
    <x v="8"/>
    <s v="16-Ground_Truth"/>
    <x v="4"/>
    <n v="34.143104843752603"/>
    <n v="6.4565522596566503"/>
    <n v="8.7885118178576999E-2"/>
    <n v="0.37738217884414998"/>
    <n v="2.5900091451357798E-2"/>
    <n v="0.246738908577606"/>
    <n v="6.2882674740394497"/>
    <n v="0.61102587380474305"/>
    <n v="1.2949895335099699"/>
  </r>
  <r>
    <x v="8"/>
    <s v="16-Ground_Truth"/>
    <x v="4"/>
    <n v="55.6166253433748"/>
    <n v="5.9524267269984898"/>
    <n v="8.8505414754693701E-2"/>
    <n v="0.29439782382485102"/>
    <n v="2.7672541216553399E-2"/>
    <n v="0.210877872796044"/>
    <n v="4.6939582229824701"/>
    <n v="0.55848015860686295"/>
    <n v="1.2325852954232499"/>
  </r>
  <r>
    <x v="8"/>
    <s v="16-Ground_Truth"/>
    <x v="4"/>
    <n v="82.715913157603794"/>
    <n v="6.1343467503903497"/>
    <n v="0.110355840618865"/>
    <n v="0.388936704470499"/>
    <n v="3.7105806913221698E-2"/>
    <n v="0.27754653732314699"/>
    <n v="9.7726058029802498"/>
    <n v="0.77288595614414601"/>
    <n v="1.50971008405103"/>
  </r>
  <r>
    <x v="8"/>
    <s v="16-Ground_Truth"/>
    <x v="4"/>
    <n v="69.378578990633997"/>
    <n v="6.4084904704439296"/>
    <n v="0.134739922638448"/>
    <n v="0.41558468935930098"/>
    <n v="3.5578583772835799E-2"/>
    <n v="0.31895806956552197"/>
    <n v="4.6501146289519903"/>
    <n v="0.91286372998688203"/>
    <n v="1.4005816871487999"/>
  </r>
  <r>
    <x v="8"/>
    <s v="16-Ground_Truth"/>
    <x v="4"/>
    <n v="57.869207569566598"/>
    <n v="6.0087286423156998"/>
    <n v="0.133036694960257"/>
    <n v="0.37495427995432801"/>
    <n v="3.2875015306269698E-2"/>
    <n v="0.30704578020360801"/>
    <n v="5.4994409780483604"/>
    <n v="0.92567757154031705"/>
    <n v="1.23108128502543"/>
  </r>
  <r>
    <x v="8"/>
    <s v="16-Ground_Truth"/>
    <x v="4"/>
    <n v="78.234459944970098"/>
    <n v="6.50597854531624"/>
    <n v="7.64417813450321E-2"/>
    <n v="0.32683292407015702"/>
    <n v="2.7908285773645899E-2"/>
    <n v="0.19699408364514301"/>
    <n v="5.06452506897039"/>
    <n v="0.56752429719305297"/>
    <n v="1.3392737770010601"/>
  </r>
  <r>
    <x v="8"/>
    <s v="16-Ground_Truth"/>
    <x v="4"/>
    <n v="64.595895489853206"/>
    <n v="5.6822998301288496"/>
    <n v="4.3499482702307503E-2"/>
    <n v="0.27557916660188903"/>
    <n v="1.8545283588084899E-2"/>
    <n v="0.158320761654515"/>
    <n v="3.9201128659769799"/>
    <n v="0.33514627707746703"/>
    <n v="1.1783504242745"/>
  </r>
  <r>
    <x v="8"/>
    <s v="16-Ground_Truth"/>
    <x v="4"/>
    <n v="80.691655439113504"/>
    <n v="6.04775678561088"/>
    <n v="5.0682779905157099E-2"/>
    <n v="0.297616107931371"/>
    <n v="1.8516567484490699E-2"/>
    <n v="0.169441511626712"/>
    <n v="3.3643381249858"/>
    <n v="0.38221744104494998"/>
    <n v="1.34726965549899"/>
  </r>
  <r>
    <x v="8"/>
    <s v="16-Ground_Truth"/>
    <x v="4"/>
    <n v="46.452127211273698"/>
    <n v="6.1967026755467201"/>
    <n v="7.02942503157344E-2"/>
    <n v="0.29125883506311601"/>
    <n v="1.8645104294249301E-2"/>
    <n v="0.175025370216676"/>
    <n v="8.8992309449240494"/>
    <n v="0.36713365222580902"/>
    <n v="1.31653531872547"/>
  </r>
  <r>
    <x v="8"/>
    <s v="16-Ground_Truth"/>
    <x v="4"/>
    <n v="70.960115502275698"/>
    <n v="6.25021222808875"/>
    <n v="4.8055012704535299E-2"/>
    <n v="0.30520667258047701"/>
    <n v="1.4271229885797701E-2"/>
    <n v="0.15717275849305201"/>
    <n v="3.92510663508437"/>
    <n v="0.44283170499198499"/>
    <n v="1.4064389905338499"/>
  </r>
  <r>
    <x v="8"/>
    <s v="16-Ground_Truth"/>
    <x v="4"/>
    <n v="84.710787017663307"/>
    <n v="6.1702649844644499"/>
    <n v="5.3804548932532302E-2"/>
    <n v="0.30046746879225"/>
    <n v="2.1889981766374699E-2"/>
    <n v="0.16114360131288499"/>
    <n v="4.2337509359931502"/>
    <n v="0.31403884084565098"/>
    <n v="1.33327940998449"/>
  </r>
  <r>
    <x v="8"/>
    <s v="16-Ground_Truth"/>
    <x v="4"/>
    <n v="76.324293341263797"/>
    <n v="5.5049793686082298"/>
    <n v="6.7994431241012801E-2"/>
    <n v="0.29415490010973899"/>
    <n v="3.8634235265309499E-2"/>
    <n v="0.15503043367934199"/>
    <n v="8.2025204879464493"/>
    <n v="0.34928839753761998"/>
    <n v="1.21237183442291"/>
  </r>
  <r>
    <x v="8"/>
    <s v="16-Ground_Truth"/>
    <x v="4"/>
    <n v="67.3173754192742"/>
    <n v="5.7804025962252901"/>
    <n v="3.7993866686341797E-2"/>
    <n v="0.29300595957879999"/>
    <n v="2.11240294256318E-2"/>
    <n v="0.16053002698409399"/>
    <n v="8.5316620999947101"/>
    <n v="0.194091135480842"/>
    <n v="1.32126291962956"/>
  </r>
  <r>
    <x v="8"/>
    <s v="16-Ground_Truth"/>
    <x v="4"/>
    <n v="70.0309904651333"/>
    <n v="5.4396243183356203"/>
    <n v="3.1455057237171201E-2"/>
    <n v="0.267873967648117"/>
    <n v="1.9152436571302101E-2"/>
    <n v="0.14453708461607401"/>
    <n v="3.7605494020972401"/>
    <n v="0.15372708492414"/>
    <n v="1.1441482060252"/>
  </r>
  <r>
    <x v="8"/>
    <s v="16-Ground_Truth"/>
    <x v="4"/>
    <n v="68.271347250917799"/>
    <n v="6.2778752803105702"/>
    <n v="9.0891493488081398E-2"/>
    <n v="0.316878448209441"/>
    <n v="2.74502136482359E-2"/>
    <n v="0.16458466214704601"/>
    <n v="4.0884312890702796"/>
    <n v="0.53034577342052602"/>
    <n v="1.46650008640112"/>
  </r>
  <r>
    <x v="8"/>
    <s v="16-Ground_Truth"/>
    <x v="4"/>
    <n v="35.5487693454359"/>
    <n v="6.4921670138313399"/>
    <n v="0.13317986277802399"/>
    <n v="0.40447347860963301"/>
    <n v="3.8484724799013798E-2"/>
    <n v="0.32003777021993801"/>
    <n v="6.9150890109594902"/>
    <n v="0.79181191173822396"/>
    <n v="1.3391077649765499"/>
  </r>
  <r>
    <x v="8"/>
    <s v="16-Ground_Truth"/>
    <x v="4"/>
    <n v="77.771215801992"/>
    <n v="5.9918818673436398"/>
    <n v="3.06490213835699E-2"/>
    <n v="0.29423601644526998"/>
    <n v="1.43295701859546E-2"/>
    <n v="0.14350294052738399"/>
    <n v="7.1643645379226601"/>
    <n v="0.23200773801474101"/>
    <n v="1.4041880199024801"/>
  </r>
  <r>
    <x v="8"/>
    <s v="16-Ground_Truth"/>
    <x v="4"/>
    <n v="88.941433282194893"/>
    <n v="5.5891718938056698"/>
    <n v="3.0657205668188501E-2"/>
    <n v="0.27911264158153498"/>
    <n v="1.3424051223173099E-2"/>
    <n v="0.15489249966038299"/>
    <n v="6.2041037650778801"/>
    <n v="0.21849396778694599"/>
    <n v="1.2666568311486099"/>
  </r>
  <r>
    <x v="9"/>
    <s v="17-Camera-0,0"/>
    <x v="0"/>
    <n v="22.1228974907295"/>
    <n v="5.8592809937475101"/>
    <n v="3.8443272454261899E-2"/>
    <n v="9.4633966680843007E-2"/>
    <n v="2.19477045033908E-2"/>
    <n v="7.7429347625323997E-2"/>
    <n v="2.2053683910053201"/>
    <n v="0.151689765399734"/>
    <n v="0.51714485531908005"/>
  </r>
  <r>
    <x v="9"/>
    <s v="17-Camera-0,0"/>
    <x v="0"/>
    <n v="52.542317505672997"/>
    <n v="5.8304850254018401"/>
    <n v="1.7298751691207499E-2"/>
    <n v="8.6166816724625506E-2"/>
    <n v="1.2447153705185499E-2"/>
    <n v="5.8585092008509497E-2"/>
    <n v="1.65385325904935"/>
    <n v="8.5503491865603506E-2"/>
    <n v="0.528235600701073"/>
  </r>
  <r>
    <x v="9"/>
    <s v="17-Camera-0,0"/>
    <x v="0"/>
    <n v="19.590587648806999"/>
    <n v="6.4891251618942301"/>
    <n v="0.10988970448049699"/>
    <n v="0.13752945777971901"/>
    <n v="3.7516084741504002E-2"/>
    <n v="0.103689297265946"/>
    <n v="2.0166404139017602"/>
    <n v="0.68412767420075404"/>
    <n v="0.58282717988510702"/>
  </r>
  <r>
    <x v="9"/>
    <s v="17-Camera-0,0"/>
    <x v="0"/>
    <n v="63.726010874374403"/>
    <n v="5.5247193347665897"/>
    <n v="3.28919013645411E-2"/>
    <n v="0.10351647739997399"/>
    <n v="1.9706606626294299E-2"/>
    <n v="7.4845458404957793E-2"/>
    <n v="2.4429027080768702"/>
    <n v="0.14431231032672501"/>
    <n v="0.57946383606029195"/>
  </r>
  <r>
    <x v="9"/>
    <s v="17-Camera-0,0"/>
    <x v="0"/>
    <n v="69.4055141847318"/>
    <n v="6.2052856065507296"/>
    <n v="0.128365348628593"/>
    <n v="0.16298969937417901"/>
    <n v="3.3107994820285903E-2"/>
    <n v="0.113242229943833"/>
    <n v="3.3074870689306399"/>
    <n v="0.71895554433563602"/>
    <n v="0.68766422250562598"/>
  </r>
  <r>
    <x v="9"/>
    <s v="17-Camera-0,0"/>
    <x v="0"/>
    <n v="39.470734670142903"/>
    <n v="5.5641221521812696"/>
    <n v="0.120994911049631"/>
    <n v="0.17789289386253601"/>
    <n v="3.6795678682676698E-2"/>
    <n v="0.118645934304654"/>
    <n v="2.7478422269923599"/>
    <n v="0.67239487731687098"/>
    <n v="0.69713855274497805"/>
  </r>
  <r>
    <x v="9"/>
    <s v="17-Camera-0,0"/>
    <x v="0"/>
    <n v="51.096300083279402"/>
    <n v="5.8116333915871898"/>
    <n v="1.7092611159421602E-2"/>
    <n v="8.3944391741994806E-2"/>
    <n v="1.27600168132767E-2"/>
    <n v="5.3682475388282698E-2"/>
    <n v="2.8668702199356599"/>
    <n v="5.2970107062869198E-2"/>
    <n v="0.52509094602250195"/>
  </r>
  <r>
    <x v="9"/>
    <s v="17-Camera-0,0"/>
    <x v="0"/>
    <n v="37.804661337515697"/>
    <n v="5.9670081543563498"/>
    <n v="3.00644323252388E-2"/>
    <n v="0.101848385101923"/>
    <n v="1.17027009702797E-2"/>
    <n v="7.8967167647291198E-2"/>
    <n v="2.2071249110158502"/>
    <n v="0.16796298273725499"/>
    <n v="0.55684912723103697"/>
  </r>
  <r>
    <x v="9"/>
    <s v="17-Camera-0,0"/>
    <x v="0"/>
    <n v="40.099958775898401"/>
    <n v="5.6615664871527303"/>
    <n v="2.61881152014352E-2"/>
    <n v="0.10170730425150699"/>
    <n v="1.7588225478661301E-2"/>
    <n v="6.8329638513271604E-2"/>
    <n v="4.5774574039969496"/>
    <n v="0.13143069963804299"/>
    <n v="0.55890902031051803"/>
  </r>
  <r>
    <x v="9"/>
    <s v="17-Camera-0,0"/>
    <x v="0"/>
    <n v="21.199778527299198"/>
    <n v="5.5492190300205202"/>
    <n v="7.0089181158177402E-2"/>
    <n v="0.178854030843385"/>
    <n v="3.4734756061352901E-2"/>
    <n v="0.121357241157386"/>
    <n v="2.3184131770394698"/>
    <n v="0.43312172319187398"/>
    <n v="0.84231049485512399"/>
  </r>
  <r>
    <x v="9"/>
    <s v="17-Camera-0,0"/>
    <x v="0"/>
    <n v="86.145222398875703"/>
    <n v="5.7653096129005998"/>
    <n v="5.0299477953581098E-2"/>
    <n v="0.10620957884013101"/>
    <n v="1.0676399658422899E-2"/>
    <n v="8.8844100120046704E-2"/>
    <n v="1.7273854219820299"/>
    <n v="0.28566802228885801"/>
    <n v="0.527690105554664"/>
  </r>
  <r>
    <x v="9"/>
    <s v="17-Camera-0,0"/>
    <x v="0"/>
    <n v="56.116434695859397"/>
    <n v="5.7675644792765404"/>
    <n v="4.5990767291452801E-2"/>
    <n v="0.100130700652568"/>
    <n v="3.5401047640215198E-2"/>
    <n v="8.2493770532733102E-2"/>
    <n v="3.7815387300215599"/>
    <n v="0.156730728031787"/>
    <n v="0.52889177954723299"/>
  </r>
  <r>
    <x v="9"/>
    <s v="17-Camera-0,0"/>
    <x v="0"/>
    <n v="34.7458257374807"/>
    <n v="5.5233657892172996"/>
    <n v="1.7360660660546E-2"/>
    <n v="0.112825592424649"/>
    <n v="1.0342650938943401E-2"/>
    <n v="7.2236846786891198E-2"/>
    <n v="2.5770366470096602"/>
    <n v="9.8428108591574207E-2"/>
    <n v="0.591049452070463"/>
  </r>
  <r>
    <x v="9"/>
    <s v="17-Camera-0,0"/>
    <x v="0"/>
    <n v="44.4108111381694"/>
    <n v="5.4183556299376097"/>
    <n v="1.6712779934142601E-2"/>
    <n v="0.112946599634463"/>
    <n v="1.20625067804383E-2"/>
    <n v="6.55707359566534E-2"/>
    <n v="4.8966198948910398"/>
    <n v="6.9191076938433793E-2"/>
    <n v="0.60942902870792004"/>
  </r>
  <r>
    <x v="9"/>
    <s v="17-Camera-0,0"/>
    <x v="0"/>
    <n v="44.283069249275698"/>
    <n v="5.8543620039304303"/>
    <n v="8.6176999962989206E-2"/>
    <n v="0.15852399859177599"/>
    <n v="1.95639461914753E-2"/>
    <n v="0.117685030242624"/>
    <n v="2.15221036795992"/>
    <n v="0.50204873205922496"/>
    <n v="0.61542861239331303"/>
  </r>
  <r>
    <x v="9"/>
    <s v="17-Camera-0,0"/>
    <x v="0"/>
    <n v="62.155457318215802"/>
    <n v="5.6083663016850602"/>
    <n v="2.3311427751447501E-2"/>
    <n v="0.104649624435585"/>
    <n v="1.8530366397909299E-2"/>
    <n v="6.62633009432331E-2"/>
    <n v="2.0746084089623702"/>
    <n v="7.5187122138992105E-2"/>
    <n v="0.585504669002198"/>
  </r>
  <r>
    <x v="9"/>
    <s v="17-Camera-0,0"/>
    <x v="0"/>
    <n v="48.746686320777798"/>
    <n v="5.4599940264826401"/>
    <n v="1.08276191326524E-2"/>
    <n v="0.109681875130984"/>
    <n v="6.8641749181295999E-3"/>
    <n v="6.2313210999724401E-2"/>
    <n v="1.7387869200902"/>
    <n v="4.0618064355476602E-2"/>
    <n v="0.59650704570492397"/>
  </r>
  <r>
    <x v="9"/>
    <s v="17-Camera-0,0"/>
    <x v="0"/>
    <n v="60.547625672300903"/>
    <n v="5.8357765346003196"/>
    <n v="1.4670748328351701E-2"/>
    <n v="8.4222682708848001E-2"/>
    <n v="1.07199111638927E-2"/>
    <n v="5.44871500041645E-2"/>
    <n v="2.5579609819687898"/>
    <n v="4.9227946345333798E-2"/>
    <n v="0.53165015079954503"/>
  </r>
  <r>
    <x v="9"/>
    <s v="17-Camera-0,0"/>
    <x v="0"/>
    <n v="57.937740242416403"/>
    <n v="5.8834812394818501"/>
    <n v="2.1394888811943499E-2"/>
    <n v="8.5474035860906794E-2"/>
    <n v="1.2543307605115701E-2"/>
    <n v="5.97462752779035E-2"/>
    <n v="2.26377359800972"/>
    <n v="9.9592033477530997E-2"/>
    <n v="0.51872928766005899"/>
  </r>
  <r>
    <x v="9"/>
    <s v="17-Camera-0,0"/>
    <x v="0"/>
    <n v="40.3338904269132"/>
    <n v="5.9031409689587599"/>
    <n v="2.14236410640813E-2"/>
    <n v="8.8161124525629297E-2"/>
    <n v="1.36473332009126E-2"/>
    <n v="6.3810289268766904E-2"/>
    <n v="1.8628968530101699"/>
    <n v="0.119138883925856"/>
    <n v="0.53539763947139296"/>
  </r>
  <r>
    <x v="9"/>
    <s v="17-Camera-0,05"/>
    <x v="1"/>
    <n v="57.022486106268801"/>
    <n v="6.1302560203827099"/>
    <n v="5.8707127996139398E-2"/>
    <n v="0.111364551940418"/>
    <n v="3.0936879458594899E-2"/>
    <n v="8.97350018349201E-2"/>
    <n v="20.800046339980302"/>
    <n v="0.31934976858230701"/>
    <n v="0.403578846020267"/>
  </r>
  <r>
    <x v="9"/>
    <s v="17-Camera-0,05"/>
    <x v="1"/>
    <n v="78.7859769154921"/>
    <n v="5.6334712516623497"/>
    <n v="9.2771549579605095E-2"/>
    <n v="0.146849932688493"/>
    <n v="5.46928920648646E-2"/>
    <n v="0.11668216983323"/>
    <n v="43.752233598031999"/>
    <n v="0.43083992892436201"/>
    <n v="0.58080731016449705"/>
  </r>
  <r>
    <x v="9"/>
    <s v="17-Camera-0,05"/>
    <x v="1"/>
    <n v="42.519899534878199"/>
    <n v="6.1834467910194704"/>
    <n v="9.1712413087471398E-2"/>
    <n v="0.13195315582850001"/>
    <n v="5.8844502851367102E-2"/>
    <n v="0.11405854207912999"/>
    <n v="48.111195246921802"/>
    <n v="0.45606859242951597"/>
    <n v="0.523961494927353"/>
  </r>
  <r>
    <x v="9"/>
    <s v="17-Camera-0,05"/>
    <x v="1"/>
    <n v="64.487911046053398"/>
    <n v="5.95943777091406"/>
    <n v="2.47992020987234E-2"/>
    <n v="8.3595412929154705E-2"/>
    <n v="2.37719229491722E-2"/>
    <n v="5.65503263093571E-2"/>
    <n v="34.743690395029198"/>
    <n v="7.7228894920913796E-2"/>
    <n v="0.53032767648888701"/>
  </r>
  <r>
    <x v="9"/>
    <s v="17-Camera-0,05"/>
    <x v="1"/>
    <n v="58.2811838389405"/>
    <n v="6.3506996314196904"/>
    <n v="6.0633338563284803E-2"/>
    <n v="0.114534831725769"/>
    <n v="3.8672117991478301E-2"/>
    <n v="9.0383047296972593E-2"/>
    <n v="37.621043259976403"/>
    <n v="0.30642944171907399"/>
    <n v="0.42870915897073802"/>
  </r>
  <r>
    <x v="9"/>
    <s v="17-Camera-0,05"/>
    <x v="1"/>
    <n v="49.897372752572302"/>
    <n v="5.8408597419960602"/>
    <n v="4.5509056388262803E-2"/>
    <n v="0.109870550502829"/>
    <n v="3.81447750462705E-2"/>
    <n v="8.5399797450950402E-2"/>
    <n v="25.949756719986901"/>
    <n v="0.139822520633583"/>
    <n v="0.52863298142135795"/>
  </r>
  <r>
    <x v="9"/>
    <s v="17-Camera-0,05"/>
    <x v="1"/>
    <n v="31.562821850710598"/>
    <n v="6.0589559367657397"/>
    <n v="5.5831595713515501E-2"/>
    <n v="0.11333653024337401"/>
    <n v="4.6651632410244198E-2"/>
    <n v="8.8841062850357297E-2"/>
    <n v="27.630221051047499"/>
    <n v="0.21504129889264301"/>
    <n v="0.54923290417866599"/>
  </r>
  <r>
    <x v="9"/>
    <s v="17-Camera-0,05"/>
    <x v="1"/>
    <n v="54.852946111631901"/>
    <n v="5.8132372077762602"/>
    <n v="2.3186480600096499E-2"/>
    <n v="8.8081683017035506E-2"/>
    <n v="2.0228594189926199E-2"/>
    <n v="5.6618379674908501E-2"/>
    <n v="24.339504883973799"/>
    <n v="5.7171576231625401E-2"/>
    <n v="0.56470307652463703"/>
  </r>
  <r>
    <x v="9"/>
    <s v="17-Camera-0,05"/>
    <x v="1"/>
    <n v="69.017014051517194"/>
    <n v="6.06527924570217"/>
    <n v="0.11162081183690099"/>
    <n v="0.144484461933512"/>
    <n v="7.2764840822521298E-2"/>
    <n v="0.112796634558554"/>
    <n v="34.993096342077401"/>
    <n v="0.48539945405593798"/>
    <n v="0.49750490668342501"/>
  </r>
  <r>
    <x v="9"/>
    <s v="17-Camera-0,05"/>
    <x v="1"/>
    <n v="49.597820947244401"/>
    <n v="5.96915541602836"/>
    <n v="5.8359082856520798E-2"/>
    <n v="0.11395011309400201"/>
    <n v="4.1439022980039597E-2"/>
    <n v="9.5584950365131496E-2"/>
    <n v="42.253843431942997"/>
    <n v="0.259929934259995"/>
    <n v="0.51528275918341004"/>
  </r>
  <r>
    <x v="9"/>
    <s v="17-Camera-0,05"/>
    <x v="1"/>
    <n v="70.553626209576294"/>
    <n v="5.6952906711100697"/>
    <n v="4.2307948630255797E-2"/>
    <n v="0.116370657295984"/>
    <n v="3.1729593153989898E-2"/>
    <n v="8.2772163031752805E-2"/>
    <n v="48.829908270970897"/>
    <n v="0.13605556492117099"/>
    <n v="0.60639618862245503"/>
  </r>
  <r>
    <x v="9"/>
    <s v="17-Camera-0,05"/>
    <x v="1"/>
    <n v="71.370965943867603"/>
    <n v="5.9584782824043501"/>
    <n v="3.8598687213638502E-2"/>
    <n v="9.3915875578701902E-2"/>
    <n v="2.6216955242644599E-2"/>
    <n v="7.5744436736514903E-2"/>
    <n v="26.534278066013901"/>
    <n v="0.16364791283785601"/>
    <n v="0.46753749930752397"/>
  </r>
  <r>
    <x v="9"/>
    <s v="17-Camera-0,05"/>
    <x v="1"/>
    <n v="35.890859612018197"/>
    <n v="5.4272688744563702"/>
    <n v="5.0076831631455002E-2"/>
    <n v="0.11566111132958"/>
    <n v="4.7537363862983101E-2"/>
    <n v="8.9763451733453695E-2"/>
    <n v="43.950191047042601"/>
    <n v="0.12777114632515599"/>
    <n v="0.573185965394721"/>
  </r>
  <r>
    <x v="9"/>
    <s v="17-Camera-0,05"/>
    <x v="1"/>
    <n v="44.341882777044198"/>
    <n v="6.2049188204860304"/>
    <n v="0.104976730737407"/>
    <n v="0.134184320641305"/>
    <n v="4.8742188647637498E-2"/>
    <n v="8.9280849855368105E-2"/>
    <n v="32.047321278951102"/>
    <n v="0.57804422400615196"/>
    <n v="0.60667155573264697"/>
  </r>
  <r>
    <x v="9"/>
    <s v="17-Camera-0,05"/>
    <x v="1"/>
    <n v="49.563618357435203"/>
    <n v="5.48828371164476"/>
    <n v="8.4573089845462607E-2"/>
    <n v="0.17671845385688301"/>
    <n v="2.4470387079274201E-2"/>
    <n v="0.116273105052077"/>
    <n v="54.462254590936901"/>
    <n v="0.49053273800077202"/>
    <n v="0.84619682511514105"/>
  </r>
  <r>
    <x v="9"/>
    <s v="17-Camera-0,05"/>
    <x v="1"/>
    <n v="41.685324139220597"/>
    <n v="6.0026687883152103"/>
    <n v="3.2271765030078101E-2"/>
    <n v="0.100037253928276"/>
    <n v="2.20890733567164E-2"/>
    <n v="7.8349967909630197E-2"/>
    <n v="34.365782306063899"/>
    <n v="0.12351569050168899"/>
    <n v="0.56835273961633404"/>
  </r>
  <r>
    <x v="9"/>
    <s v="17-Camera-0,05"/>
    <x v="1"/>
    <n v="68.323192806377307"/>
    <n v="5.8466669354247998"/>
    <n v="4.0391001723252502E-2"/>
    <n v="9.7236308285960305E-2"/>
    <n v="3.1772296868975897E-2"/>
    <n v="7.6405198019254897E-2"/>
    <n v="25.23047416599"/>
    <n v="0.13341817178763199"/>
    <n v="0.54121572065750501"/>
  </r>
  <r>
    <x v="9"/>
    <s v="17-Camera-0,05"/>
    <x v="1"/>
    <n v="59.273702051636299"/>
    <n v="5.91223021673453"/>
    <n v="7.2269516186850805E-2"/>
    <n v="0.148603201528692"/>
    <n v="4.1751065199755397E-2"/>
    <n v="0.11159885632670601"/>
    <n v="38.713677580002603"/>
    <n v="0.33443779996717499"/>
    <n v="0.57166290673519005"/>
  </r>
  <r>
    <x v="9"/>
    <s v="17-Camera-0,05"/>
    <x v="1"/>
    <n v="68.063290388702995"/>
    <n v="5.7598331537032399"/>
    <n v="6.7624007865987296E-2"/>
    <n v="0.122815628395832"/>
    <n v="4.5705557843379499E-2"/>
    <n v="0.10007776909258299"/>
    <n v="76.382104106945903"/>
    <n v="0.32414379253912701"/>
    <n v="0.57152103298955403"/>
  </r>
  <r>
    <x v="9"/>
    <s v="17-Camera-0,05"/>
    <x v="1"/>
    <n v="56.122795602397701"/>
    <n v="5.9873456329635202"/>
    <n v="3.7603629265505402E-2"/>
    <n v="0.101731548348422"/>
    <n v="2.49868721041102E-2"/>
    <n v="8.0356400857958699E-2"/>
    <n v="36.249131910968501"/>
    <n v="0.14143053468472999"/>
    <n v="0.52540020996783798"/>
  </r>
  <r>
    <x v="9"/>
    <s v="17-Camera-0,1"/>
    <x v="2"/>
    <n v="52.050489625238903"/>
    <n v="5.7311593170301203"/>
    <n v="4.1264655357098903E-2"/>
    <n v="9.9479041471183499E-2"/>
    <n v="3.3583631493536402E-2"/>
    <n v="8.3685264489213498E-2"/>
    <n v="20.840190842980501"/>
    <n v="0.129480803554649"/>
    <n v="0.58956623522862395"/>
  </r>
  <r>
    <x v="9"/>
    <s v="17-Camera-0,1"/>
    <x v="2"/>
    <n v="76.298192590678497"/>
    <n v="6.3674184353996903"/>
    <n v="0.15751742758628401"/>
    <n v="0.21875517266428601"/>
    <n v="8.4462858552458303E-2"/>
    <n v="0.17506083501062999"/>
    <n v="43.645477678976"/>
    <n v="0.60231429472826603"/>
    <n v="0.79372579545058597"/>
  </r>
  <r>
    <x v="9"/>
    <s v="17-Camera-0,1"/>
    <x v="2"/>
    <n v="80.830068417130903"/>
    <n v="6.1377464321511397"/>
    <n v="6.66873171734228E-2"/>
    <n v="0.11758752632079"/>
    <n v="5.9069896498911797E-2"/>
    <n v="0.101051550438187"/>
    <n v="33.448747024056502"/>
    <n v="0.22785094792230101"/>
    <n v="0.44207956101033602"/>
  </r>
  <r>
    <x v="9"/>
    <s v="17-Camera-0,1"/>
    <x v="2"/>
    <n v="42.724630585372402"/>
    <n v="6.1042740070176302"/>
    <n v="8.8332881105456396E-2"/>
    <n v="0.13357892427531501"/>
    <n v="6.7261698522764493E-2"/>
    <n v="0.113867101636135"/>
    <n v="33.626434091944198"/>
    <n v="0.36618415334836302"/>
    <n v="0.65273689132518298"/>
  </r>
  <r>
    <x v="9"/>
    <s v="17-Camera-0,1"/>
    <x v="2"/>
    <n v="47.751319274995701"/>
    <n v="5.9714904303728797"/>
    <n v="8.7001956271559405E-2"/>
    <n v="0.13917669279706299"/>
    <n v="8.5928208980311199E-2"/>
    <n v="0.12811632089425601"/>
    <n v="46.284324331092598"/>
    <n v="0.21822290755593099"/>
    <n v="0.55636486969677501"/>
  </r>
  <r>
    <x v="9"/>
    <s v="17-Camera-0,1"/>
    <x v="2"/>
    <n v="85.017432668022195"/>
    <n v="6.2824800169289796"/>
    <n v="6.6453677744272605E-2"/>
    <n v="0.116915283628552"/>
    <n v="5.2147122466979903E-2"/>
    <n v="9.7661639597332303E-2"/>
    <n v="24.739098752965202"/>
    <n v="0.197229698674033"/>
    <n v="0.55273344830674898"/>
  </r>
  <r>
    <x v="9"/>
    <s v="17-Camera-0,1"/>
    <x v="2"/>
    <n v="38.0281576866413"/>
    <n v="6.1086657432978404"/>
    <n v="9.9531840846207295E-2"/>
    <n v="0.146203603841561"/>
    <n v="6.6878233430706202E-2"/>
    <n v="0.11818419892366901"/>
    <n v="49.737956926925101"/>
    <n v="0.50430590742546499"/>
    <n v="0.68754751650351598"/>
  </r>
  <r>
    <x v="9"/>
    <s v="17-Camera-0,1"/>
    <x v="2"/>
    <n v="29.141417286639602"/>
    <n v="6.4253077910018703"/>
    <n v="7.3045029524707303E-2"/>
    <n v="0.59859351213775502"/>
    <n v="5.6056782311134E-2"/>
    <n v="0.189072406491925"/>
    <n v="41.227657662006003"/>
    <n v="0.35630619275685399"/>
    <n v="2.4316969077567099"/>
  </r>
  <r>
    <x v="9"/>
    <s v="17-Camera-0,1"/>
    <x v="2"/>
    <n v="66.070903325568594"/>
    <n v="6.0311587421745898"/>
    <n v="7.1489737971587503E-2"/>
    <n v="0.114273867910979"/>
    <n v="6.7922173528585594E-2"/>
    <n v="0.106487010136946"/>
    <n v="85.285737300058798"/>
    <n v="0.17746157102486401"/>
    <n v="0.458962624354605"/>
  </r>
  <r>
    <x v="9"/>
    <s v="17-Camera-0,1"/>
    <x v="2"/>
    <n v="85.811253880926799"/>
    <n v="6.1012394276087196"/>
    <n v="6.1584759171464498E-2"/>
    <n v="0.120861260673736"/>
    <n v="4.1303431150608999E-2"/>
    <n v="0.106161316265446"/>
    <n v="40.839649332919997"/>
    <n v="0.24631010761911701"/>
    <n v="0.520035698431072"/>
  </r>
  <r>
    <x v="9"/>
    <s v="17-Camera-0,1"/>
    <x v="2"/>
    <n v="0.53323759811871996"/>
    <n v="5.6699689751415097"/>
    <n v="0.113570175858803"/>
    <n v="0.23711557236970901"/>
    <n v="8.40632510173593E-2"/>
    <n v="0.15490568965252299"/>
    <n v="28.694088789983599"/>
    <n v="0.47974359145561002"/>
    <n v="1.0976527498297799"/>
  </r>
  <r>
    <x v="9"/>
    <s v="17-Camera-0,1"/>
    <x v="2"/>
    <n v="23.359906609547501"/>
    <n v="6.4962730183504096"/>
    <n v="0.11757727574459401"/>
    <n v="0.14360038192778601"/>
    <n v="7.2098550640325706E-2"/>
    <n v="0.111430698659629"/>
    <n v="33.417302123038098"/>
    <n v="0.54362229133064299"/>
    <n v="0.52960598415847704"/>
  </r>
  <r>
    <x v="9"/>
    <s v="17-Camera-0,1"/>
    <x v="2"/>
    <n v="53.0763140814312"/>
    <n v="6.06321271165013"/>
    <n v="9.2061171047380097E-2"/>
    <n v="0.168807855009379"/>
    <n v="5.7161624681771897E-2"/>
    <n v="0.13510728241403799"/>
    <n v="33.988833531970101"/>
    <n v="0.44122765237297201"/>
    <n v="0.67074236454771496"/>
  </r>
  <r>
    <x v="9"/>
    <s v="17-Camera-0,1"/>
    <x v="2"/>
    <n v="15.830939537345399"/>
    <n v="6.4843244293017301"/>
    <n v="8.3174085424513794E-2"/>
    <n v="0.15147864314849299"/>
    <n v="7.1353410223297706E-2"/>
    <n v="0.12689938162217601"/>
    <n v="42.931680843932497"/>
    <n v="0.44052365095002199"/>
    <n v="0.53884886730862902"/>
  </r>
  <r>
    <x v="9"/>
    <s v="17-Camera-0,1"/>
    <x v="2"/>
    <n v="47.483748774954599"/>
    <n v="5.8496760577903197"/>
    <n v="0.110850628040015"/>
    <n v="0.18316225889357901"/>
    <n v="6.1422058500787302E-2"/>
    <n v="0.14544967239382001"/>
    <n v="48.768819357966997"/>
    <n v="0.46629874900113299"/>
    <n v="0.67901694909584198"/>
  </r>
  <r>
    <x v="9"/>
    <s v="17-Camera-0,1"/>
    <x v="2"/>
    <n v="80.408222007365694"/>
    <n v="5.9335592741141303"/>
    <n v="8.2959556122317896E-2"/>
    <n v="0.14467693486524799"/>
    <n v="7.8757528853793002E-2"/>
    <n v="0.12792769762568601"/>
    <n v="35.221856744959901"/>
    <n v="0.21860808234154999"/>
    <n v="0.62831434790865703"/>
  </r>
  <r>
    <x v="9"/>
    <s v="17-Camera-0,1"/>
    <x v="2"/>
    <n v="38.8051798570595"/>
    <n v="5.6057146860120799"/>
    <n v="0.15740055445758599"/>
    <n v="0.21449901761283899"/>
    <n v="8.4675657838522295E-2"/>
    <n v="0.153572092445075"/>
    <n v="55.307527417084202"/>
    <n v="0.676747956079641"/>
    <n v="0.67994302394889405"/>
  </r>
  <r>
    <x v="9"/>
    <s v="17-Camera-0,1"/>
    <x v="2"/>
    <n v="27.1256258648182"/>
    <n v="6.4312000059785399"/>
    <n v="0.117585803363733"/>
    <n v="0.14911563516979401"/>
    <n v="8.1119424111710803E-2"/>
    <n v="0.12913960868782001"/>
    <n v="42.341071943985298"/>
    <n v="0.57467101698093503"/>
    <n v="0.56381792890804805"/>
  </r>
  <r>
    <x v="9"/>
    <s v="17-Camera-0,1"/>
    <x v="2"/>
    <n v="43.780195395407297"/>
    <n v="5.8725527826752097"/>
    <n v="0.124322047258353"/>
    <n v="0.171651673142688"/>
    <n v="9.4542907312663294E-2"/>
    <n v="0.15294515420048299"/>
    <n v="43.529027692042199"/>
    <n v="0.459664763404525"/>
    <n v="0.45982330812074101"/>
  </r>
  <r>
    <x v="9"/>
    <s v="17-Camera-0,1"/>
    <x v="2"/>
    <n v="31.0207555362486"/>
    <n v="6.1684094641446299"/>
    <n v="0.10043964344812099"/>
    <n v="0.13665250085245301"/>
    <n v="6.4041345385685206E-2"/>
    <n v="0.11070583424524499"/>
    <n v="116.78271105803999"/>
    <n v="0.56518148223854503"/>
    <n v="0.61571283112642194"/>
  </r>
  <r>
    <x v="9"/>
    <s v="17-Camera-0,15000000000000002"/>
    <x v="3"/>
    <n v="8.17870825773071"/>
    <n v="6.3100256299111299"/>
    <n v="0.15244877483423"/>
    <n v="0.46593939239297799"/>
    <n v="0.107559636951644"/>
    <n v="0.16459342996717699"/>
    <n v="13.0538618540158"/>
    <n v="0.67764552051391702"/>
    <n v="2.0708446099959699"/>
  </r>
  <r>
    <x v="9"/>
    <s v="17-Camera-0,15000000000000002"/>
    <x v="3"/>
    <n v="78.327291120956502"/>
    <n v="5.6814324426296103"/>
    <n v="0.131037179523881"/>
    <n v="0.203393422732217"/>
    <n v="9.9998150722739099E-2"/>
    <n v="0.16190771059547501"/>
    <n v="13.548941276967501"/>
    <n v="0.47487546233983502"/>
    <n v="0.72520805272353694"/>
  </r>
  <r>
    <x v="9"/>
    <s v="17-Camera-0,15000000000000002"/>
    <x v="3"/>
    <n v="48.051768061323003"/>
    <n v="5.8911715923315997"/>
    <n v="0.19327776584464201"/>
    <n v="0.26177779611386798"/>
    <n v="0.11886430587607"/>
    <n v="0.19337744588743899"/>
    <n v="12.940452529001"/>
    <n v="0.66860141072813895"/>
    <n v="0.89896173573280802"/>
  </r>
  <r>
    <x v="9"/>
    <s v="17-Camera-0,15000000000000002"/>
    <x v="3"/>
    <n v="82.822529553792194"/>
    <n v="5.4989762492934604"/>
    <n v="0.15860433047501099"/>
    <n v="0.336028296885932"/>
    <n v="0.13210063639708799"/>
    <n v="0.20316980241715199"/>
    <n v="22.707562696072198"/>
    <n v="0.47024756173502802"/>
    <n v="1.35008089032959"/>
  </r>
  <r>
    <x v="9"/>
    <s v="17-Camera-0,15000000000000002"/>
    <x v="3"/>
    <n v="83.142069095428397"/>
    <n v="6.57388649664105"/>
    <n v="0.165188884477142"/>
    <n v="0.18134281197635299"/>
    <n v="0.12766037541156999"/>
    <n v="0.15224664626537701"/>
    <n v="22.470462691970098"/>
    <n v="0.55518565654580398"/>
    <n v="0.73975797076130301"/>
  </r>
  <r>
    <x v="9"/>
    <s v="17-Camera-0,15000000000000002"/>
    <x v="3"/>
    <n v="26.472640343628999"/>
    <n v="6.1627181722931104"/>
    <n v="0.111760500595726"/>
    <n v="0.53857371117428798"/>
    <n v="9.0509595741143506E-2"/>
    <n v="0.23775939452206599"/>
    <n v="8.9405564939370308"/>
    <n v="0.48136722767621198"/>
    <n v="2.2182392194593499"/>
  </r>
  <r>
    <x v="9"/>
    <s v="17-Camera-0,15000000000000002"/>
    <x v="3"/>
    <n v="29.477784087077801"/>
    <n v="6.1147475614687199"/>
    <n v="0.19168896459648699"/>
    <n v="0.55633608031957904"/>
    <n v="0.15653290387159099"/>
    <n v="0.21295608980701999"/>
    <n v="22.375337844015998"/>
    <n v="0.58996500794372397"/>
    <n v="2.2424841341991999"/>
  </r>
  <r>
    <x v="9"/>
    <s v="17-Camera-0,15000000000000002"/>
    <x v="3"/>
    <n v="31.941382333989399"/>
    <n v="6.0811018420347098"/>
    <n v="0.16947934617063301"/>
    <n v="0.177572883945497"/>
    <n v="0.15520536174157901"/>
    <n v="0.16549872108509101"/>
    <n v="16.420493902987801"/>
    <n v="0.54068371230615797"/>
    <n v="0.525824549778379"/>
  </r>
  <r>
    <x v="9"/>
    <s v="17-Camera-0,15000000000000002"/>
    <x v="3"/>
    <n v="72.110715498947499"/>
    <n v="5.9209362571347803"/>
    <n v="0.114640382935196"/>
    <n v="0.16942595019067"/>
    <n v="9.5601474630413893E-2"/>
    <n v="0.14868695650873401"/>
    <n v="11.1463463589316"/>
    <n v="0.368867079422731"/>
    <n v="0.52469438234004895"/>
  </r>
  <r>
    <x v="9"/>
    <s v="17-Camera-0,15000000000000002"/>
    <x v="3"/>
    <n v="34.447274991648399"/>
    <n v="5.5046094399668002"/>
    <n v="0.15246564168608601"/>
    <n v="0.52344126917990996"/>
    <n v="0.103812039409082"/>
    <n v="0.20404304296659401"/>
    <n v="16.538067264948001"/>
    <n v="0.51731230645221404"/>
    <n v="2.1615480382162602"/>
  </r>
  <r>
    <x v="9"/>
    <s v="17-Camera-0,15000000000000002"/>
    <x v="3"/>
    <n v="30.058362284896798"/>
    <n v="6.5777469457091602"/>
    <n v="0.25585741839917298"/>
    <n v="0.35784067880792497"/>
    <n v="0.17524643999058701"/>
    <n v="0.25628674833394799"/>
    <n v="16.5164371549617"/>
    <n v="1.0687064993386399"/>
    <n v="1.2567332420544901"/>
  </r>
  <r>
    <x v="9"/>
    <s v="17-Camera-0,15000000000000002"/>
    <x v="3"/>
    <n v="80.149395653648199"/>
    <n v="6.1000448665215297"/>
    <n v="0.120315301864626"/>
    <n v="0.174204721738552"/>
    <n v="0.100931554994551"/>
    <n v="0.152091142813365"/>
    <n v="10.6123937030788"/>
    <n v="0.40824062165618302"/>
    <n v="0.80032589797950104"/>
  </r>
  <r>
    <x v="9"/>
    <s v="17-Camera-0,15000000000000002"/>
    <x v="3"/>
    <n v="62.623951725374198"/>
    <n v="6.1189146812631803"/>
    <n v="0.153558108856447"/>
    <n v="0.21716588880143101"/>
    <n v="0.12050177866690601"/>
    <n v="0.17420580625347101"/>
    <n v="16.7540779049741"/>
    <n v="0.53329373317901596"/>
    <n v="0.81428544323223095"/>
  </r>
  <r>
    <x v="9"/>
    <s v="17-Camera-0,15000000000000002"/>
    <x v="3"/>
    <n v="86.070017543268193"/>
    <n v="6.5105770532193601"/>
    <n v="0.17059217306035299"/>
    <n v="0.20678517767560201"/>
    <n v="0.12505935150068201"/>
    <n v="0.16749862651514499"/>
    <n v="12.7946198169374"/>
    <n v="0.59211842430485995"/>
    <n v="0.66801860445945205"/>
  </r>
  <r>
    <x v="9"/>
    <s v="17-Camera-0,15000000000000002"/>
    <x v="3"/>
    <n v="30.303161884657602"/>
    <n v="6.0622745228892798"/>
    <n v="0.14039852044439199"/>
    <n v="0.20482479977836701"/>
    <n v="0.100840946657778"/>
    <n v="0.160732402262663"/>
    <n v="12.5913411679212"/>
    <n v="0.52279972880425196"/>
    <n v="0.76201629262724702"/>
  </r>
  <r>
    <x v="9"/>
    <s v="17-Camera-0,15000000000000002"/>
    <x v="3"/>
    <n v="45.016635998302199"/>
    <n v="6.5598873941789497"/>
    <n v="0.197562474987659"/>
    <n v="0.203304538947404"/>
    <n v="0.124900618033719"/>
    <n v="0.14619032150672101"/>
    <n v="13.518323744996399"/>
    <n v="0.65029523119163202"/>
    <n v="0.65038204336236105"/>
  </r>
  <r>
    <x v="9"/>
    <s v="17-Camera-0,15000000000000002"/>
    <x v="3"/>
    <n v="47.422696386328901"/>
    <n v="5.7350554949140298"/>
    <n v="9.3668864406543706E-2"/>
    <n v="0.17020417838412699"/>
    <n v="8.5126380108254796E-2"/>
    <n v="0.13974376155165599"/>
    <n v="20.079433458042299"/>
    <n v="0.37207349156922997"/>
    <n v="0.73935314417536502"/>
  </r>
  <r>
    <x v="9"/>
    <s v="17-Camera-0,15000000000000002"/>
    <x v="3"/>
    <n v="64.552533639709907"/>
    <n v="6.2367113169130102"/>
    <n v="0.13069851265184601"/>
    <n v="0.19888618170171499"/>
    <n v="8.7965804225350594E-2"/>
    <n v="0.15726553815441399"/>
    <n v="12.807167853927201"/>
    <n v="0.54420238422866496"/>
    <n v="0.69403490799911605"/>
  </r>
  <r>
    <x v="9"/>
    <s v="17-Camera-0,15000000000000002"/>
    <x v="3"/>
    <n v="70.282023864289101"/>
    <n v="6.5911332161387399"/>
    <n v="0.18019001330003001"/>
    <n v="0.22312121012135"/>
    <n v="7.4829191181447902E-2"/>
    <n v="0.164370100501154"/>
    <n v="13.4276276860618"/>
    <n v="0.95782864000772305"/>
    <n v="0.84366509362714004"/>
  </r>
  <r>
    <x v="9"/>
    <s v="17-Camera-0,15000000000000002"/>
    <x v="3"/>
    <n v="88.527690790207402"/>
    <n v="6.24459292978257"/>
    <n v="0.19959602068127"/>
    <n v="0.2465790740646"/>
    <n v="0.174986172368055"/>
    <n v="0.210261208053659"/>
    <n v="21.4533724929206"/>
    <n v="0.54637892907272201"/>
    <n v="0.77542648511356005"/>
  </r>
  <r>
    <x v="9"/>
    <s v="17-Ground_Truth"/>
    <x v="4"/>
    <n v="44.603998886642103"/>
    <n v="5.8470176934601596"/>
    <n v="2.4104350564694701E-2"/>
    <n v="8.8711047680747196E-2"/>
    <n v="1.30800934627162E-2"/>
    <n v="7.0282995325105402E-2"/>
    <n v="3.5108306030742802"/>
    <n v="0.20483064953258701"/>
    <n v="0.50622062227966003"/>
  </r>
  <r>
    <x v="9"/>
    <s v="17-Ground_Truth"/>
    <x v="4"/>
    <n v="29.4083780013869"/>
    <n v="6.0090782066730304"/>
    <n v="6.3100991697186207E-2"/>
    <n v="0.124063488397683"/>
    <n v="2.9876046385515099E-2"/>
    <n v="0.106188156515129"/>
    <n v="4.7838451070710999"/>
    <n v="0.27066560215431901"/>
    <n v="0.61135720389450499"/>
  </r>
  <r>
    <x v="9"/>
    <s v="17-Ground_Truth"/>
    <x v="4"/>
    <n v="32.656853761779303"/>
    <n v="5.7425074808090502"/>
    <n v="3.5445683362599803E-2"/>
    <n v="0.50081234814150399"/>
    <n v="1.95573848094793E-2"/>
    <n v="0.13339423903363101"/>
    <n v="5.4955945110414097"/>
    <n v="0.21502334277510499"/>
    <n v="2.2463392939006299"/>
  </r>
  <r>
    <x v="9"/>
    <s v="17-Ground_Truth"/>
    <x v="4"/>
    <n v="38.291367701050497"/>
    <n v="5.7622575022192004"/>
    <n v="3.09385529759852E-2"/>
    <n v="9.4549771703371602E-2"/>
    <n v="2.56269632721716E-2"/>
    <n v="6.7050903466111297E-2"/>
    <n v="3.6559396960074002"/>
    <n v="9.7048975651797501E-2"/>
    <n v="0.55763385417048095"/>
  </r>
  <r>
    <x v="9"/>
    <s v="17-Ground_Truth"/>
    <x v="4"/>
    <n v="47.777964898114703"/>
    <n v="5.92318816653931"/>
    <n v="1.41875439388628E-2"/>
    <n v="8.3841622493677895E-2"/>
    <n v="9.1968453626010607E-3"/>
    <n v="5.6127935139044502E-2"/>
    <n v="3.7624706280184901"/>
    <n v="6.4858084381445094E-2"/>
    <n v="0.51962004387777405"/>
  </r>
  <r>
    <x v="9"/>
    <s v="17-Ground_Truth"/>
    <x v="4"/>
    <n v="31.833739513231802"/>
    <n v="5.5882246959145503"/>
    <n v="2.4856568976662601E-2"/>
    <n v="0.107754846547055"/>
    <n v="1.7574617806077199E-2"/>
    <n v="6.7645427115653203E-2"/>
    <n v="4.5106100080301896"/>
    <n v="0.10128901893888401"/>
    <n v="0.58738497725784"/>
  </r>
  <r>
    <x v="9"/>
    <s v="17-Ground_Truth"/>
    <x v="4"/>
    <n v="41.050029688572501"/>
    <n v="5.5169239765278704"/>
    <n v="2.9084564561715699E-2"/>
    <n v="9.6503567536489004E-2"/>
    <n v="1.6422672253194898E-2"/>
    <n v="7.3237867706630905E-2"/>
    <n v="5.2448839689604903"/>
    <n v="0.14046636053946501"/>
    <n v="0.53508313995919199"/>
  </r>
  <r>
    <x v="9"/>
    <s v="17-Ground_Truth"/>
    <x v="4"/>
    <n v="50.623332136214898"/>
    <n v="5.73042843887887"/>
    <n v="1.1475993660198899E-2"/>
    <n v="8.6830175785775704E-2"/>
    <n v="7.9985522651600804E-3"/>
    <n v="5.46489753287841E-2"/>
    <n v="3.6724178540753201"/>
    <n v="4.5278291765942301E-2"/>
    <n v="0.55207935366363403"/>
  </r>
  <r>
    <x v="9"/>
    <s v="17-Ground_Truth"/>
    <x v="4"/>
    <n v="68.852094110232699"/>
    <n v="5.5257984868827803"/>
    <n v="1.7774551937399002E-2"/>
    <n v="9.6371609933185304E-2"/>
    <n v="9.1131147105478899E-3"/>
    <n v="6.7860390881847393E-2"/>
    <n v="3.2799610589863701"/>
    <n v="0.103654934374232"/>
    <n v="0.52204882446072998"/>
  </r>
  <r>
    <x v="9"/>
    <s v="17-Ground_Truth"/>
    <x v="4"/>
    <n v="49.838724216971301"/>
    <n v="5.9154438115605101"/>
    <n v="1.24053756105281E-2"/>
    <n v="8.1881338161446507E-2"/>
    <n v="7.1074720020127703E-3"/>
    <n v="5.53519236619337E-2"/>
    <n v="3.3573140189982902"/>
    <n v="7.1487486037260906E-2"/>
    <n v="0.51605616575602797"/>
  </r>
  <r>
    <x v="9"/>
    <s v="17-Ground_Truth"/>
    <x v="4"/>
    <n v="24.926224258648201"/>
    <n v="5.5877566263962199"/>
    <n v="4.8370315437653098E-2"/>
    <n v="0.1264219569841"/>
    <n v="2.8403011851207902E-2"/>
    <n v="9.2482303568279994E-2"/>
    <n v="7.48182255099527"/>
    <n v="0.217931543037238"/>
    <n v="0.61739492622318304"/>
  </r>
  <r>
    <x v="9"/>
    <s v="17-Ground_Truth"/>
    <x v="4"/>
    <n v="59.9127855271553"/>
    <n v="5.8287050243296603"/>
    <n v="1.0782814977208101E-2"/>
    <n v="8.3426104634130499E-2"/>
    <n v="7.2029982695807401E-3"/>
    <n v="5.3057431675072597E-2"/>
    <n v="4.3212549790041503"/>
    <n v="4.9312911874420197E-2"/>
    <n v="0.53548646367423902"/>
  </r>
  <r>
    <x v="9"/>
    <s v="17-Ground_Truth"/>
    <x v="4"/>
    <n v="48.247838655159804"/>
    <n v="6.4910721013560604"/>
    <n v="3.4980974929146598E-2"/>
    <n v="0.43121289972393401"/>
    <n v="2.1190766988803199E-2"/>
    <n v="0.14439499193810401"/>
    <n v="5.1659626710461399"/>
    <n v="0.21047930516697499"/>
    <n v="1.99721948260694"/>
  </r>
  <r>
    <x v="9"/>
    <s v="17-Ground_Truth"/>
    <x v="4"/>
    <n v="52.379519272419998"/>
    <n v="5.4821860981163599"/>
    <n v="2.1776723846553499E-2"/>
    <n v="0.11330806022088601"/>
    <n v="1.6979964543158501E-2"/>
    <n v="6.7156541379063794E-2"/>
    <n v="3.7505772620206699"/>
    <n v="7.4611333000757299E-2"/>
    <n v="0.61607184042602603"/>
  </r>
  <r>
    <x v="9"/>
    <s v="17-Ground_Truth"/>
    <x v="4"/>
    <n v="40.502650958856101"/>
    <n v="5.5289074475698001"/>
    <n v="1.08195598563015E-2"/>
    <n v="0.101676115237423"/>
    <n v="5.9308083425161596E-3"/>
    <n v="6.0123668817341297E-2"/>
    <n v="5.3151054430054501"/>
    <n v="5.2491900336937097E-2"/>
    <n v="0.57409494628091895"/>
  </r>
  <r>
    <x v="9"/>
    <s v="17-Ground_Truth"/>
    <x v="4"/>
    <n v="43.689784886601402"/>
    <n v="5.4786983071769697"/>
    <n v="1.6615954911399701E-2"/>
    <n v="0.106518459456749"/>
    <n v="6.1682889140254101E-3"/>
    <n v="6.7487219132715395E-2"/>
    <n v="5.0793779209489003"/>
    <n v="9.8012076760612896E-2"/>
    <n v="0.57939958502131705"/>
  </r>
  <r>
    <x v="9"/>
    <s v="17-Ground_Truth"/>
    <x v="4"/>
    <n v="79.1270791968563"/>
    <n v="5.7640530929710003"/>
    <n v="3.1504334255932201E-2"/>
    <n v="9.3505854517217393E-2"/>
    <n v="1.81824320490383E-2"/>
    <n v="7.0613587038484096E-2"/>
    <n v="3.3755229989765199"/>
    <n v="0.13323666307959101"/>
    <n v="0.540755890869972"/>
  </r>
  <r>
    <x v="9"/>
    <s v="17-Ground_Truth"/>
    <x v="4"/>
    <n v="48.804883216392398"/>
    <n v="5.8537867065574201"/>
    <n v="2.3161181454648402E-2"/>
    <n v="8.9608425158029706E-2"/>
    <n v="1.73990054968323E-2"/>
    <n v="6.22547272745827E-2"/>
    <n v="4.8369964669691399"/>
    <n v="0.100942691503127"/>
    <n v="0.54084213566282502"/>
  </r>
  <r>
    <x v="9"/>
    <s v="17-Ground_Truth"/>
    <x v="4"/>
    <n v="45.543684109745399"/>
    <n v="5.5023234279022502"/>
    <n v="1.4205230328260101E-2"/>
    <n v="0.104655830051569"/>
    <n v="8.0244164722045302E-3"/>
    <n v="6.3532362103955797E-2"/>
    <n v="6.2733567650429896"/>
    <n v="7.5062711795503903E-2"/>
    <n v="0.59368993481680599"/>
  </r>
  <r>
    <x v="9"/>
    <s v="17-Ground_Truth"/>
    <x v="4"/>
    <n v="45.225052684399898"/>
    <n v="5.42719271521017"/>
    <n v="1.2311312848110101E-2"/>
    <n v="0.111835184225277"/>
    <n v="6.7962305937284296E-3"/>
    <n v="6.4217703293354106E-2"/>
    <n v="6.2309020740212802"/>
    <n v="6.6103733178486099E-2"/>
    <n v="0.61952887870798901"/>
  </r>
  <r>
    <x v="10"/>
    <s v="18-Camera-0,0"/>
    <x v="0"/>
    <n v="64.462988519243197"/>
    <n v="5.9840324646160399"/>
    <n v="4.7184138873833902E-2"/>
    <n v="0.15913767883475199"/>
    <n v="2.0642277793871101E-2"/>
    <n v="0.105501670607331"/>
    <n v="2.6849322839407201"/>
    <n v="0.37887033686508698"/>
    <n v="0.72044390189586105"/>
  </r>
  <r>
    <x v="10"/>
    <s v="18-Camera-0,0"/>
    <x v="0"/>
    <n v="64.870850408339507"/>
    <n v="6.2302347506193598"/>
    <n v="0.26840864563818301"/>
    <n v="0.32160126988058602"/>
    <n v="6.4330948968711804E-2"/>
    <n v="0.16618971206243999"/>
    <n v="3.6119264629669399"/>
    <n v="1.2325334126819001"/>
    <n v="1.1557852137399101"/>
  </r>
  <r>
    <x v="10"/>
    <s v="18-Camera-0,0"/>
    <x v="0"/>
    <n v="46.031573330325799"/>
    <n v="5.8823822888291"/>
    <n v="3.2941923109836603E-2"/>
    <n v="0.14406707818492401"/>
    <n v="2.5432371343989499E-2"/>
    <n v="8.6703183535175393E-2"/>
    <n v="4.9146870699478296"/>
    <n v="0.121204639484151"/>
    <n v="0.709870580617599"/>
  </r>
  <r>
    <x v="10"/>
    <s v="18-Camera-0,0"/>
    <x v="0"/>
    <n v="53.601330220890503"/>
    <n v="5.4513541737873696"/>
    <n v="2.2317826250607901E-2"/>
    <n v="0.159480786328529"/>
    <n v="1.57189607695905E-2"/>
    <n v="9.2847165871895898E-2"/>
    <n v="3.2171621490269899"/>
    <n v="0.10601091183443399"/>
    <n v="0.79253887419505797"/>
  </r>
  <r>
    <x v="10"/>
    <s v="18-Camera-0,0"/>
    <x v="0"/>
    <n v="49.869680344242397"/>
    <n v="5.6670338709802897"/>
    <n v="2.57399284249668E-2"/>
    <n v="0.15091374866356999"/>
    <n v="1.71736731306723E-2"/>
    <n v="9.4884249826614503E-2"/>
    <n v="2.7678217489738"/>
    <n v="0.10512274769982601"/>
    <n v="0.71973407915505705"/>
  </r>
  <r>
    <x v="10"/>
    <s v="18-Camera-0,0"/>
    <x v="0"/>
    <n v="85.195237583080498"/>
    <n v="5.4581720836523999"/>
    <n v="5.6752302310764897E-2"/>
    <n v="0.15390898391980401"/>
    <n v="3.10678014843167E-2"/>
    <n v="0.119528759787979"/>
    <n v="3.0382339730858798"/>
    <n v="0.21995440258208299"/>
    <n v="0.73706252468938005"/>
  </r>
  <r>
    <x v="10"/>
    <s v="18-Camera-0,0"/>
    <x v="0"/>
    <n v="58.811466424842003"/>
    <n v="5.44234292432174"/>
    <n v="7.1433033927424797E-2"/>
    <n v="0.16229078770115901"/>
    <n v="2.9717315691006101E-2"/>
    <n v="0.12665524923546301"/>
    <n v="2.8203117100056199"/>
    <n v="0.39837861185069701"/>
    <n v="0.69153261033389901"/>
  </r>
  <r>
    <x v="10"/>
    <s v="18-Camera-0,0"/>
    <x v="0"/>
    <n v="40.9461340834442"/>
    <n v="5.73008571438017"/>
    <n v="2.6262391049981602E-2"/>
    <n v="0.13896756453429099"/>
    <n v="2.14567183231823E-2"/>
    <n v="7.9286536244586994E-2"/>
    <n v="2.6069422280415799"/>
    <n v="0.104655109734354"/>
    <n v="0.73409279053153498"/>
  </r>
  <r>
    <x v="10"/>
    <s v="18-Camera-0,0"/>
    <x v="0"/>
    <n v="17.330101237243401"/>
    <n v="5.7907890430838602"/>
    <n v="3.4456577716552299E-2"/>
    <n v="0.58366127098987197"/>
    <n v="2.2759406530912799E-2"/>
    <n v="0.150865687490884"/>
    <n v="4.9921616259962303"/>
    <n v="0.21297322882724101"/>
    <n v="2.2168455792614199"/>
  </r>
  <r>
    <x v="10"/>
    <s v="18-Camera-0,0"/>
    <x v="0"/>
    <n v="52.2774260312218"/>
    <n v="5.9466372603777602"/>
    <n v="3.5686585162740002E-2"/>
    <n v="0.161273711904803"/>
    <n v="1.5779514984901301E-2"/>
    <n v="0.101197021618379"/>
    <n v="3.5795554680516899"/>
    <n v="0.29921409347459199"/>
    <n v="0.78653389099650295"/>
  </r>
  <r>
    <x v="10"/>
    <s v="18-Camera-0,0"/>
    <x v="0"/>
    <n v="45.746057323935098"/>
    <n v="5.8145864860635799"/>
    <n v="3.5465452072871502E-2"/>
    <n v="0.148335577043684"/>
    <n v="2.3895287859522499E-2"/>
    <n v="8.9592912265799601E-2"/>
    <n v="3.61344932101201"/>
    <n v="0.132626295600624"/>
    <n v="0.816339300696309"/>
  </r>
  <r>
    <x v="10"/>
    <s v="18-Camera-0,0"/>
    <x v="0"/>
    <n v="81.784442057598"/>
    <n v="5.6758746133066298"/>
    <n v="5.1745410356459597E-2"/>
    <n v="0.15430192687298799"/>
    <n v="1.59057691422088E-2"/>
    <n v="0.104306420581545"/>
    <n v="3.0125301519874399"/>
    <n v="0.33964786634383998"/>
    <n v="0.74040344382090395"/>
  </r>
  <r>
    <x v="10"/>
    <s v="18-Camera-0,0"/>
    <x v="0"/>
    <n v="59.126934429440098"/>
    <n v="6.4565945495963399"/>
    <n v="0.11525607397015999"/>
    <n v="0.52431445292429102"/>
    <n v="3.0126938689074199E-2"/>
    <n v="0.21483628808583799"/>
    <n v="4.3913950130809098"/>
    <n v="0.78098390584728805"/>
    <n v="2.0625390067837799"/>
  </r>
  <r>
    <x v="10"/>
    <s v="18-Camera-0,0"/>
    <x v="0"/>
    <n v="46.802934154029799"/>
    <n v="5.8046615465580196"/>
    <n v="3.0726612617631599E-2"/>
    <n v="0.14945932087229299"/>
    <n v="2.4308010783946E-2"/>
    <n v="9.8587564380514206E-2"/>
    <n v="3.4158531880238998"/>
    <n v="0.12441671891739201"/>
    <n v="0.69809528706974899"/>
  </r>
  <r>
    <x v="10"/>
    <s v="18-Camera-0,0"/>
    <x v="0"/>
    <n v="45.249435583820301"/>
    <n v="6.3389692262717396"/>
    <n v="6.3148159421552899E-2"/>
    <n v="0.16454334386963301"/>
    <n v="2.4276772042732101E-2"/>
    <n v="0.121937192150973"/>
    <n v="2.9171965840505401"/>
    <n v="0.43360250990976901"/>
    <n v="0.68201525236720595"/>
  </r>
  <r>
    <x v="10"/>
    <s v="18-Camera-0,0"/>
    <x v="0"/>
    <n v="67.854298094263996"/>
    <n v="6.0214389336376497"/>
    <n v="4.3541548946703902E-2"/>
    <n v="0.141765445295888"/>
    <n v="1.9907480436137399E-2"/>
    <n v="8.69746655865965E-2"/>
    <n v="2.97356899210717"/>
    <n v="0.225599507155652"/>
    <n v="0.721988111457469"/>
  </r>
  <r>
    <x v="10"/>
    <s v="18-Camera-0,0"/>
    <x v="0"/>
    <n v="25.5347573696132"/>
    <n v="5.5353918947509797"/>
    <n v="5.9648009703205503E-2"/>
    <n v="0.807108003940883"/>
    <n v="2.09884650439086E-2"/>
    <n v="0.29504145285411298"/>
    <n v="3.1594809310045"/>
    <n v="0.409456320633313"/>
    <n v="2.6352776625568799"/>
  </r>
  <r>
    <x v="10"/>
    <s v="18-Camera-0,0"/>
    <x v="0"/>
    <n v="55.917827526957403"/>
    <n v="5.7149276793441102"/>
    <n v="2.9410160793455799E-2"/>
    <n v="0.142424865942514"/>
    <n v="2.2680992916372902E-2"/>
    <n v="8.8104716652662896E-2"/>
    <n v="3.05284529400523"/>
    <n v="0.12713886377953501"/>
    <n v="0.742563895452786"/>
  </r>
  <r>
    <x v="10"/>
    <s v="18-Camera-0,0"/>
    <x v="0"/>
    <n v="40.4840119620102"/>
    <n v="5.4659035411688803"/>
    <n v="2.16146048848944E-2"/>
    <n v="0.16156215717379099"/>
    <n v="1.74604240187025E-2"/>
    <n v="9.0468676341642407E-2"/>
    <n v="2.7937390130246"/>
    <n v="0.11027443493691"/>
    <n v="0.80082942359801501"/>
  </r>
  <r>
    <x v="10"/>
    <s v="18-Camera-0,0"/>
    <x v="0"/>
    <n v="52.051737713262497"/>
    <n v="5.8958165197327004"/>
    <n v="7.0494081480651102E-2"/>
    <n v="0.178807730775735"/>
    <n v="3.7307590418445301E-2"/>
    <n v="0.13281687971725201"/>
    <n v="3.7515197779284701"/>
    <n v="0.36647747658269703"/>
    <n v="0.74664573255182298"/>
  </r>
  <r>
    <x v="10"/>
    <s v="18-Camera-0,05"/>
    <x v="1"/>
    <n v="35.287099655814202"/>
    <n v="6.5866135351478299"/>
    <n v="0.129782903451441"/>
    <n v="0.193575248512208"/>
    <n v="6.4574712902322307E-2"/>
    <n v="0.14582723913543499"/>
    <n v="34.161797019885803"/>
    <n v="0.63339679907197"/>
    <n v="0.72786973485644202"/>
  </r>
  <r>
    <x v="10"/>
    <s v="18-Camera-0,05"/>
    <x v="1"/>
    <n v="56.9598122019597"/>
    <n v="5.6710295714948096"/>
    <n v="5.1539300271170901E-2"/>
    <n v="0.169907915280301"/>
    <n v="4.0435934006458299E-2"/>
    <n v="0.124608523533642"/>
    <n v="17.6513675089227"/>
    <n v="0.182421564743316"/>
    <n v="0.71898866762220903"/>
  </r>
  <r>
    <x v="10"/>
    <s v="18-Camera-0,05"/>
    <x v="1"/>
    <n v="54.691764194783602"/>
    <n v="5.6136556129778699"/>
    <n v="6.3326703516797603E-2"/>
    <n v="0.158379403536374"/>
    <n v="4.9122264291923998E-2"/>
    <n v="0.114060217296135"/>
    <n v="46.032320008031"/>
    <n v="0.27023931304897503"/>
    <n v="0.67872731611487602"/>
  </r>
  <r>
    <x v="10"/>
    <s v="18-Camera-0,05"/>
    <x v="1"/>
    <n v="88.993717427499305"/>
    <n v="6.0445104820345197"/>
    <n v="6.6272444756141594E-2"/>
    <n v="0.168340538637579"/>
    <n v="5.5720810502969897E-2"/>
    <n v="0.12624263595309301"/>
    <n v="36.716947868000702"/>
    <n v="0.21492245244247499"/>
    <n v="0.700663973578734"/>
  </r>
  <r>
    <x v="10"/>
    <s v="18-Camera-0,05"/>
    <x v="1"/>
    <n v="69.6921881202923"/>
    <n v="6.4913454803658599"/>
    <n v="5.8754175634054197E-2"/>
    <n v="0.16478042246379501"/>
    <n v="3.5367996310586E-2"/>
    <n v="0.10911944742464599"/>
    <n v="30.923257900984002"/>
    <n v="0.30647417095103502"/>
    <n v="0.73999189914666796"/>
  </r>
  <r>
    <x v="10"/>
    <s v="18-Camera-0,05"/>
    <x v="1"/>
    <n v="38.082163974154497"/>
    <n v="5.49161441334914"/>
    <n v="3.5930499066357598E-2"/>
    <n v="0.16007045060910599"/>
    <n v="3.1392740817768397E-2"/>
    <n v="9.7295926354685203E-2"/>
    <n v="18.910567038925301"/>
    <n v="0.17827520723221901"/>
    <n v="0.78554007428440298"/>
  </r>
  <r>
    <x v="10"/>
    <s v="18-Camera-0,05"/>
    <x v="1"/>
    <n v="71.005035603709103"/>
    <n v="6.3945502491983399"/>
    <n v="0.122271575652194"/>
    <n v="0.24596635215653201"/>
    <n v="6.3483136480171495E-2"/>
    <n v="0.16301305747957601"/>
    <n v="43.906825655954798"/>
    <n v="0.728417665902515"/>
    <n v="0.862718001263304"/>
  </r>
  <r>
    <x v="10"/>
    <s v="18-Camera-0,05"/>
    <x v="1"/>
    <n v="53.3199347169855"/>
    <n v="6.5841007689809601"/>
    <n v="0.112091488563008"/>
    <n v="0.208434929403541"/>
    <n v="6.3134060143589604E-2"/>
    <n v="0.15784788396069999"/>
    <n v="60.2628416729858"/>
    <n v="0.55379978359759896"/>
    <n v="0.82465144368009702"/>
  </r>
  <r>
    <x v="10"/>
    <s v="18-Camera-0,05"/>
    <x v="1"/>
    <n v="26.114757936018201"/>
    <n v="5.8141005111497099"/>
    <n v="5.2213265014775301E-2"/>
    <n v="0.184093015550789"/>
    <n v="2.8228151542210801E-2"/>
    <n v="0.117212210296489"/>
    <n v="54.206661544973002"/>
    <n v="0.38823884600578101"/>
    <n v="0.75190409778409695"/>
  </r>
  <r>
    <x v="10"/>
    <s v="18-Camera-0,05"/>
    <x v="1"/>
    <n v="44.056975896416297"/>
    <n v="5.5768460516108096"/>
    <n v="5.7591537688290603E-2"/>
    <n v="0.177899095533083"/>
    <n v="4.8609218537596997E-2"/>
    <n v="0.127334922018839"/>
    <n v="47.052960959030301"/>
    <n v="0.18943288590330501"/>
    <n v="0.73042815737237798"/>
  </r>
  <r>
    <x v="10"/>
    <s v="18-Camera-0,05"/>
    <x v="1"/>
    <n v="80.326573553206302"/>
    <n v="5.4561763461483901"/>
    <n v="6.6173917844362898E-2"/>
    <n v="0.20187888821861799"/>
    <n v="3.9964700372812502E-2"/>
    <n v="0.157996221134314"/>
    <n v="26.144972993992202"/>
    <n v="0.26769535600149102"/>
    <n v="0.792682427001276"/>
  </r>
  <r>
    <x v="10"/>
    <s v="18-Camera-0,05"/>
    <x v="1"/>
    <n v="56.597164713350601"/>
    <n v="5.6311625583243696"/>
    <n v="0.10743960561202801"/>
    <n v="0.26010259630504301"/>
    <n v="5.3347514010295603E-2"/>
    <n v="0.198429326560321"/>
    <n v="44.202793417964102"/>
    <n v="0.56733609183421596"/>
    <n v="0.96759427936071196"/>
  </r>
  <r>
    <x v="10"/>
    <s v="18-Camera-0,05"/>
    <x v="1"/>
    <n v="58.469357361850001"/>
    <n v="5.4478281002444904"/>
    <n v="4.9007114504354299E-2"/>
    <n v="0.17280002788524601"/>
    <n v="4.2269646182806798E-2"/>
    <n v="0.11308666681341201"/>
    <n v="62.214557030936703"/>
    <n v="0.156392168043852"/>
    <n v="0.75569300412064899"/>
  </r>
  <r>
    <x v="10"/>
    <s v="18-Camera-0,05"/>
    <x v="1"/>
    <n v="88.623374976742994"/>
    <n v="5.6450290189476604"/>
    <n v="6.0267220334153097E-2"/>
    <n v="0.19355779077903501"/>
    <n v="4.11986347175754E-2"/>
    <n v="0.14328310104786399"/>
    <n v="52.189573167939599"/>
    <n v="0.27222673133807701"/>
    <n v="0.84600858202298901"/>
  </r>
  <r>
    <x v="10"/>
    <s v="18-Camera-0,05"/>
    <x v="1"/>
    <n v="67.545769341120803"/>
    <n v="6.14667309448126"/>
    <n v="7.6457803203427002E-2"/>
    <n v="0.17784264782099701"/>
    <n v="4.8330914506928897E-2"/>
    <n v="0.13923536093409999"/>
    <n v="36.327553992974501"/>
    <n v="0.410265019856492"/>
    <n v="0.69512131824422096"/>
  </r>
  <r>
    <x v="10"/>
    <s v="18-Camera-0,05"/>
    <x v="1"/>
    <n v="20.4976339052598"/>
    <n v="5.4641747220847501"/>
    <n v="8.0935873745109604E-2"/>
    <n v="0.19123104249262199"/>
    <n v="4.4130749694473698E-2"/>
    <n v="0.116687428312892"/>
    <n v="40.461613577906903"/>
    <n v="0.51999230830237197"/>
    <n v="0.91648754608567895"/>
  </r>
  <r>
    <x v="10"/>
    <s v="18-Camera-0,05"/>
    <x v="1"/>
    <n v="81.055141384702793"/>
    <n v="5.7634024726546498"/>
    <n v="7.3690056889712502E-2"/>
    <n v="0.19044483754286501"/>
    <n v="5.1550701282582198E-2"/>
    <n v="0.12017156068707401"/>
    <n v="35.3214664650149"/>
    <n v="0.38569331958292302"/>
    <n v="0.94757763381733995"/>
  </r>
  <r>
    <x v="10"/>
    <s v="18-Camera-0,05"/>
    <x v="1"/>
    <n v="51.938759238356397"/>
    <n v="5.8113929709022596"/>
    <n v="5.4018261587017502E-2"/>
    <n v="0.15841178040224199"/>
    <n v="3.4882038054565197E-2"/>
    <n v="0.11996041272988101"/>
    <n v="26.980469134985398"/>
    <n v="0.18597935429179099"/>
    <n v="0.712886101249398"/>
  </r>
  <r>
    <x v="10"/>
    <s v="18-Camera-0,05"/>
    <x v="1"/>
    <n v="62.781427245219398"/>
    <n v="6.32905362017455"/>
    <n v="6.4226274032177302E-2"/>
    <n v="0.682422156591595"/>
    <n v="4.60584178910243E-2"/>
    <n v="0.193890468298348"/>
    <n v="74.638290122034903"/>
    <n v="0.23740105249110499"/>
    <n v="2.3965646983746698"/>
  </r>
  <r>
    <x v="10"/>
    <s v="18-Camera-0,05"/>
    <x v="1"/>
    <n v="58.710559189667499"/>
    <n v="5.8908878404927698"/>
    <n v="7.1486648526499594E-2"/>
    <n v="0.209633354762742"/>
    <n v="5.1251276644045697E-2"/>
    <n v="0.12939849596817499"/>
    <n v="48.1905190070392"/>
    <n v="0.45068826167091303"/>
    <n v="0.87747024920531502"/>
  </r>
  <r>
    <x v="10"/>
    <s v="18-Camera-0,1"/>
    <x v="2"/>
    <n v="11.329816922964101"/>
    <n v="6.48987570730998"/>
    <n v="0.151901716166194"/>
    <n v="0.21719977012062899"/>
    <n v="9.7236372665855803E-2"/>
    <n v="0.16110077459187999"/>
    <n v="39.0174312950111"/>
    <n v="0.72487490642358998"/>
    <n v="0.90788683431454797"/>
  </r>
  <r>
    <x v="10"/>
    <s v="18-Camera-0,1"/>
    <x v="2"/>
    <n v="82.403604729232299"/>
    <n v="5.8034396754910302"/>
    <n v="8.9459113194098897E-2"/>
    <n v="0.80318878260661697"/>
    <n v="6.2584815171363203E-2"/>
    <n v="0.29394424766928301"/>
    <n v="69.899937630048896"/>
    <n v="0.378908925823847"/>
    <n v="2.6304941982204002"/>
  </r>
  <r>
    <x v="10"/>
    <s v="18-Camera-0,1"/>
    <x v="2"/>
    <n v="68.092903804056405"/>
    <n v="5.6331503034618704"/>
    <n v="0.11919927603238201"/>
    <n v="0.220080732629098"/>
    <n v="7.9470321321734497E-2"/>
    <n v="0.167358192965742"/>
    <n v="63.045753477956097"/>
    <n v="0.44682776492385301"/>
    <n v="0.84535007704599796"/>
  </r>
  <r>
    <x v="10"/>
    <s v="18-Camera-0,1"/>
    <x v="2"/>
    <n v="42.113311243598297"/>
    <n v="5.4222142075401196"/>
    <n v="5.5234291860831397E-2"/>
    <n v="0.20153275168994"/>
    <n v="4.6222585539342297E-2"/>
    <n v="0.13922927841032701"/>
    <n v="37.035623917938203"/>
    <n v="0.19812879169949699"/>
    <n v="0.81089480389347601"/>
  </r>
  <r>
    <x v="10"/>
    <s v="18-Camera-0,1"/>
    <x v="2"/>
    <n v="71.698706571754599"/>
    <n v="6.2569108305032302"/>
    <n v="0.113404471500407"/>
    <n v="0.20031909109166701"/>
    <n v="5.91575343444906E-2"/>
    <n v="0.16466173733321901"/>
    <n v="32.901543864049003"/>
    <n v="0.50178547132080198"/>
    <n v="0.71703556509531396"/>
  </r>
  <r>
    <x v="10"/>
    <s v="18-Camera-0,1"/>
    <x v="2"/>
    <n v="43.129080934489302"/>
    <n v="6.2102402338515903"/>
    <n v="0.13335977518612999"/>
    <n v="0.25159581547644799"/>
    <n v="9.6259633867845099E-2"/>
    <n v="0.186854292522037"/>
    <n v="53.060459044994701"/>
    <n v="0.58653064417554801"/>
    <n v="0.82774528642341105"/>
  </r>
  <r>
    <x v="10"/>
    <s v="18-Camera-0,1"/>
    <x v="2"/>
    <n v="28.338418642494599"/>
    <n v="6.2340118003034304"/>
    <n v="0.175519634137243"/>
    <n v="0.28231021787949201"/>
    <n v="8.5993061648368493E-2"/>
    <n v="0.19659424600523101"/>
    <n v="25.6930663860403"/>
    <n v="0.90613214256833496"/>
    <n v="0.90572060024937295"/>
  </r>
  <r>
    <x v="10"/>
    <s v="18-Camera-0,1"/>
    <x v="2"/>
    <n v="66.940653036398601"/>
    <n v="5.9684872670507101"/>
    <n v="0.15955894873715701"/>
    <n v="0.22056815337883601"/>
    <n v="0.10459217359349"/>
    <n v="0.16430035809151999"/>
    <n v="70.422042645048293"/>
    <n v="0.61750183506801404"/>
    <n v="0.859705230762425"/>
  </r>
  <r>
    <x v="10"/>
    <s v="18-Camera-0,1"/>
    <x v="2"/>
    <n v="15.006633190860899"/>
    <n v="5.9842676564279902"/>
    <n v="0.24571082370071401"/>
    <n v="0.71095846619069603"/>
    <n v="0.13218465610219901"/>
    <n v="0.42886918910739202"/>
    <n v="45.965933730010804"/>
    <n v="1.10179641611419"/>
    <n v="2.3779002163332801"/>
  </r>
  <r>
    <x v="10"/>
    <s v="18-Camera-0,1"/>
    <x v="2"/>
    <n v="63.961407187971503"/>
    <n v="6.5271273435839001"/>
    <n v="0.11275551940496099"/>
    <n v="0.140909354800304"/>
    <n v="5.6644995518621503E-2"/>
    <n v="0.10999675705033"/>
    <n v="55.265740044997003"/>
    <n v="0.50497313391482901"/>
    <n v="0.48546841265280799"/>
  </r>
  <r>
    <x v="10"/>
    <s v="18-Camera-0,1"/>
    <x v="2"/>
    <n v="71.932198287661507"/>
    <n v="6.3674194835854898"/>
    <n v="7.53881560765675E-2"/>
    <n v="0.71019892954804098"/>
    <n v="7.22913110619849E-2"/>
    <n v="0.20515418656155501"/>
    <n v="46.741621216060501"/>
    <n v="0.214516604053344"/>
    <n v="2.4298732017323301"/>
  </r>
  <r>
    <x v="10"/>
    <s v="18-Camera-0,1"/>
    <x v="2"/>
    <n v="55.919283957744497"/>
    <n v="5.55581002628068"/>
    <n v="5.8102602201062101E-2"/>
    <n v="0.19896168846592199"/>
    <n v="4.6369940826821103E-2"/>
    <n v="0.139168114663307"/>
    <n v="40.273391715018001"/>
    <n v="0.18955205313304399"/>
    <n v="0.83546979512392106"/>
  </r>
  <r>
    <x v="10"/>
    <s v="18-Camera-0,1"/>
    <x v="2"/>
    <n v="55.419191341157003"/>
    <n v="5.71321669064936"/>
    <n v="5.5068876356962997E-2"/>
    <n v="0.16073276434658201"/>
    <n v="4.6453968510786703E-2"/>
    <n v="0.118234389263854"/>
    <n v="17.038913550903001"/>
    <n v="0.18954847011460699"/>
    <n v="0.68003600882489001"/>
  </r>
  <r>
    <x v="10"/>
    <s v="18-Camera-0,1"/>
    <x v="2"/>
    <n v="37.533075295184403"/>
    <n v="5.7635940178628804"/>
    <n v="8.4528819402829705E-2"/>
    <n v="0.15692861936614599"/>
    <n v="7.5011414270845095E-2"/>
    <n v="0.13704610390629399"/>
    <n v="40.620211219997103"/>
    <n v="0.262254810757162"/>
    <n v="0.58276998666749202"/>
  </r>
  <r>
    <x v="10"/>
    <s v="18-Camera-0,1"/>
    <x v="2"/>
    <n v="11.314930454666399"/>
    <n v="5.6637080361079004"/>
    <n v="0.105625573071226"/>
    <n v="0.23111742593274401"/>
    <n v="6.5699805482074797E-2"/>
    <n v="0.15432972495958699"/>
    <n v="48.944225538987602"/>
    <n v="0.49896750672294199"/>
    <n v="0.88101502458743697"/>
  </r>
  <r>
    <x v="10"/>
    <s v="18-Camera-0,1"/>
    <x v="2"/>
    <n v="29.342607844445102"/>
    <n v="6.3021326279814396"/>
    <n v="0.169715579382442"/>
    <n v="0.220677438849192"/>
    <n v="0.10355402801494"/>
    <n v="0.134751857111398"/>
    <n v="37.802262653014601"/>
    <n v="0.77484582203940899"/>
    <n v="0.77630649138783003"/>
  </r>
  <r>
    <x v="10"/>
    <s v="18-Camera-0,1"/>
    <x v="2"/>
    <n v="29.856762960605199"/>
    <n v="5.8428016191228904"/>
    <n v="6.63195841277988E-2"/>
    <n v="0.19825562664902099"/>
    <n v="6.4445758713918097E-2"/>
    <n v="0.13284929009152099"/>
    <n v="49.084793768008197"/>
    <n v="0.16098009355307999"/>
    <n v="0.792097015256509"/>
  </r>
  <r>
    <x v="10"/>
    <s v="18-Camera-0,1"/>
    <x v="2"/>
    <n v="54.2905871205989"/>
    <n v="6.0856434515243398"/>
    <n v="0.10774365238494001"/>
    <n v="0.205755880828076"/>
    <n v="8.6287185592263005E-2"/>
    <n v="0.15981437856352099"/>
    <n v="26.751535399002002"/>
    <n v="0.34277279458009002"/>
    <n v="0.80232643047645202"/>
  </r>
  <r>
    <x v="10"/>
    <s v="18-Camera-0,1"/>
    <x v="2"/>
    <n v="77.068648566011106"/>
    <n v="5.8121842715802003"/>
    <n v="8.5987743770682606E-2"/>
    <n v="0.18077811066115901"/>
    <n v="6.0947958847677598E-2"/>
    <n v="0.14163918779781401"/>
    <n v="16.270121849956901"/>
    <n v="0.34955392749904401"/>
    <n v="0.74701892904869005"/>
  </r>
  <r>
    <x v="10"/>
    <s v="18-Camera-0,1"/>
    <x v="2"/>
    <n v="52.976392026679697"/>
    <n v="5.7756600966639002"/>
    <n v="7.8968833838094804E-2"/>
    <n v="0.199507084105224"/>
    <n v="6.0903924839099802E-2"/>
    <n v="0.153932160144754"/>
    <n v="34.069450435927102"/>
    <n v="0.37849747993626698"/>
    <n v="0.75322416416671101"/>
  </r>
  <r>
    <x v="10"/>
    <s v="18-Camera-0,15000000000000002"/>
    <x v="3"/>
    <n v="64.083807485891001"/>
    <n v="6.1828226447739603"/>
    <n v="0.144500772688891"/>
    <n v="0.22949772127571999"/>
    <n v="9.9118219119666895E-2"/>
    <n v="0.188475556092075"/>
    <n v="16.011626336956301"/>
    <n v="0.53112854202710402"/>
    <n v="0.73315368255583202"/>
  </r>
  <r>
    <x v="10"/>
    <s v="18-Camera-0,15000000000000002"/>
    <x v="3"/>
    <n v="84.115626985557896"/>
    <n v="5.79384201184667"/>
    <n v="0.19920702474665999"/>
    <n v="0.27069311195498502"/>
    <n v="0.15696684904658501"/>
    <n v="0.231949039844004"/>
    <n v="10.033662104047799"/>
    <n v="0.64612131904554904"/>
    <n v="0.78344357399040299"/>
  </r>
  <r>
    <x v="10"/>
    <s v="18-Camera-0,15000000000000002"/>
    <x v="3"/>
    <n v="18.359371724560201"/>
    <n v="5.8846436744087196"/>
    <n v="0.15913711102568001"/>
    <n v="0.25246237270899702"/>
    <n v="0.12822713855972201"/>
    <n v="0.172766194622683"/>
    <n v="14.2025299100205"/>
    <n v="0.48220970950251402"/>
    <n v="1.1360630827712399"/>
  </r>
  <r>
    <x v="10"/>
    <s v="18-Camera-0,15000000000000002"/>
    <x v="3"/>
    <n v="18.284092444473998"/>
    <n v="5.66213968495257"/>
    <n v="0.26022707554664898"/>
    <n v="0.33902576117894501"/>
    <n v="0.15553373476128701"/>
    <n v="0.259925696311747"/>
    <n v="13.2021412539761"/>
    <n v="1.0200015694537501"/>
    <n v="1.0153087612578"/>
  </r>
  <r>
    <x v="10"/>
    <s v="18-Camera-0,15000000000000002"/>
    <x v="3"/>
    <n v="10.427332080061699"/>
    <n v="6.0176828300411698"/>
    <n v="0.16515626340255599"/>
    <n v="0.242069129300131"/>
    <n v="0.120295245817965"/>
    <n v="0.196170470451039"/>
    <n v="13.8469044020166"/>
    <n v="0.5227843318173"/>
    <n v="0.79844497433380501"/>
  </r>
  <r>
    <x v="10"/>
    <s v="18-Camera-0,15000000000000002"/>
    <x v="3"/>
    <n v="74.936937499224399"/>
    <n v="5.4956815019599699"/>
    <n v="0.108571451191269"/>
    <n v="0.22570686427624301"/>
    <n v="8.2614876286745006E-2"/>
    <n v="0.16695521940739599"/>
    <n v="20.136845228960699"/>
    <n v="0.41767940570593298"/>
    <n v="0.93327347923021697"/>
  </r>
  <r>
    <x v="10"/>
    <s v="18-Camera-0,15000000000000002"/>
    <x v="3"/>
    <n v="47.099083121750198"/>
    <n v="5.6930954539130303"/>
    <n v="0.151711952067626"/>
    <n v="0.54806129197392195"/>
    <n v="0.13004614276925699"/>
    <n v="0.23760931235242799"/>
    <n v="9.7084763540187797"/>
    <n v="0.48466731683062902"/>
    <n v="2.0690524200423601"/>
  </r>
  <r>
    <x v="10"/>
    <s v="18-Camera-0,15000000000000002"/>
    <x v="3"/>
    <n v="15.183632255937001"/>
    <n v="5.9028397127833196"/>
    <n v="0.105823273162612"/>
    <n v="0.18695773533482801"/>
    <n v="9.0319092527245404E-2"/>
    <n v="0.144993672425693"/>
    <n v="13.683402425027399"/>
    <n v="0.330122394735823"/>
    <n v="0.75123376850253398"/>
  </r>
  <r>
    <x v="10"/>
    <s v="18-Camera-0,15000000000000002"/>
    <x v="3"/>
    <n v="13.5976251719537"/>
    <n v="6.2385872626636898"/>
    <n v="0.19572481216888801"/>
    <n v="0.25046036462891802"/>
    <n v="0.16268341134169501"/>
    <n v="0.20774159665321801"/>
    <n v="13.7680345000699"/>
    <n v="0.58507039920650195"/>
    <n v="0.74174759169566196"/>
  </r>
  <r>
    <x v="10"/>
    <s v="18-Camera-0,15000000000000002"/>
    <x v="3"/>
    <n v="66.869515605498705"/>
    <n v="6.0200224567177996"/>
    <n v="0.11588733249328299"/>
    <n v="0.23083207894885099"/>
    <n v="6.4954541322380197E-2"/>
    <n v="0.15858559072943901"/>
    <n v="12.137546922895099"/>
    <n v="0.55149048370178899"/>
    <n v="0.85701088227599498"/>
  </r>
  <r>
    <x v="10"/>
    <s v="18-Camera-0,15000000000000002"/>
    <x v="3"/>
    <n v="18.915227019197498"/>
    <n v="6.37945532137448"/>
    <n v="0.15734240727246901"/>
    <n v="0.228117123002779"/>
    <n v="0.11212777958691"/>
    <n v="0.177869083139401"/>
    <n v="9.8237976840464398"/>
    <n v="0.67765177764056495"/>
    <n v="0.805990648263191"/>
  </r>
  <r>
    <x v="10"/>
    <s v="18-Camera-0,15000000000000002"/>
    <x v="3"/>
    <n v="61.073441204737897"/>
    <n v="6.3854115706346297"/>
    <n v="0.12685913429953999"/>
    <n v="0.208829502886551"/>
    <n v="8.9717997793746201E-2"/>
    <n v="0.155442094434386"/>
    <n v="11.7563299409812"/>
    <n v="0.44121401226456503"/>
    <n v="0.83829867404785696"/>
  </r>
  <r>
    <x v="10"/>
    <s v="18-Camera-0,15000000000000002"/>
    <x v="3"/>
    <n v="40.839164247895503"/>
    <n v="6.2381795238162301"/>
    <n v="0.119162862020261"/>
    <n v="0.214717481031518"/>
    <n v="9.7841394298376794E-2"/>
    <n v="0.159785905283549"/>
    <n v="6.9296583819668696"/>
    <n v="0.554474228006267"/>
    <n v="0.97810736160678102"/>
  </r>
  <r>
    <x v="10"/>
    <s v="18-Camera-0,15000000000000002"/>
    <x v="3"/>
    <n v="45.3415724183712"/>
    <n v="5.8047384193998397"/>
    <n v="0.22149694241454301"/>
    <n v="0.318200517162257"/>
    <n v="0.16652007273948699"/>
    <n v="0.26606138954297598"/>
    <n v="18.1417897079372"/>
    <n v="0.72697726232389703"/>
    <n v="1.07560491845151"/>
  </r>
  <r>
    <x v="10"/>
    <s v="18-Camera-0,15000000000000002"/>
    <x v="3"/>
    <n v="4.2602833956178001"/>
    <n v="6.0825509857548203"/>
    <n v="0.21305319893841199"/>
    <n v="0.397025662491646"/>
    <n v="0.153015433905931"/>
    <n v="0.23470151025497599"/>
    <n v="11.246741742012"/>
    <n v="0.79104194199089595"/>
    <n v="1.5894269551779601"/>
  </r>
  <r>
    <x v="10"/>
    <s v="18-Camera-0,15000000000000002"/>
    <x v="3"/>
    <n v="83.717564428825895"/>
    <n v="5.4445613224478997"/>
    <n v="0.12574225643727399"/>
    <n v="0.22774967110991001"/>
    <n v="0.108132125194925"/>
    <n v="0.15806150568756799"/>
    <n v="16.812094511929899"/>
    <n v="0.385839249794313"/>
    <n v="1.06191347492685"/>
  </r>
  <r>
    <x v="10"/>
    <s v="18-Camera-0,15000000000000002"/>
    <x v="3"/>
    <n v="45.098569516158797"/>
    <n v="6.3424615208781301"/>
    <n v="0.19829294041215001"/>
    <n v="0.37768903563616002"/>
    <n v="0.13008974883291799"/>
    <n v="0.25802561354660902"/>
    <n v="14.7771705129416"/>
    <n v="0.80830589451541901"/>
    <n v="1.4464157924432399"/>
  </r>
  <r>
    <x v="10"/>
    <s v="18-Camera-0,15000000000000002"/>
    <x v="3"/>
    <n v="17.203653698318"/>
    <n v="5.5476383034746704"/>
    <n v="0.148925408834888"/>
    <n v="0.241833667651802"/>
    <n v="0.13125181469900099"/>
    <n v="0.18319019409252299"/>
    <n v="20.544971155002699"/>
    <n v="0.51475857405551495"/>
    <n v="0.88049392201165799"/>
  </r>
  <r>
    <x v="10"/>
    <s v="18-Camera-0,15000000000000002"/>
    <x v="3"/>
    <n v="40.653386992668501"/>
    <n v="6.2240757827878497"/>
    <n v="0.149042762762359"/>
    <n v="0.23406605832657201"/>
    <n v="0.116891960294218"/>
    <n v="0.16071497467357601"/>
    <n v="17.455176585935899"/>
    <n v="0.52705842486952503"/>
    <n v="0.94247414441739297"/>
  </r>
  <r>
    <x v="10"/>
    <s v="18-Camera-0,15000000000000002"/>
    <x v="3"/>
    <n v="33.567322468750703"/>
    <n v="5.9994986747138004"/>
    <n v="8.6051698717066596E-2"/>
    <n v="0.22732579909836501"/>
    <n v="6.6909501253630793E-2"/>
    <n v="0.172118868287784"/>
    <n v="10.532678114017401"/>
    <n v="0.26566269022798"/>
    <n v="0.83454327199040101"/>
  </r>
  <r>
    <x v="10"/>
    <s v="18-Ground_Truth"/>
    <x v="4"/>
    <n v="86.449805059537496"/>
    <n v="5.9542869260464002"/>
    <n v="0.20480226087755099"/>
    <n v="0.29870195797723897"/>
    <n v="3.1561912279378303E-2"/>
    <n v="0.18246180523240799"/>
    <n v="6.0703704679617596"/>
    <n v="0.91226495109398398"/>
    <n v="1.2046619817059601"/>
  </r>
  <r>
    <x v="10"/>
    <s v="18-Ground_Truth"/>
    <x v="4"/>
    <n v="65.632230859745405"/>
    <n v="6.2713857548104004"/>
    <n v="4.6232620534708703E-2"/>
    <n v="0.57544529956175805"/>
    <n v="2.9231005635824901E-2"/>
    <n v="0.161597651859028"/>
    <n v="8.4272130089811892"/>
    <n v="0.20895513670559099"/>
    <n v="2.1576324851853101"/>
  </r>
  <r>
    <x v="10"/>
    <s v="18-Ground_Truth"/>
    <x v="4"/>
    <n v="17.0594033848968"/>
    <n v="6.0960568374196296"/>
    <n v="7.9366801393882594E-2"/>
    <n v="0.157924419477914"/>
    <n v="2.48247220923693E-2"/>
    <n v="0.10108407756731801"/>
    <n v="6.2236998529406202"/>
    <n v="0.58660106175983395"/>
    <n v="0.77212053710097195"/>
  </r>
  <r>
    <x v="10"/>
    <s v="18-Ground_Truth"/>
    <x v="4"/>
    <n v="51.4162098900186"/>
    <n v="5.5632000577606204"/>
    <n v="2.1505428523001299E-2"/>
    <n v="0.154714315077074"/>
    <n v="1.41015430002431E-2"/>
    <n v="8.9039642721697496E-2"/>
    <n v="4.0312897700350696"/>
    <n v="0.12495283280387701"/>
    <n v="0.80159576211547501"/>
  </r>
  <r>
    <x v="10"/>
    <s v="18-Ground_Truth"/>
    <x v="4"/>
    <n v="20.6979985740162"/>
    <n v="6.1052054755174101"/>
    <n v="5.8360638185248302E-2"/>
    <n v="0.64401777558524298"/>
    <n v="1.99228685513212E-2"/>
    <n v="0.20252711574900101"/>
    <n v="4.9139961110195101"/>
    <n v="0.40648535442534001"/>
    <n v="2.3680580186343598"/>
  </r>
  <r>
    <x v="10"/>
    <s v="18-Ground_Truth"/>
    <x v="4"/>
    <n v="61.279382583679698"/>
    <n v="5.6504340159291697"/>
    <n v="3.51229028948137E-2"/>
    <n v="0.154272684543446"/>
    <n v="2.3383398309248501E-2"/>
    <n v="0.102998804098147"/>
    <n v="5.4514239390846297"/>
    <n v="0.178470254739728"/>
    <n v="0.73774927516317002"/>
  </r>
  <r>
    <x v="10"/>
    <s v="18-Ground_Truth"/>
    <x v="4"/>
    <n v="56.014401800436502"/>
    <n v="5.4888046022397301"/>
    <n v="3.2132157674310699E-2"/>
    <n v="0.146427559673934"/>
    <n v="2.0672881351192399E-2"/>
    <n v="0.100173515263727"/>
    <n v="4.3814557789592001"/>
    <n v="0.14241297982889201"/>
    <n v="0.72015392249920096"/>
  </r>
  <r>
    <x v="10"/>
    <s v="18-Ground_Truth"/>
    <x v="4"/>
    <n v="49.6637922483797"/>
    <n v="6.1882210040817203"/>
    <n v="5.6932159594827697E-2"/>
    <n v="0.16402951147877101"/>
    <n v="2.08410300085284E-2"/>
    <n v="0.12503692607859199"/>
    <n v="4.5572539330460096"/>
    <n v="0.38530096727304902"/>
    <n v="0.68837608267778405"/>
  </r>
  <r>
    <x v="10"/>
    <s v="18-Ground_Truth"/>
    <x v="4"/>
    <n v="33.4223317250854"/>
    <n v="5.6302586839227402"/>
    <n v="2.7422774862794801E-2"/>
    <n v="0.15712190167002499"/>
    <n v="1.48526906962661E-2"/>
    <n v="9.3414197092182905E-2"/>
    <n v="4.2134779839543599"/>
    <n v="0.113634163169126"/>
    <n v="0.81782784946669795"/>
  </r>
  <r>
    <x v="10"/>
    <s v="18-Ground_Truth"/>
    <x v="4"/>
    <n v="42.496689609684601"/>
    <n v="6.22290178123305"/>
    <n v="0.135769170683715"/>
    <n v="0.20579768887592101"/>
    <n v="3.1765363578882398E-2"/>
    <n v="0.16644242893855801"/>
    <n v="9.7824768810532898"/>
    <n v="0.75417423700600505"/>
    <n v="0.73323286714792701"/>
  </r>
  <r>
    <x v="10"/>
    <s v="18-Ground_Truth"/>
    <x v="4"/>
    <n v="19.956173730701899"/>
    <n v="6.2037586928994797"/>
    <n v="2.4706936235288499E-2"/>
    <n v="0.94389674371430399"/>
    <n v="1.1899117704795599E-2"/>
    <n v="0.52831867584178505"/>
    <n v="9.7155914730392396"/>
    <n v="0.20487045207783799"/>
    <n v="2.8428534054691998"/>
  </r>
  <r>
    <x v="10"/>
    <s v="18-Ground_Truth"/>
    <x v="4"/>
    <n v="72.016865458424604"/>
    <n v="5.6998532735119198"/>
    <n v="2.8272858092561099E-2"/>
    <n v="0.152816743299411"/>
    <n v="7.5510693844903099E-3"/>
    <n v="0.10149460798211001"/>
    <n v="4.0413359019439596"/>
    <n v="0.16824776574641401"/>
    <n v="0.78485432624764195"/>
  </r>
  <r>
    <x v="10"/>
    <s v="18-Ground_Truth"/>
    <x v="4"/>
    <n v="41.259030526775497"/>
    <n v="5.5681891237862198"/>
    <n v="2.7564684193303601E-2"/>
    <n v="0.14879112692670199"/>
    <n v="1.8042594630748299E-2"/>
    <n v="8.3732472560286902E-2"/>
    <n v="4.7254139800788799"/>
    <n v="0.14254250023264201"/>
    <n v="0.73860269561372704"/>
  </r>
  <r>
    <x v="10"/>
    <s v="18-Ground_Truth"/>
    <x v="4"/>
    <n v="73.121926263515405"/>
    <n v="5.8382584544343397"/>
    <n v="4.8533331076225601E-2"/>
    <n v="0.14561207369630999"/>
    <n v="2.3531715194809798E-2"/>
    <n v="9.5124379148566002E-2"/>
    <n v="7.5570213869213996"/>
    <n v="0.23506373814907899"/>
    <n v="0.74636382257957101"/>
  </r>
  <r>
    <x v="10"/>
    <s v="18-Ground_Truth"/>
    <x v="4"/>
    <n v="41.062052424397201"/>
    <n v="5.9636800524615801"/>
    <n v="3.6419901028325097E-2"/>
    <n v="0.13582429037231"/>
    <n v="1.7538702809937901E-2"/>
    <n v="8.7484270072080594E-2"/>
    <n v="4.7840437249979004"/>
    <n v="0.20752706374469401"/>
    <n v="0.685769961563654"/>
  </r>
  <r>
    <x v="10"/>
    <s v="18-Ground_Truth"/>
    <x v="4"/>
    <n v="80.826175285324894"/>
    <n v="5.52771754785004"/>
    <n v="3.7833148003082399E-2"/>
    <n v="0.154759679211047"/>
    <n v="2.3465388262239401E-2"/>
    <n v="0.100093533500964"/>
    <n v="5.2830117050325498"/>
    <n v="0.15177450612691001"/>
    <n v="0.76694036076072503"/>
  </r>
  <r>
    <x v="10"/>
    <s v="18-Ground_Truth"/>
    <x v="4"/>
    <n v="49.659290801204598"/>
    <n v="5.9304225743454797"/>
    <n v="2.6733552542106399E-2"/>
    <n v="0.142826267055433"/>
    <n v="1.2910697112539799E-2"/>
    <n v="8.4947948973017606E-2"/>
    <n v="7.0025871760444698"/>
    <n v="0.181237041679087"/>
    <n v="0.72805160379373102"/>
  </r>
  <r>
    <x v="10"/>
    <s v="18-Ground_Truth"/>
    <x v="4"/>
    <n v="68.316910046270493"/>
    <n v="5.70595814033127"/>
    <n v="3.8912522084319702E-2"/>
    <n v="0.137940962691602"/>
    <n v="2.4131726581992599E-2"/>
    <n v="9.2248528910950298E-2"/>
    <n v="4.9303934449562803"/>
    <n v="0.17475745498755399"/>
    <n v="0.70112642750194198"/>
  </r>
  <r>
    <x v="10"/>
    <s v="18-Ground_Truth"/>
    <x v="4"/>
    <n v="54.706315246842301"/>
    <n v="5.9181906699845799"/>
    <n v="8.2280993941790295E-2"/>
    <n v="0.185718253994274"/>
    <n v="2.8713883480965801E-2"/>
    <n v="0.13968514015794001"/>
    <n v="6.3518607639707598"/>
    <n v="0.46587365726874302"/>
    <n v="0.838418049707497"/>
  </r>
  <r>
    <x v="10"/>
    <s v="18-Ground_Truth"/>
    <x v="4"/>
    <n v="51.370202156865503"/>
    <n v="6.02386510632103"/>
    <n v="4.8660296587431803E-2"/>
    <n v="0.15211090644224701"/>
    <n v="2.4825613831278098E-2"/>
    <n v="0.114839557773475"/>
    <n v="5.20039758004713"/>
    <n v="0.22064835027947199"/>
    <n v="0.692865197055616"/>
  </r>
  <r>
    <x v="11"/>
    <s v="19-Camera-0,0"/>
    <x v="0"/>
    <n v="38.334250247563403"/>
    <n v="5.8636799164024804"/>
    <n v="1.86435190708262E-2"/>
    <n v="8.3303220683095799E-2"/>
    <n v="7.72307764272347E-3"/>
    <n v="5.9069514346821797E-2"/>
    <n v="4.4353486900217796"/>
    <n v="0.216530556407282"/>
    <n v="0.46385249205658202"/>
  </r>
  <r>
    <x v="11"/>
    <s v="19-Camera-0,0"/>
    <x v="0"/>
    <n v="55.0186101085758"/>
    <n v="5.5797092479304302"/>
    <n v="1.43990501454603E-2"/>
    <n v="9.0967223741978395E-2"/>
    <n v="1.2441126835497999E-2"/>
    <n v="5.5309999897745703E-2"/>
    <n v="3.2284327619708999"/>
    <n v="3.93756860796243E-2"/>
    <n v="0.493687783209321"/>
  </r>
  <r>
    <x v="11"/>
    <s v="19-Camera-0,0"/>
    <x v="0"/>
    <n v="6.4369878270966003"/>
    <n v="6.3803013190375104"/>
    <n v="2.7607070821055901E-2"/>
    <n v="0.48115447249659399"/>
    <n v="1.59388824500174E-2"/>
    <n v="0.11471730928531799"/>
    <n v="4.8264966360293302"/>
    <n v="0.341736346114907"/>
    <n v="2.2445738368661301"/>
  </r>
  <r>
    <x v="11"/>
    <s v="19-Camera-0,0"/>
    <x v="0"/>
    <n v="50.5466766296191"/>
    <n v="5.5819467339387296"/>
    <n v="2.6132982118593499E-2"/>
    <n v="9.4317425708387498E-2"/>
    <n v="1.78826427299517E-2"/>
    <n v="6.71909948321084E-2"/>
    <n v="4.3187661259435099"/>
    <n v="8.4961149030170005E-2"/>
    <n v="0.48996361949670503"/>
  </r>
  <r>
    <x v="11"/>
    <s v="19-Camera-0,0"/>
    <x v="0"/>
    <n v="27.093325407468999"/>
    <n v="5.4868744279950796"/>
    <n v="1.7892987226192598E-2"/>
    <n v="9.9790301064748302E-2"/>
    <n v="1.46731420526275E-2"/>
    <n v="6.2632428986422295E-2"/>
    <n v="2.6131872170371899"/>
    <n v="7.4032022754214805E-2"/>
    <n v="0.57272571110982895"/>
  </r>
  <r>
    <x v="11"/>
    <s v="19-Camera-0,0"/>
    <x v="0"/>
    <n v="34.548310798111103"/>
    <n v="5.8810160563155298"/>
    <n v="2.5803715273690301E-2"/>
    <n v="8.8737334616018099E-2"/>
    <n v="1.7800096146458999E-2"/>
    <n v="6.36186859365033E-2"/>
    <n v="2.63237429596483"/>
    <n v="0.20974249567327"/>
    <n v="0.47523539046320401"/>
  </r>
  <r>
    <x v="11"/>
    <s v="19-Camera-0,0"/>
    <x v="0"/>
    <n v="66.898175905370806"/>
    <n v="5.8584284706385104"/>
    <n v="1.5861277530300099E-2"/>
    <n v="8.1403390894389693E-2"/>
    <n v="1.3850870726149199E-2"/>
    <n v="5.4636956252053399E-2"/>
    <n v="3.3713058059802199"/>
    <n v="5.67229358132606E-2"/>
    <n v="0.51093788415219499"/>
  </r>
  <r>
    <x v="11"/>
    <s v="19-Camera-0,0"/>
    <x v="0"/>
    <n v="49.377068595606502"/>
    <n v="5.7455119229359202"/>
    <n v="1.08827298675108E-2"/>
    <n v="7.9922852034054595E-2"/>
    <n v="9.7817824606219704E-3"/>
    <n v="5.1370323886681397E-2"/>
    <n v="3.9826690510381"/>
    <n v="2.7650083411558099E-2"/>
    <n v="0.47289923681778401"/>
  </r>
  <r>
    <x v="11"/>
    <s v="19-Camera-0,0"/>
    <x v="0"/>
    <n v="50.713670817525902"/>
    <n v="5.8754597286977601"/>
    <n v="2.0424320157251201E-2"/>
    <n v="8.2518070793643594E-2"/>
    <n v="1.50193102387235E-2"/>
    <n v="5.84522519579736E-2"/>
    <n v="3.5782484980299998"/>
    <n v="7.6481499044146403E-2"/>
    <n v="0.50206046779433"/>
  </r>
  <r>
    <x v="11"/>
    <s v="19-Camera-0,0"/>
    <x v="0"/>
    <n v="55.659474690281499"/>
    <n v="5.8841991595180696"/>
    <n v="1.1434123319491601E-2"/>
    <n v="7.9870741431801603E-2"/>
    <n v="9.6871364449029693E-3"/>
    <n v="5.2726431473578202E-2"/>
    <n v="2.75972393702249"/>
    <n v="3.5416862389572402E-2"/>
    <n v="0.51706565810564298"/>
  </r>
  <r>
    <x v="11"/>
    <s v="19-Camera-0,0"/>
    <x v="0"/>
    <n v="69.481538660053104"/>
    <n v="5.9134301939553904"/>
    <n v="2.87733047018108E-2"/>
    <n v="8.5335176708526098E-2"/>
    <n v="2.3189327788791101E-2"/>
    <n v="6.3523720051100005E-2"/>
    <n v="2.8324619309278201"/>
    <n v="0.118078016883118"/>
    <n v="0.49459510067576201"/>
  </r>
  <r>
    <x v="11"/>
    <s v="19-Camera-0,0"/>
    <x v="0"/>
    <n v="14.475550827689"/>
    <n v="5.7384514879364996"/>
    <n v="7.7231175502451399E-2"/>
    <n v="0.14092059038156399"/>
    <n v="2.6341821650969401E-2"/>
    <n v="0.104775237684015"/>
    <n v="4.2549205849645597"/>
    <n v="0.47344299063580397"/>
    <n v="0.57189923577985802"/>
  </r>
  <r>
    <x v="11"/>
    <s v="19-Camera-0,0"/>
    <x v="0"/>
    <n v="33.894323800764397"/>
    <n v="5.46662373710486"/>
    <n v="1.7825612887255499E-2"/>
    <n v="9.5779844573482695E-2"/>
    <n v="1.21595633944491E-2"/>
    <n v="5.8293257423644898E-2"/>
    <n v="3.184026464005"/>
    <n v="8.3448628027472604E-2"/>
    <n v="0.60539217990965399"/>
  </r>
  <r>
    <x v="11"/>
    <s v="19-Camera-0,0"/>
    <x v="0"/>
    <n v="32.8130527665976"/>
    <n v="5.8298156345950902"/>
    <n v="1.39902064364187E-2"/>
    <n v="7.8182454202896795E-2"/>
    <n v="8.3386201779532699E-3"/>
    <n v="5.4107320461057699E-2"/>
    <n v="2.6352061199722798"/>
    <n v="0.15738564397176499"/>
    <n v="0.46492246327902398"/>
  </r>
  <r>
    <x v="11"/>
    <s v="19-Camera-0,0"/>
    <x v="0"/>
    <n v="55.210070050736"/>
    <n v="5.5491181467017796"/>
    <n v="2.6209080388218599E-2"/>
    <n v="0.63947184595179496"/>
    <n v="1.3593768460667901E-2"/>
    <n v="0.13963017063404201"/>
    <n v="2.7406390249961898"/>
    <n v="0.36188434957708898"/>
    <n v="2.6411710842799399"/>
  </r>
  <r>
    <x v="11"/>
    <s v="19-Camera-0,0"/>
    <x v="0"/>
    <n v="15.4947667870012"/>
    <n v="6.0310285769782599"/>
    <n v="9.8342584008969294E-2"/>
    <n v="0.72125923387387803"/>
    <n v="2.9218379097400299E-2"/>
    <n v="0.17347860862634301"/>
    <n v="2.7378789529902798"/>
    <n v="0.57065700316893697"/>
    <n v="2.7865301447489599"/>
  </r>
  <r>
    <x v="11"/>
    <s v="19-Camera-0,0"/>
    <x v="0"/>
    <n v="13.6522300602778"/>
    <n v="6.4797417917107101"/>
    <n v="1.7972552037570699E-2"/>
    <n v="0.75268993518927196"/>
    <n v="9.7742453843518307E-3"/>
    <n v="0.17463640540950401"/>
    <n v="3.0525992149487098"/>
    <n v="0.272223449627224"/>
    <n v="2.8729026750033602"/>
  </r>
  <r>
    <x v="11"/>
    <s v="19-Camera-0,0"/>
    <x v="0"/>
    <n v="7.5765702637909902"/>
    <n v="5.7854630527961604"/>
    <n v="3.2782875159272001E-2"/>
    <n v="1.0730470245883901"/>
    <n v="1.1952127401795E-2"/>
    <n v="0.55474584693829299"/>
    <n v="5.3879776230314702"/>
    <n v="0.333703654470277"/>
    <n v="3.4654276701443401"/>
  </r>
  <r>
    <x v="11"/>
    <s v="19-Camera-0,0"/>
    <x v="0"/>
    <n v="49.212555157431403"/>
    <n v="5.5554324300396596"/>
    <n v="1.03308983193428E-2"/>
    <n v="9.0194881324257098E-2"/>
    <n v="9.3459198852085205E-3"/>
    <n v="5.4187943099525702E-2"/>
    <n v="3.2238635839894401"/>
    <n v="2.6741043768769499E-2"/>
    <n v="0.50856651640711203"/>
  </r>
  <r>
    <x v="11"/>
    <s v="19-Camera-0,0"/>
    <x v="0"/>
    <n v="67.400520862878807"/>
    <n v="6.0949663407849002"/>
    <n v="6.07513742663741E-2"/>
    <n v="0.107858197984221"/>
    <n v="2.3675806809894302E-2"/>
    <n v="8.16470429769139E-2"/>
    <n v="3.0473698540590699"/>
    <n v="0.36600651337941797"/>
    <n v="0.55271080341089396"/>
  </r>
  <r>
    <x v="11"/>
    <s v="19-Camera-0,05"/>
    <x v="1"/>
    <n v="43.4068861088505"/>
    <n v="5.8621880156145103"/>
    <n v="5.1424392425581798E-2"/>
    <n v="0.10532197579848999"/>
    <n v="2.8768537453210799E-2"/>
    <n v="9.5932758761428205E-2"/>
    <n v="49.2713415810139"/>
    <n v="0.19789863557601001"/>
    <n v="0.48313524808387798"/>
  </r>
  <r>
    <x v="11"/>
    <s v="19-Camera-0,05"/>
    <x v="1"/>
    <n v="30.259384567790999"/>
    <n v="5.4749363668660802"/>
    <n v="8.3961923079883802E-2"/>
    <n v="0.15950653418528399"/>
    <n v="3.9935093280197599E-2"/>
    <n v="0.101079759594674"/>
    <n v="86.127742134965899"/>
    <n v="0.48333344625630598"/>
    <n v="0.71652411823626205"/>
  </r>
  <r>
    <x v="11"/>
    <s v="19-Camera-0,05"/>
    <x v="1"/>
    <n v="82.316875027971406"/>
    <n v="6.3857920308836498"/>
    <n v="4.1321800661204097E-2"/>
    <n v="0.10958303360198"/>
    <n v="2.8183896676706E-2"/>
    <n v="8.0120175783031905E-2"/>
    <n v="28.571644894895101"/>
    <n v="0.34789710932475598"/>
    <n v="0.71673067572171101"/>
  </r>
  <r>
    <x v="11"/>
    <s v="19-Camera-0,05"/>
    <x v="1"/>
    <n v="27.9098407624003"/>
    <n v="5.9434216532241697"/>
    <n v="4.2839235942684302E-2"/>
    <n v="0.10588708490418799"/>
    <n v="2.3540348262365899E-2"/>
    <n v="9.0815991999863205E-2"/>
    <n v="31.214839388965601"/>
    <n v="0.22743344716186001"/>
    <n v="0.46915759767473197"/>
  </r>
  <r>
    <x v="11"/>
    <s v="19-Camera-0,05"/>
    <x v="1"/>
    <n v="50.395182013870397"/>
    <n v="6.0636646695978698"/>
    <n v="4.5881216466609101E-2"/>
    <n v="0.105938685579565"/>
    <n v="2.9232465680677101E-2"/>
    <n v="7.96323332601514E-2"/>
    <n v="57.010442301980198"/>
    <n v="0.213776099142585"/>
    <n v="0.55515987876319295"/>
  </r>
  <r>
    <x v="11"/>
    <s v="19-Camera-0,05"/>
    <x v="1"/>
    <n v="78.845196681250101"/>
    <n v="5.8698004907285704"/>
    <n v="3.8049072027976999E-2"/>
    <n v="0.112474880171706"/>
    <n v="2.8336977499325601E-2"/>
    <n v="7.6652530377928699E-2"/>
    <n v="56.430272986995902"/>
    <n v="0.32128343703536799"/>
    <n v="0.56935202014512998"/>
  </r>
  <r>
    <x v="11"/>
    <s v="19-Camera-0,05"/>
    <x v="1"/>
    <n v="78.526900749978097"/>
    <n v="6.0554290808154398"/>
    <n v="5.9070601509984298E-2"/>
    <n v="0.122069792800258"/>
    <n v="3.2806660726916098E-2"/>
    <n v="0.104227598647851"/>
    <n v="48.487850698060299"/>
    <n v="0.38356807936721099"/>
    <n v="0.62177692834326603"/>
  </r>
  <r>
    <x v="11"/>
    <s v="19-Camera-0,05"/>
    <x v="1"/>
    <n v="67.077261289918496"/>
    <n v="5.49286734418388"/>
    <n v="3.76972373979736E-2"/>
    <n v="0.110319000287684"/>
    <n v="3.4225508534470803E-2"/>
    <n v="7.7099171516412796E-2"/>
    <n v="13.969765153015"/>
    <n v="0.103318454267324"/>
    <n v="0.55812516779980104"/>
  </r>
  <r>
    <x v="11"/>
    <s v="19-Camera-0,05"/>
    <x v="1"/>
    <n v="11.577269132203501"/>
    <n v="6.5671625303171703"/>
    <n v="3.72020117809869E-2"/>
    <n v="0.25475498918109502"/>
    <n v="3.3349293974688998E-2"/>
    <n v="7.9289626273598202E-2"/>
    <n v="62.402819848037304"/>
    <n v="0.21772406907271799"/>
    <n v="1.50766091627068"/>
  </r>
  <r>
    <x v="11"/>
    <s v="19-Camera-0,05"/>
    <x v="1"/>
    <n v="85.218745569288799"/>
    <n v="5.9485502772708498"/>
    <n v="5.2470626829050397E-2"/>
    <n v="0.120050725445567"/>
    <n v="3.7928752642365199E-2"/>
    <n v="8.5351059932109702E-2"/>
    <n v="19.4800124899484"/>
    <n v="0.46945735480224998"/>
    <n v="0.66026505311225603"/>
  </r>
  <r>
    <x v="11"/>
    <s v="19-Camera-0,05"/>
    <x v="1"/>
    <n v="26.919526621214199"/>
    <n v="5.48053513817257"/>
    <n v="6.5304026607828997E-2"/>
    <n v="0.16694641429812801"/>
    <n v="3.1877352961481503E-2"/>
    <n v="0.109537082727657"/>
    <n v="53.360255555016899"/>
    <n v="0.39712018472392002"/>
    <n v="0.81444582415625999"/>
  </r>
  <r>
    <x v="11"/>
    <s v="19-Camera-0,05"/>
    <x v="1"/>
    <n v="55.271469889279999"/>
    <n v="5.9506675560489004"/>
    <n v="4.5163225704019101E-2"/>
    <n v="0.106006796935202"/>
    <n v="3.0718463144075701E-2"/>
    <n v="9.1172625283977099E-2"/>
    <n v="84.742894819006295"/>
    <n v="0.166087089494068"/>
    <n v="0.54378170535020498"/>
  </r>
  <r>
    <x v="11"/>
    <s v="19-Camera-0,05"/>
    <x v="1"/>
    <n v="46.915825436083203"/>
    <n v="6.0023526971661401"/>
    <n v="4.5368015655072001E-2"/>
    <n v="0.106589339596546"/>
    <n v="3.1146653013604201E-2"/>
    <n v="8.8202971455173501E-2"/>
    <n v="89.987299683038103"/>
    <n v="0.236105952569162"/>
    <n v="0.50613813177570099"/>
  </r>
  <r>
    <x v="11"/>
    <s v="19-Camera-0,05"/>
    <x v="1"/>
    <n v="53.974088822823603"/>
    <n v="5.5269354836987299"/>
    <n v="4.1448432238957701E-2"/>
    <n v="0.11358719608977599"/>
    <n v="3.1551232903321999E-2"/>
    <n v="7.8876231714042205E-2"/>
    <n v="53.089787152945"/>
    <n v="0.19373512346767899"/>
    <n v="0.62636336097685896"/>
  </r>
  <r>
    <x v="11"/>
    <s v="19-Camera-0,05"/>
    <x v="1"/>
    <n v="81.923777891810602"/>
    <n v="6.0250846149792601"/>
    <n v="4.6123070418515703E-2"/>
    <n v="0.11470040529867399"/>
    <n v="3.44840544179724E-2"/>
    <n v="7.49124303878244E-2"/>
    <n v="39.773826360935303"/>
    <n v="0.45448710307756501"/>
    <n v="0.70417051839772504"/>
  </r>
  <r>
    <x v="11"/>
    <s v="19-Camera-0,05"/>
    <x v="1"/>
    <n v="65.068159766064795"/>
    <n v="5.7692000462329602"/>
    <n v="3.4144810309724299E-2"/>
    <n v="0.110425382757184"/>
    <n v="3.09378264106158E-2"/>
    <n v="7.2195229597129096E-2"/>
    <n v="42.923407693975598"/>
    <n v="0.266247076383407"/>
    <n v="0.51370473473402101"/>
  </r>
  <r>
    <x v="11"/>
    <s v="19-Camera-0,05"/>
    <x v="1"/>
    <n v="61.311198668627902"/>
    <n v="5.7991958969696897"/>
    <n v="2.1689223436661201E-2"/>
    <n v="8.1501306373419902E-2"/>
    <n v="2.0653824906649899E-2"/>
    <n v="5.4183215336658097E-2"/>
    <n v="27.064429798978299"/>
    <n v="5.6577798382965297E-2"/>
    <n v="0.485909414763258"/>
  </r>
  <r>
    <x v="11"/>
    <s v="19-Camera-0,05"/>
    <x v="1"/>
    <n v="38.273322455213602"/>
    <n v="5.8195296531428999"/>
    <n v="3.6659564797314699E-2"/>
    <n v="9.5666451274249498E-2"/>
    <n v="3.5386644776493399E-2"/>
    <n v="7.3535106058031097E-2"/>
    <n v="43.038863088004199"/>
    <n v="9.9207518133144296E-2"/>
    <n v="0.53337201829742298"/>
  </r>
  <r>
    <x v="11"/>
    <s v="19-Camera-0,05"/>
    <x v="1"/>
    <n v="61.912769866754502"/>
    <n v="5.8922962933956802"/>
    <n v="3.9289275339120598E-2"/>
    <n v="9.2416025260656398E-2"/>
    <n v="3.3802992695165499E-2"/>
    <n v="7.5888043153597998E-2"/>
    <n v="50.3923607768956"/>
    <n v="0.12010455734557"/>
    <n v="0.52201925843407804"/>
  </r>
  <r>
    <x v="11"/>
    <s v="19-Camera-0,05"/>
    <x v="1"/>
    <n v="62.362965573311001"/>
    <n v="5.6846392888860304"/>
    <n v="3.4364122747514901E-2"/>
    <n v="0.101364917420287"/>
    <n v="2.65868785720932E-2"/>
    <n v="8.0346116177936702E-2"/>
    <n v="25.7539025529986"/>
    <n v="0.10874516384431999"/>
    <n v="0.50603006959211905"/>
  </r>
  <r>
    <x v="11"/>
    <s v="19-Camera-0,1"/>
    <x v="2"/>
    <n v="44.332810597846198"/>
    <n v="5.7581267405191197"/>
    <n v="0.133400788503624"/>
    <n v="0.18932584493503499"/>
    <n v="6.04937680676087E-2"/>
    <n v="0.12726114703452099"/>
    <n v="82.948666054988195"/>
    <n v="0.74711884734524203"/>
    <n v="0.83665755053831203"/>
  </r>
  <r>
    <x v="11"/>
    <s v="19-Camera-0,1"/>
    <x v="2"/>
    <n v="41.1617007726772"/>
    <n v="6.33401221904347"/>
    <n v="6.5655160796103298E-2"/>
    <n v="0.55954547804607502"/>
    <n v="5.2546779753756101E-2"/>
    <n v="0.14106050797994299"/>
    <n v="39.012278382084297"/>
    <n v="0.216392253545615"/>
    <n v="2.4085319868345501"/>
  </r>
  <r>
    <x v="11"/>
    <s v="19-Camera-0,1"/>
    <x v="2"/>
    <n v="37.175584195469199"/>
    <n v="6.2210746922199798"/>
    <n v="0.16593926706282799"/>
    <n v="0.181609040646592"/>
    <n v="0.120354193891691"/>
    <n v="0.14951493147721001"/>
    <n v="33.013812253018799"/>
    <n v="0.62678124865364604"/>
    <n v="0.62687596465111595"/>
  </r>
  <r>
    <x v="11"/>
    <s v="19-Camera-0,1"/>
    <x v="2"/>
    <n v="82.609211660146499"/>
    <n v="6.3125650753764102"/>
    <n v="8.4734191086985003E-2"/>
    <n v="0.13991731394402401"/>
    <n v="7.5295863099189203E-2"/>
    <n v="0.12307682799964199"/>
    <n v="85.176878693979205"/>
    <n v="0.31423953662512799"/>
    <n v="0.72756024451436196"/>
  </r>
  <r>
    <x v="11"/>
    <s v="19-Camera-0,1"/>
    <x v="2"/>
    <n v="23.011752827553401"/>
    <n v="5.6715810774772102"/>
    <n v="8.1404269147791003E-2"/>
    <n v="0.116865817982127"/>
    <n v="6.4082943260662106E-2"/>
    <n v="0.11561373998891999"/>
    <n v="33.333112919004598"/>
    <n v="0.20981006646188499"/>
    <n v="0.31722303273617303"/>
  </r>
  <r>
    <x v="11"/>
    <s v="19-Camera-0,1"/>
    <x v="2"/>
    <n v="8.0467813253506897"/>
    <n v="6.2220380979201604"/>
    <n v="0.152751353485817"/>
    <n v="0.16894682171099901"/>
    <n v="7.9820184502978203E-2"/>
    <n v="0.14356415559544999"/>
    <n v="44.387210957007397"/>
    <n v="0.77797941660161796"/>
    <n v="0.56160567186298005"/>
  </r>
  <r>
    <x v="11"/>
    <s v="19-Camera-0,1"/>
    <x v="2"/>
    <n v="45.383636719124198"/>
    <n v="6.3353793168757004"/>
    <n v="8.6970060494961199E-2"/>
    <n v="0.13023654596966799"/>
    <n v="6.4747443956394798E-2"/>
    <n v="0.118411849453539"/>
    <n v="75.081181430024998"/>
    <n v="0.333810975420337"/>
    <n v="0.58108870705861304"/>
  </r>
  <r>
    <x v="11"/>
    <s v="19-Camera-0,1"/>
    <x v="2"/>
    <n v="84.169501381357193"/>
    <n v="5.9529423412720197"/>
    <n v="6.8962550738751696E-2"/>
    <n v="0.117088748226703"/>
    <n v="5.8950293878086799E-2"/>
    <n v="0.111055234594889"/>
    <n v="16.927720503066599"/>
    <n v="0.193209075707337"/>
    <n v="0.45711216454196102"/>
  </r>
  <r>
    <x v="11"/>
    <s v="19-Camera-0,1"/>
    <x v="2"/>
    <n v="37.254477101976697"/>
    <n v="5.9540440781550004"/>
    <n v="7.7218106885999296E-2"/>
    <n v="0.146395740385038"/>
    <n v="5.6637170387613803E-2"/>
    <n v="0.12612056517029899"/>
    <n v="27.278553037904199"/>
    <n v="0.430622956909265"/>
    <n v="0.60187026792266196"/>
  </r>
  <r>
    <x v="11"/>
    <s v="19-Camera-0,1"/>
    <x v="2"/>
    <n v="78.820741662615802"/>
    <n v="6.1817678438241801"/>
    <n v="0.151927366650357"/>
    <n v="0.175879435943226"/>
    <n v="0.116403689376845"/>
    <n v="0.14528584347079401"/>
    <n v="39.125493492931099"/>
    <n v="0.51982227011174098"/>
    <n v="0.51810341793934001"/>
  </r>
  <r>
    <x v="11"/>
    <s v="19-Camera-0,1"/>
    <x v="2"/>
    <n v="28.504875232983199"/>
    <n v="6.24520690708116"/>
    <n v="9.8070035200576E-2"/>
    <n v="0.15682041241636999"/>
    <n v="7.8666795439816195E-2"/>
    <n v="0.138723322741791"/>
    <n v="35.103583143907599"/>
    <n v="0.34785632423352802"/>
    <n v="0.58852300302812499"/>
  </r>
  <r>
    <x v="11"/>
    <s v="19-Camera-0,1"/>
    <x v="2"/>
    <n v="74.007939981519598"/>
    <n v="6.1251291603334002"/>
    <n v="0.13729891559835899"/>
    <n v="0.586719011944839"/>
    <n v="0.103064486245177"/>
    <n v="0.19548509061785899"/>
    <n v="59.045602167025201"/>
    <n v="0.49928374011195698"/>
    <n v="2.3965695495897799"/>
  </r>
  <r>
    <x v="11"/>
    <s v="19-Camera-0,1"/>
    <x v="2"/>
    <n v="23.285848192818801"/>
    <n v="5.6868961943370104"/>
    <n v="0.106705064429697"/>
    <n v="0.149438584144751"/>
    <n v="9.40666546532513E-2"/>
    <n v="0.13046869389386101"/>
    <n v="25.544675053097301"/>
    <n v="0.34772681980780201"/>
    <n v="0.51615617020057103"/>
  </r>
  <r>
    <x v="11"/>
    <s v="19-Camera-0,1"/>
    <x v="2"/>
    <n v="27.358063412132498"/>
    <n v="6.0202205115764"/>
    <n v="0.10104746029280701"/>
    <n v="0.15542652141934901"/>
    <n v="8.90687673496251E-2"/>
    <n v="0.14080991901482401"/>
    <n v="54.870250448002402"/>
    <n v="0.36785325305331601"/>
    <n v="0.51607032874534098"/>
  </r>
  <r>
    <x v="11"/>
    <s v="19-Camera-0,1"/>
    <x v="2"/>
    <n v="45.785247241814098"/>
    <n v="6.5920365760537303"/>
    <n v="0.113530223905114"/>
    <n v="0.17923667188895501"/>
    <n v="9.1948147363990901E-2"/>
    <n v="0.15494493457061301"/>
    <n v="42.572976517025303"/>
    <n v="0.38733578052235101"/>
    <n v="0.68263024003116801"/>
  </r>
  <r>
    <x v="11"/>
    <s v="19-Camera-0,1"/>
    <x v="2"/>
    <n v="7.0927646350279998"/>
    <n v="5.9873594104103001"/>
    <n v="9.0358320460911995E-2"/>
    <n v="0.56083468100964395"/>
    <n v="8.1780419353711803E-2"/>
    <n v="0.15314931364098899"/>
    <n v="93.970594097976502"/>
    <n v="0.31188380066030202"/>
    <n v="2.37484019082489"/>
  </r>
  <r>
    <x v="11"/>
    <s v="19-Camera-0,1"/>
    <x v="2"/>
    <n v="57.802365437571602"/>
    <n v="6.0409561110010399"/>
    <n v="9.2957414449098399E-2"/>
    <n v="0.12685495074078601"/>
    <n v="7.5177798129611298E-2"/>
    <n v="0.118378051958031"/>
    <n v="36.246695306035598"/>
    <n v="0.29148359150977698"/>
    <n v="0.50407174891941098"/>
  </r>
  <r>
    <x v="11"/>
    <s v="19-Camera-0,1"/>
    <x v="2"/>
    <n v="45.094695612187998"/>
    <n v="6.4102457516891702"/>
    <n v="0.145493888529903"/>
    <n v="0.208306666839462"/>
    <n v="0.112330539117631"/>
    <n v="0.18611544705269001"/>
    <n v="54.281862513977103"/>
    <n v="0.54237853471533704"/>
    <n v="0.68372474447016496"/>
  </r>
  <r>
    <x v="11"/>
    <s v="19-Camera-0,1"/>
    <x v="2"/>
    <n v="86.133720534271504"/>
    <n v="5.9355295336310103"/>
    <n v="5.3997788930606902E-2"/>
    <n v="0.10007103442870099"/>
    <n v="4.3310325098859903E-2"/>
    <n v="8.9826974388718894E-2"/>
    <n v="27.3736589379841"/>
    <n v="0.17046094532522099"/>
    <n v="0.46490108759603199"/>
  </r>
  <r>
    <x v="11"/>
    <s v="19-Camera-0,1"/>
    <x v="2"/>
    <n v="89.679999190429996"/>
    <n v="5.9658485512716197"/>
    <n v="4.5710251956622101E-2"/>
    <n v="0.10571524110567999"/>
    <n v="3.8462214315754598E-2"/>
    <n v="8.9094447232790697E-2"/>
    <n v="37.363727468997197"/>
    <n v="0.11717089493932301"/>
    <n v="0.52902437086963405"/>
  </r>
  <r>
    <x v="11"/>
    <s v="19-Camera-0,15000000000000002"/>
    <x v="3"/>
    <n v="15.195459924305601"/>
    <n v="6.0423596841304796"/>
    <n v="0.182743730774204"/>
    <n v="0.23389485082647099"/>
    <n v="9.9591829958335501E-2"/>
    <n v="0.178315919653804"/>
    <n v="20.2654419670579"/>
    <n v="0.86096173139020904"/>
    <n v="0.73015618548391803"/>
  </r>
  <r>
    <x v="11"/>
    <s v="19-Camera-0,15000000000000002"/>
    <x v="3"/>
    <n v="19.3163304986581"/>
    <n v="6.26829284738852"/>
    <n v="0.130321380970078"/>
    <n v="0.38288414812895799"/>
    <n v="0.108703220757723"/>
    <n v="0.17469927182008299"/>
    <n v="15.7016281039686"/>
    <n v="0.39543018270979302"/>
    <n v="1.77268795756763"/>
  </r>
  <r>
    <x v="11"/>
    <s v="19-Camera-0,15000000000000002"/>
    <x v="3"/>
    <n v="70.381706690770301"/>
    <n v="6.2779927344579098"/>
    <n v="0.144419894337219"/>
    <n v="0.214908537818326"/>
    <n v="0.12542981231059999"/>
    <n v="0.191936172054432"/>
    <n v="20.236165462993"/>
    <n v="0.48333884667032101"/>
    <n v="0.71048470149810405"/>
  </r>
  <r>
    <x v="11"/>
    <s v="19-Camera-0,15000000000000002"/>
    <x v="3"/>
    <n v="72.355814168497204"/>
    <n v="6.3084742700364203"/>
    <n v="9.9468173895244996E-2"/>
    <n v="0.47637083020857901"/>
    <n v="8.5132512050781706E-2"/>
    <n v="0.16975750564802"/>
    <n v="23.152324368013002"/>
    <n v="0.38415534923088501"/>
    <n v="2.1396076267554598"/>
  </r>
  <r>
    <x v="11"/>
    <s v="19-Camera-0,15000000000000002"/>
    <x v="3"/>
    <n v="17.9084810488852"/>
    <n v="6.1837468443672003"/>
    <n v="0.15978370204970099"/>
    <n v="0.23417538942524699"/>
    <n v="0.12311627717428"/>
    <n v="0.185262213390085"/>
    <n v="9.3381244499469105"/>
    <n v="0.560402826018227"/>
    <n v="0.83521805230900503"/>
  </r>
  <r>
    <x v="11"/>
    <s v="19-Camera-0,15000000000000002"/>
    <x v="3"/>
    <n v="38.993255989287597"/>
    <n v="6.2947887062926"/>
    <n v="0.17593776183197901"/>
    <n v="1.05575095485631"/>
    <n v="0.134265797464827"/>
    <n v="0.460508440729966"/>
    <n v="26.242846793960702"/>
    <n v="0.58871567041657602"/>
    <n v="3.3871886078274001"/>
  </r>
  <r>
    <x v="11"/>
    <s v="19-Camera-0,15000000000000002"/>
    <x v="3"/>
    <n v="38.566301241714598"/>
    <n v="5.6069180585480902"/>
    <n v="0.16781469799477799"/>
    <n v="0.27760235241307601"/>
    <n v="0.117532821703922"/>
    <n v="0.17432414186053199"/>
    <n v="15.891875899978899"/>
    <n v="0.62016741020546895"/>
    <n v="1.1755590829234499"/>
  </r>
  <r>
    <x v="11"/>
    <s v="19-Camera-0,15000000000000002"/>
    <x v="3"/>
    <n v="16.578968104041198"/>
    <n v="5.8723968167893901"/>
    <n v="0.12943870464751001"/>
    <n v="0.15540753296545801"/>
    <n v="0.117395029944385"/>
    <n v="0.14933739758249101"/>
    <n v="12.581698569934799"/>
    <n v="0.37542829808477501"/>
    <n v="0.50793176910482396"/>
  </r>
  <r>
    <x v="11"/>
    <s v="19-Camera-0,15000000000000002"/>
    <x v="3"/>
    <n v="13.6679072201848"/>
    <n v="6.3973150444801901"/>
    <n v="0.22801471260359499"/>
    <n v="0.22856865379350799"/>
    <n v="0.19881676706493701"/>
    <n v="0.19461532399770401"/>
    <n v="26.7176462039351"/>
    <n v="0.62358743517056203"/>
    <n v="0.69645627642738095"/>
  </r>
  <r>
    <x v="11"/>
    <s v="19-Camera-0,15000000000000002"/>
    <x v="3"/>
    <n v="44.420891028991797"/>
    <n v="6.5819789595338403"/>
    <n v="0.11835253913826201"/>
    <n v="0.160958881432331"/>
    <n v="9.59618010997247E-2"/>
    <n v="0.13849320639198201"/>
    <n v="11.2741692250128"/>
    <n v="0.54811146280905698"/>
    <n v="0.77698990219387598"/>
  </r>
  <r>
    <x v="11"/>
    <s v="19-Camera-0,15000000000000002"/>
    <x v="3"/>
    <n v="64.880794174607203"/>
    <n v="6.3488890569375904"/>
    <n v="0.17997007680631"/>
    <n v="0.184210450358993"/>
    <n v="0.133981429786906"/>
    <n v="0.15077077050138299"/>
    <n v="20.371040368103401"/>
    <n v="0.55033602692375805"/>
    <n v="0.58164602335628002"/>
  </r>
  <r>
    <x v="11"/>
    <s v="19-Camera-0,15000000000000002"/>
    <x v="3"/>
    <n v="89.883733277552693"/>
    <n v="5.9476540754175096"/>
    <n v="0.141734077408144"/>
    <n v="0.157150367989835"/>
    <n v="0.13869206397466399"/>
    <n v="0.15572706918604001"/>
    <n v="13.022940643946599"/>
    <n v="0.35395399139022199"/>
    <n v="0.35415728611699399"/>
  </r>
  <r>
    <x v="11"/>
    <s v="19-Camera-0,15000000000000002"/>
    <x v="3"/>
    <n v="68.845602182418205"/>
    <n v="6.1438471327456901"/>
    <n v="0.119637390097971"/>
    <n v="0.192043689102084"/>
    <n v="0.111748766835589"/>
    <n v="0.16870525645276599"/>
    <n v="13.2444576279958"/>
    <n v="0.31605478679925098"/>
    <n v="0.640366119038838"/>
  </r>
  <r>
    <x v="11"/>
    <s v="19-Camera-0,15000000000000002"/>
    <x v="3"/>
    <n v="10.6968382116493"/>
    <n v="6.5600751477861801"/>
    <n v="0.179952003551069"/>
    <n v="0.473015445295006"/>
    <n v="0.134070160696934"/>
    <n v="0.16244530582335001"/>
    <n v="12.963563533965401"/>
    <n v="0.69293359685977995"/>
    <n v="2.1341708234735299"/>
  </r>
  <r>
    <x v="11"/>
    <s v="19-Camera-0,15000000000000002"/>
    <x v="3"/>
    <n v="12.3589012861807"/>
    <n v="6.2425550618238601"/>
    <n v="0.16137890770153901"/>
    <n v="0.88080179651245405"/>
    <n v="0.109874075451556"/>
    <n v="0.377621981852449"/>
    <n v="11.904677101061599"/>
    <n v="0.70710916020289305"/>
    <n v="3.0109468186364201"/>
  </r>
  <r>
    <x v="11"/>
    <s v="19-Camera-0,15000000000000002"/>
    <x v="3"/>
    <n v="34.216093173450602"/>
    <n v="6.3586087839403698"/>
    <n v="0.25491826028979497"/>
    <n v="0.26100718184411997"/>
    <n v="0.21858442972346101"/>
    <n v="0.22394592737587099"/>
    <n v="31.424518867977799"/>
    <n v="0.64968192677858205"/>
    <n v="0.64976638978258205"/>
  </r>
  <r>
    <x v="11"/>
    <s v="19-Camera-0,15000000000000002"/>
    <x v="3"/>
    <n v="36.425410681518201"/>
    <n v="6.4466514622897702"/>
    <n v="0.21788844396611601"/>
    <n v="0.23658167735486799"/>
    <n v="0.166763607214022"/>
    <n v="0.19438401544317599"/>
    <n v="26.7899340071016"/>
    <n v="0.78035222715817099"/>
    <n v="0.80748678588059097"/>
  </r>
  <r>
    <x v="11"/>
    <s v="19-Camera-0,15000000000000002"/>
    <x v="3"/>
    <n v="80.9282255359213"/>
    <n v="6.1202111265246497"/>
    <n v="0.103145579428882"/>
    <n v="0.14019635633251501"/>
    <n v="6.6559373808512901E-2"/>
    <n v="0.11846299408098999"/>
    <n v="13.1654788069427"/>
    <n v="0.47886228303355299"/>
    <n v="0.63491418762551999"/>
  </r>
  <r>
    <x v="11"/>
    <s v="19-Camera-0,15000000000000002"/>
    <x v="3"/>
    <n v="70.667081973536796"/>
    <n v="5.7539325482633101"/>
    <n v="0.11227191654097"/>
    <n v="0.13568813158453499"/>
    <n v="9.4700694624373402E-2"/>
    <n v="0.119645805205174"/>
    <n v="13.209826317965"/>
    <n v="0.33028996172588398"/>
    <n v="0.392005097590713"/>
  </r>
  <r>
    <x v="11"/>
    <s v="19-Camera-0,15000000000000002"/>
    <x v="3"/>
    <n v="62.316409090838597"/>
    <n v="5.8148857852660196"/>
    <n v="0.20656157821072699"/>
    <n v="0.29901765775315697"/>
    <n v="0.13917841081160101"/>
    <n v="0.229017569650242"/>
    <n v="25.205541513976598"/>
    <n v="0.69944923782639001"/>
    <n v="1.0714922195729599"/>
  </r>
  <r>
    <x v="11"/>
    <s v="19-Ground_Truth"/>
    <x v="4"/>
    <n v="61.506048356888499"/>
    <n v="5.54773353630911"/>
    <n v="2.5223806331528299E-2"/>
    <n v="9.7642453649060101E-2"/>
    <n v="1.47408067114067E-2"/>
    <n v="6.5430840228605999E-2"/>
    <n v="5.92083135002758"/>
    <n v="0.122000137854649"/>
    <n v="0.54673785384565399"/>
  </r>
  <r>
    <x v="11"/>
    <s v="19-Ground_Truth"/>
    <x v="4"/>
    <n v="42.2660993254392"/>
    <n v="5.6870606150894396"/>
    <n v="2.32804824469111E-2"/>
    <n v="8.7571376874951007E-2"/>
    <n v="7.8314919586129801E-3"/>
    <n v="6.3111445207691005E-2"/>
    <n v="4.2192456410266397"/>
    <n v="0.121740589417611"/>
    <n v="0.43979516010485997"/>
  </r>
  <r>
    <x v="11"/>
    <s v="19-Ground_Truth"/>
    <x v="4"/>
    <n v="62.326117905621302"/>
    <n v="5.8015731351283497"/>
    <n v="4.7049906101532299E-2"/>
    <n v="0.10168758796430399"/>
    <n v="1.08935921417797E-2"/>
    <n v="8.3312359473237799E-2"/>
    <n v="5.1156360829481802"/>
    <n v="0.28131580690549901"/>
    <n v="0.52735494635100899"/>
  </r>
  <r>
    <x v="11"/>
    <s v="19-Ground_Truth"/>
    <x v="4"/>
    <n v="31.554994027262499"/>
    <n v="5.6363583427741304"/>
    <n v="3.7939811292732599E-2"/>
    <n v="0.11688548185226801"/>
    <n v="1.6591115680392999E-2"/>
    <n v="9.2954213983288098E-2"/>
    <n v="6.0328488070517698"/>
    <n v="0.19027518194245699"/>
    <n v="0.53757706473940003"/>
  </r>
  <r>
    <x v="11"/>
    <s v="19-Ground_Truth"/>
    <x v="4"/>
    <n v="45.611572893879902"/>
    <n v="5.5014282166487396"/>
    <n v="7.6391429239145202E-3"/>
    <n v="9.1059307814332094E-2"/>
    <n v="6.7953256103161601E-3"/>
    <n v="5.2541476942260801E-2"/>
    <n v="5.2852295410120798"/>
    <n v="2.2158597802818002E-2"/>
    <n v="0.54692892316922304"/>
  </r>
  <r>
    <x v="11"/>
    <s v="19-Ground_Truth"/>
    <x v="4"/>
    <n v="49.110920077949999"/>
    <n v="5.8613056373590098"/>
    <n v="1.6597149670439699E-2"/>
    <n v="8.1246922941149699E-2"/>
    <n v="8.9586471212231601E-3"/>
    <n v="5.7422478079984601E-2"/>
    <n v="4.5057147259358299"/>
    <n v="6.5033233380368594E-2"/>
    <n v="0.50315455157281797"/>
  </r>
  <r>
    <x v="11"/>
    <s v="19-Ground_Truth"/>
    <x v="4"/>
    <n v="72.416275507786096"/>
    <n v="5.86907660691144"/>
    <n v="2.7924095097191501E-2"/>
    <n v="9.3795119286582698E-2"/>
    <n v="1.95897617211323E-2"/>
    <n v="7.4476266919393894E-2"/>
    <n v="4.8306747070746496"/>
    <n v="0.129783571273798"/>
    <n v="0.51928951584840299"/>
  </r>
  <r>
    <x v="11"/>
    <s v="19-Ground_Truth"/>
    <x v="4"/>
    <n v="62.700300183577497"/>
    <n v="5.4830197852054203"/>
    <n v="3.2649073908085101E-2"/>
    <n v="0.110548255599612"/>
    <n v="1.23267782206783E-2"/>
    <n v="8.5655774766424206E-2"/>
    <n v="6.9854444540105698"/>
    <n v="0.16466300969720599"/>
    <n v="0.610601570397447"/>
  </r>
  <r>
    <x v="11"/>
    <s v="19-Ground_Truth"/>
    <x v="4"/>
    <n v="49.958318272612303"/>
    <n v="5.9240179165119997"/>
    <n v="1.9490289042799602E-2"/>
    <n v="8.8480971667789302E-2"/>
    <n v="9.2448401308430298E-3"/>
    <n v="7.0709103106482707E-2"/>
    <n v="6.55170154199004"/>
    <n v="0.10797780048170801"/>
    <n v="0.51811914996884001"/>
  </r>
  <r>
    <x v="11"/>
    <s v="19-Ground_Truth"/>
    <x v="4"/>
    <n v="56.9197911048471"/>
    <n v="5.7592640608578698"/>
    <n v="1.17488730298094E-2"/>
    <n v="8.4076891082530997E-2"/>
    <n v="7.5701845258714304E-3"/>
    <n v="5.54379278834672E-2"/>
    <n v="4.8988210220122701"/>
    <n v="5.4876805719810899E-2"/>
    <n v="0.46069558326354199"/>
  </r>
  <r>
    <x v="11"/>
    <s v="19-Ground_Truth"/>
    <x v="4"/>
    <n v="50.570149700256202"/>
    <n v="5.7448702874394204"/>
    <n v="6.0831296824284198E-3"/>
    <n v="7.9955275608180998E-2"/>
    <n v="5.45938311781377E-3"/>
    <n v="5.19923068739538E-2"/>
    <n v="7.02267811191268"/>
    <n v="1.4260354385946901E-2"/>
    <n v="0.46874754620798798"/>
  </r>
  <r>
    <x v="11"/>
    <s v="19-Ground_Truth"/>
    <x v="4"/>
    <n v="30.877451637032699"/>
    <n v="6.1064592254658399"/>
    <n v="1.7104514294499801E-2"/>
    <n v="0.86287112357739304"/>
    <n v="8.6895722768263097E-3"/>
    <n v="0.21900324264673801"/>
    <n v="4.3685385370627001"/>
    <n v="0.23743124192264001"/>
    <n v="3.0864147314281301"/>
  </r>
  <r>
    <x v="11"/>
    <s v="19-Ground_Truth"/>
    <x v="4"/>
    <n v="60.076129234143103"/>
    <n v="5.8403126736435"/>
    <n v="2.87359251794959E-2"/>
    <n v="8.5868478508028395E-2"/>
    <n v="1.9046956261724701E-2"/>
    <n v="6.7751660124386798E-2"/>
    <n v="5.3039827669272199"/>
    <n v="0.10115181970421699"/>
    <n v="0.46524033122171099"/>
  </r>
  <r>
    <x v="11"/>
    <s v="19-Ground_Truth"/>
    <x v="4"/>
    <n v="54.230755185472603"/>
    <n v="5.5916991372310196"/>
    <n v="7.54135354804778E-2"/>
    <n v="0.125263242696635"/>
    <n v="1.5868280198383398E-2"/>
    <n v="9.0960644621349201E-2"/>
    <n v="4.3975120719987899"/>
    <n v="0.48471461125461202"/>
    <n v="0.48482631811853699"/>
  </r>
  <r>
    <x v="11"/>
    <s v="19-Ground_Truth"/>
    <x v="4"/>
    <n v="84.630937335262999"/>
    <n v="5.8153160530039196"/>
    <n v="3.5475521063626697E-2"/>
    <n v="0.100223037913066"/>
    <n v="6.0931425077290803E-3"/>
    <n v="8.8827194649987895E-2"/>
    <n v="4.7027789229759902"/>
    <n v="0.19871566596492701"/>
    <n v="0.48117933235209898"/>
  </r>
  <r>
    <x v="11"/>
    <s v="19-Ground_Truth"/>
    <x v="4"/>
    <n v="30.131445590436599"/>
    <n v="5.4291849279563698"/>
    <n v="1.8020567046441002E-2"/>
    <n v="0.57706631048033796"/>
    <n v="1.17116901293244E-2"/>
    <n v="0.12491088761228999"/>
    <n v="4.3855663700960497"/>
    <n v="0.22322353856600299"/>
    <n v="2.5029603999251799"/>
  </r>
  <r>
    <x v="11"/>
    <s v="19-Ground_Truth"/>
    <x v="4"/>
    <n v="9.9752811318859393"/>
    <n v="5.6691239878751896"/>
    <n v="1.42620965845312E-2"/>
    <n v="0.57408528791672397"/>
    <n v="1.0367717909528401E-2"/>
    <n v="0.12650428961190299"/>
    <n v="8.61041910701897"/>
    <n v="9.9244246946649906E-2"/>
    <n v="2.47571256710855"/>
  </r>
  <r>
    <x v="11"/>
    <s v="19-Ground_Truth"/>
    <x v="4"/>
    <n v="20.701369964866"/>
    <n v="5.6255555284793797"/>
    <n v="3.3282265518182703E-2"/>
    <n v="0.41204064886520397"/>
    <n v="1.2445224492637399E-2"/>
    <n v="0.110037031729445"/>
    <n v="12.802067528013101"/>
    <n v="0.29180106051045102"/>
    <n v="2.0542672673196898"/>
  </r>
  <r>
    <x v="11"/>
    <s v="19-Ground_Truth"/>
    <x v="4"/>
    <n v="25.365193881284601"/>
    <n v="5.51700790756915"/>
    <n v="5.0230229111634599E-2"/>
    <n v="0.121460062706382"/>
    <n v="2.3972452441306899E-2"/>
    <n v="8.3939570730969706E-2"/>
    <n v="5.6179610330145797"/>
    <n v="0.29454954501153402"/>
    <n v="0.66286769685639801"/>
  </r>
  <r>
    <x v="11"/>
    <s v="19-Ground_Truth"/>
    <x v="4"/>
    <n v="55.749529301976303"/>
    <n v="5.4277713270673802"/>
    <n v="3.6677385907663999E-2"/>
    <n v="0.110621621446059"/>
    <n v="2.0621014280890599E-2"/>
    <n v="7.73041849722058E-2"/>
    <n v="5.1582702660234601"/>
    <n v="0.20163957498135099"/>
    <n v="0.58565975537787096"/>
  </r>
  <r>
    <x v="12"/>
    <s v="2-Camera-0,0"/>
    <x v="0"/>
    <n v="71.308336852420396"/>
    <n v="5.9397462314345599"/>
    <n v="3.4594878303787102E-2"/>
    <n v="0.106561391884418"/>
    <n v="1.6124373992843499E-2"/>
    <n v="8.5865061163117901E-2"/>
    <n v="2.77251179702579"/>
    <n v="0.21476321538962301"/>
    <n v="0.63462752641641895"/>
  </r>
  <r>
    <x v="12"/>
    <s v="2-Camera-0,0"/>
    <x v="0"/>
    <n v="37.222266431156399"/>
    <n v="6.4916645374911699"/>
    <n v="9.3066041397463203E-2"/>
    <n v="0.123311820447856"/>
    <n v="2.5392185119391099E-2"/>
    <n v="9.3281340025475501E-2"/>
    <n v="5.1452144980430603"/>
    <n v="0.61182063573654499"/>
    <n v="0.62517273487847203"/>
  </r>
  <r>
    <x v="12"/>
    <s v="2-Camera-0,0"/>
    <x v="0"/>
    <n v="29.405351454001099"/>
    <n v="5.5890070762290396"/>
    <n v="3.8561467056522303E-2"/>
    <n v="0.11611352001604899"/>
    <n v="2.62098419063953E-2"/>
    <n v="7.9710232455477106E-2"/>
    <n v="3.31528593902476"/>
    <n v="0.188258895317261"/>
    <n v="0.65025364359177795"/>
  </r>
  <r>
    <x v="12"/>
    <s v="2-Camera-0,0"/>
    <x v="0"/>
    <n v="54.096498894579597"/>
    <n v="5.9408274046480898"/>
    <n v="3.4791471620078201E-2"/>
    <n v="9.5786082779832596E-2"/>
    <n v="2.5569551465870501E-2"/>
    <n v="6.9454409690255695E-2"/>
    <n v="3.9545688079670001"/>
    <n v="0.12769106215891499"/>
    <n v="0.65489454268542202"/>
  </r>
  <r>
    <x v="12"/>
    <s v="2-Camera-0,0"/>
    <x v="0"/>
    <n v="88.194751893519197"/>
    <n v="5.4458063468353597"/>
    <n v="2.6442433072586601E-2"/>
    <n v="0.110907683466581"/>
    <n v="2.0029886604858001E-2"/>
    <n v="6.4264001508340204E-2"/>
    <n v="5.0554253999143803"/>
    <n v="8.8683099133760004E-2"/>
    <n v="0.64653235899463402"/>
  </r>
  <r>
    <x v="12"/>
    <s v="2-Camera-0,0"/>
    <x v="0"/>
    <n v="76.019547289356396"/>
    <n v="5.71211686817177"/>
    <n v="7.4965226154494094E-2"/>
    <n v="0.14475988252914199"/>
    <n v="1.18799766236765E-2"/>
    <n v="0.102352744952626"/>
    <n v="7.1320235970197201"/>
    <n v="0.42177772871949498"/>
    <n v="0.64672613204447005"/>
  </r>
  <r>
    <x v="12"/>
    <s v="2-Camera-0,0"/>
    <x v="0"/>
    <n v="30.1337804383177"/>
    <n v="5.6083289990273597"/>
    <n v="3.8402717007275801E-2"/>
    <n v="0.117089564156262"/>
    <n v="1.51170365810536E-2"/>
    <n v="8.2608103877299402E-2"/>
    <n v="3.0748074789298698"/>
    <n v="0.27771356819436899"/>
    <n v="0.65579463581881903"/>
  </r>
  <r>
    <x v="12"/>
    <s v="2-Camera-0,0"/>
    <x v="0"/>
    <n v="83.193307384717698"/>
    <n v="5.5392122115024804"/>
    <n v="5.22936400186138E-2"/>
    <n v="0.122565087325938"/>
    <n v="2.42321172061295E-2"/>
    <n v="9.2065555770810395E-2"/>
    <n v="3.7326049739494902"/>
    <n v="0.33273396606966299"/>
    <n v="0.66197419533637902"/>
  </r>
  <r>
    <x v="12"/>
    <s v="2-Camera-0,0"/>
    <x v="0"/>
    <n v="65.772632354023003"/>
    <n v="5.9657626323406898"/>
    <n v="5.0769548206338402E-2"/>
    <n v="0.105392906675234"/>
    <n v="3.7589936380220297E-2"/>
    <n v="8.7520671825549803E-2"/>
    <n v="6.1612275840016002"/>
    <n v="0.21882234961175601"/>
    <n v="0.59650397737511796"/>
  </r>
  <r>
    <x v="12"/>
    <s v="2-Camera-0,0"/>
    <x v="0"/>
    <n v="52.407630360103497"/>
    <n v="6.1584298700440598"/>
    <n v="6.5891518764956802E-2"/>
    <n v="0.12782134610054199"/>
    <n v="2.6888076327921801E-2"/>
    <n v="0.103226598977166"/>
    <n v="5.7086141509935198"/>
    <n v="0.42023680925645401"/>
    <n v="0.59821941468397799"/>
  </r>
  <r>
    <x v="12"/>
    <s v="2-Camera-0,0"/>
    <x v="0"/>
    <n v="87.560815471698405"/>
    <n v="5.4478014533532004"/>
    <n v="3.1088816192115599E-2"/>
    <n v="0.122638453825653"/>
    <n v="2.10287694851297E-2"/>
    <n v="8.2780364331365403E-2"/>
    <n v="5.0437840910162697"/>
    <n v="0.11803387116927901"/>
    <n v="0.67900022859263598"/>
  </r>
  <r>
    <x v="12"/>
    <s v="2-Camera-0,0"/>
    <x v="0"/>
    <n v="84.981036819178399"/>
    <n v="5.6667053932193197"/>
    <n v="3.1074293656505901E-2"/>
    <n v="9.7393449327324993E-2"/>
    <n v="1.8815170688421302E-2"/>
    <n v="6.7558062322957801E-2"/>
    <n v="3.76450938102789"/>
    <n v="0.16622487607099401"/>
    <n v="0.62496597889143002"/>
  </r>
  <r>
    <x v="12"/>
    <s v="2-Camera-0,0"/>
    <x v="0"/>
    <n v="73.261394475497596"/>
    <n v="5.8712683282376803"/>
    <n v="3.3082204408425402E-2"/>
    <n v="9.1995903232514595E-2"/>
    <n v="2.8923795930872801E-2"/>
    <n v="6.4356746081452407E-2"/>
    <n v="5.2312565060565204"/>
    <n v="0.10879453886636301"/>
    <n v="0.64613282802067695"/>
  </r>
  <r>
    <x v="12"/>
    <s v="2-Camera-0,0"/>
    <x v="0"/>
    <n v="38.933447760277097"/>
    <n v="5.7769806367624597"/>
    <n v="3.9844630179530799E-2"/>
    <n v="0.11972511856805799"/>
    <n v="2.83867240548204E-2"/>
    <n v="8.0603954500139893E-2"/>
    <n v="4.0496600210899398"/>
    <n v="0.325073133104262"/>
    <n v="0.64717154227912799"/>
  </r>
  <r>
    <x v="12"/>
    <s v="2-Camera-0,0"/>
    <x v="0"/>
    <n v="85.205626476223998"/>
    <n v="5.7619849476765603"/>
    <n v="3.3406089167577702E-2"/>
    <n v="0.116903503184405"/>
    <n v="2.2299714228279699E-2"/>
    <n v="8.5119280293877206E-2"/>
    <n v="4.1223009499953998"/>
    <n v="0.16748649848668901"/>
    <n v="0.72031622316261501"/>
  </r>
  <r>
    <x v="12"/>
    <s v="2-Camera-0,0"/>
    <x v="0"/>
    <n v="83.070203399833602"/>
    <n v="5.7771890702284097"/>
    <n v="0.167709378666522"/>
    <n v="0.208645316362296"/>
    <n v="3.2593529346182898E-2"/>
    <n v="0.15399061063730901"/>
    <n v="4.8955429249908704"/>
    <n v="0.81434716980963495"/>
    <n v="0.78329174415943403"/>
  </r>
  <r>
    <x v="12"/>
    <s v="2-Camera-0,0"/>
    <x v="0"/>
    <n v="88.343305233704001"/>
    <n v="5.9247656277729703"/>
    <n v="5.0929922609988097E-2"/>
    <n v="9.9591813563130904E-2"/>
    <n v="3.2325861550804698E-2"/>
    <n v="8.1027782120520406E-2"/>
    <n v="3.9287130549782798"/>
    <n v="0.19482049542653801"/>
    <n v="0.61824189082408998"/>
  </r>
  <r>
    <x v="12"/>
    <s v="2-Camera-0,0"/>
    <x v="0"/>
    <n v="62.668639549323402"/>
    <n v="5.6333382525762996"/>
    <n v="4.0181937688536798E-2"/>
    <n v="0.114428431203055"/>
    <n v="2.1703831453150101E-2"/>
    <n v="8.0281837740822204E-2"/>
    <n v="3.4055156030226499"/>
    <n v="0.18756332779256699"/>
    <n v="0.65496647628727001"/>
  </r>
  <r>
    <x v="12"/>
    <s v="2-Camera-0,0"/>
    <x v="0"/>
    <n v="43.982895695544698"/>
    <n v="5.9607894860993396"/>
    <n v="5.0263637698263301E-2"/>
    <n v="0.100818411799747"/>
    <n v="2.8307065248139199E-2"/>
    <n v="8.6120555792455394E-2"/>
    <n v="3.4955382359912601"/>
    <n v="0.21189505615861101"/>
    <n v="0.553925381965374"/>
  </r>
  <r>
    <x v="12"/>
    <s v="2-Camera-0,0"/>
    <x v="0"/>
    <n v="89.548670676155496"/>
    <n v="6.0886585233877497"/>
    <n v="3.2095016514668298E-2"/>
    <n v="0.10367491570071501"/>
    <n v="1.7825243976132599E-2"/>
    <n v="7.9905264640678E-2"/>
    <n v="3.2519857879960901"/>
    <n v="0.138659594480189"/>
    <n v="0.68883347856991395"/>
  </r>
  <r>
    <x v="12"/>
    <s v="2-Camera-0,05"/>
    <x v="1"/>
    <n v="73.179308945714098"/>
    <n v="5.6090321924424398"/>
    <n v="3.40148344897023E-2"/>
    <n v="0.107683197363189"/>
    <n v="2.9430579011457899E-2"/>
    <n v="7.8767410177549194E-2"/>
    <n v="115.79285686800699"/>
    <n v="9.8718568815750599E-2"/>
    <n v="0.66167109353118503"/>
  </r>
  <r>
    <x v="12"/>
    <s v="2-Camera-0,05"/>
    <x v="1"/>
    <n v="49.716563326043001"/>
    <n v="5.9471840981828201"/>
    <n v="6.6375901800219794E-2"/>
    <n v="0.132390992621672"/>
    <n v="4.7262585128543401E-2"/>
    <n v="0.120204323975799"/>
    <n v="112.302669905941"/>
    <n v="0.25151124388770502"/>
    <n v="0.617280559114053"/>
  </r>
  <r>
    <x v="12"/>
    <s v="2-Camera-0,05"/>
    <x v="1"/>
    <n v="70.546359840609298"/>
    <n v="6.0345578968049596"/>
    <n v="4.80355937311088E-2"/>
    <n v="0.119218982229916"/>
    <n v="3.9284618131535699E-2"/>
    <n v="9.1631326711741096E-2"/>
    <n v="63.872560839983599"/>
    <n v="0.203862543586214"/>
    <n v="0.68806102332726804"/>
  </r>
  <r>
    <x v="12"/>
    <s v="2-Camera-0,05"/>
    <x v="1"/>
    <n v="84.529669694873505"/>
    <n v="5.6141557564236804"/>
    <n v="4.8809736119057097E-2"/>
    <n v="0.114598573395292"/>
    <n v="4.4441582687164499E-2"/>
    <n v="8.4882111724593604E-2"/>
    <n v="60.630801199003997"/>
    <n v="0.149602466896918"/>
    <n v="0.67646331367579005"/>
  </r>
  <r>
    <x v="12"/>
    <s v="2-Camera-0,05"/>
    <x v="1"/>
    <n v="74.946112118619595"/>
    <n v="6.1867114334308102"/>
    <n v="0.141162246053851"/>
    <n v="0.17312520930426401"/>
    <n v="6.8530116945889202E-2"/>
    <n v="0.12828596051181401"/>
    <n v="157.78388758900101"/>
    <n v="0.61658246075327805"/>
    <n v="0.73949246648174305"/>
  </r>
  <r>
    <x v="12"/>
    <s v="2-Camera-0,05"/>
    <x v="1"/>
    <n v="86.666574365528206"/>
    <n v="5.9492126591211099"/>
    <n v="9.8873813341620195E-2"/>
    <n v="0.136109276170052"/>
    <n v="5.1282946387471502E-2"/>
    <n v="0.10463038189823599"/>
    <n v="82.575187507085502"/>
    <n v="0.55227644391209296"/>
    <n v="0.54823562997727404"/>
  </r>
  <r>
    <x v="12"/>
    <s v="2-Camera-0,05"/>
    <x v="1"/>
    <n v="89.5863110182502"/>
    <n v="6.0522008025465803"/>
    <n v="5.5848890311294003E-2"/>
    <n v="0.108821513257049"/>
    <n v="5.3892874907158501E-2"/>
    <n v="8.9339300984746406E-2"/>
    <n v="53.611865582992301"/>
    <n v="0.182073077952528"/>
    <n v="0.59255216310139203"/>
  </r>
  <r>
    <x v="12"/>
    <s v="2-Camera-0,05"/>
    <x v="1"/>
    <n v="64.081447681252499"/>
    <n v="5.7024716335848504"/>
    <n v="0.126695001095982"/>
    <n v="0.185132669003719"/>
    <n v="8.5791373672626695E-2"/>
    <n v="0.14413740433981601"/>
    <n v="60.4636287939501"/>
    <n v="0.47090076672356102"/>
    <n v="0.75780274279859405"/>
  </r>
  <r>
    <x v="12"/>
    <s v="2-Camera-0,05"/>
    <x v="1"/>
    <n v="74.067957055983399"/>
    <n v="5.5157327361917403"/>
    <n v="8.5447062245948502E-2"/>
    <n v="0.20814322978931599"/>
    <n v="5.7677951455761399E-2"/>
    <n v="0.13228110536147999"/>
    <n v="54.582709020003598"/>
    <n v="0.39999022294546099"/>
    <n v="0.98666042237483897"/>
  </r>
  <r>
    <x v="12"/>
    <s v="2-Camera-0,05"/>
    <x v="1"/>
    <n v="65.536783001460293"/>
    <n v="5.9526690053699003"/>
    <n v="5.1533228299441403E-2"/>
    <n v="0.10715316014620201"/>
    <n v="4.5567830097114001E-2"/>
    <n v="9.2641795412791106E-2"/>
    <n v="33.678140803007402"/>
    <n v="0.14652578845484901"/>
    <n v="0.58871723109363805"/>
  </r>
  <r>
    <x v="12"/>
    <s v="2-Camera-0,05"/>
    <x v="1"/>
    <n v="66.287765285959907"/>
    <n v="6.1317160184814599"/>
    <n v="4.0396837676564698E-2"/>
    <n v="9.8820255237738797E-2"/>
    <n v="3.11154283867115E-2"/>
    <n v="7.48202771584352E-2"/>
    <n v="57.2834316350054"/>
    <n v="0.157853891949294"/>
    <n v="0.63744401241270399"/>
  </r>
  <r>
    <x v="12"/>
    <s v="2-Camera-0,05"/>
    <x v="1"/>
    <n v="80.486373562026003"/>
    <n v="6.0054152563442296"/>
    <n v="6.2583400684565402E-2"/>
    <n v="0.136389625647579"/>
    <n v="4.7511494756541102E-2"/>
    <n v="0.104704679601721"/>
    <n v="48.610556319006697"/>
    <n v="0.31605702218968501"/>
    <n v="0.752783080754721"/>
  </r>
  <r>
    <x v="12"/>
    <s v="2-Camera-0,05"/>
    <x v="1"/>
    <n v="34.779769085327402"/>
    <n v="5.8632471862219901"/>
    <n v="5.6673004210719698E-2"/>
    <n v="0.122926597482606"/>
    <n v="3.7731297273086002E-2"/>
    <n v="0.105511603844966"/>
    <n v="103.93272095697399"/>
    <n v="0.286468298311845"/>
    <n v="0.59870890160655899"/>
  </r>
  <r>
    <x v="12"/>
    <s v="2-Camera-0,05"/>
    <x v="1"/>
    <n v="21.574241901883699"/>
    <n v="6.5496643528233696"/>
    <n v="8.8965558385985494E-2"/>
    <n v="0.120859812397873"/>
    <n v="4.0339342087267201E-2"/>
    <n v="9.7838481189846699E-2"/>
    <n v="140.60454084107101"/>
    <n v="0.47274717388276799"/>
    <n v="0.52077698888329005"/>
  </r>
  <r>
    <x v="12"/>
    <s v="2-Camera-0,05"/>
    <x v="1"/>
    <n v="65.299599083573298"/>
    <n v="5.8069176681337797"/>
    <n v="5.5477731493558197E-2"/>
    <n v="0.11135469458413599"/>
    <n v="4.3288134744528702E-2"/>
    <n v="0.100369385184841"/>
    <n v="50.872162249055599"/>
    <n v="0.245129471856078"/>
    <n v="0.59682954030087398"/>
  </r>
  <r>
    <x v="12"/>
    <s v="2-Camera-0,05"/>
    <x v="1"/>
    <n v="54.3999332268587"/>
    <n v="5.8737119847358201"/>
    <n v="8.4459885475590094E-2"/>
    <n v="0.15040368538316701"/>
    <n v="5.1483001801569402E-2"/>
    <n v="0.113078124104576"/>
    <n v="31.530178927001501"/>
    <n v="0.41447431364744403"/>
    <n v="0.75268584874060696"/>
  </r>
  <r>
    <x v="12"/>
    <s v="2-Camera-0,05"/>
    <x v="1"/>
    <n v="63.391966144885501"/>
    <n v="5.4300708862215297"/>
    <n v="8.1069563576003201E-2"/>
    <n v="0.17288070467431199"/>
    <n v="5.6971165916143103E-2"/>
    <n v="0.129645128201442"/>
    <n v="158.377763818018"/>
    <n v="0.30206981552548601"/>
    <n v="0.72641320381767704"/>
  </r>
  <r>
    <x v="12"/>
    <s v="2-Camera-0,05"/>
    <x v="1"/>
    <n v="86.174466137039403"/>
    <n v="5.9051508871481397"/>
    <n v="5.0310168736167699E-2"/>
    <n v="0.102811175903022"/>
    <n v="4.1716948322469298E-2"/>
    <n v="8.71973424643957E-2"/>
    <n v="73.522746078087906"/>
    <n v="0.177921145820751"/>
    <n v="0.62267691937111302"/>
  </r>
  <r>
    <x v="12"/>
    <s v="2-Camera-0,05"/>
    <x v="1"/>
    <n v="82.828662745967705"/>
    <n v="5.4133887472238298"/>
    <n v="4.7120364503030997E-2"/>
    <n v="0.15070094211972301"/>
    <n v="4.0315817533886002E-2"/>
    <n v="8.7917128777874998E-2"/>
    <n v="31.595434300019399"/>
    <n v="0.38093880266372798"/>
    <n v="0.79369136463846202"/>
  </r>
  <r>
    <x v="12"/>
    <s v="2-Camera-0,05"/>
    <x v="1"/>
    <n v="73.553823092483796"/>
    <n v="5.7078722315609696"/>
    <n v="5.1520951237042499E-2"/>
    <n v="0.11326024361880201"/>
    <n v="3.1484482652746899E-2"/>
    <n v="9.6943279603440999E-2"/>
    <n v="105.836587292025"/>
    <n v="0.18864237824161101"/>
    <n v="0.63349849983052797"/>
  </r>
  <r>
    <x v="12"/>
    <s v="2-Camera-0,1"/>
    <x v="2"/>
    <n v="47.319749425850503"/>
    <n v="6.25837276463644"/>
    <n v="0.13571960162053701"/>
    <n v="0.82089708280874796"/>
    <n v="0.11432227388289599"/>
    <n v="0.28635047485764797"/>
    <n v="79.323807550012106"/>
    <n v="0.51960217441751799"/>
    <n v="2.93430822124746"/>
  </r>
  <r>
    <x v="12"/>
    <s v="2-Camera-0,1"/>
    <x v="2"/>
    <n v="51.792673376823302"/>
    <n v="5.4683863955045204"/>
    <n v="0.116683173281113"/>
    <n v="0.22597582259420801"/>
    <n v="7.6372592903518194E-2"/>
    <n v="0.14607307875337"/>
    <n v="33.841967276996002"/>
    <n v="0.47762183285613202"/>
    <n v="1.0014373882869601"/>
  </r>
  <r>
    <x v="12"/>
    <s v="2-Camera-0,1"/>
    <x v="2"/>
    <n v="83.049263043645695"/>
    <n v="6.1011957954157401"/>
    <n v="8.2415990848838397E-2"/>
    <n v="0.12383685278142"/>
    <n v="6.3128707953433297E-2"/>
    <n v="0.10794316812304"/>
    <n v="76.508119150996194"/>
    <n v="0.329267906814249"/>
    <n v="0.55621154728542199"/>
  </r>
  <r>
    <x v="12"/>
    <s v="2-Camera-0,1"/>
    <x v="2"/>
    <n v="50.683218269532098"/>
    <n v="6.2601893483222204"/>
    <n v="0.10123299555234599"/>
    <n v="0.16332277940220999"/>
    <n v="7.7795395561048503E-2"/>
    <n v="0.13943945757575699"/>
    <n v="29.857953959028201"/>
    <n v="0.49012027322940699"/>
    <n v="0.71753716337794304"/>
  </r>
  <r>
    <x v="12"/>
    <s v="2-Camera-0,1"/>
    <x v="2"/>
    <n v="16.0466013540745"/>
    <n v="6.0730819537611298"/>
    <n v="0.10522967858563299"/>
    <n v="0.145885807776273"/>
    <n v="8.2054413631568499E-2"/>
    <n v="0.120459067094251"/>
    <n v="48.251549058011697"/>
    <n v="0.44468410337907699"/>
    <n v="0.57059228970782805"/>
  </r>
  <r>
    <x v="12"/>
    <s v="2-Camera-0,1"/>
    <x v="2"/>
    <n v="74.177818349895105"/>
    <n v="5.4117412178425397"/>
    <n v="0.109808813639244"/>
    <n v="0.222973253347821"/>
    <n v="9.1110658596774904E-2"/>
    <n v="0.144873161379726"/>
    <n v="71.4096913889516"/>
    <n v="0.36635079162297701"/>
    <n v="1.01605799861247"/>
  </r>
  <r>
    <x v="12"/>
    <s v="2-Camera-0,1"/>
    <x v="2"/>
    <n v="48.644344793757099"/>
    <n v="5.9933702615151603"/>
    <n v="0.13630585348941299"/>
    <n v="0.20175169500208101"/>
    <n v="0.104469661715585"/>
    <n v="0.15868290962398701"/>
    <n v="77.887023719027596"/>
    <n v="0.52891838576344097"/>
    <n v="0.84246574849524702"/>
  </r>
  <r>
    <x v="12"/>
    <s v="2-Camera-0,1"/>
    <x v="2"/>
    <n v="49.6527975711046"/>
    <n v="6.0201749412267596"/>
    <n v="9.6282221611571295E-2"/>
    <n v="0.15035846757431701"/>
    <n v="8.3136954460858101E-2"/>
    <n v="0.13577082965224599"/>
    <n v="45.8793696439825"/>
    <n v="0.32997524788695698"/>
    <n v="0.66194627922403204"/>
  </r>
  <r>
    <x v="12"/>
    <s v="2-Camera-0,1"/>
    <x v="2"/>
    <n v="79.818724906627097"/>
    <n v="6.4170951525353903"/>
    <n v="0.130961747890324"/>
    <n v="0.16022335874106799"/>
    <n v="0.111924034497659"/>
    <n v="0.15226322462263001"/>
    <n v="102.60877046396401"/>
    <n v="0.43709441211192102"/>
    <n v="0.58268449674518996"/>
  </r>
  <r>
    <x v="12"/>
    <s v="2-Camera-0,1"/>
    <x v="2"/>
    <n v="46.201767789911798"/>
    <n v="6.0607206987057003"/>
    <n v="0.14008758603909499"/>
    <n v="0.215766544846693"/>
    <n v="0.109801135642007"/>
    <n v="0.173827626650947"/>
    <n v="36.318352199043098"/>
    <n v="0.47953489631625601"/>
    <n v="0.92740786972012001"/>
  </r>
  <r>
    <x v="12"/>
    <s v="2-Camera-0,1"/>
    <x v="2"/>
    <n v="69.392903483104703"/>
    <n v="6.1737106697505304"/>
    <n v="0.113485265488782"/>
    <n v="0.17091396024855099"/>
    <n v="0.100310280641598"/>
    <n v="0.14596027019728"/>
    <n v="75.999385560979107"/>
    <n v="0.40835882579036198"/>
    <n v="0.75754680406233399"/>
  </r>
  <r>
    <x v="12"/>
    <s v="2-Camera-0,1"/>
    <x v="2"/>
    <n v="42.688587770479799"/>
    <n v="6.03013819157428"/>
    <n v="7.2044604097259698E-2"/>
    <n v="0.11697520475897299"/>
    <n v="5.8238600302470099E-2"/>
    <n v="0.102597484848735"/>
    <n v="84.147963921073796"/>
    <n v="0.35588601069383402"/>
    <n v="0.55145478763539302"/>
  </r>
  <r>
    <x v="12"/>
    <s v="2-Camera-0,1"/>
    <x v="2"/>
    <n v="49.488451506484303"/>
    <n v="5.48149651356138"/>
    <n v="0.10616816836484699"/>
    <n v="0.194340521360818"/>
    <n v="9.2457663534703097E-2"/>
    <n v="0.15360760963141501"/>
    <n v="36.801780516048801"/>
    <n v="0.31751765716233499"/>
    <n v="0.78232533553181505"/>
  </r>
  <r>
    <x v="12"/>
    <s v="2-Camera-0,1"/>
    <x v="2"/>
    <n v="46.764949726020397"/>
    <n v="5.6437121572827804"/>
    <n v="7.6990316109376206E-2"/>
    <n v="0.16134366643230399"/>
    <n v="6.6095231152198702E-2"/>
    <n v="0.12640257586203099"/>
    <n v="34.353394043981098"/>
    <n v="0.24014846756352801"/>
    <n v="0.72797254249084098"/>
  </r>
  <r>
    <x v="12"/>
    <s v="2-Camera-0,1"/>
    <x v="2"/>
    <n v="78.738921637328104"/>
    <n v="6.3911685377267604"/>
    <n v="0.228506133978014"/>
    <n v="0.27459677286610201"/>
    <n v="0.19534242868457399"/>
    <n v="0.245898939324176"/>
    <n v="91.355966959963496"/>
    <n v="0.64307374073696499"/>
    <n v="0.81612775822141703"/>
  </r>
  <r>
    <x v="12"/>
    <s v="2-Camera-0,1"/>
    <x v="2"/>
    <n v="56.564407456111098"/>
    <n v="6.5419470868666698"/>
    <n v="0.104967262614285"/>
    <n v="0.14701826960352701"/>
    <n v="7.4824904995705696E-2"/>
    <n v="0.13093210631111199"/>
    <n v="66.461972719058394"/>
    <n v="0.43406708286215101"/>
    <n v="0.69687297740641896"/>
  </r>
  <r>
    <x v="12"/>
    <s v="2-Camera-0,1"/>
    <x v="2"/>
    <n v="23.434240948705501"/>
    <n v="5.9982727183452704"/>
    <n v="8.6169865929233896E-2"/>
    <n v="0.14141603559966101"/>
    <n v="6.9229633402221796E-2"/>
    <n v="0.11752276195363601"/>
    <n v="38.670070450054403"/>
    <n v="0.50340789176891498"/>
    <n v="0.62090600946845398"/>
  </r>
  <r>
    <x v="12"/>
    <s v="2-Camera-0,1"/>
    <x v="2"/>
    <n v="7.6178455291518103"/>
    <n v="6.22094245467928"/>
    <n v="0.18676110288657199"/>
    <n v="0.19487780808775301"/>
    <n v="9.0634211358354005E-2"/>
    <n v="0.14407321038371401"/>
    <n v="29.5295265370514"/>
    <n v="0.84874736529234796"/>
    <n v="0.74415845554105997"/>
  </r>
  <r>
    <x v="12"/>
    <s v="2-Camera-0,1"/>
    <x v="2"/>
    <n v="66.6766153755121"/>
    <n v="6.2663443671799497"/>
    <n v="0.14965700377812"/>
    <n v="0.178758773939276"/>
    <n v="0.119054747809355"/>
    <n v="0.150279246001224"/>
    <n v="38.2945586839923"/>
    <n v="0.46497523381980899"/>
    <n v="0.64351747293205896"/>
  </r>
  <r>
    <x v="12"/>
    <s v="2-Camera-0,1"/>
    <x v="2"/>
    <n v="83.322473057247905"/>
    <n v="5.4961527129581196"/>
    <n v="0.150888940299022"/>
    <n v="0.30677837799591701"/>
    <n v="0.11256017392755401"/>
    <n v="0.18736735880543401"/>
    <n v="101.635825328994"/>
    <n v="0.51510511554276395"/>
    <n v="1.34474312419512"/>
  </r>
  <r>
    <x v="12"/>
    <s v="2-Camera-0,15000000000000002"/>
    <x v="3"/>
    <n v="63.843946194488403"/>
    <n v="6.05739875153838"/>
    <n v="0.22154944357477799"/>
    <n v="0.22215512266621601"/>
    <n v="0.14321290307415999"/>
    <n v="0.15858155390006501"/>
    <n v="13.0291330779436"/>
    <n v="0.76058879161511395"/>
    <n v="0.76073651923456198"/>
  </r>
  <r>
    <x v="12"/>
    <s v="2-Camera-0,15000000000000002"/>
    <x v="3"/>
    <n v="63.1423928583974"/>
    <n v="5.7033280252259599"/>
    <n v="8.6135338404943695E-2"/>
    <n v="0.14588565092299099"/>
    <n v="7.09039018381281E-2"/>
    <n v="0.122363417031637"/>
    <n v="12.7371877389959"/>
    <n v="0.33810519334405897"/>
    <n v="0.62522270456214801"/>
  </r>
  <r>
    <x v="12"/>
    <s v="2-Camera-0,15000000000000002"/>
    <x v="3"/>
    <n v="69.728748666269297"/>
    <n v="5.9801944658286503"/>
    <n v="8.7206578796819298E-2"/>
    <n v="0.134852939824811"/>
    <n v="5.4749401116742098E-2"/>
    <n v="0.112763204407966"/>
    <n v="15.398113889968901"/>
    <n v="0.474929409900194"/>
    <n v="0.64994094253549195"/>
  </r>
  <r>
    <x v="12"/>
    <s v="2-Camera-0,15000000000000002"/>
    <x v="3"/>
    <n v="79.665152508412703"/>
    <n v="6.4184112139985698"/>
    <n v="0.25852353468515699"/>
    <n v="0.28777430804981102"/>
    <n v="0.1441910817489"/>
    <n v="0.18719134686997399"/>
    <n v="16.240238239057302"/>
    <n v="0.88002371210305996"/>
    <n v="1.05695820569808"/>
  </r>
  <r>
    <x v="12"/>
    <s v="2-Camera-0,15000000000000002"/>
    <x v="3"/>
    <n v="35.081940687550599"/>
    <n v="6.53367062101026"/>
    <n v="0.20070480428132101"/>
    <n v="0.71585759369318902"/>
    <n v="0.108585981819545"/>
    <n v="0.25308115843531198"/>
    <n v="14.834142502979301"/>
    <n v="0.88162126206765901"/>
    <n v="2.6181785323376201"/>
  </r>
  <r>
    <x v="12"/>
    <s v="2-Camera-0,15000000000000002"/>
    <x v="3"/>
    <n v="81.353325389061098"/>
    <n v="5.8958014578789397"/>
    <n v="0.121154507678767"/>
    <n v="0.171003472092352"/>
    <n v="8.6606472712115995E-2"/>
    <n v="0.14966395135971999"/>
    <n v="9.8152958089485693"/>
    <n v="0.40739733078198997"/>
    <n v="0.69162453522723499"/>
  </r>
  <r>
    <x v="12"/>
    <s v="2-Camera-0,15000000000000002"/>
    <x v="3"/>
    <n v="54.481924538380802"/>
    <n v="5.9307659783377202"/>
    <n v="0.17033529810520401"/>
    <n v="0.27146829260230698"/>
    <n v="0.13002468316287999"/>
    <n v="0.20047883255259499"/>
    <n v="20.885372654069201"/>
    <n v="0.58965530413865797"/>
    <n v="0.95738993128340999"/>
  </r>
  <r>
    <x v="12"/>
    <s v="2-Camera-0,15000000000000002"/>
    <x v="3"/>
    <n v="62.823950345967297"/>
    <n v="6.2868842505185096"/>
    <n v="0.12703825530755999"/>
    <n v="0.241187677610783"/>
    <n v="8.8414175196144695E-2"/>
    <n v="0.18277271195683301"/>
    <n v="15.247821105062"/>
    <n v="0.419466702429657"/>
    <n v="1.0366264285268001"/>
  </r>
  <r>
    <x v="12"/>
    <s v="2-Camera-0,15000000000000002"/>
    <x v="3"/>
    <n v="35.782578481118101"/>
    <n v="5.6801497020608496"/>
    <n v="0.18916894477967899"/>
    <n v="0.25073594582807701"/>
    <n v="0.105347406426688"/>
    <n v="0.18444572697447001"/>
    <n v="12.435196551959899"/>
    <n v="0.74325741952531199"/>
    <n v="0.92453225090743496"/>
  </r>
  <r>
    <x v="12"/>
    <s v="2-Camera-0,15000000000000002"/>
    <x v="3"/>
    <n v="61.350632037584802"/>
    <n v="6.13021573643978"/>
    <n v="0.115183263641098"/>
    <n v="0.15421939294034401"/>
    <n v="0.109693880189736"/>
    <n v="0.147890716111714"/>
    <n v="13.8501285200472"/>
    <n v="0.43258973342202101"/>
    <n v="0.54565140754858699"/>
  </r>
  <r>
    <x v="12"/>
    <s v="2-Camera-0,15000000000000002"/>
    <x v="3"/>
    <n v="84.883406211662304"/>
    <n v="6.1093875616398901"/>
    <n v="0.153323397892623"/>
    <n v="0.226164325403126"/>
    <n v="0.12819577936280499"/>
    <n v="0.18588742757027199"/>
    <n v="15.7292584299575"/>
    <n v="0.49380219631611"/>
    <n v="0.81372833022537105"/>
  </r>
  <r>
    <x v="12"/>
    <s v="2-Camera-0,15000000000000002"/>
    <x v="3"/>
    <n v="77.021068911020606"/>
    <n v="5.7665563089030503"/>
    <n v="8.5310802486761594E-2"/>
    <n v="0.156356658805853"/>
    <n v="7.3411037788984307E-2"/>
    <n v="0.12442569893312599"/>
    <n v="8.3651123709278092"/>
    <n v="0.336369183253871"/>
    <n v="0.74599550101045897"/>
  </r>
  <r>
    <x v="12"/>
    <s v="2-Camera-0,15000000000000002"/>
    <x v="3"/>
    <n v="64.922525455585699"/>
    <n v="6.0853451096018896"/>
    <n v="0.22276977400998399"/>
    <n v="0.20666135169099201"/>
    <n v="0.15440630279336001"/>
    <n v="0.17852588684895701"/>
    <n v="19.7012575630797"/>
    <n v="0.89760382089491897"/>
    <n v="0.64833082070398196"/>
  </r>
  <r>
    <x v="12"/>
    <s v="2-Camera-0,15000000000000002"/>
    <x v="3"/>
    <n v="88.693131604134393"/>
    <n v="5.9266373350072996"/>
    <n v="0.13831012773738"/>
    <n v="0.175500858287125"/>
    <n v="0.12656933652192501"/>
    <n v="0.16468081665470599"/>
    <n v="11.1601525179576"/>
    <n v="0.51047459521649396"/>
    <n v="0.56712959050641598"/>
  </r>
  <r>
    <x v="12"/>
    <s v="2-Camera-0,15000000000000002"/>
    <x v="3"/>
    <n v="47.117024604476804"/>
    <n v="6.5536302503926498"/>
    <n v="0.129243506342611"/>
    <n v="0.161508640855967"/>
    <n v="8.4785185636340299E-2"/>
    <n v="0.14810556970986599"/>
    <n v="17.401012543938101"/>
    <n v="0.60307711412151399"/>
    <n v="0.55839913176578404"/>
  </r>
  <r>
    <x v="12"/>
    <s v="2-Camera-0,15000000000000002"/>
    <x v="3"/>
    <n v="35.204920732557099"/>
    <n v="6.0458125006390704"/>
    <n v="0.187622789941741"/>
    <n v="0.27590125187581899"/>
    <n v="0.143513606579765"/>
    <n v="0.21402797791359199"/>
    <n v="15.5753756019985"/>
    <n v="0.63632045508335"/>
    <n v="1.0018152830099201"/>
  </r>
  <r>
    <x v="12"/>
    <s v="2-Camera-0,15000000000000002"/>
    <x v="3"/>
    <n v="38.885435490657301"/>
    <n v="13.089170097334399"/>
    <n v="0.114881396721494"/>
    <n v="0.103178846740427"/>
    <n v="8.9527110103061497E-2"/>
    <n v="7.6610221066583994E-2"/>
    <n v="19.311458711977998"/>
    <n v="0.461233266063037"/>
    <n v="0.523419567371045"/>
  </r>
  <r>
    <x v="12"/>
    <s v="2-Camera-0,15000000000000002"/>
    <x v="3"/>
    <n v="84.727322879587007"/>
    <n v="5.9199452203009901"/>
    <n v="0.153437934593987"/>
    <n v="0.20456592285644701"/>
    <n v="0.13069330691816999"/>
    <n v="0.17840402395350899"/>
    <n v="19.540082960971599"/>
    <n v="0.48374162707402502"/>
    <n v="0.73575830556557298"/>
  </r>
  <r>
    <x v="12"/>
    <s v="2-Camera-0,15000000000000002"/>
    <x v="3"/>
    <n v="87.931141815161396"/>
    <n v="5.9648852266422399"/>
    <n v="0.19611256446901201"/>
    <n v="0.28044317994606999"/>
    <n v="0.104418544029122"/>
    <n v="0.16422478978691701"/>
    <n v="15.792795505025399"/>
    <n v="0.64717134721915504"/>
    <n v="1.2468113364809099"/>
  </r>
  <r>
    <x v="12"/>
    <s v="2-Camera-0,15000000000000002"/>
    <x v="3"/>
    <n v="53.948685236438401"/>
    <n v="6.2202523983963403"/>
    <n v="0.120128545593899"/>
    <n v="0.167502551906865"/>
    <n v="0.10475221251243901"/>
    <n v="0.14824064869585801"/>
    <n v="14.0071610170416"/>
    <n v="0.45502938411411598"/>
    <n v="0.68139533275339403"/>
  </r>
  <r>
    <x v="12"/>
    <s v="2-Ground_Truth"/>
    <x v="4"/>
    <n v="75.812785447277193"/>
    <n v="5.4988137249646201"/>
    <n v="2.6496653009469899E-2"/>
    <n v="0.116656309493022"/>
    <n v="1.5602735036274899E-2"/>
    <n v="7.1847438925691995E-2"/>
    <n v="5.1580398320220402"/>
    <n v="0.10287719541531901"/>
    <n v="0.66706074629649703"/>
  </r>
  <r>
    <x v="12"/>
    <s v="2-Ground_Truth"/>
    <x v="4"/>
    <n v="67.548234223575804"/>
    <n v="5.8912517159481803"/>
    <n v="3.1651780355885901E-2"/>
    <n v="0.10621597798494101"/>
    <n v="6.5846012890129497E-3"/>
    <n v="8.9424272024710497E-2"/>
    <n v="8.9365326410625094"/>
    <n v="0.211721576534524"/>
    <n v="0.63113657676003998"/>
  </r>
  <r>
    <x v="12"/>
    <s v="2-Ground_Truth"/>
    <x v="4"/>
    <n v="71.026974971439202"/>
    <n v="5.7406380287773997"/>
    <n v="6.6523127416363306E-2"/>
    <n v="0.142630870421983"/>
    <n v="1.0550201032266801E-2"/>
    <n v="0.115348647920109"/>
    <n v="5.7012305990792802"/>
    <n v="0.455472829660171"/>
    <n v="0.61043493672593996"/>
  </r>
  <r>
    <x v="12"/>
    <s v="2-Ground_Truth"/>
    <x v="4"/>
    <n v="30.984010605342501"/>
    <n v="6.2345198206241097"/>
    <n v="6.6370403864319596E-2"/>
    <n v="0.116745061182718"/>
    <n v="3.6670448872227299E-2"/>
    <n v="9.0408426125244107E-2"/>
    <n v="6.7085756330052302"/>
    <n v="0.35033493551931599"/>
    <n v="0.69787272282446899"/>
  </r>
  <r>
    <x v="12"/>
    <s v="2-Ground_Truth"/>
    <x v="4"/>
    <n v="84.798562145186295"/>
    <n v="5.5619503569071496"/>
    <n v="3.8369211228927697E-2"/>
    <n v="0.105215065874807"/>
    <n v="1.33833679773246E-2"/>
    <n v="7.8300724649391001E-2"/>
    <n v="9.5718398289754898"/>
    <n v="0.27682401002178603"/>
    <n v="0.64167639560667999"/>
  </r>
  <r>
    <x v="12"/>
    <s v="2-Ground_Truth"/>
    <x v="4"/>
    <n v="63.197565494187003"/>
    <n v="5.9333693476390899"/>
    <n v="4.7722866146260201E-2"/>
    <n v="0.13616537519168001"/>
    <n v="2.1929753459628099E-2"/>
    <n v="0.11110383898038401"/>
    <n v="5.6000177169917098"/>
    <n v="0.23943003492756301"/>
    <n v="0.79115315971001399"/>
  </r>
  <r>
    <x v="12"/>
    <s v="2-Ground_Truth"/>
    <x v="4"/>
    <n v="71.253674417567794"/>
    <n v="5.6917051937935996"/>
    <n v="4.83219146408548E-2"/>
    <n v="0.11784163625522399"/>
    <n v="3.2364522612226103E-2"/>
    <n v="8.4655613131627894E-2"/>
    <n v="6.5861799569102004"/>
    <n v="0.218362966249667"/>
    <n v="0.64538216085572497"/>
  </r>
  <r>
    <x v="12"/>
    <s v="2-Ground_Truth"/>
    <x v="4"/>
    <n v="72.761665448728095"/>
    <n v="5.5297830646702302"/>
    <n v="3.26860830258075E-2"/>
    <n v="0.13013803979615499"/>
    <n v="1.67819005227841E-2"/>
    <n v="9.0388205213039197E-2"/>
    <n v="4.3153790880460203"/>
    <n v="0.18578806213520099"/>
    <n v="0.64637053120858501"/>
  </r>
  <r>
    <x v="12"/>
    <s v="2-Ground_Truth"/>
    <x v="4"/>
    <n v="54.435284286768102"/>
    <n v="5.4211294736245401"/>
    <n v="2.7432990470494401E-2"/>
    <n v="0.11964404637390399"/>
    <n v="2.01985427660769E-2"/>
    <n v="7.1777959170149702E-2"/>
    <n v="9.7094487840076908"/>
    <n v="0.107639442093327"/>
    <n v="0.64915383894219902"/>
  </r>
  <r>
    <x v="12"/>
    <s v="2-Ground_Truth"/>
    <x v="4"/>
    <n v="73.937351188493196"/>
    <n v="6.31197479115467"/>
    <n v="0.12837408675656201"/>
    <n v="0.176739489353612"/>
    <n v="5.39543807057868E-2"/>
    <n v="0.13787659181939799"/>
    <n v="8.3019903959939203"/>
    <n v="0.58432656094979596"/>
    <n v="0.67536082327229296"/>
  </r>
  <r>
    <x v="12"/>
    <s v="2-Ground_Truth"/>
    <x v="4"/>
    <n v="4.8761986321137796"/>
    <n v="6.4127691917154301"/>
    <n v="0.208608737167118"/>
    <n v="0.77259663532277301"/>
    <n v="5.2313147328417998E-2"/>
    <n v="0.22553745462698399"/>
    <n v="12.906039353110801"/>
    <n v="1.1381195202015899"/>
    <n v="2.8954461390996702"/>
  </r>
  <r>
    <x v="12"/>
    <s v="2-Ground_Truth"/>
    <x v="4"/>
    <n v="59.439591830260902"/>
    <n v="5.7210018657434896"/>
    <n v="3.2297860423420803E-2"/>
    <n v="0.103158165219825"/>
    <n v="2.12132935306239E-2"/>
    <n v="7.0207046967175807E-2"/>
    <n v="5.35721797298174"/>
    <n v="0.110655731326879"/>
    <n v="0.65678123227909702"/>
  </r>
  <r>
    <x v="12"/>
    <s v="2-Ground_Truth"/>
    <x v="4"/>
    <n v="54.290351770074302"/>
    <n v="6.0899655548586002"/>
    <n v="4.4695559867462001E-2"/>
    <n v="0.102031431431059"/>
    <n v="2.5826381136001102E-2"/>
    <n v="7.5708616932406395E-2"/>
    <n v="4.8391822880366799"/>
    <n v="0.36132008514636199"/>
    <n v="0.654238955885727"/>
  </r>
  <r>
    <x v="12"/>
    <s v="2-Ground_Truth"/>
    <x v="4"/>
    <n v="86.153783709640706"/>
    <n v="5.6339036903465001"/>
    <n v="6.1249684626447899E-2"/>
    <n v="0.124648428208495"/>
    <n v="2.6630609233215901E-2"/>
    <n v="9.5438511318736097E-2"/>
    <n v="4.9964842840563497"/>
    <n v="0.31032211984273"/>
    <n v="0.64022329351835605"/>
  </r>
  <r>
    <x v="12"/>
    <s v="2-Ground_Truth"/>
    <x v="4"/>
    <n v="83.131236428021396"/>
    <n v="5.7758545433869202"/>
    <n v="2.0415601837712499E-2"/>
    <n v="9.1086074343323095E-2"/>
    <n v="1.61842518040675E-2"/>
    <n v="5.8341919686268798E-2"/>
    <n v="5.8463340450543901"/>
    <n v="8.1910108988025004E-2"/>
    <n v="0.63714672372164605"/>
  </r>
  <r>
    <x v="12"/>
    <s v="2-Ground_Truth"/>
    <x v="4"/>
    <n v="78.741714866139802"/>
    <n v="5.8106761158960802"/>
    <n v="3.8712993405034597E-2"/>
    <n v="0.107531831394477"/>
    <n v="1.9327925383801299E-2"/>
    <n v="9.1562531075815495E-2"/>
    <n v="5.0940294429892603"/>
    <n v="0.182590195333932"/>
    <n v="0.62972559277953599"/>
  </r>
  <r>
    <x v="12"/>
    <s v="2-Ground_Truth"/>
    <x v="4"/>
    <n v="25.4749209190473"/>
    <n v="5.9028607091345799"/>
    <n v="6.0897148991369103E-2"/>
    <n v="0.12146949253662601"/>
    <n v="1.5954949777428201E-2"/>
    <n v="9.0857799863011499E-2"/>
    <n v="8.6987173790112102"/>
    <n v="0.47345047601065399"/>
    <n v="0.65480999113438298"/>
  </r>
  <r>
    <x v="12"/>
    <s v="2-Ground_Truth"/>
    <x v="4"/>
    <n v="59.491813503860101"/>
    <n v="6.0261269808855404"/>
    <n v="4.8274062106908898E-2"/>
    <n v="0.103557358686398"/>
    <n v="2.82940933406199E-2"/>
    <n v="7.8832253549613193E-2"/>
    <n v="5.6748644619947299"/>
    <n v="0.22427159395723401"/>
    <n v="0.65911512653154403"/>
  </r>
  <r>
    <x v="12"/>
    <s v="2-Ground_Truth"/>
    <x v="4"/>
    <n v="65.963054092563894"/>
    <n v="5.7760144789239201"/>
    <n v="3.6665040452785E-2"/>
    <n v="0.108160065691788"/>
    <n v="1.8626020070706101E-2"/>
    <n v="8.1598994041715903E-2"/>
    <n v="4.5275550789665404"/>
    <n v="0.181170065496706"/>
    <n v="0.70273370431554805"/>
  </r>
  <r>
    <x v="12"/>
    <s v="2-Ground_Truth"/>
    <x v="4"/>
    <n v="89.038261733167303"/>
    <n v="5.8774345282834597"/>
    <n v="4.3775561813590699E-2"/>
    <n v="9.7373228835983594E-2"/>
    <n v="2.37760380962155E-2"/>
    <n v="7.7597489741059594E-2"/>
    <n v="6.9024825519882098"/>
    <n v="0.17451365784523601"/>
    <n v="0.62718793387632399"/>
  </r>
  <r>
    <x v="13"/>
    <s v="3-Camera-0,0"/>
    <x v="0"/>
    <n v="67.287117263610597"/>
    <n v="5.8907008428447902"/>
    <n v="0.210680207362546"/>
    <n v="0.24504878906285099"/>
    <n v="5.2432776917701797E-2"/>
    <n v="0.16677754636584699"/>
    <n v="5.9769711641129097"/>
    <n v="1.0802909183108"/>
    <n v="0.90416209049238205"/>
  </r>
  <r>
    <x v="13"/>
    <s v="3-Camera-0,0"/>
    <x v="0"/>
    <n v="36.275460715800698"/>
    <n v="5.5043469779344498"/>
    <n v="0.150617592322392"/>
    <n v="0.36227348322400899"/>
    <n v="4.7860190252433203E-2"/>
    <n v="0.168576708232821"/>
    <n v="4.3349930929252798"/>
    <n v="0.87168122012773996"/>
    <n v="1.6562722283346301"/>
  </r>
  <r>
    <x v="13"/>
    <s v="3-Camera-0,0"/>
    <x v="0"/>
    <n v="48.9471509428733"/>
    <n v="5.8203788582621696"/>
    <n v="0.157058353654804"/>
    <n v="0.52043019780603195"/>
    <n v="4.6451255079460699E-2"/>
    <n v="0.24499421318319101"/>
    <n v="4.1580760820070202"/>
    <n v="0.816576701036969"/>
    <n v="2.1054298086257601"/>
  </r>
  <r>
    <x v="13"/>
    <s v="3-Camera-0,0"/>
    <x v="0"/>
    <n v="66.512074354535599"/>
    <n v="5.4503174466120496"/>
    <n v="0.42227945140365503"/>
    <n v="0.61023362667729497"/>
    <n v="6.1876180712684102E-2"/>
    <n v="0.357264642891442"/>
    <n v="4.5053583970293403"/>
    <n v="1.68519188176721"/>
    <n v="2.2618916869771502"/>
  </r>
  <r>
    <x v="13"/>
    <s v="3-Camera-0,0"/>
    <x v="0"/>
    <n v="89.450585304005898"/>
    <n v="6.0132129903318203"/>
    <n v="8.9748220734763004E-2"/>
    <n v="0.18488388636224901"/>
    <n v="3.7306746002916398E-2"/>
    <n v="0.116366360366256"/>
    <n v="3.9378876120317701"/>
    <n v="0.60280279054546004"/>
    <n v="0.86276683105608298"/>
  </r>
  <r>
    <x v="13"/>
    <s v="3-Camera-0,0"/>
    <x v="0"/>
    <n v="78.876909767353993"/>
    <n v="5.4200800405127598"/>
    <n v="7.4343732601880194E-2"/>
    <n v="0.44174821484663401"/>
    <n v="3.2929868476845099E-2"/>
    <n v="0.135063893624908"/>
    <n v="3.0333031140035001"/>
    <n v="0.52501445155947102"/>
    <n v="2.0666054264698102"/>
  </r>
  <r>
    <x v="13"/>
    <s v="3-Camera-0,0"/>
    <x v="0"/>
    <n v="59.018479481108301"/>
    <n v="5.6553986428592697"/>
    <n v="4.52076558509069E-2"/>
    <n v="0.153192250648924"/>
    <n v="1.5320764613966999E-2"/>
    <n v="0.102234513784077"/>
    <n v="1.75700504495762"/>
    <n v="0.33813860564732301"/>
    <n v="0.82263911826232905"/>
  </r>
  <r>
    <x v="13"/>
    <s v="3-Camera-0,0"/>
    <x v="0"/>
    <n v="74.458883010611899"/>
    <n v="5.78746820729768"/>
    <n v="8.4605703616405195E-2"/>
    <n v="0.53641017484414499"/>
    <n v="4.30541698040207E-2"/>
    <n v="0.21692512471577499"/>
    <n v="4.9768076100153804"/>
    <n v="0.54386453440132398"/>
    <n v="2.2464819600148802"/>
  </r>
  <r>
    <x v="13"/>
    <s v="3-Camera-0,0"/>
    <x v="0"/>
    <n v="30.758013293854798"/>
    <n v="6.5295561194703504"/>
    <n v="0.17278459099972099"/>
    <n v="0.22855107085033699"/>
    <n v="6.4956788114621702E-2"/>
    <n v="0.14022735175631601"/>
    <n v="2.3014829440507998"/>
    <n v="0.97018090858703798"/>
    <n v="1.0807751873259199"/>
  </r>
  <r>
    <x v="13"/>
    <s v="3-Camera-0,0"/>
    <x v="0"/>
    <n v="54.504854727236498"/>
    <n v="5.4393370809935897"/>
    <n v="0.29813156196283003"/>
    <n v="0.467612179534173"/>
    <n v="4.1570704742405602E-2"/>
    <n v="0.250831032615767"/>
    <n v="3.80094477499369"/>
    <n v="1.2998935391091"/>
    <n v="1.95583734078861"/>
  </r>
  <r>
    <x v="13"/>
    <s v="3-Camera-0,0"/>
    <x v="0"/>
    <n v="79.019223638951701"/>
    <n v="5.4557142285342604"/>
    <n v="4.7589464268029798E-2"/>
    <n v="0.180238770679337"/>
    <n v="1.7315906984736298E-2"/>
    <n v="9.9722544765462801E-2"/>
    <n v="2.5568283689208302"/>
    <n v="0.36755709428035699"/>
    <n v="1.02699941912231"/>
  </r>
  <r>
    <x v="13"/>
    <s v="3-Camera-0,0"/>
    <x v="0"/>
    <n v="17.879344729013201"/>
    <n v="6.4338639323767604"/>
    <n v="0.162567087725077"/>
    <n v="0.46824347678439898"/>
    <n v="4.9361626876676098E-2"/>
    <n v="0.236759765609726"/>
    <n v="2.77211840800009"/>
    <n v="1.01353210929225"/>
    <n v="1.60435887963688"/>
  </r>
  <r>
    <x v="13"/>
    <s v="3-Camera-0,0"/>
    <x v="0"/>
    <n v="66.407157335776901"/>
    <n v="5.7884327620821496"/>
    <n v="0.20431695235601899"/>
    <n v="0.26322754320889202"/>
    <n v="2.78363294123199E-2"/>
    <n v="0.16889594637090399"/>
    <n v="3.0557043809676498"/>
    <n v="0.94366608460554702"/>
    <n v="1.1065874527572499"/>
  </r>
  <r>
    <x v="13"/>
    <s v="3-Camera-0,0"/>
    <x v="0"/>
    <n v="72.633047046631802"/>
    <n v="5.5791245951293096"/>
    <n v="6.8832136063905702E-2"/>
    <n v="0.49029302086492399"/>
    <n v="4.1872855333890298E-2"/>
    <n v="0.13363152287848201"/>
    <n v="3.9383190040243701"/>
    <n v="0.395182244877399"/>
    <n v="2.1797835937918699"/>
  </r>
  <r>
    <x v="13"/>
    <s v="3-Camera-0,0"/>
    <x v="0"/>
    <n v="46.743721971253798"/>
    <n v="5.4437864327871699"/>
    <n v="4.7911613643563403E-2"/>
    <n v="0.15753803402228"/>
    <n v="1.8189537939427299E-2"/>
    <n v="9.73395659821083E-2"/>
    <n v="2.4591197050176499"/>
    <n v="0.27795529291374099"/>
    <n v="0.84518466356717303"/>
  </r>
  <r>
    <x v="13"/>
    <s v="3-Camera-0,0"/>
    <x v="0"/>
    <n v="84.563024315165606"/>
    <n v="5.5491436246485204"/>
    <n v="6.6503223064767705E-2"/>
    <n v="0.18551449845284099"/>
    <n v="2.9162510226413099E-2"/>
    <n v="0.105220933432185"/>
    <n v="3.5012514389818499"/>
    <n v="0.46553367649464"/>
    <n v="0.965878733088817"/>
  </r>
  <r>
    <x v="13"/>
    <s v="3-Camera-0,0"/>
    <x v="0"/>
    <n v="54.198118750988201"/>
    <n v="5.4274944052170797"/>
    <n v="2.4559495658234402E-2"/>
    <n v="0.137304368657784"/>
    <n v="9.0331841013003202E-3"/>
    <n v="8.3608904875270201E-2"/>
    <n v="2.2323885459918502"/>
    <n v="0.193232654762797"/>
    <n v="0.83171639883054505"/>
  </r>
  <r>
    <x v="13"/>
    <s v="3-Camera-0,0"/>
    <x v="0"/>
    <n v="82.254014395300004"/>
    <n v="5.8511619642468702"/>
    <n v="6.79636279094393E-2"/>
    <n v="0.17371765898163799"/>
    <n v="3.4483712705707999E-2"/>
    <n v="0.108130636008948"/>
    <n v="3.8528582939179601"/>
    <n v="0.48761686024397799"/>
    <n v="0.88095222641680704"/>
  </r>
  <r>
    <x v="13"/>
    <s v="3-Camera-0,0"/>
    <x v="0"/>
    <n v="46.299503460396302"/>
    <n v="5.6417956272604597"/>
    <n v="7.0788842978590394E-2"/>
    <n v="0.17438789745752201"/>
    <n v="4.6962757132592702E-2"/>
    <n v="0.116495624181678"/>
    <n v="2.8098751989891699"/>
    <n v="0.31265753122519802"/>
    <n v="0.85751522298842597"/>
  </r>
  <r>
    <x v="13"/>
    <s v="3-Camera-0,0"/>
    <x v="0"/>
    <n v="88.414893858041395"/>
    <n v="5.4409141619897099"/>
    <n v="5.5049101990158202E-2"/>
    <n v="0.19027019031506601"/>
    <n v="1.81137479008774E-2"/>
    <n v="0.104619441491706"/>
    <n v="5.3927405689610097"/>
    <n v="0.40556774938670498"/>
    <n v="1.04821975033291"/>
  </r>
  <r>
    <x v="13"/>
    <s v="3-Camera-0,05"/>
    <x v="1"/>
    <n v="33.917611545540403"/>
    <n v="5.5935866640207799"/>
    <n v="9.9231104433036205E-2"/>
    <n v="0.176659921736044"/>
    <n v="3.4507528454727703E-2"/>
    <n v="0.12663007330748899"/>
    <n v="11.522842818987501"/>
    <n v="0.553948827743454"/>
    <n v="0.80181336291008898"/>
  </r>
  <r>
    <x v="13"/>
    <s v="3-Camera-0,05"/>
    <x v="1"/>
    <n v="64.993040381869093"/>
    <n v="5.4399161008552204"/>
    <n v="5.5150191145149602E-2"/>
    <n v="0.16771749104129299"/>
    <n v="3.2803161049253397E-2"/>
    <n v="0.107766774959221"/>
    <n v="13.807009045034601"/>
    <n v="0.32026007476217799"/>
    <n v="0.84704592682606905"/>
  </r>
  <r>
    <x v="13"/>
    <s v="3-Camera-0,05"/>
    <x v="1"/>
    <n v="73.387496140404394"/>
    <n v="5.9694650133918401"/>
    <n v="9.1120526048359601E-2"/>
    <n v="0.15490364025926301"/>
    <n v="5.1860107861930897E-2"/>
    <n v="0.115436405451404"/>
    <n v="64.6289601800963"/>
    <n v="0.50488482921896605"/>
    <n v="0.80764431230206002"/>
  </r>
  <r>
    <x v="13"/>
    <s v="3-Camera-0,05"/>
    <x v="1"/>
    <n v="57.760689100720001"/>
    <n v="5.5908696734507801"/>
    <n v="7.5392138133116196E-2"/>
    <n v="0.18598323556671501"/>
    <n v="4.9756479392065199E-2"/>
    <n v="0.12839216103271001"/>
    <n v="13.3390108469175"/>
    <n v="0.28701814997519998"/>
    <n v="0.83911973842560705"/>
  </r>
  <r>
    <x v="13"/>
    <s v="3-Camera-0,05"/>
    <x v="1"/>
    <n v="30.3679762101061"/>
    <n v="5.4416955626954699"/>
    <n v="3.97550473538162E-2"/>
    <n v="0.140456971700332"/>
    <n v="3.6053439850640301E-2"/>
    <n v="8.4242523018649096E-2"/>
    <n v="24.408734168973702"/>
    <n v="0.112115957350643"/>
    <n v="0.835489245923832"/>
  </r>
  <r>
    <x v="13"/>
    <s v="3-Camera-0,05"/>
    <x v="1"/>
    <n v="82.970440206625199"/>
    <n v="6.4515392945728598"/>
    <n v="0.20153159204057899"/>
    <n v="0.51092227717732597"/>
    <n v="8.4672707894342905E-2"/>
    <n v="0.276084771709944"/>
    <n v="47.613111087004597"/>
    <n v="1.1269421833642399"/>
    <n v="2.0580805941148501"/>
  </r>
  <r>
    <x v="13"/>
    <s v="3-Camera-0,05"/>
    <x v="1"/>
    <n v="68.3640592109452"/>
    <n v="6.0204519490032302"/>
    <n v="0.208090110188728"/>
    <n v="0.26100126675792201"/>
    <n v="7.8206417365238201E-2"/>
    <n v="0.15780240948823901"/>
    <n v="41.490884124999802"/>
    <n v="1.1488895499045999"/>
    <n v="1.056069035091"/>
  </r>
  <r>
    <x v="13"/>
    <s v="3-Camera-0,05"/>
    <x v="1"/>
    <n v="78.251856085617405"/>
    <n v="5.4991375899707498"/>
    <n v="7.9238717550734403E-2"/>
    <n v="0.18579367849216599"/>
    <n v="4.9628408250821897E-2"/>
    <n v="0.118517776267929"/>
    <n v="36.928238912951201"/>
    <n v="0.48623454008103201"/>
    <n v="0.99125613315053196"/>
  </r>
  <r>
    <x v="13"/>
    <s v="3-Camera-0,05"/>
    <x v="1"/>
    <n v="87.132847429003206"/>
    <n v="5.8203651245381902"/>
    <n v="0.183453949642646"/>
    <n v="0.22950932789384201"/>
    <n v="6.0246378816920701E-2"/>
    <n v="0.15598113199024399"/>
    <n v="10.568620392004901"/>
    <n v="0.90707222318147296"/>
    <n v="0.985561790953004"/>
  </r>
  <r>
    <x v="13"/>
    <s v="3-Camera-0,05"/>
    <x v="1"/>
    <n v="43.219480012879202"/>
    <n v="6.4798776468144599"/>
    <n v="0.209743960632852"/>
    <n v="0.72910622406445103"/>
    <n v="0.110850863055903"/>
    <n v="0.354959099334132"/>
    <n v="30.119353406014799"/>
    <n v="0.94093831888100998"/>
    <n v="2.1688333772380699"/>
  </r>
  <r>
    <x v="13"/>
    <s v="3-Camera-0,05"/>
    <x v="1"/>
    <n v="76.546816810807897"/>
    <n v="5.9063513220512904"/>
    <n v="6.7334367846527299E-2"/>
    <n v="0.17491516601193299"/>
    <n v="3.21933325586789E-2"/>
    <n v="0.10764413527795599"/>
    <n v="39.694795452058301"/>
    <n v="0.46773864558175299"/>
    <n v="0.82175749040347101"/>
  </r>
  <r>
    <x v="13"/>
    <s v="3-Camera-0,05"/>
    <x v="1"/>
    <n v="46.454884767035502"/>
    <n v="5.4494707458278198"/>
    <n v="6.4889785307855205E-2"/>
    <n v="0.212657575507672"/>
    <n v="4.5918870998667802E-2"/>
    <n v="0.119303764359646"/>
    <n v="34.785762418992803"/>
    <n v="0.41673329588008001"/>
    <n v="1.11787766528639"/>
  </r>
  <r>
    <x v="13"/>
    <s v="3-Camera-0,05"/>
    <x v="1"/>
    <n v="80.418433666910602"/>
    <n v="5.6921439877260296"/>
    <n v="4.7585605877820597E-2"/>
    <n v="0.14786641217338001"/>
    <n v="3.2306908247604002E-2"/>
    <n v="9.4710358989749194E-2"/>
    <n v="30.0875651870155"/>
    <n v="0.30798995485814401"/>
    <n v="0.87211640842271598"/>
  </r>
  <r>
    <x v="13"/>
    <s v="3-Camera-0,05"/>
    <x v="1"/>
    <n v="38.415472765552899"/>
    <n v="6.0349533181220396"/>
    <n v="8.0848282013261705E-2"/>
    <n v="0.74008236271971595"/>
    <n v="3.8371261587335503E-2"/>
    <n v="0.31176690398910001"/>
    <n v="26.467457751045"/>
    <n v="0.52619309401061798"/>
    <n v="2.3241717352187101"/>
  </r>
  <r>
    <x v="13"/>
    <s v="3-Camera-0,05"/>
    <x v="1"/>
    <n v="79.588047684610899"/>
    <n v="6.3469091924823298"/>
    <n v="6.28242289649108E-2"/>
    <n v="0.31167847963113599"/>
    <n v="4.3330967333120099E-2"/>
    <n v="0.13110767395522499"/>
    <n v="25.5768790079746"/>
    <n v="0.40959904989720203"/>
    <n v="1.6057374449597599"/>
  </r>
  <r>
    <x v="13"/>
    <s v="3-Camera-0,05"/>
    <x v="1"/>
    <n v="21.7857725750419"/>
    <n v="6.3987152887842598"/>
    <n v="0.14412934139424799"/>
    <n v="0.19324717361943899"/>
    <n v="6.8200781249632206E-2"/>
    <n v="0.15029735293114099"/>
    <n v="28.2678993430454"/>
    <n v="0.82659979668841099"/>
    <n v="0.81649244141222099"/>
  </r>
  <r>
    <x v="13"/>
    <s v="3-Camera-0,05"/>
    <x v="1"/>
    <n v="71.375066322894199"/>
    <n v="5.5986871584191897"/>
    <n v="6.2957375738280294E-2"/>
    <n v="0.14618086924228099"/>
    <n v="3.00706725771532E-2"/>
    <n v="0.10536413809138601"/>
    <n v="28.4976548369741"/>
    <n v="0.32842623155475098"/>
    <n v="0.73792210651594703"/>
  </r>
  <r>
    <x v="13"/>
    <s v="3-Camera-0,05"/>
    <x v="1"/>
    <n v="59.180622686288103"/>
    <n v="5.7893591624137803"/>
    <n v="9.8970434850627495E-2"/>
    <n v="0.17236728780944599"/>
    <n v="5.5763488776275599E-2"/>
    <n v="0.127395740740647"/>
    <n v="51.7018500360427"/>
    <n v="0.44373319686594997"/>
    <n v="0.85697263872562301"/>
  </r>
  <r>
    <x v="13"/>
    <s v="3-Camera-0,05"/>
    <x v="1"/>
    <n v="23.105274962210999"/>
    <n v="5.5016831590646698"/>
    <n v="0.168620825617252"/>
    <n v="0.32277789970606902"/>
    <n v="3.4440341260720798E-2"/>
    <n v="0.13918504381913299"/>
    <n v="19.495078906067601"/>
    <n v="0.98046535188557904"/>
    <n v="1.6483224558555101"/>
  </r>
  <r>
    <x v="13"/>
    <s v="3-Camera-0,05"/>
    <x v="1"/>
    <n v="34.918945192613997"/>
    <n v="5.6124527490399903"/>
    <n v="8.9636730322048094E-2"/>
    <n v="0.68876261799504801"/>
    <n v="6.6544536035618607E-2"/>
    <n v="0.20301829607454"/>
    <n v="45.780891075963098"/>
    <n v="0.41620894767624"/>
    <n v="2.4112131419318801"/>
  </r>
  <r>
    <x v="13"/>
    <s v="3-Camera-0,1"/>
    <x v="2"/>
    <n v="65.401354138011399"/>
    <n v="5.57516473604257"/>
    <n v="0.12592130372703"/>
    <n v="0.225974643347997"/>
    <n v="7.9546975444937398E-2"/>
    <n v="0.15605329733551801"/>
    <n v="14.850175686995399"/>
    <n v="0.54893117976258599"/>
    <n v="1.01090714662687"/>
  </r>
  <r>
    <x v="13"/>
    <s v="3-Camera-0,1"/>
    <x v="2"/>
    <n v="38.745891696547702"/>
    <n v="6.3401743823726102"/>
    <n v="0.10572512726910099"/>
    <n v="0.30208097137982498"/>
    <n v="7.2068773461036295E-2"/>
    <n v="0.18849688549586899"/>
    <n v="26.2060215419624"/>
    <n v="0.404312894077128"/>
    <n v="1.42144651335976"/>
  </r>
  <r>
    <x v="13"/>
    <s v="3-Camera-0,1"/>
    <x v="2"/>
    <n v="55.127434812435098"/>
    <n v="6.2407446850242598"/>
    <n v="0.16000484037644999"/>
    <n v="0.64945646113542799"/>
    <n v="7.2148734193499903E-2"/>
    <n v="0.32386786459106798"/>
    <n v="26.142319896025501"/>
    <n v="0.81433068230810601"/>
    <n v="2.2855786795631499"/>
  </r>
  <r>
    <x v="13"/>
    <s v="3-Camera-0,1"/>
    <x v="2"/>
    <n v="72.039421582151405"/>
    <n v="6.3885812609952204"/>
    <n v="0.17022995762983201"/>
    <n v="0.23973206245938"/>
    <n v="0.118537211564548"/>
    <n v="0.159543221641579"/>
    <n v="28.492081998963801"/>
    <n v="0.68595169590797"/>
    <n v="1.0740090302283301"/>
  </r>
  <r>
    <x v="13"/>
    <s v="3-Camera-0,1"/>
    <x v="2"/>
    <n v="77.706663645655993"/>
    <n v="5.6235719450622401"/>
    <n v="9.5822333938704304E-2"/>
    <n v="0.20834166327974299"/>
    <n v="7.8090801904249205E-2"/>
    <n v="0.133046498063776"/>
    <n v="18.676241467939601"/>
    <n v="0.40610165498954298"/>
    <n v="1.0322779226727501"/>
  </r>
  <r>
    <x v="13"/>
    <s v="3-Camera-0,1"/>
    <x v="2"/>
    <n v="67.250426218285497"/>
    <n v="5.4501259947841003"/>
    <n v="0.19866545954549"/>
    <n v="0.33356458844019998"/>
    <n v="9.0225562024213696E-2"/>
    <n v="0.23069981688449501"/>
    <n v="15.726137958001299"/>
    <n v="1.05708692604549"/>
    <n v="1.1880421681287501"/>
  </r>
  <r>
    <x v="13"/>
    <s v="3-Camera-0,1"/>
    <x v="2"/>
    <n v="58.360970891903698"/>
    <n v="6.0344637790447297"/>
    <n v="0.17464751142134799"/>
    <n v="0.225765568837799"/>
    <n v="0.14143431080723201"/>
    <n v="0.17723763056026701"/>
    <n v="30.156041039968802"/>
    <n v="0.57785495029313005"/>
    <n v="0.83918337243042795"/>
  </r>
  <r>
    <x v="13"/>
    <s v="3-Camera-0,1"/>
    <x v="2"/>
    <n v="24.883312657593901"/>
    <n v="5.7677743184739096"/>
    <n v="0.13046559586168099"/>
    <n v="0.78240198826911"/>
    <n v="7.9150277414997305E-2"/>
    <n v="0.38352640228652801"/>
    <n v="23.815734246978501"/>
    <n v="0.49683018289551101"/>
    <n v="2.48338368805726"/>
  </r>
  <r>
    <x v="13"/>
    <s v="3-Camera-0,1"/>
    <x v="2"/>
    <n v="55.271365196749201"/>
    <n v="5.5266717067031301"/>
    <n v="8.9860575126311501E-2"/>
    <n v="0.22220442208712901"/>
    <n v="6.4901648488685404E-2"/>
    <n v="0.13956173352016499"/>
    <n v="28.2978696139762"/>
    <n v="0.38555984736805399"/>
    <n v="1.1504350351336301"/>
  </r>
  <r>
    <x v="13"/>
    <s v="3-Camera-0,1"/>
    <x v="2"/>
    <n v="43.026059403940998"/>
    <n v="5.67723007322346"/>
    <n v="0.126308084032587"/>
    <n v="0.22981366305388701"/>
    <n v="8.4167723299194197E-2"/>
    <n v="0.14458523122598099"/>
    <n v="19.772281563025899"/>
    <n v="0.49085964603138099"/>
    <n v="1.05845439481283"/>
  </r>
  <r>
    <x v="13"/>
    <s v="3-Camera-0,1"/>
    <x v="2"/>
    <n v="69.464395900624297"/>
    <n v="5.4927356795602096"/>
    <n v="8.3397244069705306E-2"/>
    <n v="0.20617922719176199"/>
    <n v="6.5390701604403106E-2"/>
    <n v="0.12864269763622699"/>
    <n v="13.7578345430083"/>
    <n v="0.31489713860817897"/>
    <n v="1.0033574535166701"/>
  </r>
  <r>
    <x v="13"/>
    <s v="3-Camera-0,1"/>
    <x v="2"/>
    <n v="23.795126411617701"/>
    <n v="5.8640208497318698"/>
    <n v="0.156074132728166"/>
    <n v="0.22111186948355699"/>
    <n v="8.4995166418498594E-2"/>
    <n v="0.15287964242732099"/>
    <n v="10.8526997630251"/>
    <n v="0.65760746981822704"/>
    <n v="0.93341487546331303"/>
  </r>
  <r>
    <x v="13"/>
    <s v="3-Camera-0,1"/>
    <x v="2"/>
    <n v="8.9103131567302594"/>
    <n v="5.7803851301757696"/>
    <n v="0.23106231973666999"/>
    <n v="0.39278879394834898"/>
    <n v="0.13467430907052599"/>
    <n v="0.22966469497098099"/>
    <n v="43.311333831981699"/>
    <n v="0.99316595447449996"/>
    <n v="1.7226911334463699"/>
  </r>
  <r>
    <x v="13"/>
    <s v="3-Camera-0,1"/>
    <x v="2"/>
    <n v="81.155888984080306"/>
    <n v="6.1232586627017298"/>
    <n v="0.206256426488963"/>
    <n v="0.250326173895208"/>
    <n v="0.126197766223164"/>
    <n v="0.19570410693665199"/>
    <n v="32.391017555026302"/>
    <n v="0.77342783162239004"/>
    <n v="0.88243985477013698"/>
  </r>
  <r>
    <x v="13"/>
    <s v="3-Camera-0,1"/>
    <x v="2"/>
    <n v="72.992167053965403"/>
    <n v="6.1089816511833304"/>
    <n v="0.181764221148799"/>
    <n v="0.26309403018899002"/>
    <n v="0.11203922935193"/>
    <n v="0.17029657199005399"/>
    <n v="24.773118362063499"/>
    <n v="0.80545092568059296"/>
    <n v="1.2039723621491301"/>
  </r>
  <r>
    <x v="13"/>
    <s v="3-Camera-0,1"/>
    <x v="2"/>
    <n v="59.4328161605292"/>
    <n v="5.72455043279568"/>
    <n v="0.15230799410767101"/>
    <n v="0.28626492674106402"/>
    <n v="6.2630299075613793E-2"/>
    <n v="0.15494796819333201"/>
    <n v="41.906850525992901"/>
    <n v="0.90988114818868004"/>
    <n v="1.38627416171179"/>
  </r>
  <r>
    <x v="13"/>
    <s v="3-Camera-0,1"/>
    <x v="2"/>
    <n v="58.022057791407398"/>
    <n v="6.1829174957985504"/>
    <n v="7.4391310799749893E-2"/>
    <n v="0.186527469025903"/>
    <n v="4.1337885051532901E-2"/>
    <n v="0.11995397744849901"/>
    <n v="25.876113286009002"/>
    <n v="0.44062818458331499"/>
    <n v="0.93928238612722403"/>
  </r>
  <r>
    <x v="13"/>
    <s v="3-Camera-0,1"/>
    <x v="2"/>
    <n v="63.9434156097958"/>
    <n v="5.67925551044749"/>
    <n v="6.7628804431570405E-2"/>
    <n v="0.255797486875675"/>
    <n v="5.3140671372419603E-2"/>
    <n v="0.134974203397283"/>
    <n v="22.900843763025399"/>
    <n v="0.45634164182998399"/>
    <n v="1.3306283425051"/>
  </r>
  <r>
    <x v="13"/>
    <s v="3-Camera-0,1"/>
    <x v="2"/>
    <n v="68.339486868956996"/>
    <n v="5.4439832990517001"/>
    <n v="9.9952482605958001E-2"/>
    <n v="0.81874274149008397"/>
    <n v="6.24377847549972E-2"/>
    <n v="0.37459218143487"/>
    <n v="8.5689138229936308"/>
    <n v="0.54074653513341298"/>
    <n v="2.4633061594448602"/>
  </r>
  <r>
    <x v="13"/>
    <s v="3-Camera-0,1"/>
    <x v="2"/>
    <n v="59.384172744925102"/>
    <n v="6.43644596292466"/>
    <n v="0.16032233014363001"/>
    <n v="0.25357858830454499"/>
    <n v="5.9813452094501701E-2"/>
    <n v="0.13117562564395499"/>
    <n v="22.066875144024301"/>
    <n v="1.04507516023437"/>
    <n v="1.23758816912214"/>
  </r>
  <r>
    <x v="13"/>
    <s v="3-Camera-0,15000000000000002"/>
    <x v="3"/>
    <n v="19.782378200682999"/>
    <n v="6.28267772928535"/>
    <n v="0.40390292695816998"/>
    <n v="0.61367470200594498"/>
    <n v="0.329378283088331"/>
    <n v="0.42748504435806101"/>
    <n v="13.4535184089327"/>
    <n v="1.1176605278751699"/>
    <n v="2.1716301070778101"/>
  </r>
  <r>
    <x v="13"/>
    <s v="3-Camera-0,15000000000000002"/>
    <x v="3"/>
    <n v="40.745362272051501"/>
    <n v="5.8290641064845001"/>
    <n v="0.27809621848471799"/>
    <n v="0.46654982950194801"/>
    <n v="0.138740584738656"/>
    <n v="0.37655851539221902"/>
    <n v="7.8336355249630198"/>
    <n v="1.2321081640246101"/>
    <n v="1.3175997919568001"/>
  </r>
  <r>
    <x v="13"/>
    <s v="3-Camera-0,15000000000000002"/>
    <x v="3"/>
    <n v="18.465209929590699"/>
    <n v="6.3851062551059696"/>
    <n v="0.126634696784509"/>
    <n v="0.89387537150061402"/>
    <n v="8.8049852320476102E-2"/>
    <n v="0.53334324284359802"/>
    <n v="7.77723994699772"/>
    <n v="0.61665450159526702"/>
    <n v="2.50504681014792"/>
  </r>
  <r>
    <x v="13"/>
    <s v="3-Camera-0,15000000000000002"/>
    <x v="3"/>
    <n v="70.261767726375098"/>
    <n v="6.5486794317229098"/>
    <n v="0.17838960829928899"/>
    <n v="0.245232401557367"/>
    <n v="0.14289778742901599"/>
    <n v="0.18368971886100299"/>
    <n v="8.1613479440566099"/>
    <n v="0.67509969041969997"/>
    <n v="0.98463404058395498"/>
  </r>
  <r>
    <x v="13"/>
    <s v="3-Camera-0,15000000000000002"/>
    <x v="3"/>
    <n v="45.017367369222903"/>
    <n v="6.5987873523071698"/>
    <n v="0.10830408248319499"/>
    <n v="0.58094312620725297"/>
    <n v="8.9644623777194399E-2"/>
    <n v="0.18703538845854101"/>
    <n v="9.4712885770713893"/>
    <n v="0.43954674668877503"/>
    <n v="2.4129693380300701"/>
  </r>
  <r>
    <x v="13"/>
    <s v="3-Camera-0,15000000000000002"/>
    <x v="3"/>
    <n v="89.659879649565696"/>
    <n v="5.5441519995928603"/>
    <n v="0.17207664601884901"/>
    <n v="0.210441911405674"/>
    <n v="0.13648038886144401"/>
    <n v="0.17303654250530101"/>
    <n v="12.9504061829065"/>
    <n v="0.56963657036535498"/>
    <n v="0.76540719074321195"/>
  </r>
  <r>
    <x v="13"/>
    <s v="3-Camera-0,15000000000000002"/>
    <x v="3"/>
    <n v="64.622850828828106"/>
    <n v="6.2496248232828"/>
    <n v="8.8593331594337799E-2"/>
    <n v="0.789959407817037"/>
    <n v="8.0061456535462705E-2"/>
    <n v="0.34802246598158398"/>
    <n v="12.154678707011"/>
    <n v="0.32177243307341802"/>
    <n v="2.5195964853189401"/>
  </r>
  <r>
    <x v="13"/>
    <s v="3-Camera-0,15000000000000002"/>
    <x v="3"/>
    <n v="43.121885500854603"/>
    <n v="5.49737063480746"/>
    <n v="0.28190946794592903"/>
    <n v="0.55402112402122905"/>
    <n v="0.190705389012675"/>
    <n v="0.28883968295624801"/>
    <n v="9.9481161320581997"/>
    <n v="0.906726471486209"/>
    <n v="2.16341577951993"/>
  </r>
  <r>
    <x v="13"/>
    <s v="3-Camera-0,15000000000000002"/>
    <x v="3"/>
    <n v="31.6916046003997"/>
    <n v="6.1062798601634496"/>
    <n v="0.15132852196456101"/>
    <n v="0.30455796716286698"/>
    <n v="0.118444947913596"/>
    <n v="0.15637606495644199"/>
    <n v="9.7273216380272007"/>
    <n v="0.49090974827008999"/>
    <n v="1.4837300215982001"/>
  </r>
  <r>
    <x v="13"/>
    <s v="3-Camera-0,15000000000000002"/>
    <x v="3"/>
    <n v="39.582848381757302"/>
    <n v="6.2725459538882902"/>
    <n v="0.19972777566479599"/>
    <n v="0.25782396042265199"/>
    <n v="0.17356577282512001"/>
    <n v="0.199347785259919"/>
    <n v="6.8117804849753103"/>
    <n v="0.57270895156798496"/>
    <n v="0.92790722359681299"/>
  </r>
  <r>
    <x v="13"/>
    <s v="3-Camera-0,15000000000000002"/>
    <x v="3"/>
    <n v="68.1862405167265"/>
    <n v="6.0730471028622199"/>
    <n v="0.19938684572034901"/>
    <n v="0.65517294400652304"/>
    <n v="0.12730410878942999"/>
    <n v="0.38537273074562001"/>
    <n v="13.463257094030199"/>
    <n v="0.91311440272144995"/>
    <n v="2.2466105667550602"/>
  </r>
  <r>
    <x v="13"/>
    <s v="3-Camera-0,15000000000000002"/>
    <x v="3"/>
    <n v="31.148847325851101"/>
    <n v="6.15973166985136"/>
    <n v="0.119275859510072"/>
    <n v="0.22911037219293101"/>
    <n v="0.104854973079442"/>
    <n v="0.167939535674655"/>
    <n v="8.2684843910392303"/>
    <n v="0.40844425277471802"/>
    <n v="0.97328930799863"/>
  </r>
  <r>
    <x v="13"/>
    <s v="3-Camera-0,15000000000000002"/>
    <x v="3"/>
    <n v="29.063284446127302"/>
    <n v="5.51576993814151"/>
    <n v="0.115165234278371"/>
    <n v="0.202712996805093"/>
    <n v="8.2779393602365803E-2"/>
    <n v="0.15159738875755899"/>
    <n v="10.008260700036701"/>
    <n v="0.50339655173434605"/>
    <n v="0.75427078389180602"/>
  </r>
  <r>
    <x v="13"/>
    <s v="3-Camera-0,15000000000000002"/>
    <x v="3"/>
    <n v="30.100502350523701"/>
    <n v="5.6888142104805999"/>
    <n v="0.22312571118174601"/>
    <n v="0.53846761189820402"/>
    <n v="0.153434025108248"/>
    <n v="0.25396701049374398"/>
    <n v="12.575606253929401"/>
    <n v="0.81446630332498704"/>
    <n v="2.1852344234775201"/>
  </r>
  <r>
    <x v="13"/>
    <s v="3-Camera-0,15000000000000002"/>
    <x v="3"/>
    <n v="61.543092246974297"/>
    <n v="6.2717949447668699"/>
    <n v="0.31320995959358"/>
    <n v="0.45267950662248502"/>
    <n v="0.30880490915425601"/>
    <n v="0.31394150984713198"/>
    <n v="13.176678471965699"/>
    <n v="0.92855557400085098"/>
    <n v="1.74006700329284"/>
  </r>
  <r>
    <x v="13"/>
    <s v="3-Camera-0,15000000000000002"/>
    <x v="3"/>
    <n v="85.745961819905503"/>
    <n v="6.3753543181766696"/>
    <n v="0.134606361058452"/>
    <n v="0.315905587741864"/>
    <n v="9.3938560693288195E-2"/>
    <n v="0.181577743590387"/>
    <n v="8.5345563300652394"/>
    <n v="0.54009888748534096"/>
    <n v="1.44021222357677"/>
  </r>
  <r>
    <x v="13"/>
    <s v="3-Camera-0,15000000000000002"/>
    <x v="3"/>
    <n v="30.419506282617501"/>
    <n v="6.36521793340515"/>
    <n v="0.23309645654639199"/>
    <n v="0.42294756977415998"/>
    <n v="0.161371431417978"/>
    <n v="0.22412582018156199"/>
    <n v="13.3744139110203"/>
    <n v="0.85098125647379796"/>
    <n v="1.78004931448755"/>
  </r>
  <r>
    <x v="13"/>
    <s v="3-Camera-0,15000000000000002"/>
    <x v="3"/>
    <n v="22.7615335802932"/>
    <n v="6.4772078703365201"/>
    <n v="0.197755844286475"/>
    <n v="0.42909270626773999"/>
    <n v="0.13865228268839"/>
    <n v="0.217459075177828"/>
    <n v="8.5034778530243695"/>
    <n v="0.99324566003775105"/>
    <n v="1.7408856098521299"/>
  </r>
  <r>
    <x v="13"/>
    <s v="3-Camera-0,15000000000000002"/>
    <x v="3"/>
    <n v="50.586771833948198"/>
    <n v="6.4950857761677696"/>
    <n v="0.16776136932708699"/>
    <n v="0.22830022783241999"/>
    <n v="0.14178632496360399"/>
    <n v="0.17540842266109899"/>
    <n v="9.9664498199708706"/>
    <n v="0.570379857766251"/>
    <n v="0.92656131121516205"/>
  </r>
  <r>
    <x v="13"/>
    <s v="3-Camera-0,15000000000000002"/>
    <x v="3"/>
    <n v="29.106781382914399"/>
    <n v="5.7954409280216099"/>
    <n v="0.34593688145919599"/>
    <n v="0.45743233537233002"/>
    <n v="0.279342012721779"/>
    <n v="0.32064394265339202"/>
    <n v="12.9744247819762"/>
    <n v="1.1152770702592101"/>
    <n v="1.66038283811176"/>
  </r>
  <r>
    <x v="13"/>
    <s v="3-Ground_Truth"/>
    <x v="4"/>
    <n v="19.930796838799701"/>
    <n v="5.4575591176919298"/>
    <n v="3.6374765704480803E-2"/>
    <n v="0.13105240517253799"/>
    <n v="2.71149212373266E-2"/>
    <n v="7.8986613835126396E-2"/>
    <n v="10.3057341249659"/>
    <n v="0.13739910855947701"/>
    <n v="0.904986084938049"/>
  </r>
  <r>
    <x v="13"/>
    <s v="3-Ground_Truth"/>
    <x v="4"/>
    <n v="46.430360470331401"/>
    <n v="5.8619944703514602"/>
    <n v="4.5643635638864602E-2"/>
    <n v="0.13323045867982999"/>
    <n v="1.67524854904006E-2"/>
    <n v="9.8695695463457495E-2"/>
    <n v="4.0160308249760401"/>
    <n v="0.25301362709469299"/>
    <n v="1.0294909789464299"/>
  </r>
  <r>
    <x v="13"/>
    <s v="3-Ground_Truth"/>
    <x v="4"/>
    <n v="35.220806500883903"/>
    <n v="5.8170884719549996"/>
    <n v="5.30896724998976E-2"/>
    <n v="0.118493738288316"/>
    <n v="2.1009534601029601E-2"/>
    <n v="0.102079987264404"/>
    <n v="4.1691154349828103"/>
    <n v="0.236489741906588"/>
    <n v="1.1317907466698001"/>
  </r>
  <r>
    <x v="13"/>
    <s v="3-Ground_Truth"/>
    <x v="4"/>
    <n v="56.452864624887503"/>
    <n v="5.6069879657932002"/>
    <n v="3.8040159241793901E-2"/>
    <n v="0.12805120229373801"/>
    <n v="2.47446023868866E-2"/>
    <n v="8.4974882320358602E-2"/>
    <n v="6.6346697330009103"/>
    <n v="0.181871589994682"/>
    <n v="1.0126602067078601"/>
  </r>
  <r>
    <x v="13"/>
    <s v="3-Ground_Truth"/>
    <x v="4"/>
    <n v="62.052487018736798"/>
    <n v="5.74732417164652"/>
    <n v="4.3458942124370202E-2"/>
    <n v="0.120516080305652"/>
    <n v="2.5099863163125999E-2"/>
    <n v="9.9941584230800004E-2"/>
    <n v="4.0388155239634198"/>
    <n v="0.19211165506109201"/>
    <n v="0.77191918084079003"/>
  </r>
  <r>
    <x v="13"/>
    <s v="3-Ground_Truth"/>
    <x v="4"/>
    <n v="57.231863559745598"/>
    <n v="5.4011290086703401"/>
    <n v="3.3764449619912901E-2"/>
    <n v="0.13837988768264101"/>
    <n v="1.7871832333476698E-2"/>
    <n v="8.6500622896028903E-2"/>
    <n v="3.3279023569775701"/>
    <n v="0.18752966613140001"/>
    <n v="0.92768149708523895"/>
  </r>
  <r>
    <x v="13"/>
    <s v="3-Ground_Truth"/>
    <x v="4"/>
    <n v="49.042483108269899"/>
    <n v="6.0988516637711996"/>
    <n v="6.1871430853672998E-2"/>
    <n v="0.137035888832786"/>
    <n v="2.8375987955360098E-2"/>
    <n v="0.103923171090865"/>
    <n v="4.1773356359917599"/>
    <n v="0.37502489027026897"/>
    <n v="1.09184044153614"/>
  </r>
  <r>
    <x v="13"/>
    <s v="3-Ground_Truth"/>
    <x v="4"/>
    <n v="43.669745972916999"/>
    <n v="6.4182851037134601"/>
    <n v="8.7134208240352506E-2"/>
    <n v="0.15527694734754"/>
    <n v="1.4718374268636101E-2"/>
    <n v="0.108581966412888"/>
    <n v="3.6444216999225301"/>
    <n v="0.63001676212882096"/>
    <n v="1.06901656814324"/>
  </r>
  <r>
    <x v="13"/>
    <s v="3-Ground_Truth"/>
    <x v="4"/>
    <n v="84.419455623299598"/>
    <n v="5.8600961315079401"/>
    <n v="0.133865307980187"/>
    <n v="0.20823563263657899"/>
    <n v="2.5225032089056899E-2"/>
    <n v="0.146045795888397"/>
    <n v="4.0095739319222004"/>
    <n v="0.72509410505176397"/>
    <n v="1.1371919950353799"/>
  </r>
  <r>
    <x v="13"/>
    <s v="3-Ground_Truth"/>
    <x v="4"/>
    <n v="44.172756759666399"/>
    <n v="5.4798353948994496"/>
    <n v="4.1776842257328903E-2"/>
    <n v="0.14437943552996699"/>
    <n v="1.8179973106099399E-2"/>
    <n v="8.8207506180443304E-2"/>
    <n v="5.2023798360023603"/>
    <n v="0.27026610511812199"/>
    <n v="0.877950674998352"/>
  </r>
  <r>
    <x v="13"/>
    <s v="3-Ground_Truth"/>
    <x v="4"/>
    <n v="82.213883694297806"/>
    <n v="5.8741637608083597"/>
    <n v="5.6323489469622401E-2"/>
    <n v="0.14055052545384999"/>
    <n v="2.7248289334072001E-2"/>
    <n v="9.3064620942656107E-2"/>
    <n v="3.9898559260181998"/>
    <n v="0.40433441366394202"/>
    <n v="0.90427539620487396"/>
  </r>
  <r>
    <x v="13"/>
    <s v="3-Ground_Truth"/>
    <x v="4"/>
    <n v="81.366711523234599"/>
    <n v="5.8566730494948498"/>
    <n v="0.199816597787001"/>
    <n v="0.246843171188564"/>
    <n v="1.6058701144805499E-2"/>
    <n v="0.17214728005593499"/>
    <n v="4.5618509519845203"/>
    <n v="0.886216356993902"/>
    <n v="0.86045900718525303"/>
  </r>
  <r>
    <x v="13"/>
    <s v="3-Ground_Truth"/>
    <x v="4"/>
    <n v="13.813253907321901"/>
    <n v="5.6137068055144397"/>
    <n v="3.3208178764491697E-2"/>
    <n v="0.13037660924990499"/>
    <n v="1.8303178553085098E-2"/>
    <n v="8.2842162167380995E-2"/>
    <n v="5.4196707590017397"/>
    <n v="0.20362935354623801"/>
    <n v="0.94163890564179498"/>
  </r>
  <r>
    <x v="13"/>
    <s v="3-Ground_Truth"/>
    <x v="4"/>
    <n v="40.04505890307"/>
    <n v="6.0442322586544996"/>
    <n v="4.8319260615984898E-2"/>
    <n v="0.135153087437064"/>
    <n v="2.1835429922381699E-2"/>
    <n v="9.6031418026432294E-2"/>
    <n v="3.78519071009941"/>
    <n v="0.26523709658530098"/>
    <n v="1.0885479751562599"/>
  </r>
  <r>
    <x v="13"/>
    <s v="3-Ground_Truth"/>
    <x v="4"/>
    <n v="60.2097497636585"/>
    <n v="6.0739777345713399"/>
    <n v="5.2348576774602598E-2"/>
    <n v="0.12426313029870099"/>
    <n v="2.4098263189214701E-2"/>
    <n v="8.7126941397175306E-2"/>
    <n v="8.19974539196118"/>
    <n v="0.384396326375054"/>
    <n v="1.00830170366526"/>
  </r>
  <r>
    <x v="13"/>
    <s v="3-Ground_Truth"/>
    <x v="4"/>
    <n v="66.210181580361606"/>
    <n v="5.5522055699402699"/>
    <n v="4.7963475060598601E-2"/>
    <n v="0.150005688895366"/>
    <n v="1.6272235137285901E-2"/>
    <n v="9.6528470716036693E-2"/>
    <n v="4.8295581940328702"/>
    <n v="0.34626640191401398"/>
    <n v="0.92984150975479496"/>
  </r>
  <r>
    <x v="13"/>
    <s v="3-Ground_Truth"/>
    <x v="4"/>
    <n v="38.410025410806703"/>
    <n v="5.8616537814403102"/>
    <n v="3.9283394547160198E-2"/>
    <n v="0.13886701919740299"/>
    <n v="2.4988404507647499E-2"/>
    <n v="9.3448246607889404E-2"/>
    <n v="5.2967050189618003"/>
    <n v="0.171318710092734"/>
    <n v="1.1268065847722799"/>
  </r>
  <r>
    <x v="13"/>
    <s v="3-Ground_Truth"/>
    <x v="4"/>
    <n v="68.389224472818398"/>
    <n v="5.7818444252159997"/>
    <n v="4.2545854767721297E-2"/>
    <n v="0.123913487827306"/>
    <n v="2.3656862765011701E-2"/>
    <n v="9.0998251624506699E-2"/>
    <n v="4.9838931399863204"/>
    <n v="0.246692221082179"/>
    <n v="1.0857085601937499"/>
  </r>
  <r>
    <x v="13"/>
    <s v="3-Ground_Truth"/>
    <x v="4"/>
    <n v="34.3994597843839"/>
    <n v="5.6955296850871697"/>
    <n v="4.3527652592428398E-2"/>
    <n v="0.126308404655889"/>
    <n v="2.4342833648233898E-2"/>
    <n v="8.3797800780794393E-2"/>
    <n v="3.5738360889954399"/>
    <n v="0.227122284663822"/>
    <n v="1.0394994091391201"/>
  </r>
  <r>
    <x v="13"/>
    <s v="3-Ground_Truth"/>
    <x v="4"/>
    <n v="50.555447585282003"/>
    <n v="5.9466836466655701"/>
    <n v="7.5537528822312294E-2"/>
    <n v="0.157633878750396"/>
    <n v="1.7660638796323801E-2"/>
    <n v="0.109598195648702"/>
    <n v="5.1413574749603796"/>
    <n v="0.55186287436734405"/>
    <n v="0.88344367738399399"/>
  </r>
  <r>
    <x v="14"/>
    <s v="4-Camera-0,0"/>
    <x v="0"/>
    <n v="68.957685691371196"/>
    <n v="5.5131305961619903"/>
    <n v="7.4025332172872396E-2"/>
    <n v="0.33525725168577097"/>
    <n v="1.5510746116717501E-2"/>
    <n v="0.22157152799669899"/>
    <n v="3.0860797970089999"/>
    <n v="0.52498035245549002"/>
    <n v="1.40412110333372"/>
  </r>
  <r>
    <x v="14"/>
    <s v="4-Camera-0,0"/>
    <x v="0"/>
    <n v="80.310548696448294"/>
    <n v="5.585218615234"/>
    <n v="4.1173071291400298E-2"/>
    <n v="0.31950204419877898"/>
    <n v="1.2060190458601201E-2"/>
    <n v="0.18379981614343499"/>
    <n v="3.2568430919200102"/>
    <n v="0.275215782622376"/>
    <n v="1.43350262014485"/>
  </r>
  <r>
    <x v="14"/>
    <s v="4-Camera-0,0"/>
    <x v="0"/>
    <n v="77.718779820380107"/>
    <n v="5.8720425365931703"/>
    <n v="5.0128388218805102E-2"/>
    <n v="0.33345749472863101"/>
    <n v="1.6919172733934101E-2"/>
    <n v="0.19083489794029801"/>
    <n v="1.9166738619096499"/>
    <n v="0.33775995564495997"/>
    <n v="1.4620111871529899"/>
  </r>
  <r>
    <x v="14"/>
    <s v="4-Camera-0,0"/>
    <x v="0"/>
    <n v="57.746912620877801"/>
    <n v="5.8085981687803896"/>
    <n v="2.78108630346127E-2"/>
    <n v="0.31132978808940798"/>
    <n v="1.51198002486527E-2"/>
    <n v="0.14062140948471699"/>
    <n v="1.9164464580826399"/>
    <n v="0.111559284219489"/>
    <n v="1.43500636011953"/>
  </r>
  <r>
    <x v="14"/>
    <s v="4-Camera-0,0"/>
    <x v="0"/>
    <n v="55.3349229503442"/>
    <n v="5.9502380738557603"/>
    <n v="3.3817759030403002E-2"/>
    <n v="0.32568710575670601"/>
    <n v="2.8135713644027199E-2"/>
    <n v="0.14766541667894101"/>
    <n v="3.4834064769092898"/>
    <n v="9.5651120456044E-2"/>
    <n v="1.4234560003235499"/>
  </r>
  <r>
    <x v="14"/>
    <s v="4-Camera-0,0"/>
    <x v="0"/>
    <n v="55.727661359484301"/>
    <n v="5.8924105684719796"/>
    <n v="2.62505223740092E-2"/>
    <n v="0.31963518792357798"/>
    <n v="1.9499816920449602E-2"/>
    <n v="0.146375101805127"/>
    <n v="3.0921349619748"/>
    <n v="9.8641249325359198E-2"/>
    <n v="1.4167323974433901"/>
  </r>
  <r>
    <x v="14"/>
    <s v="4-Camera-0,0"/>
    <x v="0"/>
    <n v="39.461669248147601"/>
    <n v="5.9518296938209296"/>
    <n v="3.2930488892284802E-2"/>
    <n v="0.31807602997175199"/>
    <n v="2.2190971897011601E-2"/>
    <n v="0.144805721817482"/>
    <n v="2.34320773405488"/>
    <n v="0.15629366205678399"/>
    <n v="1.4612875639395999"/>
  </r>
  <r>
    <x v="14"/>
    <s v="4-Camera-0,0"/>
    <x v="0"/>
    <n v="11.500286007869001"/>
    <n v="6.0503696841309997"/>
    <n v="5.6230612380380601E-2"/>
    <n v="0.33160118782277798"/>
    <n v="2.9870601284001898E-2"/>
    <n v="0.17480265865403999"/>
    <n v="2.8686051919357798"/>
    <n v="0.28963016050038398"/>
    <n v="1.5080650510333"/>
  </r>
  <r>
    <x v="14"/>
    <s v="4-Camera-0,0"/>
    <x v="0"/>
    <n v="73.650740460293903"/>
    <n v="5.8212557056032299"/>
    <n v="4.2852766144832799E-2"/>
    <n v="0.32441102976687303"/>
    <n v="1.40787639311616E-2"/>
    <n v="0.17580149796842201"/>
    <n v="2.20494874799624"/>
    <n v="0.27173883423622203"/>
    <n v="1.4397012731104799"/>
  </r>
  <r>
    <x v="14"/>
    <s v="4-Camera-0,0"/>
    <x v="0"/>
    <n v="55.942980466949898"/>
    <n v="5.5571468491549902"/>
    <n v="2.5641462547706301E-2"/>
    <n v="0.31929457825506302"/>
    <n v="1.6253202558492299E-2"/>
    <n v="0.160912218512793"/>
    <n v="2.0638036910677302"/>
    <n v="0.116221581142228"/>
    <n v="1.40495843626448"/>
  </r>
  <r>
    <x v="14"/>
    <s v="4-Camera-0,0"/>
    <x v="0"/>
    <n v="51.0675508331164"/>
    <n v="5.8706940933122098"/>
    <n v="2.1714600723110399E-2"/>
    <n v="0.30994539784581099"/>
    <n v="1.7479875027366899E-2"/>
    <n v="0.134940176927767"/>
    <n v="2.6716290410840799"/>
    <n v="7.5428738494866296E-2"/>
    <n v="1.4425396484461599"/>
  </r>
  <r>
    <x v="14"/>
    <s v="4-Camera-0,0"/>
    <x v="0"/>
    <n v="17.102391110951402"/>
    <n v="6.2316784657381703"/>
    <n v="7.9719961342294601E-2"/>
    <n v="0.35316369583271201"/>
    <n v="2.0505144893998E-2"/>
    <n v="0.22162340102245301"/>
    <n v="2.8349452539114202"/>
    <n v="0.50837610440516701"/>
    <n v="1.34977376686671"/>
  </r>
  <r>
    <x v="14"/>
    <s v="4-Camera-0,0"/>
    <x v="0"/>
    <n v="81.219648653707694"/>
    <n v="6.0764711599925496"/>
    <n v="3.7657303262179198E-2"/>
    <n v="0.32031827500723797"/>
    <n v="2.1464087795692401E-2"/>
    <n v="0.15379299708191699"/>
    <n v="2.4013849860057199"/>
    <n v="0.184150605803721"/>
    <n v="1.4170861292888199"/>
  </r>
  <r>
    <x v="14"/>
    <s v="4-Camera-0,0"/>
    <x v="0"/>
    <n v="68.871646306864406"/>
    <n v="5.7958437875413802"/>
    <n v="0.107796378962897"/>
    <n v="0.36585463040885802"/>
    <n v="3.7071611793524299E-2"/>
    <n v="0.240808060182891"/>
    <n v="2.4009866140549998"/>
    <n v="0.56473862608331704"/>
    <n v="1.44091293303993"/>
  </r>
  <r>
    <x v="14"/>
    <s v="4-Camera-0,0"/>
    <x v="0"/>
    <n v="41.332293342300801"/>
    <n v="5.83450692655925"/>
    <n v="2.2104276526301099E-2"/>
    <n v="0.30885835705190101"/>
    <n v="1.5545736418979701E-2"/>
    <n v="0.13431709050253701"/>
    <n v="1.9626770010218"/>
    <n v="9.6374273528172794E-2"/>
    <n v="1.4363439345386699"/>
  </r>
  <r>
    <x v="14"/>
    <s v="4-Camera-0,0"/>
    <x v="0"/>
    <n v="46.971100962635099"/>
    <n v="5.9207477033229097"/>
    <n v="2.98011134795968E-2"/>
    <n v="0.31359184845307497"/>
    <n v="1.4695316952816E-2"/>
    <n v="0.14094577684149101"/>
    <n v="2.97654345899354"/>
    <n v="0.14617481839722901"/>
    <n v="1.4031045345347299"/>
  </r>
  <r>
    <x v="14"/>
    <s v="4-Camera-0,0"/>
    <x v="0"/>
    <n v="72.516037528923505"/>
    <n v="5.4164035223308504"/>
    <n v="2.6278380660607999E-2"/>
    <n v="0.31263208386966501"/>
    <n v="9.7419729947700699E-3"/>
    <n v="0.158284707650378"/>
    <n v="2.2014780649915302"/>
    <n v="0.15529618316799501"/>
    <n v="1.40819408962361"/>
  </r>
  <r>
    <x v="14"/>
    <s v="4-Camera-0,0"/>
    <x v="0"/>
    <n v="51.978861925473197"/>
    <n v="5.4731845489418998"/>
    <n v="1.2861004246127201E-2"/>
    <n v="0.310760364752317"/>
    <n v="1.0268448320351301E-2"/>
    <n v="0.156750137499581"/>
    <n v="3.6178060789825301"/>
    <n v="3.8417677937107098E-2"/>
    <n v="1.3949893938217901"/>
  </r>
  <r>
    <x v="14"/>
    <s v="4-Camera-0,0"/>
    <x v="0"/>
    <n v="53.907895923634698"/>
    <n v="6.0218856966339001"/>
    <n v="3.1448510948675699E-2"/>
    <n v="0.31698331733639401"/>
    <n v="2.13989903601862E-2"/>
    <n v="0.14458470773731499"/>
    <n v="2.3243305829819199"/>
    <n v="0.15850651596603799"/>
    <n v="1.41039849777963"/>
  </r>
  <r>
    <x v="14"/>
    <s v="4-Camera-0,0"/>
    <x v="0"/>
    <n v="34.664704530857698"/>
    <n v="6.1439177740383197"/>
    <n v="0.19408539337422401"/>
    <n v="0.41550916179284197"/>
    <n v="5.7399260468950199E-2"/>
    <n v="0.26301719336289697"/>
    <n v="3.0641667979070899"/>
    <n v="0.99824151841002495"/>
    <n v="1.5232413848920601"/>
  </r>
  <r>
    <x v="14"/>
    <s v="4-Camera-0,05"/>
    <x v="1"/>
    <n v="70.307850684040702"/>
    <n v="6.0875434769950001"/>
    <n v="4.7204812121490698E-2"/>
    <n v="0.33120774557764199"/>
    <n v="3.0003229219282099E-2"/>
    <n v="0.16740778880414001"/>
    <n v="13.5730178760131"/>
    <n v="0.217740702836696"/>
    <n v="1.3805462442604"/>
  </r>
  <r>
    <x v="14"/>
    <s v="4-Camera-0,05"/>
    <x v="1"/>
    <n v="10.445868093130301"/>
    <n v="6.0285475050723996"/>
    <n v="3.5195749283481598E-2"/>
    <n v="0.305221337779785"/>
    <n v="2.2061413218287199E-2"/>
    <n v="0.156905232088216"/>
    <n v="9.0286990370368496"/>
    <n v="0.33412723696267099"/>
    <n v="1.2856520973112899"/>
  </r>
  <r>
    <x v="14"/>
    <s v="4-Camera-0,05"/>
    <x v="1"/>
    <n v="55.419139724156402"/>
    <n v="5.9074739730380799"/>
    <n v="2.8732974761111099E-2"/>
    <n v="0.32076770418779699"/>
    <n v="2.09756923277543E-2"/>
    <n v="0.142084521021207"/>
    <n v="6.7144555549602902"/>
    <n v="0.11236300146893199"/>
    <n v="1.4314052180611601"/>
  </r>
  <r>
    <x v="14"/>
    <s v="4-Camera-0,05"/>
    <x v="1"/>
    <n v="71.761091411866403"/>
    <n v="5.5170385583959201"/>
    <n v="3.04183944882358E-2"/>
    <n v="0.337834588652489"/>
    <n v="2.0873559396438E-2"/>
    <n v="0.179252730954513"/>
    <n v="4.8269055869895903"/>
    <n v="0.12012036691939899"/>
    <n v="1.3929827045413501"/>
  </r>
  <r>
    <x v="14"/>
    <s v="4-Camera-0,05"/>
    <x v="1"/>
    <n v="63.5234593867456"/>
    <n v="5.9765411269061302"/>
    <n v="4.21867263008621E-2"/>
    <n v="0.34331550535605798"/>
    <n v="3.3789422941264101E-2"/>
    <n v="0.160676143953419"/>
    <n v="9.8438371359370596"/>
    <n v="0.13418907052818099"/>
    <n v="1.4505008847263801"/>
  </r>
  <r>
    <x v="14"/>
    <s v="4-Camera-0,05"/>
    <x v="1"/>
    <n v="64.4147598065246"/>
    <n v="6.2072156953120201"/>
    <n v="6.5959946936823999E-2"/>
    <n v="0.34774672312051202"/>
    <n v="3.5497959750833197E-2"/>
    <n v="0.17694312963497499"/>
    <n v="8.4899851529626105"/>
    <n v="0.32290452139472198"/>
    <n v="1.47818424788114"/>
  </r>
  <r>
    <x v="14"/>
    <s v="4-Camera-0,05"/>
    <x v="1"/>
    <n v="59.210111519281298"/>
    <n v="5.6873843353516396"/>
    <n v="3.80597552653964E-2"/>
    <n v="0.31898185234450199"/>
    <n v="3.4446077708302297E-2"/>
    <n v="0.155422531412758"/>
    <n v="6.9266930690500796"/>
    <n v="0.10612966816710601"/>
    <n v="1.4339774114633601"/>
  </r>
  <r>
    <x v="14"/>
    <s v="4-Camera-0,05"/>
    <x v="1"/>
    <n v="57.368968785499199"/>
    <n v="5.9175783507953801"/>
    <n v="3.9680353563174002E-2"/>
    <n v="0.319725113681395"/>
    <n v="3.14771766826904E-2"/>
    <n v="0.152770439480644"/>
    <n v="5.8150829110527402"/>
    <n v="0.17751580628376301"/>
    <n v="1.4095271206054001"/>
  </r>
  <r>
    <x v="14"/>
    <s v="4-Camera-0,05"/>
    <x v="1"/>
    <n v="66.190937329698102"/>
    <n v="6.0029215872813797"/>
    <n v="4.3279951227509099E-2"/>
    <n v="0.34945733826312197"/>
    <n v="2.1154034067861701E-2"/>
    <n v="0.20809658409195"/>
    <n v="5.4610398259246704"/>
    <n v="0.335564302778602"/>
    <n v="1.3545325795629499"/>
  </r>
  <r>
    <x v="14"/>
    <s v="4-Camera-0,05"/>
    <x v="1"/>
    <n v="37.983048156117"/>
    <n v="5.5456333747462896"/>
    <n v="2.8800305472797501E-2"/>
    <n v="0.31030994649920401"/>
    <n v="2.53461106206492E-2"/>
    <n v="0.15323891090382999"/>
    <n v="6.6287530279951099"/>
    <n v="7.8348368031018398E-2"/>
    <n v="1.3964535556055599"/>
  </r>
  <r>
    <x v="14"/>
    <s v="4-Camera-0,05"/>
    <x v="1"/>
    <n v="51.850322564692902"/>
    <n v="5.9826476667878996"/>
    <n v="0.13883308007710601"/>
    <n v="0.32908044591387298"/>
    <n v="6.5473612618587598E-2"/>
    <n v="0.23889103627137301"/>
    <n v="10.5542278629727"/>
    <n v="0.63133916815810498"/>
    <n v="1.1480373218208599"/>
  </r>
  <r>
    <x v="14"/>
    <s v="4-Camera-0,05"/>
    <x v="1"/>
    <n v="73.840224261383099"/>
    <n v="5.5218720135831001"/>
    <n v="5.9164792926046803E-2"/>
    <n v="0.32759901614662601"/>
    <n v="3.5114988856094799E-2"/>
    <n v="0.19429936970473299"/>
    <n v="8.6994543779874203"/>
    <n v="0.33535106944256299"/>
    <n v="1.3726448421441999"/>
  </r>
  <r>
    <x v="14"/>
    <s v="4-Camera-0,05"/>
    <x v="1"/>
    <n v="67.354137242526804"/>
    <n v="5.4998862763348599"/>
    <n v="9.5683258281382202E-2"/>
    <n v="0.33074697538495201"/>
    <n v="3.1191986180137701E-2"/>
    <n v="0.22680350353822501"/>
    <n v="9.6750687840394605"/>
    <n v="0.57912016108595399"/>
    <n v="1.3295704751726101"/>
  </r>
  <r>
    <x v="14"/>
    <s v="4-Camera-0,05"/>
    <x v="1"/>
    <n v="88.752326952253497"/>
    <n v="5.4275352635390499"/>
    <n v="3.0385416316318001E-2"/>
    <n v="0.32226257653735302"/>
    <n v="1.80266857423768E-2"/>
    <n v="0.17555740935592101"/>
    <n v="5.11887459701392"/>
    <n v="0.166448448181723"/>
    <n v="1.31350199562617"/>
  </r>
  <r>
    <x v="14"/>
    <s v="4-Camera-0,05"/>
    <x v="1"/>
    <n v="69.7102611913337"/>
    <n v="6.0781874928228499"/>
    <n v="5.6982211229279503E-2"/>
    <n v="0.35273255868719999"/>
    <n v="3.41882310048503E-2"/>
    <n v="0.181078172542636"/>
    <n v="12.947414491092699"/>
    <n v="0.25564051328130399"/>
    <n v="1.44252386701222"/>
  </r>
  <r>
    <x v="14"/>
    <s v="4-Camera-0,05"/>
    <x v="1"/>
    <n v="31.931795597182798"/>
    <n v="5.6020201659385096"/>
    <n v="5.0682646961198799E-2"/>
    <n v="0.304653512780518"/>
    <n v="3.2575712308865003E-2"/>
    <n v="0.15854561416531099"/>
    <n v="12.981091608060501"/>
    <n v="0.191821688033599"/>
    <n v="1.4449423790817599"/>
  </r>
  <r>
    <x v="14"/>
    <s v="4-Camera-0,05"/>
    <x v="1"/>
    <n v="43.766989727865997"/>
    <n v="5.9927884046627202"/>
    <n v="2.7707524648227101E-2"/>
    <n v="0.314665563593926"/>
    <n v="2.4389620021648201E-2"/>
    <n v="0.141674210568971"/>
    <n v="5.8608041370753199"/>
    <n v="0.133081236993145"/>
    <n v="1.3887592115282701"/>
  </r>
  <r>
    <x v="14"/>
    <s v="4-Camera-0,05"/>
    <x v="1"/>
    <n v="59.966757174657403"/>
    <n v="6.16056473315943"/>
    <n v="5.1074644460314102E-2"/>
    <n v="0.35637110806203998"/>
    <n v="3.4278788464621901E-2"/>
    <n v="0.17639925825077801"/>
    <n v="11.32294395403"/>
    <n v="0.193375305129772"/>
    <n v="1.4736202547931001"/>
  </r>
  <r>
    <x v="14"/>
    <s v="4-Camera-0,05"/>
    <x v="1"/>
    <n v="83.757348526225798"/>
    <n v="5.7661952657589897"/>
    <n v="8.0283261057397595E-2"/>
    <n v="0.33649305390030498"/>
    <n v="3.4918362370269997E-2"/>
    <n v="0.19064781886359"/>
    <n v="13.659674613969401"/>
    <n v="0.460086813852847"/>
    <n v="1.45758327814085"/>
  </r>
  <r>
    <x v="14"/>
    <s v="4-Camera-0,05"/>
    <x v="1"/>
    <n v="71.382961078551602"/>
    <n v="5.8887121854849802"/>
    <n v="3.2603845989580001E-2"/>
    <n v="0.31185982393756101"/>
    <n v="2.5112458726318499E-2"/>
    <n v="0.144847843041949"/>
    <n v="7.0151468920521403"/>
    <n v="0.13448746748838"/>
    <n v="1.39851990875103"/>
  </r>
  <r>
    <x v="14"/>
    <s v="4-Camera-0,1"/>
    <x v="2"/>
    <n v="57.738390238968201"/>
    <n v="5.7001372186554802"/>
    <n v="5.6193174079957602E-2"/>
    <n v="0.312782001669836"/>
    <n v="5.1581387889512102E-2"/>
    <n v="0.146518667798132"/>
    <n v="4.28513777302578"/>
    <n v="0.14780633512636701"/>
    <n v="1.3794135810877799"/>
  </r>
  <r>
    <x v="14"/>
    <s v="4-Camera-0,1"/>
    <x v="2"/>
    <n v="78.745032319570399"/>
    <n v="6.0193937425004496"/>
    <n v="6.3225549760473301E-2"/>
    <n v="0.32068562207415402"/>
    <n v="5.8010947666631701E-2"/>
    <n v="0.14614269011047601"/>
    <n v="4.9215778640936998"/>
    <n v="0.170328700119738"/>
    <n v="1.4105239811371"/>
  </r>
  <r>
    <x v="14"/>
    <s v="4-Camera-0,1"/>
    <x v="2"/>
    <n v="47.277161240340597"/>
    <n v="5.6940174952226501"/>
    <n v="9.1545491436614099E-2"/>
    <n v="0.41525704365982402"/>
    <n v="4.4790572624072197E-2"/>
    <n v="0.31464144126460097"/>
    <n v="9.5899507061112601"/>
    <n v="0.53120980808057106"/>
    <n v="1.3100047414793199"/>
  </r>
  <r>
    <x v="14"/>
    <s v="4-Camera-0,1"/>
    <x v="2"/>
    <n v="87.016595642020803"/>
    <n v="6.3256146732420397"/>
    <n v="4.9086607849415299E-2"/>
    <n v="0.32770436156326699"/>
    <n v="3.52782328937939E-2"/>
    <n v="0.16041052356308699"/>
    <n v="4.8305434349458602"/>
    <n v="0.22928121352063699"/>
    <n v="1.50409550871617"/>
  </r>
  <r>
    <x v="14"/>
    <s v="4-Camera-0,1"/>
    <x v="2"/>
    <n v="40.8691757154252"/>
    <n v="5.6075867017366203"/>
    <n v="4.6582788979472899E-2"/>
    <n v="0.30537254300024302"/>
    <n v="3.3637009989670397E-2"/>
    <n v="0.16390237649317099"/>
    <n v="5.4511987779987896"/>
    <n v="0.32384654702150201"/>
    <n v="1.3335877970842001"/>
  </r>
  <r>
    <x v="14"/>
    <s v="4-Camera-0,1"/>
    <x v="2"/>
    <n v="58.462354214790501"/>
    <n v="5.8206954730299802"/>
    <n v="3.5422096189397803E-2"/>
    <n v="0.31263741734769201"/>
    <n v="1.9921308581122999E-2"/>
    <n v="0.15205164914077601"/>
    <n v="4.3610618120292202"/>
    <n v="0.173023679649913"/>
    <n v="1.4445783432461601"/>
  </r>
  <r>
    <x v="14"/>
    <s v="4-Camera-0,1"/>
    <x v="2"/>
    <n v="82.788555237717901"/>
    <n v="6.0566680783037796"/>
    <n v="7.8113106040995903E-2"/>
    <n v="0.35190592067402299"/>
    <n v="6.0250036770924498E-2"/>
    <n v="0.20529393937790999"/>
    <n v="5.8160082199610699"/>
    <n v="0.30059311888601198"/>
    <n v="1.35928160670244"/>
  </r>
  <r>
    <x v="14"/>
    <s v="4-Camera-0,1"/>
    <x v="2"/>
    <n v="38.928891816331799"/>
    <n v="6.0532421915954799"/>
    <n v="5.6810415752413898E-2"/>
    <n v="0.32565051477211099"/>
    <n v="4.0477200520915101E-2"/>
    <n v="0.15690840800005601"/>
    <n v="5.5848508200142497"/>
    <n v="0.24954485445692601"/>
    <n v="1.4029198827942699"/>
  </r>
  <r>
    <x v="14"/>
    <s v="4-Camera-0,1"/>
    <x v="2"/>
    <n v="67.5893143953015"/>
    <n v="5.72903609261936"/>
    <n v="5.5113626647385103E-2"/>
    <n v="0.32384559229312598"/>
    <n v="5.0705863405150299E-2"/>
    <n v="0.15818688795889499"/>
    <n v="6.5126404110342202"/>
    <n v="0.158320900770788"/>
    <n v="1.4000266305006199"/>
  </r>
  <r>
    <x v="14"/>
    <s v="4-Camera-0,1"/>
    <x v="2"/>
    <n v="22.185922007919"/>
    <n v="6.00838760576762"/>
    <n v="0.109003895394524"/>
    <n v="0.33681501439115202"/>
    <n v="7.7665135024354306E-2"/>
    <n v="0.19632802595558299"/>
    <n v="10.607254249975"/>
    <n v="0.464549122146792"/>
    <n v="1.43783465871824"/>
  </r>
  <r>
    <x v="14"/>
    <s v="4-Camera-0,1"/>
    <x v="2"/>
    <n v="57.953020228070798"/>
    <n v="6.2690080655573004"/>
    <n v="9.2671009167930904E-2"/>
    <n v="0.37836656321689699"/>
    <n v="6.4197563312580294E-2"/>
    <n v="0.212157522142216"/>
    <n v="7.61288858798798"/>
    <n v="0.38474093884743599"/>
    <n v="1.4628482388307"/>
  </r>
  <r>
    <x v="14"/>
    <s v="4-Camera-0,1"/>
    <x v="2"/>
    <n v="79.616542581166399"/>
    <n v="5.9111708106883496"/>
    <n v="5.4790298683738803E-2"/>
    <n v="0.31988126384013998"/>
    <n v="4.7195286968417002E-2"/>
    <n v="0.15170424738379401"/>
    <n v="6.9304762439569396"/>
    <n v="0.14492882579831501"/>
    <n v="1.4316205234933499"/>
  </r>
  <r>
    <x v="14"/>
    <s v="4-Camera-0,1"/>
    <x v="2"/>
    <n v="48.980604642378601"/>
    <n v="5.4798468182023301"/>
    <n v="7.2834922978958494E-2"/>
    <n v="0.76427268670587201"/>
    <n v="5.2990549868661099E-2"/>
    <n v="0.26605743097046802"/>
    <n v="6.7068712620530198"/>
    <n v="0.47006491098896003"/>
    <n v="2.7804156005854002"/>
  </r>
  <r>
    <x v="14"/>
    <s v="4-Camera-0,1"/>
    <x v="2"/>
    <n v="88.217380282532702"/>
    <n v="6.2258377559317202"/>
    <n v="9.4068569102054495E-2"/>
    <n v="0.32384365987720998"/>
    <n v="6.3078300691785397E-2"/>
    <n v="0.18980276496270099"/>
    <n v="8.3619478109758294"/>
    <n v="0.40984027123793698"/>
    <n v="1.4634953852520201"/>
  </r>
  <r>
    <x v="14"/>
    <s v="4-Camera-0,1"/>
    <x v="2"/>
    <n v="89.9094315130436"/>
    <n v="5.90965501113328"/>
    <n v="0.12819342794313901"/>
    <n v="0.367793450271658"/>
    <n v="6.1516901572458899E-2"/>
    <n v="0.240400635395772"/>
    <n v="5.9468245959142196"/>
    <n v="0.64653105377460096"/>
    <n v="1.3928981881512199"/>
  </r>
  <r>
    <x v="14"/>
    <s v="4-Camera-0,1"/>
    <x v="2"/>
    <n v="26.875988089227398"/>
    <n v="6.3318733199036004"/>
    <n v="0.10991840551127501"/>
    <n v="0.65801997333782603"/>
    <n v="4.8131252956791597E-2"/>
    <n v="0.35791521098704498"/>
    <n v="5.6895088671008098"/>
    <n v="0.64007135695558004"/>
    <n v="2.44905691758257"/>
  </r>
  <r>
    <x v="14"/>
    <s v="4-Camera-0,1"/>
    <x v="2"/>
    <n v="23.739486270700301"/>
    <n v="6.2272403981192799"/>
    <n v="0.11678450572957901"/>
    <n v="0.93498149456700497"/>
    <n v="7.8605037401227706E-2"/>
    <n v="0.43883636039488999"/>
    <n v="6.6117257099831397"/>
    <n v="0.49508508554613301"/>
    <n v="3.1444668879461299"/>
  </r>
  <r>
    <x v="14"/>
    <s v="4-Camera-0,1"/>
    <x v="2"/>
    <n v="46.414822570136998"/>
    <n v="5.9642901171561196"/>
    <n v="8.01708325285546E-2"/>
    <n v="0.35245358164855001"/>
    <n v="4.2326676146384898E-2"/>
    <n v="0.18828135706930099"/>
    <n v="7.2086737939389396"/>
    <n v="0.37995742614445499"/>
    <n v="1.42082961530722"/>
  </r>
  <r>
    <x v="14"/>
    <s v="4-Camera-0,1"/>
    <x v="2"/>
    <n v="45.578389930230898"/>
    <n v="5.8248195286676596"/>
    <n v="8.2166773617778605E-2"/>
    <n v="0.33662610026407103"/>
    <n v="4.3259998796649601E-2"/>
    <n v="0.18917290913795001"/>
    <n v="9.4436076249694398"/>
    <n v="0.42903196902670998"/>
    <n v="1.4616959785746"/>
  </r>
  <r>
    <x v="14"/>
    <s v="4-Camera-0,1"/>
    <x v="2"/>
    <n v="30.454183685742802"/>
    <n v="5.4551947712834501"/>
    <n v="6.9112339406404197E-2"/>
    <n v="0.33159828158333798"/>
    <n v="4.4386492120545899E-2"/>
    <n v="0.20524392696827101"/>
    <n v="4.1711640200810498"/>
    <n v="0.40863316359731999"/>
    <n v="1.27468274577149"/>
  </r>
  <r>
    <x v="14"/>
    <s v="4-Camera-0,15000000000000002"/>
    <x v="3"/>
    <n v="82.867497372851304"/>
    <n v="5.8659849691714001"/>
    <n v="7.2490155466069794E-2"/>
    <n v="0.34998609256583202"/>
    <n v="3.9409569578631599E-2"/>
    <n v="0.215566037011693"/>
    <n v="6.8574199409922496"/>
    <n v="0.40497347306147402"/>
    <n v="1.43395795874918"/>
  </r>
  <r>
    <x v="14"/>
    <s v="4-Camera-0,15000000000000002"/>
    <x v="3"/>
    <n v="73.790751040232706"/>
    <n v="6.3547096414053597"/>
    <n v="8.7622957609687996E-2"/>
    <n v="0.38271386634124799"/>
    <n v="6.3458556380694794E-2"/>
    <n v="0.228762191649271"/>
    <n v="3.5895639900118099"/>
    <n v="0.42882599046938302"/>
    <n v="1.4406336907928201"/>
  </r>
  <r>
    <x v="14"/>
    <s v="4-Camera-0,15000000000000002"/>
    <x v="3"/>
    <n v="48.036635877995302"/>
    <n v="6.1966657603184503"/>
    <n v="0.151067050007784"/>
    <n v="0.35547152829626999"/>
    <n v="0.114407313597524"/>
    <n v="0.248554899748335"/>
    <n v="6.3130768430419204"/>
    <n v="0.53986124332665197"/>
    <n v="1.4806148099837499"/>
  </r>
  <r>
    <x v="14"/>
    <s v="4-Camera-0,15000000000000002"/>
    <x v="3"/>
    <n v="12.679408453869399"/>
    <n v="5.4842329279632098"/>
    <n v="0.12246850453003"/>
    <n v="0.513334426912884"/>
    <n v="9.3070617522932594E-2"/>
    <n v="0.323287602855025"/>
    <n v="6.5260159140452698"/>
    <n v="0.486181284944953"/>
    <n v="1.8094556438670499"/>
  </r>
  <r>
    <x v="14"/>
    <s v="4-Camera-0,15000000000000002"/>
    <x v="3"/>
    <n v="29.5439842229131"/>
    <n v="6.2767509980087297"/>
    <n v="0.27669647795033597"/>
    <n v="0.366941612191027"/>
    <n v="0.17394460965452499"/>
    <n v="0.26117723458243403"/>
    <n v="4.8118945800233597"/>
    <n v="1.0686195751637499"/>
    <n v="1.33640306691469"/>
  </r>
  <r>
    <x v="14"/>
    <s v="4-Camera-0,15000000000000002"/>
    <x v="3"/>
    <n v="35.381769749969799"/>
    <n v="5.6697364540414901"/>
    <n v="8.5844645187539606E-2"/>
    <n v="0.33667046003142997"/>
    <n v="6.0294850481934198E-2"/>
    <n v="0.21469693666727999"/>
    <n v="3.6965352720580902"/>
    <n v="0.40071816358807999"/>
    <n v="1.41131333215605"/>
  </r>
  <r>
    <x v="14"/>
    <s v="4-Camera-0,15000000000000002"/>
    <x v="3"/>
    <n v="58.214296872507397"/>
    <n v="5.5145090788986604"/>
    <n v="6.3469239952234593E-2"/>
    <n v="0.30930699070893197"/>
    <n v="5.72831852569156E-2"/>
    <n v="0.17027506562021899"/>
    <n v="4.0101700089871803"/>
    <n v="0.35013931315126501"/>
    <n v="1.2856478869953301"/>
  </r>
  <r>
    <x v="14"/>
    <s v="4-Camera-0,15000000000000002"/>
    <x v="3"/>
    <n v="20.512865681634999"/>
    <n v="5.57089475357186"/>
    <n v="7.5978202126320296E-2"/>
    <n v="0.31946164291765899"/>
    <n v="5.9634797970865301E-2"/>
    <n v="0.19915783376775001"/>
    <n v="4.0981595539487898"/>
    <n v="0.27989726893305999"/>
    <n v="1.3311396451890301"/>
  </r>
  <r>
    <x v="14"/>
    <s v="4-Camera-0,15000000000000002"/>
    <x v="3"/>
    <n v="85.221043664705306"/>
    <n v="6.3178653323918397"/>
    <n v="0.23669466825725"/>
    <n v="0.46465258775806401"/>
    <n v="0.148134126088794"/>
    <n v="0.43407962480110901"/>
    <n v="4.5224759050179202"/>
    <n v="0.87245142186535496"/>
    <n v="1.31701033947263"/>
  </r>
  <r>
    <x v="14"/>
    <s v="4-Camera-0,15000000000000002"/>
    <x v="3"/>
    <n v="46.878958767384397"/>
    <n v="6.1772393817445996"/>
    <n v="0.148069272372709"/>
    <n v="0.88324587131663601"/>
    <n v="0.118040206613926"/>
    <n v="0.32911291854219599"/>
    <n v="8.1172468620352394"/>
    <n v="0.46738362600911498"/>
    <n v="3.02826283504921"/>
  </r>
  <r>
    <x v="14"/>
    <s v="4-Camera-0,15000000000000002"/>
    <x v="3"/>
    <n v="29.108368856430399"/>
    <n v="6.46830483230233"/>
    <n v="0.170635858494705"/>
    <n v="0.431561194568928"/>
    <n v="0.109349755005839"/>
    <n v="0.31234598956066401"/>
    <n v="6.1537543700542301"/>
    <n v="0.55315105376092499"/>
    <n v="1.52438309508678"/>
  </r>
  <r>
    <x v="14"/>
    <s v="4-Camera-0,15000000000000002"/>
    <x v="3"/>
    <n v="54.499052413618102"/>
    <n v="5.5911811001646798"/>
    <n v="0.14781185858419399"/>
    <n v="0.50343513113432403"/>
    <n v="0.12485666896069"/>
    <n v="0.35075675777069598"/>
    <n v="4.5713607260258797"/>
    <n v="0.44580561301763499"/>
    <n v="1.70174269343415"/>
  </r>
  <r>
    <x v="14"/>
    <s v="4-Camera-0,15000000000000002"/>
    <x v="3"/>
    <n v="50.417430916147602"/>
    <n v="5.9917202412052903"/>
    <n v="0.109705853568204"/>
    <n v="0.82037889777901196"/>
    <n v="7.5454624237215204E-2"/>
    <n v="0.44833298716109499"/>
    <n v="4.7116589039796901"/>
    <n v="0.48860069599967598"/>
    <n v="2.8038994798985901"/>
  </r>
  <r>
    <x v="14"/>
    <s v="4-Camera-0,15000000000000002"/>
    <x v="3"/>
    <n v="50.4699684813583"/>
    <n v="5.9968597625128703"/>
    <n v="0.14820317322030499"/>
    <n v="0.34305324643260099"/>
    <n v="7.8751977665997799E-2"/>
    <n v="0.248081304713791"/>
    <n v="5.79058946901932"/>
    <n v="0.62152068214640199"/>
    <n v="1.34718587914215"/>
  </r>
  <r>
    <x v="14"/>
    <s v="4-Camera-0,15000000000000002"/>
    <x v="3"/>
    <n v="34.8060577072253"/>
    <n v="5.5659948499602701"/>
    <n v="5.4000340605546301E-2"/>
    <n v="0.31642160761090299"/>
    <n v="3.5616771352529997E-2"/>
    <n v="0.18877085336785601"/>
    <n v="3.4091647850582301"/>
    <n v="0.25232082831187103"/>
    <n v="1.3588687842053899"/>
  </r>
  <r>
    <x v="14"/>
    <s v="4-Camera-0,15000000000000002"/>
    <x v="3"/>
    <n v="22.724625921293899"/>
    <n v="6.3328969015143297"/>
    <n v="9.3014617729619706E-2"/>
    <n v="0.37702615224090202"/>
    <n v="7.2979629693865497E-2"/>
    <n v="0.19948350015265001"/>
    <n v="3.5935744090238502"/>
    <n v="0.42254814180619099"/>
    <n v="1.6639116993654499"/>
  </r>
  <r>
    <x v="14"/>
    <s v="4-Camera-0,15000000000000002"/>
    <x v="3"/>
    <n v="30.954404437476999"/>
    <n v="6.5927517696850897"/>
    <n v="0.15082550052667101"/>
    <n v="0.40473165866383298"/>
    <n v="9.9747635986162098E-2"/>
    <n v="0.27501117406578102"/>
    <n v="4.4298138390295199"/>
    <n v="0.58248080663061697"/>
    <n v="1.56802822666127"/>
  </r>
  <r>
    <x v="14"/>
    <s v="4-Camera-0,15000000000000002"/>
    <x v="3"/>
    <n v="20.228534714984701"/>
    <n v="5.9765098134272199"/>
    <n v="7.0828104685829701E-2"/>
    <n v="0.31938958777048998"/>
    <n v="4.6162662938592003E-2"/>
    <n v="0.16277110378739301"/>
    <n v="7.7430724640144"/>
    <n v="0.28510757353482302"/>
    <n v="1.4373938705670299"/>
  </r>
  <r>
    <x v="14"/>
    <s v="4-Camera-0,15000000000000002"/>
    <x v="3"/>
    <n v="57.964616729400802"/>
    <n v="5.4108047362956402"/>
    <n v="0.11286014966397601"/>
    <n v="0.389026230339996"/>
    <n v="8.9270043819995606E-2"/>
    <n v="0.24063356933146099"/>
    <n v="4.2314242299180398"/>
    <n v="0.45308496776521501"/>
    <n v="1.2940078597156801"/>
  </r>
  <r>
    <x v="14"/>
    <s v="4-Camera-0,15000000000000002"/>
    <x v="3"/>
    <n v="33.399014361362603"/>
    <n v="5.6557079578742702"/>
    <n v="0.22826267869283601"/>
    <n v="0.42185719303961"/>
    <n v="0.14143867795422399"/>
    <n v="0.38328506938929202"/>
    <n v="8.6413604619447106"/>
    <n v="0.89292319196632697"/>
    <n v="1.1974386506085"/>
  </r>
  <r>
    <x v="14"/>
    <s v="4-Ground_Truth"/>
    <x v="4"/>
    <n v="43.8941392456343"/>
    <n v="5.4098824924935096"/>
    <n v="3.5691992890520198E-2"/>
    <n v="0.321633026157081"/>
    <n v="1.97996256298822E-2"/>
    <n v="0.16423517924897801"/>
    <n v="4.22235831804573"/>
    <n v="0.140004682172815"/>
    <n v="1.37770797337189"/>
  </r>
  <r>
    <x v="14"/>
    <s v="4-Ground_Truth"/>
    <x v="4"/>
    <n v="80.898854843737993"/>
    <n v="5.5169561542409804"/>
    <n v="3.7717373134421597E-2"/>
    <n v="0.32115046749281401"/>
    <n v="1.08040441427336E-2"/>
    <n v="0.183752945218675"/>
    <n v="3.6173067090567201"/>
    <n v="0.23961457292072"/>
    <n v="1.43149133911265"/>
  </r>
  <r>
    <x v="14"/>
    <s v="4-Ground_Truth"/>
    <x v="4"/>
    <n v="66.264771401822401"/>
    <n v="5.4704659370339597"/>
    <n v="3.1960347076234297E-2"/>
    <n v="0.30672365893930298"/>
    <n v="1.42795634594332E-2"/>
    <n v="0.15679874824842099"/>
    <n v="3.9245012269821"/>
    <n v="0.16437727808913399"/>
    <n v="1.3842556422977701"/>
  </r>
  <r>
    <x v="14"/>
    <s v="4-Ground_Truth"/>
    <x v="4"/>
    <n v="50.8027667477634"/>
    <n v="5.6221024374887296"/>
    <n v="1.2102592470524601E-2"/>
    <n v="0.30521938683646499"/>
    <n v="1.02288802313505E-2"/>
    <n v="0.146229198296356"/>
    <n v="3.7786098670912902"/>
    <n v="3.8257475418440601E-2"/>
    <n v="1.42616619797862"/>
  </r>
  <r>
    <x v="14"/>
    <s v="4-Ground_Truth"/>
    <x v="4"/>
    <n v="64.0069826701626"/>
    <n v="6.1309679202472003"/>
    <n v="0.11707909511876"/>
    <n v="0.36392783551560998"/>
    <n v="2.7562218580381399E-2"/>
    <n v="0.26625070277060098"/>
    <n v="4.7171431559836403"/>
    <n v="0.627699167404414"/>
    <n v="1.3716115205953801"/>
  </r>
  <r>
    <x v="14"/>
    <s v="4-Ground_Truth"/>
    <x v="4"/>
    <n v="41.6264925712996"/>
    <n v="5.5869989168178096"/>
    <n v="3.8520013901403E-2"/>
    <n v="0.31414418457377502"/>
    <n v="1.82417106619761E-2"/>
    <n v="0.16190395272129601"/>
    <n v="7.8909294090699396"/>
    <n v="0.17956708223933701"/>
    <n v="1.3806117855101501"/>
  </r>
  <r>
    <x v="14"/>
    <s v="4-Ground_Truth"/>
    <x v="4"/>
    <n v="57.003020313918498"/>
    <n v="6.0071447546205299"/>
    <n v="2.8230046624330998E-2"/>
    <n v="0.31889897164171899"/>
    <n v="1.9448610749716599E-2"/>
    <n v="0.14678054916828701"/>
    <n v="3.40680326404981"/>
    <n v="0.14003066840813899"/>
    <n v="1.4235239861558899"/>
  </r>
  <r>
    <x v="14"/>
    <s v="4-Ground_Truth"/>
    <x v="4"/>
    <n v="75.3462746631551"/>
    <n v="5.9631637867206404"/>
    <n v="5.1988552079656997E-2"/>
    <n v="0.32382205892326699"/>
    <n v="1.6820312833978099E-2"/>
    <n v="0.184050560377997"/>
    <n v="6.2951317731058198"/>
    <n v="0.35731116698711002"/>
    <n v="1.34789622856942"/>
  </r>
  <r>
    <x v="14"/>
    <s v="4-Ground_Truth"/>
    <x v="4"/>
    <n v="50.266785295925203"/>
    <n v="5.5667170844232396"/>
    <n v="6.3630910298923093E-2"/>
    <n v="0.33174986797460898"/>
    <n v="1.6202326470674999E-2"/>
    <n v="0.22281647731062901"/>
    <n v="4.5450901499716503"/>
    <n v="0.41021721321690302"/>
    <n v="1.32878994276198"/>
  </r>
  <r>
    <x v="14"/>
    <s v="4-Ground_Truth"/>
    <x v="4"/>
    <n v="43.414084430353498"/>
    <n v="5.9096950898550897"/>
    <n v="1.97544034164286E-2"/>
    <n v="0.31175329062233698"/>
    <n v="1.44224759638115E-2"/>
    <n v="0.13285765682652001"/>
    <n v="3.96410863893106"/>
    <n v="9.3193667407230396E-2"/>
    <n v="1.4317029945834501"/>
  </r>
  <r>
    <x v="14"/>
    <s v="4-Ground_Truth"/>
    <x v="4"/>
    <n v="37.247059079351402"/>
    <n v="6.0588693729062202"/>
    <n v="2.7480215302054901E-2"/>
    <n v="0.32122509647500402"/>
    <n v="9.2989166755000196E-3"/>
    <n v="0.14367234125758199"/>
    <n v="4.9055400521028698"/>
    <n v="0.15674026188580001"/>
    <n v="1.4449409959428099"/>
  </r>
  <r>
    <x v="14"/>
    <s v="4-Ground_Truth"/>
    <x v="4"/>
    <n v="48.4319971261259"/>
    <n v="5.5467110495542"/>
    <n v="2.74527784939111E-2"/>
    <n v="0.30058444518504701"/>
    <n v="2.30213091798574E-2"/>
    <n v="0.13880944385143901"/>
    <n v="3.9719841759651899"/>
    <n v="9.7285779337778502E-2"/>
    <n v="1.4034229166424399"/>
  </r>
  <r>
    <x v="14"/>
    <s v="4-Ground_Truth"/>
    <x v="4"/>
    <n v="66.395924624806"/>
    <n v="5.8466427147883202"/>
    <n v="7.0787480396322294E-2"/>
    <n v="0.34845027341422302"/>
    <n v="3.1001561728848399E-2"/>
    <n v="0.219185199446084"/>
    <n v="4.4094470230629597"/>
    <n v="0.46824866563"/>
    <n v="1.45878581584136"/>
  </r>
  <r>
    <x v="14"/>
    <s v="4-Ground_Truth"/>
    <x v="4"/>
    <n v="71.981218666924804"/>
    <n v="6.0794903961679001"/>
    <n v="0.16930662839086799"/>
    <n v="0.35963477954945899"/>
    <n v="4.2133463887878302E-2"/>
    <n v="0.26033406399815201"/>
    <n v="10.3075647749938"/>
    <n v="0.92192049217432004"/>
    <n v="1.3808670446688001"/>
  </r>
  <r>
    <x v="14"/>
    <s v="4-Ground_Truth"/>
    <x v="4"/>
    <n v="49.734138045732699"/>
    <n v="5.6760709179379401"/>
    <n v="2.16580590810064E-2"/>
    <n v="0.309272375469334"/>
    <n v="1.33043043010621E-2"/>
    <n v="0.14765196343426701"/>
    <n v="9.66441198997199"/>
    <n v="0.109713154730502"/>
    <n v="1.4396015270407201"/>
  </r>
  <r>
    <x v="14"/>
    <s v="4-Ground_Truth"/>
    <x v="4"/>
    <n v="68.402357712994899"/>
    <n v="5.99759031098906"/>
    <n v="5.6832853025773303E-2"/>
    <n v="0.51332201131609501"/>
    <n v="3.2276662960540103E-2"/>
    <n v="0.24546608637265599"/>
    <n v="5.7759704641066403"/>
    <n v="0.30505001123849002"/>
    <n v="2.0736232699315198"/>
  </r>
  <r>
    <x v="14"/>
    <s v="4-Ground_Truth"/>
    <x v="4"/>
    <n v="50.5845189750993"/>
    <n v="5.5722703023911198"/>
    <n v="1.14014376750898E-2"/>
    <n v="0.30548249991764498"/>
    <n v="9.2428725888440803E-3"/>
    <n v="0.14655629412808699"/>
    <n v="4.7867170639801699"/>
    <n v="4.5201216505996601E-2"/>
    <n v="1.4075034725689299"/>
  </r>
  <r>
    <x v="14"/>
    <s v="4-Ground_Truth"/>
    <x v="4"/>
    <n v="76.421819090897003"/>
    <n v="5.6075485164675198"/>
    <n v="2.5332914434320099E-2"/>
    <n v="0.31063695647197098"/>
    <n v="1.31251117072515E-2"/>
    <n v="0.157754188429065"/>
    <n v="4.8092132870806301"/>
    <n v="0.119883227436527"/>
    <n v="1.3985680024357301"/>
  </r>
  <r>
    <x v="14"/>
    <s v="4-Ground_Truth"/>
    <x v="4"/>
    <n v="53.735572726442399"/>
    <n v="5.4346831498422397"/>
    <n v="1.1524382304086001E-2"/>
    <n v="0.309207539623293"/>
    <n v="9.1984238284238008E-3"/>
    <n v="0.156783557488475"/>
    <n v="3.93803728104103"/>
    <n v="4.0841166408016799E-2"/>
    <n v="1.3967975453302699"/>
  </r>
  <r>
    <x v="14"/>
    <s v="4-Ground_Truth"/>
    <x v="4"/>
    <n v="87.910821338439405"/>
    <n v="6.0051907135135396"/>
    <n v="3.4600399522699603E-2"/>
    <n v="0.32143658514095602"/>
    <n v="2.4265576577121899E-2"/>
    <n v="0.15510654800763801"/>
    <n v="4.0693146330304399"/>
    <n v="0.144990892866282"/>
    <n v="1.40938064787298"/>
  </r>
  <r>
    <x v="15"/>
    <s v="5-Camera-0,0"/>
    <x v="0"/>
    <n v="9.84553949591165"/>
    <n v="5.77943379092196"/>
    <n v="5.2506073525113398E-2"/>
    <n v="0.32564871670652801"/>
    <n v="2.6521528774158799E-2"/>
    <n v="0.19012899163188399"/>
    <n v="2.2513097620103499"/>
    <n v="0.27731208404767299"/>
    <n v="1.2897100967255199"/>
  </r>
  <r>
    <x v="15"/>
    <s v="5-Camera-0,0"/>
    <x v="0"/>
    <n v="65.854757891025898"/>
    <n v="6.1062687054514999"/>
    <n v="3.7952547173658098E-2"/>
    <n v="0.44766705970618698"/>
    <n v="2.3814279048236801E-2"/>
    <n v="0.212263719908513"/>
    <n v="4.2250825079390699"/>
    <n v="0.19725959019432501"/>
    <n v="1.6646035634780301"/>
  </r>
  <r>
    <x v="15"/>
    <s v="5-Camera-0,0"/>
    <x v="0"/>
    <n v="9.5520442984317597"/>
    <n v="5.66343888007437"/>
    <n v="3.2494802996137197E-2"/>
    <n v="0.33983760172673499"/>
    <n v="1.6018975293760299E-2"/>
    <n v="0.195045193931664"/>
    <n v="3.0043389130150899"/>
    <n v="0.218554050335074"/>
    <n v="1.3036155068217701"/>
  </r>
  <r>
    <x v="15"/>
    <s v="5-Camera-0,0"/>
    <x v="0"/>
    <n v="56.594869116675497"/>
    <n v="5.91347174255145"/>
    <n v="0.102904848509814"/>
    <n v="0.35755075990604401"/>
    <n v="4.7706774372448801E-2"/>
    <n v="0.248323764640035"/>
    <n v="4.34592971298843"/>
    <n v="0.58186664913844499"/>
    <n v="1.2786146720188101"/>
  </r>
  <r>
    <x v="15"/>
    <s v="5-Camera-0,0"/>
    <x v="0"/>
    <n v="28.712841466625299"/>
    <n v="5.80131871949445"/>
    <n v="5.12124185595157E-2"/>
    <n v="0.328863586015609"/>
    <n v="2.5477959644979599E-2"/>
    <n v="0.18374657126267499"/>
    <n v="6.8821817479329104"/>
    <n v="0.25999905523974398"/>
    <n v="1.2991769320306701"/>
  </r>
  <r>
    <x v="15"/>
    <s v="5-Camera-0,0"/>
    <x v="0"/>
    <n v="22.772180985476201"/>
    <n v="5.8419375130134101"/>
    <n v="4.6679818355663399E-2"/>
    <n v="0.31571969025243501"/>
    <n v="1.3591072892945401E-2"/>
    <n v="0.20603731630355601"/>
    <n v="2.4499294320121399"/>
    <n v="0.45241008149204098"/>
    <n v="1.1807136313222"/>
  </r>
  <r>
    <x v="15"/>
    <s v="5-Camera-0,0"/>
    <x v="0"/>
    <n v="44.312805443259101"/>
    <n v="5.5349007357847402"/>
    <n v="4.5143417114925602E-2"/>
    <n v="0.340211671513377"/>
    <n v="3.2418623026252702E-2"/>
    <n v="0.201966037840413"/>
    <n v="4.1572630120208398"/>
    <n v="0.23012169279332401"/>
    <n v="1.2651783482363701"/>
  </r>
  <r>
    <x v="15"/>
    <s v="5-Camera-0,0"/>
    <x v="0"/>
    <n v="11.559351121171"/>
    <n v="5.46849161142715"/>
    <n v="0.148855686502948"/>
    <n v="0.375874692468191"/>
    <n v="3.05368621715927E-2"/>
    <n v="0.28602740899998202"/>
    <n v="3.0613630209118101"/>
    <n v="0.78675860981342405"/>
    <n v="1.34272689619982"/>
  </r>
  <r>
    <x v="15"/>
    <s v="5-Camera-0,0"/>
    <x v="0"/>
    <n v="22.025225521414601"/>
    <n v="5.7472673660140297"/>
    <n v="4.2837954212452303E-2"/>
    <n v="0.32864100740326002"/>
    <n v="2.0289414966670302E-2"/>
    <n v="0.18597318081220901"/>
    <n v="2.0164224529871699"/>
    <n v="0.237346606157953"/>
    <n v="1.30311645894021"/>
  </r>
  <r>
    <x v="15"/>
    <s v="5-Camera-0,0"/>
    <x v="0"/>
    <n v="14.4539854418422"/>
    <n v="6.0799260335702803"/>
    <n v="2.3754427163476002E-2"/>
    <n v="0.31560380202517502"/>
    <n v="1.24774640235699E-2"/>
    <n v="0.15021816350647099"/>
    <n v="3.7442118020262498"/>
    <n v="0.118697743255228"/>
    <n v="1.3162347145118001"/>
  </r>
  <r>
    <x v="15"/>
    <s v="5-Camera-0,0"/>
    <x v="0"/>
    <n v="16.8324398371022"/>
    <n v="6.0524706663384"/>
    <n v="5.2005564495298397E-2"/>
    <n v="0.33306953871330303"/>
    <n v="1.8269864968138299E-2"/>
    <n v="0.201676228709013"/>
    <n v="2.8579330410575401"/>
    <n v="0.38299478550101101"/>
    <n v="1.27060144916191"/>
  </r>
  <r>
    <x v="15"/>
    <s v="5-Camera-0,0"/>
    <x v="0"/>
    <n v="8.3737186182256504"/>
    <n v="5.7977885473997102"/>
    <n v="4.1231285720475998E-2"/>
    <n v="0.32693526301121201"/>
    <n v="2.4100700630766501E-2"/>
    <n v="0.18025106091406801"/>
    <n v="1.88197017798665"/>
    <n v="0.21535322003079699"/>
    <n v="1.3301688639859901"/>
  </r>
  <r>
    <x v="15"/>
    <s v="5-Camera-0,0"/>
    <x v="0"/>
    <n v="67.337822210468403"/>
    <n v="6.55981766480933"/>
    <n v="4.5737716712237302E-2"/>
    <n v="0.33636342554784698"/>
    <n v="2.6807653944217399E-2"/>
    <n v="0.166350835950246"/>
    <n v="2.6867111689643899"/>
    <n v="0.27953693892817499"/>
    <n v="1.5970996767457299"/>
  </r>
  <r>
    <x v="15"/>
    <s v="5-Camera-0,0"/>
    <x v="0"/>
    <n v="9.1357417075126808"/>
    <n v="6.1976692894203103"/>
    <n v="7.0945120385409399E-2"/>
    <n v="0.33160524892043902"/>
    <n v="2.50032781403749E-2"/>
    <n v="0.206437846004561"/>
    <n v="2.5872483140556102"/>
    <n v="0.50248269437251303"/>
    <n v="1.2586647915613201"/>
  </r>
  <r>
    <x v="15"/>
    <s v="5-Camera-0,0"/>
    <x v="0"/>
    <n v="33.4601183887997"/>
    <n v="5.5346532063591898"/>
    <n v="3.1592871693076799E-2"/>
    <n v="0.341151874472435"/>
    <n v="2.30436305946649E-2"/>
    <n v="0.20902333250712299"/>
    <n v="1.98384242702741"/>
    <n v="0.14206309703166001"/>
    <n v="1.26380461153045"/>
  </r>
  <r>
    <x v="15"/>
    <s v="5-Camera-0,0"/>
    <x v="0"/>
    <n v="15.3738459433703"/>
    <n v="5.4491715700555003"/>
    <n v="2.8927869570890601E-2"/>
    <n v="0.34143443210445701"/>
    <n v="2.1485263758132499E-2"/>
    <n v="0.20129676890010301"/>
    <n v="2.36916243797168"/>
    <n v="0.11564422615657401"/>
    <n v="1.2569128660489299"/>
  </r>
  <r>
    <x v="15"/>
    <s v="5-Camera-0,0"/>
    <x v="0"/>
    <n v="87.462217519185501"/>
    <n v="5.9024023867233"/>
    <n v="9.0838374330010102E-2"/>
    <n v="0.507284103209519"/>
    <n v="2.59833384437076E-2"/>
    <n v="0.371335171397152"/>
    <n v="2.8606740239774799"/>
    <n v="0.72174333705180604"/>
    <n v="1.7994476609263099"/>
  </r>
  <r>
    <x v="15"/>
    <s v="5-Camera-0,0"/>
    <x v="0"/>
    <n v="15.449904539889401"/>
    <n v="5.59381005469979"/>
    <n v="0.18332950921977001"/>
    <n v="0.90827953297366004"/>
    <n v="4.9316014313593601E-2"/>
    <n v="0.46451065218207999"/>
    <n v="2.4248601270373902"/>
    <n v="1.0978057791078899"/>
    <n v="2.73088087508189"/>
  </r>
  <r>
    <x v="15"/>
    <s v="5-Camera-0,0"/>
    <x v="0"/>
    <n v="7.4811894583740699"/>
    <n v="5.5401268899397804"/>
    <n v="5.1568900112958997E-2"/>
    <n v="0.37759220137912902"/>
    <n v="1.91450733186363E-2"/>
    <n v="0.25661073686455099"/>
    <n v="2.1603679200634298"/>
    <n v="0.375395114895343"/>
    <n v="1.30108862918574"/>
  </r>
  <r>
    <x v="15"/>
    <s v="5-Camera-0,0"/>
    <x v="0"/>
    <n v="52.606611280665298"/>
    <n v="6.5971093756443402"/>
    <n v="0.116976493811892"/>
    <n v="0.33283111683774402"/>
    <n v="2.4733412460338E-2"/>
    <n v="0.158029128960924"/>
    <n v="4.4671808510320199"/>
    <n v="0.85692819371392703"/>
    <n v="1.72907520973851"/>
  </r>
  <r>
    <x v="15"/>
    <s v="5-Camera-0,05"/>
    <x v="1"/>
    <n v="39.862855696769898"/>
    <n v="6.2301485892384996"/>
    <n v="0.13626509304114201"/>
    <n v="0.35940300781713502"/>
    <n v="2.9538319902671702E-2"/>
    <n v="0.24121512455824501"/>
    <n v="8.2605614269850705"/>
    <n v="0.79525270258638303"/>
    <n v="1.28315360133835"/>
  </r>
  <r>
    <x v="15"/>
    <s v="5-Camera-0,05"/>
    <x v="1"/>
    <n v="72.205241151873096"/>
    <n v="6.4345075271810197"/>
    <n v="6.9643391881201902E-2"/>
    <n v="0.37091723537985399"/>
    <n v="3.5728039120603503E-2"/>
    <n v="0.25702505980393497"/>
    <n v="5.2235307389637402"/>
    <n v="0.42070948492916599"/>
    <n v="1.3257083878136899"/>
  </r>
  <r>
    <x v="15"/>
    <s v="5-Camera-0,05"/>
    <x v="1"/>
    <n v="67.904713323482895"/>
    <n v="6.5162102989180299"/>
    <n v="6.1039803186911899E-2"/>
    <n v="0.595000664580421"/>
    <n v="3.8184415109566897E-2"/>
    <n v="0.34736237636134598"/>
    <n v="12.2054078300716"/>
    <n v="0.38408625462810803"/>
    <n v="2.13566062039681"/>
  </r>
  <r>
    <x v="15"/>
    <s v="5-Camera-0,05"/>
    <x v="1"/>
    <n v="17.193017262313401"/>
    <n v="5.7916500891517799"/>
    <n v="4.0051589706594302E-2"/>
    <n v="0.31537014976743599"/>
    <n v="2.8933608400530102E-2"/>
    <n v="0.169785415148935"/>
    <n v="9.0285145649686402"/>
    <n v="0.16224937016358701"/>
    <n v="1.2580652158488701"/>
  </r>
  <r>
    <x v="15"/>
    <s v="5-Camera-0,05"/>
    <x v="1"/>
    <n v="67.597806006921999"/>
    <n v="6.0041232598732304"/>
    <n v="6.4980635127967798E-2"/>
    <n v="0.34618882463925998"/>
    <n v="4.91316529228919E-2"/>
    <n v="0.20028818202767101"/>
    <n v="10.0016914060106"/>
    <n v="0.24786440281507299"/>
    <n v="1.3290419985756901"/>
  </r>
  <r>
    <x v="15"/>
    <s v="5-Camera-0,05"/>
    <x v="1"/>
    <n v="37.196199461071998"/>
    <n v="5.7614627528962696"/>
    <n v="6.8377721830490401E-2"/>
    <n v="0.39113955774100501"/>
    <n v="3.2241403469052403E-2"/>
    <n v="0.27604567920130302"/>
    <n v="6.6023047830676598"/>
    <n v="0.44697039206848399"/>
    <n v="1.33796776653091"/>
  </r>
  <r>
    <x v="15"/>
    <s v="5-Camera-0,05"/>
    <x v="1"/>
    <n v="44.361655460149997"/>
    <n v="5.9402837551177896"/>
    <n v="3.8053686108987198E-2"/>
    <n v="0.31191121081678902"/>
    <n v="2.35338275822667E-2"/>
    <n v="0.17967490332750299"/>
    <n v="5.2513412690022898"/>
    <n v="0.40428758267832898"/>
    <n v="1.2730800070549599"/>
  </r>
  <r>
    <x v="15"/>
    <s v="5-Camera-0,05"/>
    <x v="1"/>
    <n v="43.818079559426501"/>
    <n v="5.44847605575253"/>
    <n v="4.8167071418541201E-2"/>
    <n v="0.36973620308348099"/>
    <n v="2.5450642642908201E-2"/>
    <n v="0.26095424117892502"/>
    <n v="6.4627204739954296"/>
    <n v="0.43250953007766202"/>
    <n v="1.2940171648468699"/>
  </r>
  <r>
    <x v="15"/>
    <s v="5-Camera-0,05"/>
    <x v="1"/>
    <n v="57.762853117970401"/>
    <n v="5.5514697328240299"/>
    <n v="5.1954263329904098E-2"/>
    <n v="0.32987327550078199"/>
    <n v="2.6710491772308401E-2"/>
    <n v="0.202787674377754"/>
    <n v="6.6373340890277097"/>
    <n v="0.28295897820492"/>
    <n v="1.3414826800413899"/>
  </r>
  <r>
    <x v="15"/>
    <s v="5-Camera-0,05"/>
    <x v="1"/>
    <n v="48.242472264306898"/>
    <n v="5.8660046775237999"/>
    <n v="5.5430233205346499E-2"/>
    <n v="0.33433124719845198"/>
    <n v="3.7213602406985E-2"/>
    <n v="0.18301077949793301"/>
    <n v="13.3242603689432"/>
    <n v="0.29006959112582997"/>
    <n v="1.3551362646590099"/>
  </r>
  <r>
    <x v="15"/>
    <s v="5-Camera-0,05"/>
    <x v="1"/>
    <n v="45.053217202190098"/>
    <n v="5.6582882742019702"/>
    <n v="6.8998462893815699E-2"/>
    <n v="0.33564056440530299"/>
    <n v="3.1338596877618599E-2"/>
    <n v="0.218982726083602"/>
    <n v="9.4101936910301394"/>
    <n v="0.35328437792085199"/>
    <n v="1.29508482232808"/>
  </r>
  <r>
    <x v="15"/>
    <s v="5-Camera-0,05"/>
    <x v="1"/>
    <n v="40.371512673778199"/>
    <n v="5.7041571024524904"/>
    <n v="3.6015533024090399E-2"/>
    <n v="0.32216760966077701"/>
    <n v="2.8718809916441601E-2"/>
    <n v="0.172247411696343"/>
    <n v="7.9525712669128499"/>
    <n v="0.15872980696424699"/>
    <n v="1.3120385678976501"/>
  </r>
  <r>
    <x v="15"/>
    <s v="5-Camera-0,05"/>
    <x v="1"/>
    <n v="29.2778521511616"/>
    <n v="5.5780575999625697"/>
    <n v="3.53214851471845E-2"/>
    <n v="0.31147275064533603"/>
    <n v="1.9460817572522299E-2"/>
    <n v="0.193855549695469"/>
    <n v="5.5686198440380297"/>
    <n v="0.443495785751373"/>
    <n v="1.1861063816016699"/>
  </r>
  <r>
    <x v="15"/>
    <s v="5-Camera-0,05"/>
    <x v="1"/>
    <n v="18.883307608028002"/>
    <n v="5.5777616498080498"/>
    <n v="2.74487985794514E-2"/>
    <n v="0.34551670492272901"/>
    <n v="1.9127402187631301E-2"/>
    <n v="0.201674414398121"/>
    <n v="4.8969253379618696"/>
    <n v="0.13950439222792099"/>
    <n v="1.29412857710609"/>
  </r>
  <r>
    <x v="15"/>
    <s v="5-Camera-0,05"/>
    <x v="1"/>
    <n v="52.754806523964497"/>
    <n v="5.8944597436474204"/>
    <n v="5.3192392972588397E-2"/>
    <n v="0.33103792628561601"/>
    <n v="3.6732217712520901E-2"/>
    <n v="0.18041934998491099"/>
    <n v="10.2133490649284"/>
    <n v="0.22696222949091899"/>
    <n v="1.3062013860103101"/>
  </r>
  <r>
    <x v="15"/>
    <s v="5-Camera-0,05"/>
    <x v="1"/>
    <n v="44.651207115081"/>
    <n v="5.7653058201665601"/>
    <n v="3.5752360153663697E-2"/>
    <n v="0.32140921169296499"/>
    <n v="2.8636893505606199E-2"/>
    <n v="0.18616077338936601"/>
    <n v="6.5345915489597202"/>
    <n v="0.26058326033895901"/>
    <n v="1.27132760033109"/>
  </r>
  <r>
    <x v="15"/>
    <s v="5-Camera-0,05"/>
    <x v="1"/>
    <n v="53.643247081327701"/>
    <n v="5.7709713584198097"/>
    <n v="0.152595615527408"/>
    <n v="0.39624721493055198"/>
    <n v="4.1517990744485998E-2"/>
    <n v="0.34425312503073502"/>
    <n v="5.8605469010071802"/>
    <n v="0.77004526425636199"/>
    <n v="1.2150372314475599"/>
  </r>
  <r>
    <x v="15"/>
    <s v="5-Camera-0,05"/>
    <x v="1"/>
    <n v="63.324276665080099"/>
    <n v="5.8276575428785797"/>
    <n v="7.2171985630143501E-2"/>
    <n v="0.339460772298673"/>
    <n v="3.9115080047222701E-2"/>
    <n v="0.19290091013128599"/>
    <n v="10.381371670984599"/>
    <n v="0.329959061958842"/>
    <n v="1.26332904034709"/>
  </r>
  <r>
    <x v="15"/>
    <s v="5-Camera-0,05"/>
    <x v="1"/>
    <n v="36.013941367275997"/>
    <n v="6.24530512675131"/>
    <n v="4.7082335785789201E-2"/>
    <n v="0.32159613816625499"/>
    <n v="2.7759973680031101E-2"/>
    <n v="0.16491392214029199"/>
    <n v="8.4622095619561097"/>
    <n v="0.189052974949251"/>
    <n v="1.30025041256705"/>
  </r>
  <r>
    <x v="15"/>
    <s v="5-Camera-0,05"/>
    <x v="1"/>
    <n v="35.237061771976201"/>
    <n v="6.1573902231524302"/>
    <n v="4.2694708203349502E-2"/>
    <n v="0.31994935945646602"/>
    <n v="2.90268440762078E-2"/>
    <n v="0.16191660647002401"/>
    <n v="4.7172976989531801"/>
    <n v="0.20807481616052001"/>
    <n v="1.26286505482197"/>
  </r>
  <r>
    <x v="15"/>
    <s v="5-Camera-0,1"/>
    <x v="2"/>
    <n v="74.850135975209895"/>
    <n v="6.5761924860642802"/>
    <n v="0.105826241077407"/>
    <n v="0.39492985718987"/>
    <n v="7.0424488424943602E-2"/>
    <n v="0.26686151003445002"/>
    <n v="8.0733558629872206"/>
    <n v="0.49091250943581899"/>
    <n v="1.4499069249772101"/>
  </r>
  <r>
    <x v="15"/>
    <s v="5-Camera-0,1"/>
    <x v="2"/>
    <n v="22.3870884112002"/>
    <n v="6.40139688893131"/>
    <n v="7.5135064724906997E-2"/>
    <n v="0.34793486817742503"/>
    <n v="4.6097630086153599E-2"/>
    <n v="0.230109326413628"/>
    <n v="6.9022720269858802"/>
    <n v="0.41068319729727898"/>
    <n v="1.32995689395602"/>
  </r>
  <r>
    <x v="15"/>
    <s v="5-Camera-0,1"/>
    <x v="2"/>
    <n v="50.6466140317875"/>
    <n v="6.0136753752263701"/>
    <n v="0.11856196689885699"/>
    <n v="0.34686316889722102"/>
    <n v="6.4955633329541296E-2"/>
    <n v="0.22230511292500801"/>
    <n v="18.5266585050849"/>
    <n v="0.68555483271780304"/>
    <n v="1.40516631679402"/>
  </r>
  <r>
    <x v="15"/>
    <s v="5-Camera-0,1"/>
    <x v="2"/>
    <n v="19.796584592038698"/>
    <n v="5.7143290100719204"/>
    <n v="9.4424727472584596E-2"/>
    <n v="0.40481808888645499"/>
    <n v="7.0136763222640397E-2"/>
    <n v="0.29770256524915101"/>
    <n v="6.9001884879544297"/>
    <n v="0.39973475292272298"/>
    <n v="1.3845441537111201"/>
  </r>
  <r>
    <x v="15"/>
    <s v="5-Camera-0,1"/>
    <x v="2"/>
    <n v="24.322006641057399"/>
    <n v="5.9184358021697001"/>
    <n v="8.3457080174506398E-2"/>
    <n v="0.32283946716586098"/>
    <n v="7.1917904459410306E-2"/>
    <n v="0.181957003827106"/>
    <n v="8.0800076109590009"/>
    <n v="0.24904244433626199"/>
    <n v="1.27621257364087"/>
  </r>
  <r>
    <x v="15"/>
    <s v="5-Camera-0,1"/>
    <x v="2"/>
    <n v="69.419223436354997"/>
    <n v="6.0566124153455903"/>
    <n v="4.7796827823133103E-2"/>
    <n v="0.34417766096220498"/>
    <n v="3.0979304294663099E-2"/>
    <n v="0.22479077238838599"/>
    <n v="8.7054720940068293"/>
    <n v="0.48213788169300797"/>
    <n v="1.32388205198903"/>
  </r>
  <r>
    <x v="15"/>
    <s v="5-Camera-0,1"/>
    <x v="2"/>
    <n v="23.949371658956899"/>
    <n v="5.9315787688681603"/>
    <n v="7.2966679262147296E-2"/>
    <n v="0.383548344116452"/>
    <n v="2.7851398379548201E-2"/>
    <n v="0.242666982645802"/>
    <n v="6.4550328080076698"/>
    <n v="0.48790329897373302"/>
    <n v="1.43121832935812"/>
  </r>
  <r>
    <x v="15"/>
    <s v="5-Camera-0,1"/>
    <x v="2"/>
    <n v="86.738009313483602"/>
    <n v="6.4305009359224901"/>
    <n v="7.6741242124057502E-2"/>
    <n v="0.35829597879938102"/>
    <n v="5.44390672451079E-2"/>
    <n v="0.20268439813134501"/>
    <n v="12.1673085930524"/>
    <n v="0.32846803939038699"/>
    <n v="1.3562399389456099"/>
  </r>
  <r>
    <x v="15"/>
    <s v="5-Camera-0,1"/>
    <x v="2"/>
    <n v="20.379825959177001"/>
    <n v="5.6160831071690396"/>
    <n v="4.32571134251966E-2"/>
    <n v="0.31620702885421997"/>
    <n v="3.0964376631169702E-2"/>
    <n v="0.18369929189779999"/>
    <n v="13.0983064080355"/>
    <n v="0.22929295299597499"/>
    <n v="1.2110941909247901"/>
  </r>
  <r>
    <x v="15"/>
    <s v="5-Camera-0,1"/>
    <x v="2"/>
    <n v="53.174621815667898"/>
    <n v="6.5260325085208901"/>
    <n v="8.4993381215983696E-2"/>
    <n v="0.37508710154583202"/>
    <n v="5.70902112345184E-2"/>
    <n v="0.278406071831095"/>
    <n v="14.0096373719861"/>
    <n v="0.39088065012779"/>
    <n v="1.27015357369114"/>
  </r>
  <r>
    <x v="15"/>
    <s v="5-Camera-0,1"/>
    <x v="2"/>
    <n v="42.460414314941502"/>
    <n v="6.0227815329685699"/>
    <n v="0.17754308315229"/>
    <n v="0.41104657300321201"/>
    <n v="8.5857322175415904E-2"/>
    <n v="0.32860557920704198"/>
    <n v="10.788597894017499"/>
    <n v="0.91187795136804095"/>
    <n v="1.2156364659760399"/>
  </r>
  <r>
    <x v="15"/>
    <s v="5-Camera-0,1"/>
    <x v="2"/>
    <n v="29.067707378293701"/>
    <n v="6.3653159949989098"/>
    <n v="7.8394746074299498E-2"/>
    <n v="0.33711853387010798"/>
    <n v="4.8368804694229502E-2"/>
    <n v="0.22671662503235701"/>
    <n v="9.1532304409192804"/>
    <n v="0.56022596403333402"/>
    <n v="1.2415081526296301"/>
  </r>
  <r>
    <x v="15"/>
    <s v="5-Camera-0,1"/>
    <x v="2"/>
    <n v="82.807231580381796"/>
    <n v="5.6110734149580299"/>
    <n v="0.112728495253726"/>
    <n v="0.35482306390833002"/>
    <n v="6.5754697941892995E-2"/>
    <n v="0.26041595871154299"/>
    <n v="9.0693206440191698"/>
    <n v="0.60497689900444396"/>
    <n v="1.19721661249538"/>
  </r>
  <r>
    <x v="15"/>
    <s v="5-Camera-0,1"/>
    <x v="2"/>
    <n v="61.6482155028108"/>
    <n v="6.3256456182954803"/>
    <n v="0.232284019949972"/>
    <n v="0.46059819253663697"/>
    <n v="0.17332882116296999"/>
    <n v="0.34910923153254902"/>
    <n v="7.8057630349649099"/>
    <n v="0.75002048144455402"/>
    <n v="1.5262682602092099"/>
  </r>
  <r>
    <x v="15"/>
    <s v="5-Camera-0,1"/>
    <x v="2"/>
    <n v="35.916425745870598"/>
    <n v="5.4134718323447499"/>
    <n v="6.4044346014814194E-2"/>
    <n v="0.34048940634178199"/>
    <n v="4.7278316783269797E-2"/>
    <n v="0.212188618922169"/>
    <n v="6.2247451579896698"/>
    <n v="0.27826956770391298"/>
    <n v="1.37025872066593"/>
  </r>
  <r>
    <x v="15"/>
    <s v="5-Camera-0,1"/>
    <x v="2"/>
    <n v="25.603828153356599"/>
    <n v="5.6243218786146301"/>
    <n v="5.3460876731812802E-2"/>
    <n v="0.32786058464876799"/>
    <n v="4.6889842321154403E-2"/>
    <n v="0.202026031172094"/>
    <n v="5.9909874959848803"/>
    <n v="0.44493230259815397"/>
    <n v="1.2430072632028499"/>
  </r>
  <r>
    <x v="15"/>
    <s v="5-Camera-0,1"/>
    <x v="2"/>
    <n v="77.976414163438804"/>
    <n v="5.41170135341671"/>
    <n v="8.0329505007619595E-2"/>
    <n v="0.39642553388268598"/>
    <n v="4.5126133274542499E-2"/>
    <n v="0.28100027829789298"/>
    <n v="8.0681067589903197"/>
    <n v="0.42429739796260602"/>
    <n v="1.23349519672506"/>
  </r>
  <r>
    <x v="15"/>
    <s v="5-Camera-0,1"/>
    <x v="2"/>
    <n v="27.9175042776818"/>
    <n v="5.8077151855075302"/>
    <n v="4.8741255645550999E-2"/>
    <n v="0.35001250725244598"/>
    <n v="3.1910095754461999E-2"/>
    <n v="0.224860585539293"/>
    <n v="5.3101152840535999"/>
    <n v="0.38039111947096599"/>
    <n v="1.29210226591768"/>
  </r>
  <r>
    <x v="15"/>
    <s v="5-Camera-0,1"/>
    <x v="2"/>
    <n v="68.098222110726297"/>
    <n v="6.4244609739581504"/>
    <n v="7.56894883012523E-2"/>
    <n v="0.36849354838984699"/>
    <n v="5.8532729878991399E-2"/>
    <n v="0.23869870696574799"/>
    <n v="7.3421583429444501"/>
    <n v="0.44529814465620998"/>
    <n v="1.4005915970848"/>
  </r>
  <r>
    <x v="15"/>
    <s v="5-Camera-0,1"/>
    <x v="2"/>
    <n v="50.123988692767099"/>
    <n v="5.5947769948384201"/>
    <n v="0.155434093523725"/>
    <n v="0.383889690462629"/>
    <n v="7.9261830803768002E-2"/>
    <n v="0.31896450649208302"/>
    <n v="12.028686085948699"/>
    <n v="0.83854270395581199"/>
    <n v="1.2723206878272699"/>
  </r>
  <r>
    <x v="15"/>
    <s v="5-Camera-0,15000000000000002"/>
    <x v="3"/>
    <n v="33.424999229834"/>
    <n v="6.1402654512443"/>
    <n v="0.25923636912311399"/>
    <n v="0.44832713261059698"/>
    <n v="0.215624415452771"/>
    <n v="0.35855540065080899"/>
    <n v="7.2280064449878401"/>
    <n v="0.88329671702648904"/>
    <n v="1.32733354414674"/>
  </r>
  <r>
    <x v="15"/>
    <s v="5-Camera-0,15000000000000002"/>
    <x v="3"/>
    <n v="9.2341885395765395"/>
    <n v="6.1955823103319698"/>
    <n v="0.180635015795863"/>
    <n v="0.36529598477188702"/>
    <n v="9.9408318308942603E-2"/>
    <n v="0.25272127593872201"/>
    <n v="6.8965853799600101"/>
    <n v="0.72053654276419499"/>
    <n v="1.3387248684597699"/>
  </r>
  <r>
    <x v="15"/>
    <s v="5-Camera-0,15000000000000002"/>
    <x v="3"/>
    <n v="85.6255213049742"/>
    <n v="5.8481660413616998"/>
    <n v="0.12719125360261799"/>
    <n v="0.41108609632770599"/>
    <n v="8.7414493724986497E-2"/>
    <n v="0.26620012665492698"/>
    <n v="8.4812165700131992"/>
    <n v="0.58870646650192504"/>
    <n v="1.4394908609125301"/>
  </r>
  <r>
    <x v="15"/>
    <s v="5-Camera-0,15000000000000002"/>
    <x v="3"/>
    <n v="69.968640420782506"/>
    <n v="5.77200508215744"/>
    <n v="0.107024382314379"/>
    <n v="0.36198582706717403"/>
    <n v="7.6289520618000206E-2"/>
    <n v="0.26545272312922902"/>
    <n v="5.1334458460332799"/>
    <n v="0.47689723413240998"/>
    <n v="1.2558799779460801"/>
  </r>
  <r>
    <x v="15"/>
    <s v="5-Camera-0,15000000000000002"/>
    <x v="3"/>
    <n v="74.796796063220299"/>
    <n v="6.3674873200793503"/>
    <n v="0.17439089801688301"/>
    <n v="0.43372510594476499"/>
    <n v="0.120941208540429"/>
    <n v="0.325857088397637"/>
    <n v="5.8255744139896697"/>
    <n v="0.65242778391846301"/>
    <n v="1.37279909305085"/>
  </r>
  <r>
    <x v="15"/>
    <s v="5-Camera-0,15000000000000002"/>
    <x v="3"/>
    <n v="75.392809505356595"/>
    <n v="6.0068083546045399"/>
    <n v="0.20760461279006701"/>
    <n v="0.417607073314746"/>
    <n v="0.13922688274563799"/>
    <n v="0.34761853093741002"/>
    <n v="4.6916002539219299"/>
    <n v="0.82267982039218202"/>
    <n v="1.4528675483678"/>
  </r>
  <r>
    <x v="15"/>
    <s v="5-Camera-0,15000000000000002"/>
    <x v="3"/>
    <n v="17.315982864906701"/>
    <n v="6.5477181957566604"/>
    <n v="0.14118763829307099"/>
    <n v="0.68328963624846895"/>
    <n v="9.4465442553588005E-2"/>
    <n v="0.38940820887942401"/>
    <n v="5.1274152729893103"/>
    <n v="0.51014176531150601"/>
    <n v="2.3338274943688599"/>
  </r>
  <r>
    <x v="15"/>
    <s v="5-Camera-0,15000000000000002"/>
    <x v="3"/>
    <n v="26.8436739203507"/>
    <n v="5.5864485874755498"/>
    <n v="9.0960362939080497E-2"/>
    <n v="0.325949718866829"/>
    <n v="7.66681694310173E-2"/>
    <n v="0.22032971003814"/>
    <n v="6.8488430799916298"/>
    <n v="0.31849683371493198"/>
    <n v="1.2512376371017899"/>
  </r>
  <r>
    <x v="15"/>
    <s v="5-Camera-0,15000000000000002"/>
    <x v="3"/>
    <n v="77.537938816515407"/>
    <n v="6.1772085720680101"/>
    <n v="0.27086901016329601"/>
    <n v="0.65055520341370898"/>
    <n v="0.187565769463686"/>
    <n v="0.46568493277702"/>
    <n v="7.1015707099577403"/>
    <n v="1.12515622830261"/>
    <n v="2.0306731627052002"/>
  </r>
  <r>
    <x v="15"/>
    <s v="5-Camera-0,15000000000000002"/>
    <x v="3"/>
    <n v="68.880617946521596"/>
    <n v="6.5059354122010999"/>
    <n v="0.16100484042072799"/>
    <n v="0.44463584249691201"/>
    <n v="9.87974675375137E-2"/>
    <n v="0.36339340046867102"/>
    <n v="7.0315289120189801"/>
    <n v="0.68549949508838404"/>
    <n v="1.3324892487615201"/>
  </r>
  <r>
    <x v="15"/>
    <s v="5-Camera-0,15000000000000002"/>
    <x v="3"/>
    <n v="78.416556447257804"/>
    <n v="6.4694027593256198"/>
    <n v="0.11478759977382499"/>
    <n v="0.40324898189936498"/>
    <n v="9.0539738979329598E-2"/>
    <n v="0.27383673184798801"/>
    <n v="4.4358782109338701"/>
    <n v="0.52849288077281897"/>
    <n v="1.40901438454782"/>
  </r>
  <r>
    <x v="15"/>
    <s v="5-Camera-0,15000000000000002"/>
    <x v="3"/>
    <n v="53.020620903057797"/>
    <n v="6.3684208335253301"/>
    <n v="0.168538712682721"/>
    <n v="0.38236425264747498"/>
    <n v="7.1118059842701295E-2"/>
    <n v="0.270495186721667"/>
    <n v="6.8187290080823004"/>
    <n v="0.68799932541367503"/>
    <n v="1.3673051896297701"/>
  </r>
  <r>
    <x v="15"/>
    <s v="5-Camera-0,15000000000000002"/>
    <x v="3"/>
    <n v="48.486710956072201"/>
    <n v="5.7535006207010602"/>
    <n v="0.15200315013930499"/>
    <n v="0.36764233463867402"/>
    <n v="0.101332006390013"/>
    <n v="0.272781985502349"/>
    <n v="5.6352287980262101"/>
    <n v="0.60541541123206599"/>
    <n v="1.2843292735170899"/>
  </r>
  <r>
    <x v="15"/>
    <s v="5-Camera-0,15000000000000002"/>
    <x v="3"/>
    <n v="75.074764560412405"/>
    <n v="6.3140668666389104"/>
    <n v="0.124617032562802"/>
    <n v="0.33903848678148202"/>
    <n v="0.109991077152678"/>
    <n v="0.19568237062048099"/>
    <n v="4.9810778800165201"/>
    <n v="0.38418678261392702"/>
    <n v="1.3780829943163"/>
  </r>
  <r>
    <x v="15"/>
    <s v="5-Camera-0,15000000000000002"/>
    <x v="3"/>
    <n v="89.592779999772901"/>
    <n v="5.7763244877134801"/>
    <n v="9.0430369977374303E-2"/>
    <n v="0.36974760327846601"/>
    <n v="6.5477808699724097E-2"/>
    <n v="0.26868087484984499"/>
    <n v="6.5517288270639202"/>
    <n v="0.42955519456459001"/>
    <n v="1.32736162400936"/>
  </r>
  <r>
    <x v="15"/>
    <s v="5-Camera-0,15000000000000002"/>
    <x v="3"/>
    <n v="52.418195073475701"/>
    <n v="6.0621628998007404"/>
    <n v="0.13198605156513801"/>
    <n v="0.37988883354680503"/>
    <n v="9.2573109082239396E-2"/>
    <n v="0.27258825031383399"/>
    <n v="8.6271411230554804"/>
    <n v="0.49719823101134297"/>
    <n v="1.31659233022615"/>
  </r>
  <r>
    <x v="15"/>
    <s v="5-Camera-0,15000000000000002"/>
    <x v="3"/>
    <n v="53.631628933599799"/>
    <n v="6.3765414681563604"/>
    <n v="0.127151979336804"/>
    <n v="0.37618196092511103"/>
    <n v="8.5756059651384206E-2"/>
    <n v="0.24300831192233299"/>
    <n v="7.0483444719575301"/>
    <n v="0.59249393953332596"/>
    <n v="1.4017252640557201"/>
  </r>
  <r>
    <x v="15"/>
    <s v="5-Camera-0,15000000000000002"/>
    <x v="3"/>
    <n v="59.749341091955898"/>
    <n v="5.9143422393157801"/>
    <n v="0.150477989845926"/>
    <n v="0.34845238291108399"/>
    <n v="0.106832374112558"/>
    <n v="0.24771159777096899"/>
    <n v="5.78235507197678"/>
    <n v="0.71065734725885099"/>
    <n v="1.25341444473913"/>
  </r>
  <r>
    <x v="15"/>
    <s v="5-Camera-0,15000000000000002"/>
    <x v="3"/>
    <n v="65.0233710137869"/>
    <n v="6.2863065472230799"/>
    <n v="0.32194996125521702"/>
    <n v="0.58721268385549197"/>
    <n v="0.20592395657766899"/>
    <n v="0.50849727653102805"/>
    <n v="7.0687162980902896"/>
    <n v="1.1756749873605701"/>
    <n v="1.67210292535849"/>
  </r>
  <r>
    <x v="15"/>
    <s v="5-Camera-0,15000000000000002"/>
    <x v="3"/>
    <n v="16.947738392008599"/>
    <n v="5.9245955721241401"/>
    <n v="0.10679415539594"/>
    <n v="0.34844199318393398"/>
    <n v="6.13100229457001E-2"/>
    <n v="0.26408875725028103"/>
    <n v="8.1661674450151605"/>
    <n v="0.54179793942037102"/>
    <n v="1.34933856479174"/>
  </r>
  <r>
    <x v="15"/>
    <s v="5-Ground_Truth"/>
    <x v="4"/>
    <n v="17.344958430655499"/>
    <n v="6.1922537528236399"/>
    <n v="4.5313746470201803E-2"/>
    <n v="0.31746667998189798"/>
    <n v="1.63288297537823E-2"/>
    <n v="0.16895257999234101"/>
    <n v="6.9433838539989603"/>
    <n v="0.26313947945695298"/>
    <n v="1.3095205381932"/>
  </r>
  <r>
    <x v="15"/>
    <s v="5-Ground_Truth"/>
    <x v="4"/>
    <n v="6.1603207173728203"/>
    <n v="6.4427292137406802"/>
    <n v="8.8083825834066404E-2"/>
    <n v="0.32791573691575199"/>
    <n v="3.6292078410614097E-2"/>
    <n v="0.187339308169098"/>
    <n v="6.8431316410424099"/>
    <n v="0.39980948397050498"/>
    <n v="1.32528276199757"/>
  </r>
  <r>
    <x v="15"/>
    <s v="5-Ground_Truth"/>
    <x v="4"/>
    <n v="26.645955426220599"/>
    <n v="5.8818668849490496"/>
    <n v="4.2190957014252899E-2"/>
    <n v="0.32818722900706299"/>
    <n v="2.7776771623803001E-2"/>
    <n v="0.162851503910453"/>
    <n v="5.7149920909432597"/>
    <n v="0.15543806761216999"/>
    <n v="1.32249868956024"/>
  </r>
  <r>
    <x v="15"/>
    <s v="5-Ground_Truth"/>
    <x v="4"/>
    <n v="8.8419008257625293"/>
    <n v="5.9982401640083403"/>
    <n v="3.79785950361596E-2"/>
    <n v="0.32338858891559102"/>
    <n v="2.44907582319361E-2"/>
    <n v="0.17222407608495"/>
    <n v="10.6338894780492"/>
    <n v="0.195380942115567"/>
    <n v="1.30477608632827"/>
  </r>
  <r>
    <x v="15"/>
    <s v="5-Ground_Truth"/>
    <x v="4"/>
    <n v="22.612627112809498"/>
    <n v="5.8160184770644996"/>
    <n v="3.6288738403449497E-2"/>
    <n v="0.32381285696811801"/>
    <n v="2.4406794963324398E-2"/>
    <n v="0.16693248502725899"/>
    <n v="3.74943892506416"/>
    <n v="0.14199764865134401"/>
    <n v="1.30870195111695"/>
  </r>
  <r>
    <x v="15"/>
    <s v="5-Ground_Truth"/>
    <x v="4"/>
    <n v="11.813883848196101"/>
    <n v="6.0887057387425498"/>
    <n v="3.7620954479336402E-2"/>
    <n v="0.32259645410966897"/>
    <n v="1.49101158893924E-2"/>
    <n v="0.17125318753857799"/>
    <n v="3.7265510440338399"/>
    <n v="0.24916052746765999"/>
    <n v="1.3274780820341401"/>
  </r>
  <r>
    <x v="15"/>
    <s v="5-Ground_Truth"/>
    <x v="4"/>
    <n v="20.298313353040701"/>
    <n v="6.31186069799785"/>
    <n v="4.8817363018781403E-2"/>
    <n v="0.55961155648514005"/>
    <n v="1.6362737413267301E-2"/>
    <n v="0.39830435988938101"/>
    <n v="6.20029771700501"/>
    <n v="0.726478373411659"/>
    <n v="1.9306764852101701"/>
  </r>
  <r>
    <x v="15"/>
    <s v="5-Ground_Truth"/>
    <x v="4"/>
    <n v="32.602828412779601"/>
    <n v="6.2818589355320897"/>
    <n v="9.1385693176880597E-2"/>
    <n v="0.33448460810819097"/>
    <n v="2.8809392460091302E-2"/>
    <n v="0.20900962284862701"/>
    <n v="4.8675830649444798"/>
    <n v="0.56926859201260405"/>
    <n v="1.2770795228201901"/>
  </r>
  <r>
    <x v="15"/>
    <s v="5-Ground_Truth"/>
    <x v="4"/>
    <n v="28.006686348788602"/>
    <n v="5.7242069683654204"/>
    <n v="4.7121401329159103E-2"/>
    <n v="0.34868226769427102"/>
    <n v="2.9836726544384001E-2"/>
    <n v="0.20743846947375699"/>
    <n v="6.0151816540164802"/>
    <n v="0.23480115564951501"/>
    <n v="1.2647396923730401"/>
  </r>
  <r>
    <x v="15"/>
    <s v="5-Ground_Truth"/>
    <x v="4"/>
    <n v="14.6803389212048"/>
    <n v="6.1174322732380002"/>
    <n v="3.31941605395287E-2"/>
    <n v="0.327984773711542"/>
    <n v="1.17703250859279E-2"/>
    <n v="0.16498931770214001"/>
    <n v="4.9748550859512699"/>
    <n v="0.25226366469732803"/>
    <n v="1.40485453425509"/>
  </r>
  <r>
    <x v="15"/>
    <s v="5-Ground_Truth"/>
    <x v="4"/>
    <n v="10.932433852564699"/>
    <n v="5.59822103460181"/>
    <n v="3.4067831273140899E-2"/>
    <n v="0.34534710356594001"/>
    <n v="1.2949757553906399E-2"/>
    <n v="0.20366413774892"/>
    <n v="3.9992381230695102"/>
    <n v="0.22102690011131301"/>
    <n v="1.26981673052181"/>
  </r>
  <r>
    <x v="15"/>
    <s v="5-Ground_Truth"/>
    <x v="4"/>
    <n v="3.1719983473758702"/>
    <n v="5.5344015121811099"/>
    <n v="2.1518373701071201E-2"/>
    <n v="0.336319987236748"/>
    <n v="1.5505082956023999E-2"/>
    <n v="0.195975255134272"/>
    <n v="3.9729397379560298"/>
    <n v="9.9049786779221702E-2"/>
    <n v="1.27003429532931"/>
  </r>
  <r>
    <x v="15"/>
    <s v="5-Ground_Truth"/>
    <x v="4"/>
    <n v="20.5159287244072"/>
    <n v="5.9079393577015296"/>
    <n v="2.5546774783024601E-2"/>
    <n v="0.31919346634868001"/>
    <n v="1.9346148094924801E-2"/>
    <n v="0.15978943553389699"/>
    <n v="6.8514327219454501"/>
    <n v="9.7335546910512299E-2"/>
    <n v="1.3204567904734601"/>
  </r>
  <r>
    <x v="15"/>
    <s v="5-Ground_Truth"/>
    <x v="4"/>
    <n v="17.869136940172499"/>
    <n v="6.0673921404367599"/>
    <n v="5.9945820510380901E-2"/>
    <n v="0.34482877016306301"/>
    <n v="2.57617332008282E-2"/>
    <n v="0.20111559121427799"/>
    <n v="5.2006397179793504"/>
    <n v="0.37371185255054401"/>
    <n v="1.3262127720258301"/>
  </r>
  <r>
    <x v="15"/>
    <s v="5-Ground_Truth"/>
    <x v="4"/>
    <n v="27.813544553731901"/>
    <n v="5.9958868612555696"/>
    <n v="0.10543552395324"/>
    <n v="0.35099344961274398"/>
    <n v="3.5942057778948398E-2"/>
    <n v="0.18734962155006099"/>
    <n v="10.067638037027701"/>
    <n v="0.51237898916166302"/>
    <n v="1.3583813321626801"/>
  </r>
  <r>
    <x v="15"/>
    <s v="5-Ground_Truth"/>
    <x v="4"/>
    <n v="24.0032998410361"/>
    <n v="5.8441607547721004"/>
    <n v="4.2064190612313201E-2"/>
    <n v="0.32758080353666302"/>
    <n v="2.1325964456769202E-2"/>
    <n v="0.18216415419706899"/>
    <n v="4.2673006949480596"/>
    <n v="0.22843018026796499"/>
    <n v="1.2817220079417799"/>
  </r>
  <r>
    <x v="15"/>
    <s v="5-Ground_Truth"/>
    <x v="4"/>
    <n v="30.620761312566898"/>
    <n v="6.2076008945129004"/>
    <n v="0.20524439369516001"/>
    <n v="0.40590301273472901"/>
    <n v="3.6822465520638399E-2"/>
    <n v="0.29618324650320499"/>
    <n v="5.5260279170470303"/>
    <n v="1.06719389965927"/>
    <n v="1.43967938106131"/>
  </r>
  <r>
    <x v="15"/>
    <s v="5-Ground_Truth"/>
    <x v="4"/>
    <n v="12.8414767743108"/>
    <n v="5.5050618328344099"/>
    <n v="2.8084951120009399E-2"/>
    <n v="0.331880434229331"/>
    <n v="1.8536596667976701E-2"/>
    <n v="0.193255550995789"/>
    <n v="4.7863290159730196"/>
    <n v="9.9862476529492095E-2"/>
    <n v="1.2733123948859499"/>
  </r>
  <r>
    <x v="15"/>
    <s v="5-Ground_Truth"/>
    <x v="4"/>
    <n v="15.2490836937254"/>
    <n v="6.4596399168976602"/>
    <n v="0.161244204605617"/>
    <n v="0.38548641247034099"/>
    <n v="1.09399474063835E-2"/>
    <n v="0.310233072221969"/>
    <n v="7.1921221460215703"/>
    <n v="0.94445879148772205"/>
    <n v="1.3100830656601401"/>
  </r>
  <r>
    <x v="15"/>
    <s v="5-Ground_Truth"/>
    <x v="4"/>
    <n v="20.021872009073199"/>
    <n v="6.2139870387857599"/>
    <n v="5.6219733367762599E-2"/>
    <n v="0.31578186470879599"/>
    <n v="3.6249966339113003E-2"/>
    <n v="0.16860850201640601"/>
    <n v="6.8762369370087901"/>
    <n v="0.31738237291294202"/>
    <n v="1.3049546256802"/>
  </r>
  <r>
    <x v="16"/>
    <s v="6-Camera-0,0"/>
    <x v="0"/>
    <n v="82.410313119034399"/>
    <n v="6.09417254097478"/>
    <n v="5.2202526213578397E-2"/>
    <n v="0.155342455877157"/>
    <n v="1.7110954350383501E-2"/>
    <n v="9.8090935722476499E-2"/>
    <n v="3.8059339609462701"/>
    <n v="0.41259909617106999"/>
    <n v="0.84189121717773496"/>
  </r>
  <r>
    <x v="16"/>
    <s v="6-Camera-0,0"/>
    <x v="0"/>
    <n v="63.677363375559402"/>
    <n v="5.7081402568822099"/>
    <n v="3.43214574431197E-2"/>
    <n v="0.14502247902829901"/>
    <n v="8.6038317630840796E-3"/>
    <n v="9.4187298395354294E-2"/>
    <n v="3.4796317459549702"/>
    <n v="0.39912802075697801"/>
    <n v="0.80716407072155505"/>
  </r>
  <r>
    <x v="16"/>
    <s v="6-Camera-0,0"/>
    <x v="0"/>
    <n v="88.623258060566101"/>
    <n v="5.5599870756463297"/>
    <n v="1.7793404462066599E-2"/>
    <n v="0.121984773061263"/>
    <n v="1.2814410298162699E-2"/>
    <n v="7.2496381273296204E-2"/>
    <n v="6.1118211250286496"/>
    <n v="7.7144141975705002E-2"/>
    <n v="0.73619427213841904"/>
  </r>
  <r>
    <x v="16"/>
    <s v="6-Camera-0,0"/>
    <x v="0"/>
    <n v="82.363356291722695"/>
    <n v="5.6633717943035196"/>
    <n v="6.3332486656795903E-2"/>
    <n v="0.159557318468496"/>
    <n v="2.8078497385943899E-2"/>
    <n v="0.109795136685007"/>
    <n v="3.4082896960899198"/>
    <n v="0.43859987158622998"/>
    <n v="0.75178203377679798"/>
  </r>
  <r>
    <x v="16"/>
    <s v="6-Camera-0,0"/>
    <x v="0"/>
    <n v="82.043159200964297"/>
    <n v="5.5584446321313496"/>
    <n v="1.7295234008692002E-2"/>
    <n v="0.12712953866718901"/>
    <n v="9.2455552834456098E-3"/>
    <n v="7.66515164177414E-2"/>
    <n v="3.56616689602378"/>
    <n v="6.9900832802524807E-2"/>
    <n v="0.73801482726628898"/>
  </r>
  <r>
    <x v="16"/>
    <s v="6-Camera-0,0"/>
    <x v="0"/>
    <n v="30.194708420561199"/>
    <n v="5.8397675387765204"/>
    <n v="2.5212321319398399E-2"/>
    <n v="0.12959168769085699"/>
    <n v="1.64585235530708E-2"/>
    <n v="7.8868405817894296E-2"/>
    <n v="4.9351580580696401"/>
    <n v="0.27445137925159901"/>
    <n v="0.71267226873698897"/>
  </r>
  <r>
    <x v="16"/>
    <s v="6-Camera-0,0"/>
    <x v="0"/>
    <n v="76.771468190080796"/>
    <n v="5.8424003234673396"/>
    <n v="2.98175952467137E-2"/>
    <n v="0.123741642558758"/>
    <n v="1.8376435683035802E-2"/>
    <n v="7.7617752198633802E-2"/>
    <n v="3.0983157479204202"/>
    <n v="0.157643165830372"/>
    <n v="0.78368955322131695"/>
  </r>
  <r>
    <x v="16"/>
    <s v="6-Camera-0,0"/>
    <x v="0"/>
    <n v="65.6332706915328"/>
    <n v="5.7911039576599004"/>
    <n v="3.2996212001840802E-2"/>
    <n v="0.12043966352876"/>
    <n v="1.68665040559779E-2"/>
    <n v="9.0222624318143305E-2"/>
    <n v="2.8723052119603301"/>
    <n v="0.13885979717132199"/>
    <n v="0.748034698518666"/>
  </r>
  <r>
    <x v="16"/>
    <s v="6-Camera-0,0"/>
    <x v="0"/>
    <n v="69.540970898841096"/>
    <n v="5.6189351128847997"/>
    <n v="2.16546373267365E-2"/>
    <n v="0.12543354595190701"/>
    <n v="1.32714620199066E-2"/>
    <n v="8.1158610448109306E-2"/>
    <n v="3.2600089759798698"/>
    <n v="9.8816730679574E-2"/>
    <n v="0.73296079046628904"/>
  </r>
  <r>
    <x v="16"/>
    <s v="6-Camera-0,0"/>
    <x v="0"/>
    <n v="56.531921782676598"/>
    <n v="5.5947716180423699"/>
    <n v="0.112100936553699"/>
    <n v="0.20947399871026101"/>
    <n v="4.3809965666330601E-2"/>
    <n v="0.178998138896132"/>
    <n v="5.3840573460329297"/>
    <n v="0.52692359428211799"/>
    <n v="0.71509045132750704"/>
  </r>
  <r>
    <x v="16"/>
    <s v="6-Camera-0,0"/>
    <x v="0"/>
    <n v="71.317646652474906"/>
    <n v="6.2688485704538301"/>
    <n v="9.0157316058339806E-2"/>
    <n v="0.159637145771931"/>
    <n v="3.3819854100838001E-2"/>
    <n v="9.63800761985001E-2"/>
    <n v="3.9595268380362501"/>
    <n v="0.50925952910434502"/>
    <n v="0.80686206242563596"/>
  </r>
  <r>
    <x v="16"/>
    <s v="6-Camera-0,0"/>
    <x v="0"/>
    <n v="81.585791932528906"/>
    <n v="5.8328015442184302"/>
    <n v="1.9782889694509299E-2"/>
    <n v="0.12324107221698299"/>
    <n v="1.16728946240593E-2"/>
    <n v="7.69718850329532E-2"/>
    <n v="3.7732571359956601"/>
    <n v="0.10047183066074999"/>
    <n v="0.77704329532525196"/>
  </r>
  <r>
    <x v="16"/>
    <s v="6-Camera-0,0"/>
    <x v="0"/>
    <n v="71.541642168254199"/>
    <n v="5.5711943100030501"/>
    <n v="1.5437022761681801E-2"/>
    <n v="0.12544703065854501"/>
    <n v="1.19418481382035E-2"/>
    <n v="7.3517438932441406E-2"/>
    <n v="5.0693841890897602"/>
    <n v="5.1247837694166701E-2"/>
    <n v="0.73912111363447697"/>
  </r>
  <r>
    <x v="16"/>
    <s v="6-Camera-0,0"/>
    <x v="0"/>
    <n v="71.2302715831607"/>
    <n v="5.8576699140970998"/>
    <n v="2.8308850481535201E-2"/>
    <n v="0.122626216743949"/>
    <n v="1.2740861277065E-2"/>
    <n v="8.0946160868217598E-2"/>
    <n v="3.0293772980803602"/>
    <n v="0.175321330697884"/>
    <n v="0.74263513125997704"/>
  </r>
  <r>
    <x v="16"/>
    <s v="6-Camera-0,0"/>
    <x v="0"/>
    <n v="73.470616579351599"/>
    <n v="5.7110385002184998"/>
    <n v="2.6904660204572901E-2"/>
    <n v="0.117498228243706"/>
    <n v="1.32221134683884E-2"/>
    <n v="8.7329688740820199E-2"/>
    <n v="2.9848704499891001"/>
    <n v="0.12615054931156799"/>
    <n v="0.73978609423798802"/>
  </r>
  <r>
    <x v="16"/>
    <s v="6-Camera-0,0"/>
    <x v="0"/>
    <n v="45.964677351211201"/>
    <n v="6.57131301648106"/>
    <n v="7.3935421268458798E-2"/>
    <n v="0.19044903455648801"/>
    <n v="3.3156930142922897E-2"/>
    <n v="0.142788132990812"/>
    <n v="3.5148901499342098"/>
    <n v="0.39036647533458602"/>
    <n v="0.85585094744703905"/>
  </r>
  <r>
    <x v="16"/>
    <s v="6-Camera-0,0"/>
    <x v="0"/>
    <n v="68.976401598310304"/>
    <n v="5.8558698350641496"/>
    <n v="2.2406770265679599E-2"/>
    <n v="0.12686960114252399"/>
    <n v="1.5357543629404899E-2"/>
    <n v="8.05489168968863E-2"/>
    <n v="2.89043187198694"/>
    <n v="9.8625494072810405E-2"/>
    <n v="0.76422061999547097"/>
  </r>
  <r>
    <x v="16"/>
    <s v="6-Camera-0,0"/>
    <x v="0"/>
    <n v="74.021303910658503"/>
    <n v="5.5767205822947004"/>
    <n v="2.2131566715937599E-2"/>
    <n v="0.13080577877595201"/>
    <n v="1.64374155865737E-2"/>
    <n v="8.1119460834951501E-2"/>
    <n v="4.2994641970144496"/>
    <n v="8.72592956563224E-2"/>
    <n v="0.72354828055287701"/>
  </r>
  <r>
    <x v="16"/>
    <s v="6-Camera-0,0"/>
    <x v="0"/>
    <n v="89.739698957301201"/>
    <n v="6.0630975415559796"/>
    <n v="4.8253259180162003E-2"/>
    <n v="0.137682199822769"/>
    <n v="1.46835281427321E-2"/>
    <n v="0.103937489013174"/>
    <n v="3.8707081760512598"/>
    <n v="0.27084734029694202"/>
    <n v="0.73851442655154698"/>
  </r>
  <r>
    <x v="16"/>
    <s v="6-Camera-0,0"/>
    <x v="0"/>
    <n v="70.036989798227097"/>
    <n v="6.2171652984473198"/>
    <n v="4.9337381814621703E-2"/>
    <n v="0.13745128390710101"/>
    <n v="1.2213801791056101E-2"/>
    <n v="8.7897303728005804E-2"/>
    <n v="2.6921142949722698"/>
    <n v="0.39603396783046702"/>
    <n v="0.76488240638279303"/>
  </r>
  <r>
    <x v="16"/>
    <s v="6-Camera-0,05"/>
    <x v="1"/>
    <n v="83.479015960019893"/>
    <n v="6.27370866204775"/>
    <n v="0.128871438164706"/>
    <n v="0.189756759259055"/>
    <n v="7.0701377788974396E-2"/>
    <n v="0.145510897856272"/>
    <n v="109.265705383964"/>
    <n v="0.51234039597926395"/>
    <n v="0.87174568469346103"/>
  </r>
  <r>
    <x v="16"/>
    <s v="6-Camera-0,05"/>
    <x v="1"/>
    <n v="52.7663982025121"/>
    <n v="5.9450922323689399"/>
    <n v="5.1526025216598E-2"/>
    <n v="0.17534764010298101"/>
    <n v="2.9225295825291198E-2"/>
    <n v="0.121957625626104"/>
    <n v="75.332064375048503"/>
    <n v="0.41887328153846898"/>
    <n v="0.88534675713927802"/>
  </r>
  <r>
    <x v="16"/>
    <s v="6-Camera-0,05"/>
    <x v="1"/>
    <n v="66.250188155514493"/>
    <n v="5.8119638174455099"/>
    <n v="4.9482693607255802E-2"/>
    <n v="0.122659083731503"/>
    <n v="4.2076298286225298E-2"/>
    <n v="9.3507156428748794E-2"/>
    <n v="65.294031654950203"/>
    <n v="0.15293358089338799"/>
    <n v="0.67595776185697698"/>
  </r>
  <r>
    <x v="16"/>
    <s v="6-Camera-0,05"/>
    <x v="1"/>
    <n v="71.470589865662802"/>
    <n v="5.7472365682844204"/>
    <n v="3.8437245251499101E-2"/>
    <n v="0.13964986190147799"/>
    <n v="3.4331306281320001E-2"/>
    <n v="9.0287203932910204E-2"/>
    <n v="37.472721192985702"/>
    <n v="0.13858861205022499"/>
    <n v="0.77935908109160801"/>
  </r>
  <r>
    <x v="16"/>
    <s v="6-Camera-0,05"/>
    <x v="1"/>
    <n v="70.554804978072497"/>
    <n v="6.1201794564576604"/>
    <n v="5.5556410918250497E-2"/>
    <n v="0.17118893042878999"/>
    <n v="3.78005773106792E-2"/>
    <n v="0.123245883574468"/>
    <n v="66.703419771976698"/>
    <n v="0.38192703990787102"/>
    <n v="0.857746185521298"/>
  </r>
  <r>
    <x v="16"/>
    <s v="6-Camera-0,05"/>
    <x v="1"/>
    <n v="81.618579687107498"/>
    <n v="5.8152795249552103"/>
    <n v="3.2081817602896801E-2"/>
    <n v="0.11536558762023599"/>
    <n v="2.6056509208332902E-2"/>
    <n v="8.3931556091618897E-2"/>
    <n v="40.447602764004799"/>
    <n v="0.16036518205874101"/>
    <n v="0.67721188108439301"/>
  </r>
  <r>
    <x v="16"/>
    <s v="6-Camera-0,05"/>
    <x v="1"/>
    <n v="84.491426942333504"/>
    <n v="6.4814693858725496"/>
    <n v="9.5401471673491695E-2"/>
    <n v="0.17150935857038899"/>
    <n v="5.1882869664738103E-2"/>
    <n v="0.122837740054326"/>
    <n v="62.781517859082598"/>
    <n v="0.57879241802148296"/>
    <n v="0.83651044966980603"/>
  </r>
  <r>
    <x v="16"/>
    <s v="6-Camera-0,05"/>
    <x v="1"/>
    <n v="60.230454420054897"/>
    <n v="6.1456608108520898"/>
    <n v="3.6481142723627298E-2"/>
    <n v="0.142586600344836"/>
    <n v="2.3457578488701201E-2"/>
    <n v="8.8358941401193297E-2"/>
    <n v="24.5823729070834"/>
    <n v="0.33485729052972502"/>
    <n v="0.81286171710711996"/>
  </r>
  <r>
    <x v="16"/>
    <s v="6-Camera-0,05"/>
    <x v="1"/>
    <n v="87.287407555385698"/>
    <n v="5.8007154941097996"/>
    <n v="2.53317368503795E-2"/>
    <n v="0.11292837686852"/>
    <n v="2.1216994984984201E-2"/>
    <n v="7.1456754980091394E-2"/>
    <n v="33.376571962027803"/>
    <n v="0.15864269036721301"/>
    <n v="0.68756492829399496"/>
  </r>
  <r>
    <x v="16"/>
    <s v="6-Camera-0,05"/>
    <x v="1"/>
    <n v="81.330277322649707"/>
    <n v="5.78326900234776"/>
    <n v="0.12923531115158801"/>
    <n v="0.177699103256551"/>
    <n v="7.4296146010314507E-2"/>
    <n v="0.13270307444611501"/>
    <n v="119.676171418046"/>
    <n v="0.54493509171890198"/>
    <n v="0.71546796893212095"/>
  </r>
  <r>
    <x v="16"/>
    <s v="6-Camera-0,05"/>
    <x v="1"/>
    <n v="74.697395376064193"/>
    <n v="5.7151055720588699"/>
    <n v="2.9649239149752302E-2"/>
    <n v="0.12607825557256699"/>
    <n v="2.5667141761700599E-2"/>
    <n v="7.9643499263807399E-2"/>
    <n v="45.759638705989303"/>
    <n v="9.3953383536044197E-2"/>
    <n v="0.77979259870776796"/>
  </r>
  <r>
    <x v="16"/>
    <s v="6-Camera-0,05"/>
    <x v="1"/>
    <n v="52.040702361956001"/>
    <n v="6.0928778846549703"/>
    <n v="6.6254616170074096E-2"/>
    <n v="0.18135915894292601"/>
    <n v="3.03420821953862E-2"/>
    <n v="0.12557415013836301"/>
    <n v="27.595544585958098"/>
    <n v="0.44208628298630598"/>
    <n v="0.93304327824321898"/>
  </r>
  <r>
    <x v="16"/>
    <s v="6-Camera-0,05"/>
    <x v="1"/>
    <n v="87.998695270267604"/>
    <n v="6.0046183341880504"/>
    <n v="5.1800994532045397E-2"/>
    <n v="0.14267984809530199"/>
    <n v="2.6273351205401599E-2"/>
    <n v="0.109035170909033"/>
    <n v="34.4427810100605"/>
    <n v="0.19648682299096501"/>
    <n v="0.71877888982944205"/>
  </r>
  <r>
    <x v="16"/>
    <s v="6-Camera-0,05"/>
    <x v="1"/>
    <n v="54.835081203697797"/>
    <n v="5.8170609414454901"/>
    <n v="6.5407266651895501E-2"/>
    <n v="0.17109950216477501"/>
    <n v="3.5167464170044099E-2"/>
    <n v="0.12923016878947"/>
    <n v="56.937652230961199"/>
    <n v="0.379263353425904"/>
    <n v="0.68342200762024596"/>
  </r>
  <r>
    <x v="16"/>
    <s v="6-Camera-0,05"/>
    <x v="1"/>
    <n v="48.600167424475501"/>
    <n v="5.8874775137929101"/>
    <n v="6.8171735284675294E-2"/>
    <n v="0.151091422263609"/>
    <n v="4.8991413719644397E-2"/>
    <n v="0.112851054707944"/>
    <n v="59.409618661971699"/>
    <n v="0.36138960693129302"/>
    <n v="0.75937376243225296"/>
  </r>
  <r>
    <x v="16"/>
    <s v="6-Camera-0,05"/>
    <x v="1"/>
    <n v="81.930041302395296"/>
    <n v="6.0037246034151197"/>
    <n v="5.1914758025306401E-2"/>
    <n v="0.13862526545903101"/>
    <n v="2.8082880708898798E-2"/>
    <n v="9.9313371262462702E-2"/>
    <n v="66.766296009067403"/>
    <n v="0.317241172319007"/>
    <n v="0.73117387441415105"/>
  </r>
  <r>
    <x v="16"/>
    <s v="6-Camera-0,05"/>
    <x v="1"/>
    <n v="84.944780130941894"/>
    <n v="5.8623157708144102"/>
    <n v="4.6428712195273003E-2"/>
    <n v="0.13859629409875199"/>
    <n v="3.8680764029062301E-2"/>
    <n v="9.2659218794251499E-2"/>
    <n v="92.349468591040903"/>
    <n v="0.14924861557612901"/>
    <n v="0.78285862826706898"/>
  </r>
  <r>
    <x v="16"/>
    <s v="6-Camera-0,05"/>
    <x v="1"/>
    <n v="70.361054870429996"/>
    <n v="6.3026427132307701"/>
    <n v="5.3228490985250003E-2"/>
    <n v="0.15720623786312299"/>
    <n v="3.5502455796186903E-2"/>
    <n v="0.101163207803858"/>
    <n v="38.748889002017599"/>
    <n v="0.31975598310821202"/>
    <n v="0.89351095209782505"/>
  </r>
  <r>
    <x v="16"/>
    <s v="6-Camera-0,05"/>
    <x v="1"/>
    <n v="77.028225724873906"/>
    <n v="5.4955842788949898"/>
    <n v="7.9095487123515204E-2"/>
    <n v="0.16941280261460501"/>
    <n v="4.3327731046943603E-2"/>
    <n v="0.123524843076963"/>
    <n v="102.297762601985"/>
    <n v="0.42257349987648501"/>
    <n v="0.72396091670584894"/>
  </r>
  <r>
    <x v="16"/>
    <s v="6-Camera-0,05"/>
    <x v="1"/>
    <n v="65.926360969781598"/>
    <n v="6.5047211146524297"/>
    <n v="0.10574037268467899"/>
    <n v="0.16710584918041199"/>
    <n v="2.9257485050832401E-2"/>
    <n v="0.119725434136632"/>
    <n v="56.556389224017003"/>
    <n v="0.67272657092055099"/>
    <n v="0.78229861836077996"/>
  </r>
  <r>
    <x v="16"/>
    <s v="6-Camera-0,1"/>
    <x v="2"/>
    <n v="56.899846357653097"/>
    <n v="5.93622318983022"/>
    <n v="0.13532126644882"/>
    <n v="0.175869299775293"/>
    <n v="0.1030219640946"/>
    <n v="0.15065623822303401"/>
    <n v="49.032879544072699"/>
    <n v="0.46739426997101602"/>
    <n v="0.80745002060040705"/>
  </r>
  <r>
    <x v="16"/>
    <s v="6-Camera-0,1"/>
    <x v="2"/>
    <n v="9.9448227308466404"/>
    <n v="6.1179095355613704"/>
    <n v="0.109315022982899"/>
    <n v="0.239012361565132"/>
    <n v="8.3882868402904098E-2"/>
    <n v="0.176167606395082"/>
    <n v="64.963625714997704"/>
    <n v="0.43280654318394601"/>
    <n v="0.921755784194627"/>
  </r>
  <r>
    <x v="16"/>
    <s v="6-Camera-0,1"/>
    <x v="2"/>
    <n v="49.305445430859898"/>
    <n v="6.0221692242059603"/>
    <n v="0.117342296409761"/>
    <n v="0.16420886783869501"/>
    <n v="9.4327039878516497E-2"/>
    <n v="0.141516693454176"/>
    <n v="51.589963418082299"/>
    <n v="0.40181216289073002"/>
    <n v="0.73825536594671304"/>
  </r>
  <r>
    <x v="16"/>
    <s v="6-Camera-0,1"/>
    <x v="2"/>
    <n v="68.423135124309098"/>
    <n v="6.0366572404393501"/>
    <n v="8.2591225133777896E-2"/>
    <n v="0.159372077696075"/>
    <n v="4.9607522463911799E-2"/>
    <n v="0.113691156923656"/>
    <n v="63.266877672984201"/>
    <n v="0.41508904145012099"/>
    <n v="0.79353219053961399"/>
  </r>
  <r>
    <x v="16"/>
    <s v="6-Camera-0,1"/>
    <x v="2"/>
    <n v="13.713494907356599"/>
    <n v="5.93893941773681"/>
    <n v="0.12829739938196699"/>
    <n v="0.65764908564343905"/>
    <n v="8.6607315106099897E-2"/>
    <n v="0.21597949025626201"/>
    <n v="37.837467178003799"/>
    <n v="0.44305967690756398"/>
    <n v="2.5865300770323301"/>
  </r>
  <r>
    <x v="16"/>
    <s v="6-Camera-0,1"/>
    <x v="2"/>
    <n v="7.0683578124045399"/>
    <n v="6.4422672280851696"/>
    <n v="0.17876796697688299"/>
    <n v="0.222250202122941"/>
    <n v="9.0012676547485002E-2"/>
    <n v="0.17360928049350099"/>
    <n v="70.971824514097506"/>
    <n v="0.90049921953249901"/>
    <n v="0.85391247863253605"/>
  </r>
  <r>
    <x v="16"/>
    <s v="6-Camera-0,1"/>
    <x v="2"/>
    <n v="88.845128319419302"/>
    <n v="5.4539711080125999"/>
    <n v="5.9237747331824499E-2"/>
    <n v="0.150770042634293"/>
    <n v="4.8680998281886198E-2"/>
    <n v="0.102706818537982"/>
    <n v="41.542044537956798"/>
    <n v="0.31193398353873403"/>
    <n v="0.67929772232641095"/>
  </r>
  <r>
    <x v="16"/>
    <s v="6-Camera-0,1"/>
    <x v="2"/>
    <n v="80.417189275738906"/>
    <n v="6.4579569335291396"/>
    <n v="8.7286850285315701E-2"/>
    <n v="0.17427785679087399"/>
    <n v="6.6962768156682895E-2"/>
    <n v="0.13240447873157199"/>
    <n v="88.512014486012006"/>
    <n v="0.36409968463536502"/>
    <n v="0.72284778421796703"/>
  </r>
  <r>
    <x v="16"/>
    <s v="6-Camera-0,1"/>
    <x v="2"/>
    <n v="78.715332452306001"/>
    <n v="5.5011031048718104"/>
    <n v="0.11474217991576401"/>
    <n v="0.16934169804395399"/>
    <n v="0.10247463662579601"/>
    <n v="0.14780096292956099"/>
    <n v="29.011361159035001"/>
    <n v="0.33192025584916701"/>
    <n v="0.76705975421973305"/>
  </r>
  <r>
    <x v="16"/>
    <s v="6-Camera-0,1"/>
    <x v="2"/>
    <n v="76.333208683731897"/>
    <n v="5.9167006096302703"/>
    <n v="5.8006351799973502E-2"/>
    <n v="0.15987152309313299"/>
    <n v="5.2284016491256399E-2"/>
    <n v="0.11090510848123"/>
    <n v="37.6808233279734"/>
    <n v="0.26048591688968098"/>
    <n v="0.77993683738369202"/>
  </r>
  <r>
    <x v="16"/>
    <s v="6-Camera-0,1"/>
    <x v="2"/>
    <n v="57.011270675470001"/>
    <n v="6.2625990403095999"/>
    <n v="9.8802581129082703E-2"/>
    <n v="0.18233632095140101"/>
    <n v="8.4416181688925396E-2"/>
    <n v="0.139480032422691"/>
    <n v="126.741610471974"/>
    <n v="0.39126294555124103"/>
    <n v="0.83113067802325402"/>
  </r>
  <r>
    <x v="16"/>
    <s v="6-Camera-0,1"/>
    <x v="2"/>
    <n v="63.988226025313502"/>
    <n v="5.57865612391093"/>
    <n v="6.5262207583366497E-2"/>
    <n v="0.165223080474765"/>
    <n v="2.8291602438076099E-2"/>
    <n v="0.10993343340132899"/>
    <n v="48.767003656015703"/>
    <n v="0.404331544711583"/>
    <n v="0.79371271816628097"/>
  </r>
  <r>
    <x v="16"/>
    <s v="6-Camera-0,1"/>
    <x v="2"/>
    <n v="86.051075602719905"/>
    <n v="5.5254889504102502"/>
    <n v="7.0874648582498895E-2"/>
    <n v="0.17917566234253199"/>
    <n v="6.5767569785614405E-2"/>
    <n v="0.12718532151012099"/>
    <n v="38.741980453021803"/>
    <n v="0.32510560455881699"/>
    <n v="0.78678719764598903"/>
  </r>
  <r>
    <x v="16"/>
    <s v="6-Camera-0,1"/>
    <x v="2"/>
    <n v="77.9674329150305"/>
    <n v="5.7772285291613699"/>
    <n v="0.14540501383187199"/>
    <n v="0.17245606751310399"/>
    <n v="0.109920499244842"/>
    <n v="0.14567615402489201"/>
    <n v="60.195067915948997"/>
    <n v="0.47202737344960199"/>
    <n v="0.66342705011629099"/>
  </r>
  <r>
    <x v="16"/>
    <s v="6-Camera-0,1"/>
    <x v="2"/>
    <n v="72.421449110582401"/>
    <n v="5.6741271459695399"/>
    <n v="9.2382235275880797E-2"/>
    <n v="0.145538786351257"/>
    <n v="5.0611439724425902E-2"/>
    <n v="0.114457388831311"/>
    <n v="48.312259876984101"/>
    <n v="0.41319551319637199"/>
    <n v="0.68907041907120403"/>
  </r>
  <r>
    <x v="16"/>
    <s v="6-Camera-0,1"/>
    <x v="2"/>
    <n v="77.149644922717698"/>
    <n v="5.5343987744531704"/>
    <n v="4.69234633701767E-2"/>
    <n v="0.139252774187998"/>
    <n v="4.1689354640382703E-2"/>
    <n v="9.9524490101945501E-2"/>
    <n v="56.483122947043697"/>
    <n v="0.13149494720876001"/>
    <n v="0.76389491760333805"/>
  </r>
  <r>
    <x v="16"/>
    <s v="6-Camera-0,1"/>
    <x v="2"/>
    <n v="78.801202747455605"/>
    <n v="5.7632986802037296"/>
    <n v="9.1569523461922597E-2"/>
    <n v="0.15951677674091799"/>
    <n v="5.1616909829044502E-2"/>
    <n v="0.11857081177211801"/>
    <n v="71.549777423962894"/>
    <n v="0.49016102209323298"/>
    <n v="0.78946343601829905"/>
  </r>
  <r>
    <x v="16"/>
    <s v="6-Camera-0,1"/>
    <x v="2"/>
    <n v="84.590474557774598"/>
    <n v="6.2622744869399698"/>
    <n v="9.9032963125204307E-2"/>
    <n v="0.176652751495389"/>
    <n v="6.2019282065243202E-2"/>
    <n v="0.13541451378783201"/>
    <n v="44.384984417934902"/>
    <n v="0.45199433711328901"/>
    <n v="0.73402077171601698"/>
  </r>
  <r>
    <x v="16"/>
    <s v="6-Camera-0,1"/>
    <x v="2"/>
    <n v="15.011196602742499"/>
    <n v="6.1889251094208104"/>
    <n v="0.138843595126563"/>
    <n v="0.36282798994147297"/>
    <n v="0.10718968799196001"/>
    <n v="0.15618941154810601"/>
    <n v="84.289229484042096"/>
    <n v="0.46592443309909498"/>
    <n v="1.7447599314729101"/>
  </r>
  <r>
    <x v="16"/>
    <s v="6-Camera-0,1"/>
    <x v="2"/>
    <n v="46.728382115301102"/>
    <n v="5.6519556024900899"/>
    <n v="0.12910460754754699"/>
    <n v="0.19799239596030399"/>
    <n v="8.4636888756049203E-2"/>
    <n v="0.167501155603375"/>
    <n v="57.424253061064498"/>
    <n v="0.46612394399356599"/>
    <n v="0.86376107167641403"/>
  </r>
  <r>
    <x v="16"/>
    <s v="6-Camera-0,15000000000000002"/>
    <x v="3"/>
    <n v="67.571856144587997"/>
    <n v="5.6269231787601504"/>
    <n v="9.6889210318659699E-2"/>
    <n v="0.15971231372424699"/>
    <n v="8.5430920350599293E-2"/>
    <n v="0.14372610379329301"/>
    <n v="13.168944457080199"/>
    <n v="0.28673383401299901"/>
    <n v="0.77535370537922499"/>
  </r>
  <r>
    <x v="16"/>
    <s v="6-Camera-0,15000000000000002"/>
    <x v="3"/>
    <n v="84.314998355487006"/>
    <n v="6.5700633921158902"/>
    <n v="0.139596594705582"/>
    <n v="0.31641003371006599"/>
    <n v="0.103411501183119"/>
    <n v="0.16633933391796199"/>
    <n v="11.8618892139056"/>
    <n v="0.52204801268893497"/>
    <n v="1.49536938723864"/>
  </r>
  <r>
    <x v="16"/>
    <s v="6-Camera-0,15000000000000002"/>
    <x v="3"/>
    <n v="68.970664282511393"/>
    <n v="5.8628586523388799"/>
    <n v="0.133841142539494"/>
    <n v="0.17696063954069499"/>
    <n v="0.11124571548302201"/>
    <n v="0.15913723743743399"/>
    <n v="14.131836114102001"/>
    <n v="0.45784263054026098"/>
    <n v="0.67350225221404403"/>
  </r>
  <r>
    <x v="16"/>
    <s v="6-Camera-0,15000000000000002"/>
    <x v="3"/>
    <n v="60.371312086953203"/>
    <n v="6.3043619447564696"/>
    <n v="0.101395089623614"/>
    <n v="0.16405129445376601"/>
    <n v="9.4777636474855403E-2"/>
    <n v="0.139332324533609"/>
    <n v="18.514303306001199"/>
    <n v="0.27079239641293001"/>
    <n v="0.69673487624877894"/>
  </r>
  <r>
    <x v="16"/>
    <s v="6-Camera-0,15000000000000002"/>
    <x v="3"/>
    <n v="25.174973664987501"/>
    <n v="5.8479999518983199"/>
    <n v="0.15810451476260401"/>
    <n v="0.19392010909779001"/>
    <n v="0.120577425691374"/>
    <n v="0.169507280244275"/>
    <n v="21.7271110459696"/>
    <n v="0.50589218298522698"/>
    <n v="0.668403075199834"/>
  </r>
  <r>
    <x v="16"/>
    <s v="6-Camera-0,15000000000000002"/>
    <x v="3"/>
    <n v="49.823944908078403"/>
    <n v="6.3873588484486703"/>
    <n v="0.14907589106779001"/>
    <n v="0.187961174541114"/>
    <n v="0.127904806579592"/>
    <n v="0.16910572561100701"/>
    <n v="16.5611506989225"/>
    <n v="0.44798288111878098"/>
    <n v="0.69774628639465397"/>
  </r>
  <r>
    <x v="16"/>
    <s v="6-Camera-0,15000000000000002"/>
    <x v="3"/>
    <n v="78.639247915494806"/>
    <n v="6.5320751549114"/>
    <n v="0.13487967747103999"/>
    <n v="0.24150307028894999"/>
    <n v="0.107709752239127"/>
    <n v="0.193524520964307"/>
    <n v="13.8766017969464"/>
    <n v="0.48014029760138799"/>
    <n v="0.835525192988812"/>
  </r>
  <r>
    <x v="16"/>
    <s v="6-Camera-0,15000000000000002"/>
    <x v="3"/>
    <n v="30.293911039575701"/>
    <n v="5.7756090956286599"/>
    <n v="0.152186578618806"/>
    <n v="0.22905377624145001"/>
    <n v="0.10496553625583301"/>
    <n v="0.18247811613296899"/>
    <n v="13.648900750908"/>
    <n v="0.59050661666803195"/>
    <n v="0.72740955532986395"/>
  </r>
  <r>
    <x v="16"/>
    <s v="6-Camera-0,15000000000000002"/>
    <x v="3"/>
    <n v="87.567799522574802"/>
    <n v="6.2682433682076502"/>
    <n v="0.178543210097208"/>
    <n v="0.95791802450240204"/>
    <n v="0.13089730120377999"/>
    <n v="0.44771085724797899"/>
    <n v="16.9096258770441"/>
    <n v="0.598065087045899"/>
    <n v="3.1762026771835399"/>
  </r>
  <r>
    <x v="16"/>
    <s v="6-Camera-0,15000000000000002"/>
    <x v="3"/>
    <n v="54.793075646054803"/>
    <n v="6.3664595741024304"/>
    <n v="0.118588714594098"/>
    <n v="0.19494496056017299"/>
    <n v="8.7484428116984703E-2"/>
    <n v="0.15295628504949199"/>
    <n v="21.831014208029899"/>
    <n v="0.42296770949888601"/>
    <n v="0.79311160378208301"/>
  </r>
  <r>
    <x v="16"/>
    <s v="6-Camera-0,15000000000000002"/>
    <x v="3"/>
    <n v="68.252125619469993"/>
    <n v="6.3307790640193797"/>
    <n v="0.14544184044629899"/>
    <n v="0.23030554354196001"/>
    <n v="0.120869065237586"/>
    <n v="0.18451098589892601"/>
    <n v="19.336836691014401"/>
    <n v="0.48881621595979202"/>
    <n v="0.80287896237032796"/>
  </r>
  <r>
    <x v="16"/>
    <s v="6-Camera-0,15000000000000002"/>
    <x v="3"/>
    <n v="86.096231169658495"/>
    <n v="6.46645520095222"/>
    <n v="0.231799650163448"/>
    <n v="0.26890748637210898"/>
    <n v="0.14892558056278399"/>
    <n v="0.19352921186925801"/>
    <n v="13.4825368989259"/>
    <n v="0.84134041372310897"/>
    <n v="0.841489334822345"/>
  </r>
  <r>
    <x v="16"/>
    <s v="6-Camera-0,15000000000000002"/>
    <x v="3"/>
    <n v="85.178002789994906"/>
    <n v="6.1061211341593697"/>
    <n v="0.19662513300092099"/>
    <n v="0.251460540936702"/>
    <n v="0.110529576564928"/>
    <n v="0.207517810836755"/>
    <n v="21.597325926995801"/>
    <n v="0.72090638106604099"/>
    <n v="0.87008571123119305"/>
  </r>
  <r>
    <x v="16"/>
    <s v="6-Camera-0,15000000000000002"/>
    <x v="3"/>
    <n v="24.920650363455199"/>
    <n v="6.1120292564787304"/>
    <n v="0.121373870098662"/>
    <n v="0.184837505984216"/>
    <n v="0.102290475895713"/>
    <n v="0.15941927646397"/>
    <n v="16.8297538399929"/>
    <n v="0.45545936113810698"/>
    <n v="0.80502467920884901"/>
  </r>
  <r>
    <x v="16"/>
    <s v="6-Camera-0,15000000000000002"/>
    <x v="3"/>
    <n v="33.887313852290298"/>
    <n v="6.2549693832700903"/>
    <n v="0.181941552900072"/>
    <n v="0.253124278835965"/>
    <n v="0.14462160045821401"/>
    <n v="0.20220887098698401"/>
    <n v="15.080556744942401"/>
    <n v="0.59284399555199996"/>
    <n v="0.95833263023626003"/>
  </r>
  <r>
    <x v="16"/>
    <s v="6-Camera-0,15000000000000002"/>
    <x v="3"/>
    <n v="35.193840731675301"/>
    <n v="6.2907984001602202"/>
    <n v="0.14745661002072"/>
    <n v="0.209138331248509"/>
    <n v="0.121708108431943"/>
    <n v="0.166527095388846"/>
    <n v="26.607834598980801"/>
    <n v="0.54094978501689694"/>
    <n v="0.82242706940309995"/>
  </r>
  <r>
    <x v="16"/>
    <s v="6-Camera-0,15000000000000002"/>
    <x v="3"/>
    <n v="48.753214026225201"/>
    <n v="6.4401845825925301"/>
    <n v="0.21031696718971599"/>
    <n v="0.87752375930740001"/>
    <n v="0.19740679091219501"/>
    <n v="0.347921961500886"/>
    <n v="16.595817934023199"/>
    <n v="0.47229917274677602"/>
    <n v="2.9927985419952399"/>
  </r>
  <r>
    <x v="16"/>
    <s v="6-Camera-0,15000000000000002"/>
    <x v="3"/>
    <n v="20.692296268672798"/>
    <n v="5.6347421039230303"/>
    <n v="8.8047164232158304E-2"/>
    <n v="0.24136128479133301"/>
    <n v="6.5099843622531697E-2"/>
    <n v="0.15585038388080699"/>
    <n v="12.912465133936999"/>
    <n v="0.42677831234456598"/>
    <n v="0.96951723373052601"/>
  </r>
  <r>
    <x v="16"/>
    <s v="6-Camera-0,15000000000000002"/>
    <x v="3"/>
    <n v="83.7522870065593"/>
    <n v="6.07313287488744"/>
    <n v="0.122070564449221"/>
    <n v="0.17253398549712201"/>
    <n v="0.10828423725297"/>
    <n v="0.143838365353717"/>
    <n v="13.501909244921899"/>
    <n v="0.403654435535926"/>
    <n v="0.71616354062957599"/>
  </r>
  <r>
    <x v="16"/>
    <s v="6-Camera-0,15000000000000002"/>
    <x v="3"/>
    <n v="40.544587950282903"/>
    <n v="6.0607654092672103"/>
    <n v="0.111498709940233"/>
    <n v="0.186551720387167"/>
    <n v="8.9687770150472398E-2"/>
    <n v="0.14738838430752799"/>
    <n v="16.551716519054001"/>
    <n v="0.425584138853352"/>
    <n v="0.91362428188738198"/>
  </r>
  <r>
    <x v="16"/>
    <s v="6-Ground_Truth"/>
    <x v="4"/>
    <n v="86.401333528756098"/>
    <n v="5.7743215772543799"/>
    <n v="3.3245849548258197E-2"/>
    <n v="0.13381349448521099"/>
    <n v="1.50058106600559E-2"/>
    <n v="9.1486327023613007E-2"/>
    <n v="5.2975014040712196"/>
    <n v="0.23033202849289999"/>
    <n v="0.76800019216192095"/>
  </r>
  <r>
    <x v="16"/>
    <s v="6-Ground_Truth"/>
    <x v="4"/>
    <n v="76.089429490672899"/>
    <n v="5.5049963122023398"/>
    <n v="1.6557743342170299E-2"/>
    <n v="0.13265044791674999"/>
    <n v="1.12509835228383E-2"/>
    <n v="7.8972044229468699E-2"/>
    <n v="4.9002360340673397"/>
    <n v="7.5427262186280195E-2"/>
    <n v="0.73142036193267101"/>
  </r>
  <r>
    <x v="16"/>
    <s v="6-Ground_Truth"/>
    <x v="4"/>
    <n v="77.046762013921693"/>
    <n v="5.4757179725636203"/>
    <n v="1.4470783670607799E-2"/>
    <n v="0.12673936238112499"/>
    <n v="1.04578388437903E-2"/>
    <n v="7.3829150926357695E-2"/>
    <n v="4.56085746700409"/>
    <n v="4.6957128818792E-2"/>
    <n v="0.72525477650928105"/>
  </r>
  <r>
    <x v="16"/>
    <s v="6-Ground_Truth"/>
    <x v="4"/>
    <n v="83.501951124174994"/>
    <n v="5.8551480459947598"/>
    <n v="2.1652942750587E-2"/>
    <n v="0.11933968109245099"/>
    <n v="1.6353352568929901E-2"/>
    <n v="7.0629846547686698E-2"/>
    <n v="5.3066304449457604"/>
    <n v="6.7882417217010702E-2"/>
    <n v="0.75416425994643499"/>
  </r>
  <r>
    <x v="16"/>
    <s v="6-Ground_Truth"/>
    <x v="4"/>
    <n v="68.260932972874699"/>
    <n v="5.8689841782637799"/>
    <n v="3.8988863776147797E-2"/>
    <n v="0.13027628894948501"/>
    <n v="1.9877826046701401E-2"/>
    <n v="8.8534512946740695E-2"/>
    <n v="5.5455710430396703"/>
    <n v="0.192942538398583"/>
    <n v="0.76102105229403505"/>
  </r>
  <r>
    <x v="16"/>
    <s v="6-Ground_Truth"/>
    <x v="4"/>
    <n v="71.987008903501305"/>
    <n v="5.9810691490655401"/>
    <n v="5.3480712134685103E-2"/>
    <n v="0.16418689254978699"/>
    <n v="1.11790664229058E-2"/>
    <n v="0.12725076884106501"/>
    <n v="5.1861663360614303"/>
    <n v="0.40997942952734701"/>
    <n v="0.72248735793226804"/>
  </r>
  <r>
    <x v="16"/>
    <s v="6-Ground_Truth"/>
    <x v="4"/>
    <n v="74.950341115277297"/>
    <n v="6.5904709664779704"/>
    <n v="2.42086582137764E-2"/>
    <n v="0.109743600034878"/>
    <n v="1.40554075758081E-2"/>
    <n v="7.4730010879927103E-2"/>
    <n v="6.3259177049621904"/>
    <n v="0.16460342426567601"/>
    <n v="0.55165121903376102"/>
  </r>
  <r>
    <x v="16"/>
    <s v="6-Ground_Truth"/>
    <x v="4"/>
    <n v="76.066121707871503"/>
    <n v="6.1233674660198103"/>
    <n v="3.9235539054386398E-2"/>
    <n v="0.142937814302905"/>
    <n v="9.1432473012599599E-3"/>
    <n v="0.106232184342756"/>
    <n v="4.2610033180098901"/>
    <n v="0.297322949825018"/>
    <n v="0.75157646393173705"/>
  </r>
  <r>
    <x v="16"/>
    <s v="6-Ground_Truth"/>
    <x v="4"/>
    <n v="73.676411694796201"/>
    <n v="5.4715052047745303"/>
    <n v="2.0829409077635801E-2"/>
    <n v="0.12548951269202199"/>
    <n v="1.2036131260644499E-2"/>
    <n v="7.8741007592885395E-2"/>
    <n v="4.5451670830370796"/>
    <n v="8.6745885698095895E-2"/>
    <n v="0.72460792485907899"/>
  </r>
  <r>
    <x v="16"/>
    <s v="6-Ground_Truth"/>
    <x v="4"/>
    <n v="68.988907163725102"/>
    <n v="5.5493766756494196"/>
    <n v="1.70710446309487E-2"/>
    <n v="0.13490239462226999"/>
    <n v="8.0717893885501497E-3"/>
    <n v="8.6079035951953695E-2"/>
    <n v="4.1518438160419402"/>
    <n v="9.9954711729320897E-2"/>
    <n v="0.72917080504128795"/>
  </r>
  <r>
    <x v="16"/>
    <s v="6-Ground_Truth"/>
    <x v="4"/>
    <n v="60.0892850807979"/>
    <n v="5.4297047542043897"/>
    <n v="3.5204959040549398E-2"/>
    <n v="0.16211911062371201"/>
    <n v="1.18213600929071E-2"/>
    <n v="0.113916903969898"/>
    <n v="7.7582341240486103"/>
    <n v="0.232153648328986"/>
    <n v="0.71383132049414699"/>
  </r>
  <r>
    <x v="16"/>
    <s v="6-Ground_Truth"/>
    <x v="4"/>
    <n v="66.273274217809799"/>
    <n v="5.4805052378931203"/>
    <n v="1.8499030877710699E-2"/>
    <n v="0.13043555939031701"/>
    <n v="1.49791059726133E-2"/>
    <n v="7.8093163797896603E-2"/>
    <n v="4.5044548449804998"/>
    <n v="5.58344269565915E-2"/>
    <n v="0.72724554349454695"/>
  </r>
  <r>
    <x v="16"/>
    <s v="6-Ground_Truth"/>
    <x v="4"/>
    <n v="89.651947172542506"/>
    <n v="5.7366887659541099"/>
    <n v="1.94581377546416E-2"/>
    <n v="0.1258752131966"/>
    <n v="1.3072515726674399E-2"/>
    <n v="7.6647720600464597E-2"/>
    <n v="4.8909532990073696"/>
    <n v="7.4090173772472206E-2"/>
    <n v="0.77746681584567701"/>
  </r>
  <r>
    <x v="16"/>
    <s v="6-Ground_Truth"/>
    <x v="4"/>
    <n v="76.7295433672966"/>
    <n v="5.4744259332007204"/>
    <n v="0.15397477791"/>
    <n v="0.255981509784382"/>
    <n v="2.7249413018856101E-2"/>
    <n v="0.207699020214865"/>
    <n v="7.1101676509715599"/>
    <n v="0.76353214406828596"/>
    <n v="0.82654008079898"/>
  </r>
  <r>
    <x v="16"/>
    <s v="6-Ground_Truth"/>
    <x v="4"/>
    <n v="68.998204748638202"/>
    <n v="6.2806625595560197"/>
    <n v="4.8832334368699402E-2"/>
    <n v="0.153755060393888"/>
    <n v="2.3658483422025901E-2"/>
    <n v="0.10671857403830499"/>
    <n v="5.5963675520615599"/>
    <n v="0.21675514202030299"/>
    <n v="0.74012305893959796"/>
  </r>
  <r>
    <x v="16"/>
    <s v="6-Ground_Truth"/>
    <x v="4"/>
    <n v="83.906925122732702"/>
    <n v="6.0722416720550996"/>
    <n v="3.6678624149834201E-2"/>
    <n v="0.134687318705215"/>
    <n v="1.5072280455553999E-2"/>
    <n v="9.2998869218772998E-2"/>
    <n v="4.3533237749943501"/>
    <n v="0.17212729578216701"/>
    <n v="0.77282972565915198"/>
  </r>
  <r>
    <x v="16"/>
    <s v="6-Ground_Truth"/>
    <x v="4"/>
    <n v="75.707878080319901"/>
    <n v="5.4282223822414402"/>
    <n v="2.0779151726011E-2"/>
    <n v="0.13211710917313799"/>
    <n v="1.6296972344144001E-2"/>
    <n v="7.7457900733669593E-2"/>
    <n v="4.5267220670357302"/>
    <n v="8.1034557067067803E-2"/>
    <n v="0.73257939318143095"/>
  </r>
  <r>
    <x v="16"/>
    <s v="6-Ground_Truth"/>
    <x v="4"/>
    <n v="78.159756377336905"/>
    <n v="6.2127412302549798"/>
    <n v="2.3273106253524301E-2"/>
    <n v="0.121253829361316"/>
    <n v="1.4163409190025501E-2"/>
    <n v="6.8115533938386499E-2"/>
    <n v="11.8963049249723"/>
    <n v="0.29915368549992499"/>
    <n v="0.74013254386626004"/>
  </r>
  <r>
    <x v="16"/>
    <s v="6-Ground_Truth"/>
    <x v="4"/>
    <n v="67.737043296624194"/>
    <n v="5.9312737358471299"/>
    <n v="2.1896928465313499E-2"/>
    <n v="0.12124868272442201"/>
    <n v="1.9315404418289502E-2"/>
    <n v="7.0434890711486106E-2"/>
    <n v="8.1623061950085596"/>
    <n v="7.0952642922307907E-2"/>
    <n v="0.75333144604803903"/>
  </r>
  <r>
    <x v="16"/>
    <s v="6-Ground_Truth"/>
    <x v="4"/>
    <n v="60.515470149020203"/>
    <n v="6.0731042084288198"/>
    <n v="4.7153438867868699E-2"/>
    <n v="0.15086249874662899"/>
    <n v="3.0130709148401699E-2"/>
    <n v="0.109273939638151"/>
    <n v="6.7362660600338096"/>
    <n v="0.271583753684637"/>
    <n v="0.74790201042295801"/>
  </r>
  <r>
    <x v="17"/>
    <s v="7-Camera-0,0"/>
    <x v="0"/>
    <n v="74.627017489400103"/>
    <n v="6.2926068961386097"/>
    <n v="3.7835522719694502E-2"/>
    <n v="0.73091428024152505"/>
    <n v="2.21280298668022E-2"/>
    <n v="0.17909568852702901"/>
    <n v="4.7979147880105302"/>
    <n v="0.44516177314920302"/>
    <n v="2.60186195112259"/>
  </r>
  <r>
    <x v="17"/>
    <s v="7-Camera-0,0"/>
    <x v="0"/>
    <n v="61.689106112367"/>
    <n v="6.1273402285408398"/>
    <n v="3.8389356030722903E-2"/>
    <n v="0.106356120827912"/>
    <n v="1.5818274933801502E-2"/>
    <n v="7.4600550368733795E-2"/>
    <n v="3.6023041510488798"/>
    <n v="0.30475500020872298"/>
    <n v="0.61026337444404"/>
  </r>
  <r>
    <x v="17"/>
    <s v="7-Camera-0,0"/>
    <x v="0"/>
    <n v="87.199097916945206"/>
    <n v="5.8464747074961299"/>
    <n v="2.56969766814934E-2"/>
    <n v="8.5284949598676094E-2"/>
    <n v="1.83081013249713E-2"/>
    <n v="6.4311906684760306E-2"/>
    <n v="4.0503876199945799"/>
    <n v="9.7612084704743904E-2"/>
    <n v="0.53954640211753102"/>
  </r>
  <r>
    <x v="17"/>
    <s v="7-Camera-0,0"/>
    <x v="0"/>
    <n v="83.941054618476798"/>
    <n v="6.4839710928396004"/>
    <n v="6.1029906205655897E-2"/>
    <n v="0.117036614162043"/>
    <n v="3.2556808248670001E-2"/>
    <n v="8.2440481148851205E-2"/>
    <n v="3.7520582530414601"/>
    <n v="0.39069128830154998"/>
    <n v="0.84016554792708598"/>
  </r>
  <r>
    <x v="17"/>
    <s v="7-Camera-0,0"/>
    <x v="0"/>
    <n v="38.969708380978503"/>
    <n v="6.0138852668171099"/>
    <n v="4.7081698585354E-2"/>
    <n v="0.116918920429797"/>
    <n v="2.35898695234368E-2"/>
    <n v="0.101496118687257"/>
    <n v="4.0507749009411702"/>
    <n v="0.22771010603142"/>
    <n v="0.62985096419767805"/>
  </r>
  <r>
    <x v="17"/>
    <s v="7-Camera-0,0"/>
    <x v="0"/>
    <n v="86.756642216466204"/>
    <n v="5.9805270712656"/>
    <n v="3.01898974182522E-2"/>
    <n v="9.9718234125229496E-2"/>
    <n v="1.32274760456973E-2"/>
    <n v="7.2098696019975803E-2"/>
    <n v="3.5545862889848601"/>
    <n v="0.222733598137482"/>
    <n v="0.57181359584759806"/>
  </r>
  <r>
    <x v="17"/>
    <s v="7-Camera-0,0"/>
    <x v="0"/>
    <n v="60.478081607719702"/>
    <n v="5.7923213244129199"/>
    <n v="3.4579141938082598E-2"/>
    <n v="9.6826286394278302E-2"/>
    <n v="2.64484410505464E-2"/>
    <n v="7.7753926184508798E-2"/>
    <n v="4.6341984559549001"/>
    <n v="0.114585168765147"/>
    <n v="0.56900305151891195"/>
  </r>
  <r>
    <x v="17"/>
    <s v="7-Camera-0,0"/>
    <x v="0"/>
    <n v="83.423514345392206"/>
    <n v="6.0092436482145102"/>
    <n v="2.5551487253334702E-2"/>
    <n v="9.9663466005127793E-2"/>
    <n v="6.9901482504766202E-3"/>
    <n v="7.1010767102351505E-2"/>
    <n v="4.6273609569761902"/>
    <n v="0.207084332717307"/>
    <n v="0.60692114259233798"/>
  </r>
  <r>
    <x v="17"/>
    <s v="7-Camera-0,0"/>
    <x v="0"/>
    <n v="75.916713343490102"/>
    <n v="5.6722757840501599"/>
    <n v="3.4557859966869199E-2"/>
    <n v="0.104944518948323"/>
    <n v="2.25028783332793E-2"/>
    <n v="7.8360059677313396E-2"/>
    <n v="4.0205281239468604"/>
    <n v="0.151349367793915"/>
    <n v="0.52173708023143905"/>
  </r>
  <r>
    <x v="17"/>
    <s v="7-Camera-0,0"/>
    <x v="0"/>
    <n v="53.8225274898032"/>
    <n v="6.3570945843512998"/>
    <n v="0.105826357815757"/>
    <n v="0.14542629086719"/>
    <n v="3.4210162939696101E-2"/>
    <n v="9.1270256978040407E-2"/>
    <n v="3.31837125308811"/>
    <n v="0.680351853320459"/>
    <n v="0.68038021076222599"/>
  </r>
  <r>
    <x v="17"/>
    <s v="7-Camera-0,0"/>
    <x v="0"/>
    <n v="19.151833154025802"/>
    <n v="6.1249416708526097"/>
    <n v="7.7154425840604599E-2"/>
    <n v="0.65366549331950596"/>
    <n v="1.1930022815395701E-2"/>
    <n v="0.15936756910438701"/>
    <n v="4.6963580029550904"/>
    <n v="0.76912262051008196"/>
    <n v="2.4648168911884198"/>
  </r>
  <r>
    <x v="17"/>
    <s v="7-Camera-0,0"/>
    <x v="0"/>
    <n v="71.410027598775798"/>
    <n v="5.84992168806507"/>
    <n v="3.4885077600782702E-2"/>
    <n v="8.9591626872578406E-2"/>
    <n v="2.6070976434517001E-2"/>
    <n v="7.1159691611365899E-2"/>
    <n v="4.3996465119998902"/>
    <n v="0.139024108649898"/>
    <n v="0.60341189471763101"/>
  </r>
  <r>
    <x v="17"/>
    <s v="7-Camera-0,0"/>
    <x v="0"/>
    <n v="35.575458487075799"/>
    <n v="5.9412500676882196"/>
    <n v="0.100021756726559"/>
    <n v="0.148244595943054"/>
    <n v="3.0142269693850601E-2"/>
    <n v="9.9132343812739707E-2"/>
    <n v="3.96665690606459"/>
    <n v="0.62413530026572595"/>
    <n v="0.62442242173758999"/>
  </r>
  <r>
    <x v="17"/>
    <s v="7-Camera-0,0"/>
    <x v="0"/>
    <n v="64.921593906411104"/>
    <n v="6.2922472910958698"/>
    <n v="5.9713271515339603E-2"/>
    <n v="0.114509985311418"/>
    <n v="2.8910698600638898E-2"/>
    <n v="9.3233738341817501E-2"/>
    <n v="4.4393977600848302"/>
    <n v="0.380794643156669"/>
    <n v="0.61314500428536201"/>
  </r>
  <r>
    <x v="17"/>
    <s v="7-Camera-0,0"/>
    <x v="0"/>
    <n v="85.468939706513396"/>
    <n v="6.2601843683263096"/>
    <n v="5.4659523056725702E-2"/>
    <n v="0.10819870506262599"/>
    <n v="9.8655510448463993E-3"/>
    <n v="7.5588402632884993E-2"/>
    <n v="4.7821211561094898"/>
    <n v="0.44144608513301198"/>
    <n v="0.62247741454622696"/>
  </r>
  <r>
    <x v="17"/>
    <s v="7-Camera-0,0"/>
    <x v="0"/>
    <n v="80.381492998961804"/>
    <n v="5.8680755253413901"/>
    <n v="2.53583343263586E-2"/>
    <n v="9.6806951651684001E-2"/>
    <n v="1.02368841531218E-2"/>
    <n v="6.8256672148204703E-2"/>
    <n v="6.84427447291091"/>
    <n v="0.20340926386859101"/>
    <n v="0.53527035585951299"/>
  </r>
  <r>
    <x v="17"/>
    <s v="7-Camera-0,0"/>
    <x v="0"/>
    <n v="66.669514958554998"/>
    <n v="6.45175867968823"/>
    <n v="0.12594725690040301"/>
    <n v="0.19742924914405499"/>
    <n v="2.70051430996722E-2"/>
    <n v="0.13898179705630501"/>
    <n v="4.6790099639911196"/>
    <n v="0.65139157273332604"/>
    <n v="0.87121337263389198"/>
  </r>
  <r>
    <x v="17"/>
    <s v="7-Camera-0,0"/>
    <x v="0"/>
    <n v="72.0597035369629"/>
    <n v="5.6430941069922103"/>
    <n v="4.2422359459761597E-2"/>
    <n v="0.12127517901672299"/>
    <n v="2.5000441848096099E-2"/>
    <n v="9.4899218415949005E-2"/>
    <n v="3.7376148080220402"/>
    <n v="0.194972751573563"/>
    <n v="0.57190104400208797"/>
  </r>
  <r>
    <x v="17"/>
    <s v="7-Camera-0,0"/>
    <x v="0"/>
    <n v="22.693205548808901"/>
    <n v="6.5866009501098999"/>
    <n v="6.6635172115521904E-2"/>
    <n v="0.62469194539988204"/>
    <n v="2.6889290127204601E-2"/>
    <n v="0.15635753359930199"/>
    <n v="5.4741705339401898"/>
    <n v="0.51255918469707495"/>
    <n v="2.4074468377700602"/>
  </r>
  <r>
    <x v="17"/>
    <s v="7-Camera-0,0"/>
    <x v="0"/>
    <n v="84.910244483899902"/>
    <n v="5.6907014112468302"/>
    <n v="5.5612291257464003E-2"/>
    <n v="0.12773088131938401"/>
    <n v="1.69094197208433E-2"/>
    <n v="9.4045992393158695E-2"/>
    <n v="3.5162170730764002"/>
    <n v="0.423702918816799"/>
    <n v="0.63510328424057005"/>
  </r>
  <r>
    <x v="17"/>
    <s v="7-Camera-0,05"/>
    <x v="1"/>
    <n v="80.338055483601707"/>
    <n v="5.8130118773985204"/>
    <n v="5.1615069309835601E-2"/>
    <n v="0.10273805751292001"/>
    <n v="5.0024425551559101E-2"/>
    <n v="8.9085125554787495E-2"/>
    <n v="52.491556025925"/>
    <n v="0.135106303430787"/>
    <n v="0.48106536623211299"/>
  </r>
  <r>
    <x v="17"/>
    <s v="7-Camera-0,05"/>
    <x v="1"/>
    <n v="52.316806878524297"/>
    <n v="6.44691124529691"/>
    <n v="0.126929898363705"/>
    <n v="0.159856477586486"/>
    <n v="5.58186450628224E-2"/>
    <n v="0.113669241102846"/>
    <n v="46.459651496028499"/>
    <n v="0.758847616535127"/>
    <n v="0.68026447415137503"/>
  </r>
  <r>
    <x v="17"/>
    <s v="7-Camera-0,05"/>
    <x v="1"/>
    <n v="88.456006380480702"/>
    <n v="5.8789285114618801"/>
    <n v="6.4074689876007201E-2"/>
    <n v="0.109455500794957"/>
    <n v="5.8752792656052599E-2"/>
    <n v="0.10095809523518499"/>
    <n v="77.308885329985003"/>
    <n v="0.22688721391182201"/>
    <n v="0.60517512840777898"/>
  </r>
  <r>
    <x v="17"/>
    <s v="7-Camera-0,05"/>
    <x v="1"/>
    <n v="23.9720823138673"/>
    <n v="5.9344281023677796"/>
    <n v="8.7817200056175396E-2"/>
    <n v="0.117253253091578"/>
    <n v="4.81032932593983E-2"/>
    <n v="8.9786760212419894E-2"/>
    <n v="29.481214575003801"/>
    <n v="0.43979423871422502"/>
    <n v="0.56338561782561902"/>
  </r>
  <r>
    <x v="17"/>
    <s v="7-Camera-0,05"/>
    <x v="1"/>
    <n v="27.240873259081201"/>
    <n v="6.2601142184523804"/>
    <n v="0.16882037515943801"/>
    <n v="0.18787571639324099"/>
    <n v="5.7215078942320599E-2"/>
    <n v="0.12291827947270299"/>
    <n v="65.570508915930901"/>
    <n v="0.72383448143281004"/>
    <n v="0.65978252862884601"/>
  </r>
  <r>
    <x v="17"/>
    <s v="7-Camera-0,05"/>
    <x v="1"/>
    <n v="85.633048354045101"/>
    <n v="6.0033290161255"/>
    <n v="5.0078511431629703E-2"/>
    <n v="0.114616260537617"/>
    <n v="3.5093107452658499E-2"/>
    <n v="9.3745257307730506E-2"/>
    <n v="55.454236707067999"/>
    <n v="0.222822324817149"/>
    <n v="0.68014821929270197"/>
  </r>
  <r>
    <x v="17"/>
    <s v="7-Camera-0,05"/>
    <x v="1"/>
    <n v="51.273766623134897"/>
    <n v="5.8467859960218904"/>
    <n v="7.2621708126586998E-2"/>
    <n v="0.16631156896873101"/>
    <n v="5.8383201229997801E-2"/>
    <n v="0.13793499395730199"/>
    <n v="51.926535835023898"/>
    <n v="0.39807300826985098"/>
    <n v="0.660235676263773"/>
  </r>
  <r>
    <x v="17"/>
    <s v="7-Camera-0,05"/>
    <x v="1"/>
    <n v="67.764821817748995"/>
    <n v="5.4811582796513196"/>
    <n v="5.3423924141229297E-2"/>
    <n v="0.119209347753245"/>
    <n v="4.4399761497779799E-2"/>
    <n v="9.4305525457883399E-2"/>
    <n v="29.7561897939303"/>
    <n v="0.168216129589594"/>
    <n v="0.608928725600412"/>
  </r>
  <r>
    <x v="17"/>
    <s v="7-Camera-0,05"/>
    <x v="1"/>
    <n v="86.052032707733105"/>
    <n v="5.69022052218775"/>
    <n v="6.8564731862981496E-2"/>
    <n v="0.11956000054685401"/>
    <n v="6.3557421597491406E-2"/>
    <n v="0.100964558150381"/>
    <n v="60.825801171944399"/>
    <n v="0.24205792023876199"/>
    <n v="0.54769953601077803"/>
  </r>
  <r>
    <x v="17"/>
    <s v="7-Camera-0,05"/>
    <x v="1"/>
    <n v="13.718401086346301"/>
    <n v="5.6307588215829902"/>
    <n v="5.7594797246926802E-2"/>
    <n v="0.10764539833669499"/>
    <n v="2.6345950762364501E-2"/>
    <n v="8.0311594147486204E-2"/>
    <n v="26.456120543065399"/>
    <n v="0.37582905034693898"/>
    <n v="0.433712301462788"/>
  </r>
  <r>
    <x v="17"/>
    <s v="7-Camera-0,05"/>
    <x v="1"/>
    <n v="83.658112563031594"/>
    <n v="5.4249501991646998"/>
    <n v="5.2031540792598099E-2"/>
    <n v="0.112249001652104"/>
    <n v="4.6925525986168698E-2"/>
    <n v="8.9427607118007096E-2"/>
    <n v="71.280756735010002"/>
    <n v="0.13276166979090701"/>
    <n v="0.54304112225446899"/>
  </r>
  <r>
    <x v="17"/>
    <s v="7-Camera-0,05"/>
    <x v="1"/>
    <n v="59.573453132370098"/>
    <n v="6.1420094970370602"/>
    <n v="6.1066092749281299E-2"/>
    <n v="0.115906314673195"/>
    <n v="4.9941393156744097E-2"/>
    <n v="0.102318077935819"/>
    <n v="31.384028882020999"/>
    <n v="0.20371848525386901"/>
    <n v="0.60968456611422595"/>
  </r>
  <r>
    <x v="17"/>
    <s v="7-Camera-0,05"/>
    <x v="1"/>
    <n v="52.350768492024898"/>
    <n v="5.4472387241868603"/>
    <n v="7.0255925768580696E-2"/>
    <n v="0.163150697962018"/>
    <n v="3.0830838034056701E-2"/>
    <n v="0.112809794096018"/>
    <n v="20.525469716987502"/>
    <n v="0.44028059258966501"/>
    <n v="0.81453189394229597"/>
  </r>
  <r>
    <x v="17"/>
    <s v="7-Camera-0,05"/>
    <x v="1"/>
    <n v="66.938104958277904"/>
    <n v="6.3663788537406303"/>
    <n v="7.7466524902583905E-2"/>
    <n v="0.13016538633858801"/>
    <n v="5.5732851119149697E-2"/>
    <n v="0.10872076421188399"/>
    <n v="53.894686870975399"/>
    <n v="0.437099299668744"/>
    <n v="0.79340865628662505"/>
  </r>
  <r>
    <x v="17"/>
    <s v="7-Camera-0,05"/>
    <x v="1"/>
    <n v="89.454469592355593"/>
    <n v="6.2664527414308901"/>
    <n v="5.1900640329547602E-2"/>
    <n v="0.67415956902046603"/>
    <n v="4.3961940971561801E-2"/>
    <n v="0.15831890465961099"/>
    <n v="42.173121517989699"/>
    <n v="0.213613975113464"/>
    <n v="2.5217377215622401"/>
  </r>
  <r>
    <x v="17"/>
    <s v="7-Camera-0,05"/>
    <x v="1"/>
    <n v="88.141186587847301"/>
    <n v="5.6500374516860603"/>
    <n v="2.9949822173887301E-2"/>
    <n v="9.9449125733123298E-2"/>
    <n v="2.1401633345168099E-2"/>
    <n v="7.7203606950706799E-2"/>
    <n v="30.616574724088402"/>
    <n v="0.10744854367342099"/>
    <n v="0.52185344517537202"/>
  </r>
  <r>
    <x v="17"/>
    <s v="7-Camera-0,05"/>
    <x v="1"/>
    <n v="52.254425258296699"/>
    <n v="5.63939290217865"/>
    <n v="4.6337134756866301E-2"/>
    <n v="0.11374106359649599"/>
    <n v="4.48194406325607E-2"/>
    <n v="8.2259545805173195E-2"/>
    <n v="25.156664447044001"/>
    <n v="0.27881103346522801"/>
    <n v="0.55677784043812095"/>
  </r>
  <r>
    <x v="17"/>
    <s v="7-Camera-0,05"/>
    <x v="1"/>
    <n v="88.953514884913105"/>
    <n v="5.9099414468968998"/>
    <n v="6.2222651459911002E-2"/>
    <n v="0.105283540983861"/>
    <n v="4.7307765022288797E-2"/>
    <n v="9.5978083218309099E-2"/>
    <n v="15.815029692021101"/>
    <n v="0.245369042349637"/>
    <n v="0.62384008573453698"/>
  </r>
  <r>
    <x v="17"/>
    <s v="7-Camera-0,05"/>
    <x v="1"/>
    <n v="81.992836567860707"/>
    <n v="5.9506258016016398"/>
    <n v="8.23223774026004E-2"/>
    <n v="0.119973899707457"/>
    <n v="5.2134182817345602E-2"/>
    <n v="0.107819242932631"/>
    <n v="75.549271572031998"/>
    <n v="0.40773698618655402"/>
    <n v="0.48403359175911698"/>
  </r>
  <r>
    <x v="17"/>
    <s v="7-Camera-0,05"/>
    <x v="1"/>
    <n v="74.166418999087099"/>
    <n v="5.8075253870152501"/>
    <n v="3.8814755326089002E-2"/>
    <n v="0.107456708205697"/>
    <n v="2.7635343016265499E-2"/>
    <n v="8.1716313966822302E-2"/>
    <n v="28.962235884973701"/>
    <n v="0.153485126989714"/>
    <n v="0.51621696504438497"/>
  </r>
  <r>
    <x v="17"/>
    <s v="7-Camera-0,1"/>
    <x v="2"/>
    <n v="62.098521310273298"/>
    <n v="6.1835864706906696"/>
    <n v="0.14312493287380501"/>
    <n v="0.18743015310203501"/>
    <n v="0.104517222486095"/>
    <n v="0.151894255323862"/>
    <n v="50.846202639979303"/>
    <n v="0.49470463811013798"/>
    <n v="0.63343877964109796"/>
  </r>
  <r>
    <x v="17"/>
    <s v="7-Camera-0,1"/>
    <x v="2"/>
    <n v="27.319488511295798"/>
    <n v="6.0319200461923899"/>
    <n v="9.7182284610027703E-2"/>
    <n v="0.147893910648142"/>
    <n v="7.3253232505370497E-2"/>
    <n v="0.120309060086981"/>
    <n v="26.9804538729367"/>
    <n v="0.40769682398613999"/>
    <n v="0.60073486119681696"/>
  </r>
  <r>
    <x v="17"/>
    <s v="7-Camera-0,1"/>
    <x v="2"/>
    <n v="43.836186840544102"/>
    <n v="6.5048073557226402"/>
    <n v="0.10898038183652201"/>
    <n v="0.14217008571442399"/>
    <n v="7.4710372230861702E-2"/>
    <n v="0.124005274454477"/>
    <n v="19.496263068052901"/>
    <n v="0.43609219749457401"/>
    <n v="0.48407061139574098"/>
  </r>
  <r>
    <x v="17"/>
    <s v="7-Camera-0,1"/>
    <x v="2"/>
    <n v="49.992333083091403"/>
    <n v="5.6978291627206801"/>
    <n v="0.164391928912478"/>
    <n v="0.199854626843365"/>
    <n v="9.6545046772388204E-2"/>
    <n v="0.14771535282370199"/>
    <n v="35.500097370008"/>
    <n v="0.61058778793204005"/>
    <n v="0.610649099358472"/>
  </r>
  <r>
    <x v="17"/>
    <s v="7-Camera-0,1"/>
    <x v="2"/>
    <n v="89.025008615217004"/>
    <n v="6.1919835093020898"/>
    <n v="9.7716345887019093E-2"/>
    <n v="0.171520242336828"/>
    <n v="7.4598117527138796E-2"/>
    <n v="0.14133446179530301"/>
    <n v="75.216471508960197"/>
    <n v="0.38735447053385103"/>
    <n v="0.754335001141207"/>
  </r>
  <r>
    <x v="17"/>
    <s v="7-Camera-0,1"/>
    <x v="2"/>
    <n v="54.433126795868198"/>
    <n v="5.8446472933520699"/>
    <n v="8.5364991192329404E-2"/>
    <n v="0.12801496229546599"/>
    <n v="4.5966345488575797E-2"/>
    <n v="9.6342429804097907E-2"/>
    <n v="24.5744034060044"/>
    <n v="0.43212902362074901"/>
    <n v="0.78445578992293497"/>
  </r>
  <r>
    <x v="17"/>
    <s v="7-Camera-0,1"/>
    <x v="2"/>
    <n v="89.5258626929446"/>
    <n v="5.4939119244711598"/>
    <n v="0.13756688672700201"/>
    <n v="0.182127516997759"/>
    <n v="7.0171859738183698E-2"/>
    <n v="0.11145724808757899"/>
    <n v="28.020826034014998"/>
    <n v="0.68859741912627903"/>
    <n v="0.76178617033922502"/>
  </r>
  <r>
    <x v="17"/>
    <s v="7-Camera-0,1"/>
    <x v="2"/>
    <n v="18.465992137856698"/>
    <n v="6.5125517664674302"/>
    <n v="0.133082887614665"/>
    <n v="0.17754078429609499"/>
    <n v="9.9479075674146294E-2"/>
    <n v="0.14861722717663101"/>
    <n v="29.601744150975701"/>
    <n v="0.61310454043616103"/>
    <n v="0.81933842570446402"/>
  </r>
  <r>
    <x v="17"/>
    <s v="7-Camera-0,1"/>
    <x v="2"/>
    <n v="57.498136597143699"/>
    <n v="5.6802727003925"/>
    <n v="9.4658742494685602E-2"/>
    <n v="0.13700550018912999"/>
    <n v="5.72989300467572E-2"/>
    <n v="0.109231457545459"/>
    <n v="33.679006026010001"/>
    <n v="0.45643676652086101"/>
    <n v="0.52130742994597101"/>
  </r>
  <r>
    <x v="17"/>
    <s v="7-Camera-0,1"/>
    <x v="2"/>
    <n v="88.819851057192594"/>
    <n v="5.9305383795523703"/>
    <n v="0.110424090109722"/>
    <n v="0.13780550579428499"/>
    <n v="7.7284271785117695E-2"/>
    <n v="0.11042118030124599"/>
    <n v="68.420791717013302"/>
    <n v="0.40178889203923202"/>
    <n v="0.56291306725224599"/>
  </r>
  <r>
    <x v="17"/>
    <s v="7-Camera-0,1"/>
    <x v="2"/>
    <n v="45.957822381503398"/>
    <n v="6.2780991524526097"/>
    <n v="9.4123867918519899E-2"/>
    <n v="0.62500057310074997"/>
    <n v="9.1178206881915705E-2"/>
    <n v="0.175695031764878"/>
    <n v="69.708102329983305"/>
    <n v="0.31102797741570298"/>
    <n v="2.2223631570398901"/>
  </r>
  <r>
    <x v="17"/>
    <s v="7-Camera-0,1"/>
    <x v="2"/>
    <n v="36.547250510874299"/>
    <n v="6.2714761083118802"/>
    <n v="4.7437125960002997E-2"/>
    <n v="0.110630525368921"/>
    <n v="3.6657653491748002E-2"/>
    <n v="8.8827707790632204E-2"/>
    <n v="33.197235444909801"/>
    <n v="0.172826835137465"/>
    <n v="0.75368720390552402"/>
  </r>
  <r>
    <x v="17"/>
    <s v="7-Camera-0,1"/>
    <x v="2"/>
    <n v="38.057161845025398"/>
    <n v="6.1240429501545197"/>
    <n v="9.9164018716589503E-2"/>
    <n v="0.14463387394351601"/>
    <n v="8.7791492185049294E-2"/>
    <n v="0.12788813709315699"/>
    <n v="23.511078551993698"/>
    <n v="0.34037680184466601"/>
    <n v="0.74157305768516801"/>
  </r>
  <r>
    <x v="17"/>
    <s v="7-Camera-0,1"/>
    <x v="2"/>
    <n v="43.477296028354097"/>
    <n v="6.0826120624039302"/>
    <n v="0.107461062724398"/>
    <n v="0.14484966047039899"/>
    <n v="8.4644971008721301E-2"/>
    <n v="0.13092156047622"/>
    <n v="39.277622319990698"/>
    <n v="0.41186532494616002"/>
    <n v="0.61759493829267598"/>
  </r>
  <r>
    <x v="17"/>
    <s v="7-Camera-0,1"/>
    <x v="2"/>
    <n v="5.2790332956222503"/>
    <n v="6.45201813947509"/>
    <n v="0.116683571430171"/>
    <n v="0.18480432174589301"/>
    <n v="6.1303850145519798E-2"/>
    <n v="0.14499686041742901"/>
    <n v="59.692900066962402"/>
    <n v="0.55785321465261295"/>
    <n v="0.76631436629556504"/>
  </r>
  <r>
    <x v="17"/>
    <s v="7-Camera-0,1"/>
    <x v="2"/>
    <n v="40.312061776050299"/>
    <n v="5.8427697464438699"/>
    <n v="0.16585381117279299"/>
    <n v="0.22235419670179801"/>
    <n v="0.10865059816169299"/>
    <n v="0.17111177741950501"/>
    <n v="41.301483773975598"/>
    <n v="0.73058976101125395"/>
    <n v="0.73093632276318998"/>
  </r>
  <r>
    <x v="17"/>
    <s v="7-Camera-0,1"/>
    <x v="2"/>
    <n v="29.707102780499898"/>
    <n v="6.1766436337543702"/>
    <n v="7.9329157954900198E-2"/>
    <n v="0.157533607219804"/>
    <n v="6.1681975426993801E-2"/>
    <n v="0.13868924976535399"/>
    <n v="56.171290052938197"/>
    <n v="0.25361474844999199"/>
    <n v="0.79681109584207299"/>
  </r>
  <r>
    <x v="17"/>
    <s v="7-Camera-0,1"/>
    <x v="2"/>
    <n v="14.098741850079801"/>
    <n v="6.21089109505915"/>
    <n v="0.12656130116752601"/>
    <n v="0.18309223250867501"/>
    <n v="8.7520921311882896E-2"/>
    <n v="0.15346515252255699"/>
    <n v="29.287052909028699"/>
    <n v="0.552862810716505"/>
    <n v="0.66373706757858897"/>
  </r>
  <r>
    <x v="17"/>
    <s v="7-Camera-0,1"/>
    <x v="2"/>
    <n v="54.755568765885698"/>
    <n v="5.9627829433197501"/>
    <n v="0.10442889547954699"/>
    <n v="0.141755360643921"/>
    <n v="7.7988034694714603E-2"/>
    <n v="0.107776564518391"/>
    <n v="33.061029609059901"/>
    <n v="0.4434447242831"/>
    <n v="0.52037666006710903"/>
  </r>
  <r>
    <x v="17"/>
    <s v="7-Camera-0,1"/>
    <x v="2"/>
    <n v="63.222936981136002"/>
    <n v="6.38785871313251"/>
    <n v="0.101966780402327"/>
    <n v="0.14371018667125099"/>
    <n v="5.1611059378068702E-2"/>
    <n v="0.108930112338776"/>
    <n v="32.694135670899399"/>
    <n v="0.48493741937356699"/>
    <n v="0.63564410965130602"/>
  </r>
  <r>
    <x v="17"/>
    <s v="7-Camera-0,15000000000000002"/>
    <x v="3"/>
    <n v="42.365017544843496"/>
    <n v="6.2262315990044899"/>
    <n v="0.13456156290284099"/>
    <n v="0.15640344160599801"/>
    <n v="7.9281952280403301E-2"/>
    <n v="0.137101315005526"/>
    <n v="12.003087133984"/>
    <n v="0.63555055583506403"/>
    <n v="0.59704205402604404"/>
  </r>
  <r>
    <x v="17"/>
    <s v="7-Camera-0,15000000000000002"/>
    <x v="3"/>
    <n v="39.981328199269903"/>
    <n v="5.6755333933982399"/>
    <n v="0.162463057800392"/>
    <n v="0.19149896831211699"/>
    <n v="9.8501490047265397E-2"/>
    <n v="0.14879193623175299"/>
    <n v="8.3983621100196597"/>
    <n v="0.69945219782672297"/>
    <n v="0.69250192011795797"/>
  </r>
  <r>
    <x v="17"/>
    <s v="7-Camera-0,15000000000000002"/>
    <x v="3"/>
    <n v="85.902643759949896"/>
    <n v="5.7144264902536799"/>
    <n v="0.17104819501747701"/>
    <n v="0.22759754331728599"/>
    <n v="0.115817054532113"/>
    <n v="0.18073468890522501"/>
    <n v="11.2608922950457"/>
    <n v="0.57201790192009005"/>
    <n v="0.83550917293051796"/>
  </r>
  <r>
    <x v="17"/>
    <s v="7-Camera-0,15000000000000002"/>
    <x v="3"/>
    <n v="64.8282611107674"/>
    <n v="6.5620290539441601"/>
    <n v="0.14699604887117801"/>
    <n v="0.16600710226496901"/>
    <n v="0.123898298289962"/>
    <n v="0.146185086151319"/>
    <n v="7.8009984300006101"/>
    <n v="0.656526622780921"/>
    <n v="0.80580713595397402"/>
  </r>
  <r>
    <x v="17"/>
    <s v="7-Camera-0,15000000000000002"/>
    <x v="3"/>
    <n v="17.773476084432801"/>
    <n v="5.9269921645374097"/>
    <n v="0.15043731756905801"/>
    <n v="0.222470620082413"/>
    <n v="0.106826067907751"/>
    <n v="0.198100746705731"/>
    <n v="23.883857470936999"/>
    <n v="0.55373244263063803"/>
    <n v="0.69749956954820402"/>
  </r>
  <r>
    <x v="17"/>
    <s v="7-Camera-0,15000000000000002"/>
    <x v="3"/>
    <n v="47.560135567943398"/>
    <n v="5.8242908567042404"/>
    <n v="0.14365202331596699"/>
    <n v="0.25395393371279301"/>
    <n v="0.11033096597757901"/>
    <n v="0.18086839665045801"/>
    <n v="25.332505576079701"/>
    <n v="0.47726771824812497"/>
    <n v="1.1085477882219801"/>
  </r>
  <r>
    <x v="17"/>
    <s v="7-Camera-0,15000000000000002"/>
    <x v="3"/>
    <n v="33.532216930296599"/>
    <n v="5.6026011589599198"/>
    <n v="0.176784057675478"/>
    <n v="0.20012277711771501"/>
    <n v="0.11592620617378201"/>
    <n v="0.15244756069426499"/>
    <n v="16.734246720909098"/>
    <n v="0.65962859966188703"/>
    <n v="0.65973298521542101"/>
  </r>
  <r>
    <x v="17"/>
    <s v="7-Camera-0,15000000000000002"/>
    <x v="3"/>
    <n v="51.427747586543802"/>
    <n v="6.3715183264449697"/>
    <n v="0.11245166095192299"/>
    <n v="0.15787020293567999"/>
    <n v="9.5180974083044198E-2"/>
    <n v="0.142255547827592"/>
    <n v="22.981366624939199"/>
    <n v="0.32711525515427797"/>
    <n v="0.65679316221547501"/>
  </r>
  <r>
    <x v="17"/>
    <s v="7-Camera-0,15000000000000002"/>
    <x v="3"/>
    <n v="49.508670415268497"/>
    <n v="6.5985817607869901"/>
    <n v="0.13423788114906199"/>
    <n v="0.15317222946559"/>
    <n v="0.113105494133742"/>
    <n v="0.14011629513327101"/>
    <n v="17.087185572949199"/>
    <n v="0.50395096191455202"/>
    <n v="0.59025280838168803"/>
  </r>
  <r>
    <x v="17"/>
    <s v="7-Camera-0,15000000000000002"/>
    <x v="3"/>
    <n v="49.744493378442002"/>
    <n v="6.4728392419097602"/>
    <n v="0.18062200834370501"/>
    <n v="0.22218596011203501"/>
    <n v="0.13888827069762499"/>
    <n v="0.18739675756504101"/>
    <n v="11.638188010081601"/>
    <n v="0.72147691530661096"/>
    <n v="0.72175108516095299"/>
  </r>
  <r>
    <x v="17"/>
    <s v="7-Camera-0,15000000000000002"/>
    <x v="3"/>
    <n v="23.812220357039401"/>
    <n v="6.0092887156538604"/>
    <n v="0.12784694665421001"/>
    <n v="0.157142543814102"/>
    <n v="9.8777093226563806E-2"/>
    <n v="0.13643447336702799"/>
    <n v="9.4397259040270001"/>
    <n v="0.42979435704996999"/>
    <n v="0.62476749517024199"/>
  </r>
  <r>
    <x v="17"/>
    <s v="7-Camera-0,15000000000000002"/>
    <x v="3"/>
    <n v="37.795963664963701"/>
    <n v="5.9613251523557897"/>
    <n v="0.18834176488645701"/>
    <n v="0.242918353366642"/>
    <n v="0.1111358558875"/>
    <n v="0.16318814019379399"/>
    <n v="17.626093343016599"/>
    <n v="0.79655662976391595"/>
    <n v="1.0806009053405701"/>
  </r>
  <r>
    <x v="17"/>
    <s v="7-Camera-0,15000000000000002"/>
    <x v="3"/>
    <n v="23.017987240061299"/>
    <n v="6.4615299522959599"/>
    <n v="0.14279255964058599"/>
    <n v="0.14963293476358"/>
    <n v="9.8135647065604098E-2"/>
    <n v="0.13323517285481501"/>
    <n v="7.7197150480933399"/>
    <n v="0.60452893029311605"/>
    <n v="0.58402563553391496"/>
  </r>
  <r>
    <x v="17"/>
    <s v="7-Camera-0,15000000000000002"/>
    <x v="3"/>
    <n v="60.113745916957399"/>
    <n v="5.9725269523959303"/>
    <n v="0.21653419730835999"/>
    <n v="0.221512383778667"/>
    <n v="0.186044455383852"/>
    <n v="0.19416636270514001"/>
    <n v="17.3928141730139"/>
    <n v="0.666025106835197"/>
    <n v="0.66610300224832097"/>
  </r>
  <r>
    <x v="17"/>
    <s v="7-Camera-0,15000000000000002"/>
    <x v="3"/>
    <n v="63.882626251962002"/>
    <n v="5.4190358616876297"/>
    <n v="0.10183686443449699"/>
    <n v="0.21708990068922801"/>
    <n v="7.5338793898792999E-2"/>
    <n v="0.130927691223723"/>
    <n v="11.263585766078901"/>
    <n v="0.39401163517366"/>
    <n v="1.15237269497409"/>
  </r>
  <r>
    <x v="17"/>
    <s v="7-Camera-0,15000000000000002"/>
    <x v="3"/>
    <n v="8.3419164657794607"/>
    <n v="6.4648859399040797"/>
    <n v="0.199878896132341"/>
    <n v="0.216099500327431"/>
    <n v="0.14505812241640201"/>
    <n v="0.17854878720084899"/>
    <n v="17.578559490968399"/>
    <n v="0.80967852804434204"/>
    <n v="0.80696049542956905"/>
  </r>
  <r>
    <x v="17"/>
    <s v="7-Camera-0,15000000000000002"/>
    <x v="3"/>
    <n v="70.609792005911302"/>
    <n v="5.97024454194373"/>
    <n v="0.15088862731936301"/>
    <n v="0.19502645763641099"/>
    <n v="9.4070733413350704E-2"/>
    <n v="0.15680046997503899"/>
    <n v="23.8263210030272"/>
    <n v="0.57852631204182703"/>
    <n v="0.60539937396939503"/>
  </r>
  <r>
    <x v="17"/>
    <s v="7-Camera-0,15000000000000002"/>
    <x v="3"/>
    <n v="50.1470858177507"/>
    <n v="6.5710371478497898"/>
    <n v="0.14311507718243999"/>
    <n v="0.22027284936594799"/>
    <n v="9.5933301497121898E-2"/>
    <n v="0.182880241945519"/>
    <n v="10.683833518996799"/>
    <n v="0.57938986921129798"/>
    <n v="0.81890130362057101"/>
  </r>
  <r>
    <x v="17"/>
    <s v="7-Camera-0,15000000000000002"/>
    <x v="3"/>
    <n v="76.314007826347606"/>
    <n v="6.0042664843747797"/>
    <n v="6.1200931658050697E-2"/>
    <n v="0.118870592059931"/>
    <n v="4.7113553318766203E-2"/>
    <n v="9.5560019797084297E-2"/>
    <n v="9.4683001200901291"/>
    <n v="0.24200628489973799"/>
    <n v="0.76360258544443105"/>
  </r>
  <r>
    <x v="17"/>
    <s v="7-Camera-0,15000000000000002"/>
    <x v="3"/>
    <n v="49.425092204324102"/>
    <n v="5.4805472596160403"/>
    <n v="0.106074208471185"/>
    <n v="0.19223409538991701"/>
    <n v="7.2126766888159902E-2"/>
    <n v="0.14178010436907801"/>
    <n v="17.144625899032601"/>
    <n v="0.39948356163092102"/>
    <n v="0.87400080846388895"/>
  </r>
  <r>
    <x v="17"/>
    <s v="7-Ground_Truth"/>
    <x v="4"/>
    <n v="85.111267587982596"/>
    <n v="5.7404711307554699"/>
    <n v="3.1715634305914203E-2"/>
    <n v="0.106006522913493"/>
    <n v="1.16051417190913E-2"/>
    <n v="7.1757151838451397E-2"/>
    <n v="9.8355625829426501"/>
    <n v="0.24540551729100399"/>
    <n v="0.49924890027427599"/>
  </r>
  <r>
    <x v="17"/>
    <s v="7-Ground_Truth"/>
    <x v="4"/>
    <n v="72.335747887072102"/>
    <n v="5.86403740786192"/>
    <n v="3.98983246905679E-2"/>
    <n v="0.109742847409438"/>
    <n v="2.4515524774941198E-2"/>
    <n v="9.1632578539002404E-2"/>
    <n v="7.2932331310585097"/>
    <n v="0.18483203841349799"/>
    <n v="0.58989541501361897"/>
  </r>
  <r>
    <x v="17"/>
    <s v="7-Ground_Truth"/>
    <x v="4"/>
    <n v="89.515954458484501"/>
    <n v="5.5592909086340603"/>
    <n v="2.0937549911508799E-2"/>
    <n v="0.100104700317799"/>
    <n v="1.2599729880389E-2"/>
    <n v="6.3214424442764899E-2"/>
    <n v="5.5624746619723702"/>
    <n v="0.13762543016263801"/>
    <n v="0.58990872629225999"/>
  </r>
  <r>
    <x v="17"/>
    <s v="7-Ground_Truth"/>
    <x v="4"/>
    <n v="62.824309273108497"/>
    <n v="6.0049104510326501"/>
    <n v="3.9196244358332799E-2"/>
    <n v="0.10412693873607901"/>
    <n v="1.7839723344034299E-2"/>
    <n v="7.9882030685242994E-2"/>
    <n v="4.70523187203798"/>
    <n v="0.201986359910307"/>
    <n v="0.61644697250635005"/>
  </r>
  <r>
    <x v="17"/>
    <s v="7-Ground_Truth"/>
    <x v="4"/>
    <n v="62.920231846340499"/>
    <n v="6.1646828237862898"/>
    <n v="4.7544833959652803E-2"/>
    <n v="0.114243929844537"/>
    <n v="2.3740399009073401E-2"/>
    <n v="7.8678937708469898E-2"/>
    <n v="5.0716435620561198"/>
    <n v="0.31449182855553098"/>
    <n v="0.66800407077388502"/>
  </r>
  <r>
    <x v="17"/>
    <s v="7-Ground_Truth"/>
    <x v="4"/>
    <n v="37.838542436979502"/>
    <n v="5.9071496232023"/>
    <n v="5.6529435125741899E-2"/>
    <n v="0.117279023611271"/>
    <n v="3.8502843187521299E-2"/>
    <n v="0.103484115568688"/>
    <n v="9.4080740369390696"/>
    <n v="0.19874264641650199"/>
    <n v="0.64489499138426998"/>
  </r>
  <r>
    <x v="17"/>
    <s v="7-Ground_Truth"/>
    <x v="4"/>
    <n v="86.411373363242404"/>
    <n v="5.4360080395306198"/>
    <n v="2.4910564752056299E-2"/>
    <n v="0.109451312243393"/>
    <n v="1.2464150790843001E-2"/>
    <n v="6.8205239717192695E-2"/>
    <n v="4.1851630910532496"/>
    <n v="0.118053347662488"/>
    <n v="0.70369804569431205"/>
  </r>
  <r>
    <x v="17"/>
    <s v="7-Ground_Truth"/>
    <x v="4"/>
    <n v="71.311415034986396"/>
    <n v="6.1149529449511704"/>
    <n v="3.3669675770561597E-2"/>
    <n v="0.101576578098256"/>
    <n v="9.3264540591983108E-3"/>
    <n v="6.7948082565354603E-2"/>
    <n v="8.6468878519954107"/>
    <n v="0.27559037622568799"/>
    <n v="0.65728633144502902"/>
  </r>
  <r>
    <x v="17"/>
    <s v="7-Ground_Truth"/>
    <x v="4"/>
    <n v="34.674260193382999"/>
    <n v="5.8191955401812301"/>
    <n v="4.1152284325704502E-2"/>
    <n v="0.114944347708773"/>
    <n v="2.4869207832415301E-2"/>
    <n v="9.8770372610229404E-2"/>
    <n v="6.81429950799793"/>
    <n v="0.16440806827266999"/>
    <n v="0.54956058654793205"/>
  </r>
  <r>
    <x v="17"/>
    <s v="7-Ground_Truth"/>
    <x v="4"/>
    <n v="59.618123002260297"/>
    <n v="5.7819799226408701"/>
    <n v="2.9866192068795198E-2"/>
    <n v="9.3340675626776906E-2"/>
    <n v="2.2618157359589601E-2"/>
    <n v="7.2281717414227994E-2"/>
    <n v="4.5395439980784396"/>
    <n v="0.123788243837455"/>
    <n v="0.541080601782991"/>
  </r>
  <r>
    <x v="17"/>
    <s v="7-Ground_Truth"/>
    <x v="4"/>
    <n v="84.550329259262995"/>
    <n v="6.4544912466081703"/>
    <n v="7.8904048499751495E-2"/>
    <n v="0.115992502420042"/>
    <n v="3.1321242383094403E-2"/>
    <n v="8.3017459445488495E-2"/>
    <n v="5.7707208230858598"/>
    <n v="0.51204744394729595"/>
    <n v="0.66650933094077303"/>
  </r>
  <r>
    <x v="17"/>
    <s v="7-Ground_Truth"/>
    <x v="4"/>
    <n v="70.593680435312294"/>
    <n v="5.9155041634779701"/>
    <n v="4.2846206370512799E-2"/>
    <n v="0.110739320820419"/>
    <n v="2.6126877969664002E-2"/>
    <n v="7.5683801799177899E-2"/>
    <n v="6.47043022396974"/>
    <n v="0.28985278118697"/>
    <n v="0.50973109439280895"/>
  </r>
  <r>
    <x v="17"/>
    <s v="7-Ground_Truth"/>
    <x v="4"/>
    <n v="84.829347730658895"/>
    <n v="6.0382867914288001"/>
    <n v="3.5299029958947098E-2"/>
    <n v="0.102529292516274"/>
    <n v="1.9055581684509999E-2"/>
    <n v="7.1779181313240695E-2"/>
    <n v="4.5417339720297596"/>
    <n v="0.22925808024794"/>
    <n v="0.59822533744357798"/>
  </r>
  <r>
    <x v="17"/>
    <s v="7-Ground_Truth"/>
    <x v="4"/>
    <n v="76.667174792148799"/>
    <n v="6.1010549505088196"/>
    <n v="2.8684071298100602E-2"/>
    <n v="0.10023425133908501"/>
    <n v="9.3079924982587495E-3"/>
    <n v="6.7325877245344307E-2"/>
    <n v="6.0347675019875098"/>
    <n v="0.22195159283077101"/>
    <n v="0.64103308220744604"/>
  </r>
  <r>
    <x v="17"/>
    <s v="7-Ground_Truth"/>
    <x v="4"/>
    <n v="73.613466938430193"/>
    <n v="5.9765319487923803"/>
    <n v="2.3693512969931E-2"/>
    <n v="9.0859944306396795E-2"/>
    <n v="1.20612245652492E-2"/>
    <n v="6.22364325166683E-2"/>
    <n v="5.9237146619707302"/>
    <n v="0.166155100394445"/>
    <n v="0.632644027488246"/>
  </r>
  <r>
    <x v="17"/>
    <s v="7-Ground_Truth"/>
    <x v="4"/>
    <n v="62.233076737910899"/>
    <n v="5.7500202079357701"/>
    <n v="3.5556788724812299E-2"/>
    <n v="0.10772827129636001"/>
    <n v="1.7567886592277801E-2"/>
    <n v="8.2277282813135497E-2"/>
    <n v="8.9311793179949692"/>
    <n v="0.222526740448347"/>
    <n v="0.52335450872368405"/>
  </r>
  <r>
    <x v="17"/>
    <s v="7-Ground_Truth"/>
    <x v="4"/>
    <n v="57.606506156980302"/>
    <n v="5.9800018685379603"/>
    <n v="4.4979538664494001E-2"/>
    <n v="0.111513677542873"/>
    <n v="2.3390604713962398E-2"/>
    <n v="9.4022498694357304E-2"/>
    <n v="5.2876295628957397"/>
    <n v="0.21346459535436699"/>
    <n v="0.64254657086987199"/>
  </r>
  <r>
    <x v="17"/>
    <s v="7-Ground_Truth"/>
    <x v="4"/>
    <n v="89.421397064944699"/>
    <n v="6.1033250394132903"/>
    <n v="3.3029328605281502E-2"/>
    <n v="9.5450807894936193E-2"/>
    <n v="6.48438896479817E-3"/>
    <n v="7.0690193310438201E-2"/>
    <n v="6.7113999580033097"/>
    <n v="0.26820857759268202"/>
    <n v="0.60876966045793701"/>
  </r>
  <r>
    <x v="17"/>
    <s v="7-Ground_Truth"/>
    <x v="4"/>
    <n v="83.079312680685106"/>
    <n v="5.5269746236110704"/>
    <n v="3.5895083914448803E-2"/>
    <n v="0.11071430685157101"/>
    <n v="2.0387061266059499E-2"/>
    <n v="8.5372110287749894E-2"/>
    <n v="4.8906551080290201"/>
    <n v="0.126991164135908"/>
    <n v="0.51522744648459595"/>
  </r>
  <r>
    <x v="17"/>
    <s v="7-Ground_Truth"/>
    <x v="4"/>
    <n v="27.2136187457502"/>
    <n v="6.0086778666482497"/>
    <n v="5.6637695650806702E-2"/>
    <n v="0.67615565175145098"/>
    <n v="2.30144789521919E-2"/>
    <n v="0.17756056571760001"/>
    <n v="6.7627846969989998"/>
    <n v="0.36592391116839801"/>
    <n v="2.4481988954906"/>
  </r>
  <r>
    <x v="18"/>
    <s v="8-Camera-0,0"/>
    <x v="0"/>
    <n v="74.316114478479506"/>
    <n v="5.8180935849193496"/>
    <n v="3.2308514458613699E-2"/>
    <n v="9.8607963980782296E-2"/>
    <n v="1.9926809981460201E-2"/>
    <n v="7.5173173577344099E-2"/>
    <n v="3.61235802201554"/>
    <n v="0.18876639960983899"/>
    <n v="0.59400807864860405"/>
  </r>
  <r>
    <x v="18"/>
    <s v="8-Camera-0,0"/>
    <x v="0"/>
    <n v="86.879544909370495"/>
    <n v="5.9865223783358097"/>
    <n v="0.11963276384787599"/>
    <n v="0.17397605276223199"/>
    <n v="3.30392608837035E-2"/>
    <n v="0.11062279734078399"/>
    <n v="3.5438812209758899"/>
    <n v="0.64229112630171803"/>
    <n v="0.80301544303259598"/>
  </r>
  <r>
    <x v="18"/>
    <s v="8-Camera-0,0"/>
    <x v="0"/>
    <n v="76.4625911980784"/>
    <n v="5.6513086995101496"/>
    <n v="8.3963050822761703E-2"/>
    <n v="0.13888828014815"/>
    <n v="4.8632846318548403E-2"/>
    <n v="0.111787870106414"/>
    <n v="4.5430446870159296"/>
    <n v="0.372154242715383"/>
    <n v="0.60271449915929098"/>
  </r>
  <r>
    <x v="18"/>
    <s v="8-Camera-0,0"/>
    <x v="0"/>
    <n v="74.362574390888597"/>
    <n v="5.4647531478936804"/>
    <n v="1.45112099804569E-2"/>
    <n v="0.10036199452223001"/>
    <n v="1.14066024716923E-2"/>
    <n v="5.7795835481655497E-2"/>
    <n v="2.75589484896045"/>
    <n v="5.8880084806578699E-2"/>
    <n v="0.58881446581274899"/>
  </r>
  <r>
    <x v="18"/>
    <s v="8-Camera-0,0"/>
    <x v="0"/>
    <n v="23.392864100711499"/>
    <n v="5.8507470779255497"/>
    <n v="6.1217783231507998E-2"/>
    <n v="0.115534149533594"/>
    <n v="2.5614430631079502E-2"/>
    <n v="0.100313148597827"/>
    <n v="2.5480902510462302"/>
    <n v="0.33268673172152602"/>
    <n v="0.471075957928213"/>
  </r>
  <r>
    <x v="18"/>
    <s v="8-Camera-0,0"/>
    <x v="0"/>
    <n v="74.085889790032496"/>
    <n v="5.58522234646831"/>
    <n v="2.21679980569871E-2"/>
    <n v="9.3863330804697803E-2"/>
    <n v="1.7895427013467601E-2"/>
    <n v="6.0778374662263303E-2"/>
    <n v="4.1536252020159701"/>
    <n v="8.5566900813810506E-2"/>
    <n v="0.52565911963321399"/>
  </r>
  <r>
    <x v="18"/>
    <s v="8-Camera-0,0"/>
    <x v="0"/>
    <n v="63.032336836351298"/>
    <n v="6.0408078196443302"/>
    <n v="3.7977672673180599E-2"/>
    <n v="8.9501286755963902E-2"/>
    <n v="1.9876894671586699E-2"/>
    <n v="6.9407678999966096E-2"/>
    <n v="4.2091398510383398"/>
    <n v="0.24437463201665999"/>
    <n v="0.44059684704315999"/>
  </r>
  <r>
    <x v="18"/>
    <s v="8-Camera-0,0"/>
    <x v="0"/>
    <n v="83.219032486989803"/>
    <n v="5.5342015871345298"/>
    <n v="0.109926643291819"/>
    <n v="0.26665599688488101"/>
    <n v="2.6563806121109802E-2"/>
    <n v="0.105287882819876"/>
    <n v="3.18209106498397"/>
    <n v="0.74464264075104802"/>
    <n v="1.5033812012733601"/>
  </r>
  <r>
    <x v="18"/>
    <s v="8-Camera-0,0"/>
    <x v="0"/>
    <n v="76.678119270141494"/>
    <n v="5.7695462773372999"/>
    <n v="0.170965038672443"/>
    <n v="0.24008672826966401"/>
    <n v="3.99760280858074E-2"/>
    <n v="0.127541194987222"/>
    <n v="2.6478558889357302"/>
    <n v="0.83739698156550602"/>
    <n v="1.2298266142318901"/>
  </r>
  <r>
    <x v="18"/>
    <s v="8-Camera-0,0"/>
    <x v="0"/>
    <n v="68.096412029822304"/>
    <n v="5.4964177399686696"/>
    <n v="1.35475318600658E-2"/>
    <n v="9.5953842990940397E-2"/>
    <n v="1.12692766225609E-2"/>
    <n v="5.6366358848072999E-2"/>
    <n v="3.1401084880344499"/>
    <n v="6.1343683028599799E-2"/>
    <n v="0.60337306438260496"/>
  </r>
  <r>
    <x v="18"/>
    <s v="8-Camera-0,0"/>
    <x v="0"/>
    <n v="89.861817431327793"/>
    <n v="5.6257837107372204"/>
    <n v="2.5087770872580399E-2"/>
    <n v="9.9336739538042299E-2"/>
    <n v="1.1343391615306101E-2"/>
    <n v="7.1193799894333804E-2"/>
    <n v="2.5578890551114402"/>
    <n v="9.0326325976658906E-2"/>
    <n v="0.59279817816749303"/>
  </r>
  <r>
    <x v="18"/>
    <s v="8-Camera-0,0"/>
    <x v="0"/>
    <n v="29.573445018057399"/>
    <n v="5.7950655727471396"/>
    <n v="5.5366195834928099E-2"/>
    <n v="0.11132366145242099"/>
    <n v="2.44108619807063E-2"/>
    <n v="8.9042570158086004E-2"/>
    <n v="2.98606432101223"/>
    <n v="0.26593823883408202"/>
    <n v="0.51139733471232096"/>
  </r>
  <r>
    <x v="18"/>
    <s v="8-Camera-0,0"/>
    <x v="0"/>
    <n v="58.664658952197001"/>
    <n v="6.2584663795757303"/>
    <n v="6.10322026383711E-2"/>
    <n v="0.20309914967454801"/>
    <n v="2.821710513991E-2"/>
    <n v="0.13446292882264599"/>
    <n v="5.1149344600271398"/>
    <n v="0.26520149798085602"/>
    <n v="1.0307869939118199"/>
  </r>
  <r>
    <x v="18"/>
    <s v="8-Camera-0,0"/>
    <x v="0"/>
    <n v="31.479336737348"/>
    <n v="5.6873602395360301"/>
    <n v="3.7439601343903797E-2"/>
    <n v="0.11076083445264601"/>
    <n v="1.7465068088260802E-2"/>
    <n v="8.0989602051918103E-2"/>
    <n v="2.6638124720193401"/>
    <n v="0.24950259312051701"/>
    <n v="0.52906837420122399"/>
  </r>
  <r>
    <x v="18"/>
    <s v="8-Camera-0,0"/>
    <x v="0"/>
    <n v="81.273605279774401"/>
    <n v="5.7606687906508203"/>
    <n v="4.6328804682912797E-2"/>
    <n v="0.100601428682994"/>
    <n v="2.3508030969072401E-2"/>
    <n v="7.0261845538833995E-2"/>
    <n v="4.9954142390051803"/>
    <n v="0.23363414420779399"/>
    <n v="0.53490959918109404"/>
  </r>
  <r>
    <x v="18"/>
    <s v="8-Camera-0,0"/>
    <x v="0"/>
    <n v="67.519215923482093"/>
    <n v="5.5648485017994798"/>
    <n v="3.1122182108282399E-2"/>
    <n v="9.5684865728339299E-2"/>
    <n v="1.88877895793821E-2"/>
    <n v="7.3262641013040197E-2"/>
    <n v="6.7144478579284597"/>
    <n v="0.15204161539838301"/>
    <n v="0.49097098994912602"/>
  </r>
  <r>
    <x v="18"/>
    <s v="8-Camera-0,0"/>
    <x v="0"/>
    <n v="75.226745739767395"/>
    <n v="5.79017180071778"/>
    <n v="3.9401857337098903E-2"/>
    <n v="9.4324004331298505E-2"/>
    <n v="2.4224621175842599E-2"/>
    <n v="7.5409657872706606E-2"/>
    <n v="3.2597513479413398"/>
    <n v="0.15179048958879299"/>
    <n v="1.0420619931067401"/>
  </r>
  <r>
    <x v="18"/>
    <s v="8-Camera-0,0"/>
    <x v="0"/>
    <n v="20.240454670471902"/>
    <n v="5.5300986472282796"/>
    <n v="3.2131285207600599E-2"/>
    <n v="0.107998071301473"/>
    <n v="1.9958782323603801E-2"/>
    <n v="7.1881443048644494E-2"/>
    <n v="6.5585415000095901"/>
    <n v="0.201909319886378"/>
    <n v="0.61110469602912598"/>
  </r>
  <r>
    <x v="18"/>
    <s v="8-Camera-0,0"/>
    <x v="0"/>
    <n v="54.0046580232205"/>
    <n v="5.8232427747706801"/>
    <n v="3.10698184174894E-2"/>
    <n v="9.4908036768692694E-2"/>
    <n v="2.1748025454358801E-2"/>
    <n v="7.4902125298575595E-2"/>
    <n v="3.0123973510926501"/>
    <n v="0.12758509187754599"/>
    <n v="0.52765833170435095"/>
  </r>
  <r>
    <x v="18"/>
    <s v="8-Camera-0,0"/>
    <x v="0"/>
    <n v="29.0414386777815"/>
    <n v="5.7524210602069896"/>
    <n v="4.1554297062171897E-2"/>
    <n v="9.7795619270966E-2"/>
    <n v="2.3112714005933E-2"/>
    <n v="7.3704560867721203E-2"/>
    <n v="2.5502108810469499"/>
    <n v="0.23415115627969901"/>
    <n v="0.452470064130371"/>
  </r>
  <r>
    <x v="18"/>
    <s v="8-Camera-0,05"/>
    <x v="1"/>
    <n v="77.835161837182298"/>
    <n v="5.8522261945220002"/>
    <n v="9.7696856345779196E-2"/>
    <n v="0.16219428026698501"/>
    <n v="3.90061220297186E-2"/>
    <n v="0.10907237578028101"/>
    <n v="28.7351261209696"/>
    <n v="0.45386082519103499"/>
    <n v="0.82516959606545803"/>
  </r>
  <r>
    <x v="18"/>
    <s v="8-Camera-0,05"/>
    <x v="1"/>
    <n v="72.153770668674696"/>
    <n v="5.4392267743619902"/>
    <n v="5.0099983319240003E-2"/>
    <n v="0.13529934137587901"/>
    <n v="3.5618842717941003E-2"/>
    <n v="9.1548143685789202E-2"/>
    <n v="13.926374120986999"/>
    <n v="0.183184576121805"/>
    <n v="0.76220388268593897"/>
  </r>
  <r>
    <x v="18"/>
    <s v="8-Camera-0,05"/>
    <x v="1"/>
    <n v="64.553646040036995"/>
    <n v="5.5092423693282404"/>
    <n v="3.0451512434624701E-2"/>
    <n v="0.11587748980464201"/>
    <n v="2.4535403317896599E-2"/>
    <n v="7.5318228836789805E-2"/>
    <n v="10.219614539062601"/>
    <n v="0.110922596687748"/>
    <n v="0.64132350130761095"/>
  </r>
  <r>
    <x v="18"/>
    <s v="8-Camera-0,05"/>
    <x v="1"/>
    <n v="83.398534380423698"/>
    <n v="6.0818915141871903"/>
    <n v="5.8265687134599398E-2"/>
    <n v="0.13073593080829299"/>
    <n v="3.3213966173732602E-2"/>
    <n v="0.100565802165883"/>
    <n v="21.253600590047402"/>
    <n v="0.334251893573284"/>
    <n v="0.72989410409081101"/>
  </r>
  <r>
    <x v="18"/>
    <s v="8-Camera-0,05"/>
    <x v="1"/>
    <n v="76.532746502735506"/>
    <n v="5.9184936470690497"/>
    <n v="4.6226964323076498E-2"/>
    <n v="0.104635239735661"/>
    <n v="3.2587432437824998E-2"/>
    <n v="8.4614268377859195E-2"/>
    <n v="24.393017224967402"/>
    <n v="0.18065160452624399"/>
    <n v="0.59503179795229899"/>
  </r>
  <r>
    <x v="18"/>
    <s v="8-Camera-0,05"/>
    <x v="1"/>
    <n v="64.705763580491094"/>
    <n v="6.0711422153424799"/>
    <n v="0.10485201992948701"/>
    <n v="0.14787333714351"/>
    <n v="4.9847581231064003E-2"/>
    <n v="0.103051414804524"/>
    <n v="11.416458797059001"/>
    <n v="0.52240181384152695"/>
    <n v="0.52267581654803297"/>
  </r>
  <r>
    <x v="18"/>
    <s v="8-Camera-0,05"/>
    <x v="1"/>
    <n v="61.845082674075798"/>
    <n v="5.8940798801531002"/>
    <n v="3.8103528622956503E-2"/>
    <n v="9.2252765694757904E-2"/>
    <n v="2.8759812623156002E-2"/>
    <n v="7.8076568116475703E-2"/>
    <n v="19.443674957961701"/>
    <n v="0.13529268014201601"/>
    <n v="0.47209150749432399"/>
  </r>
  <r>
    <x v="18"/>
    <s v="8-Camera-0,05"/>
    <x v="1"/>
    <n v="38.561409550720001"/>
    <n v="5.8358306540524998"/>
    <n v="4.1961448846640097E-2"/>
    <n v="0.10991287490025101"/>
    <n v="2.4389274549475402E-2"/>
    <n v="8.2922976757364694E-2"/>
    <n v="34.444594573928001"/>
    <n v="0.25839209178872302"/>
    <n v="0.55557299458874398"/>
  </r>
  <r>
    <x v="18"/>
    <s v="8-Camera-0,05"/>
    <x v="1"/>
    <n v="74.693227416965399"/>
    <n v="6.5972402772104903"/>
    <n v="6.8235342950353398E-2"/>
    <n v="0.111930007805797"/>
    <n v="2.86576581402588E-2"/>
    <n v="9.2057313564110496E-2"/>
    <n v="18.307781002018601"/>
    <n v="0.469312345184415"/>
    <n v="0.52137358318382399"/>
  </r>
  <r>
    <x v="18"/>
    <s v="8-Camera-0,05"/>
    <x v="1"/>
    <n v="81.288292990904097"/>
    <n v="6.4435671793959104"/>
    <n v="0.1562677536065"/>
    <n v="0.19554775661589599"/>
    <n v="5.8240695333779E-2"/>
    <n v="0.13329139789240099"/>
    <n v="28.643553375964899"/>
    <n v="0.70338850179047696"/>
    <n v="0.70370636630567795"/>
  </r>
  <r>
    <x v="18"/>
    <s v="8-Camera-0,05"/>
    <x v="1"/>
    <n v="25.097084375002801"/>
    <n v="6.0090567945610696"/>
    <n v="9.1429989243624901E-2"/>
    <n v="0.15163420155573301"/>
    <n v="2.92703056417409E-2"/>
    <n v="0.114482595253314"/>
    <n v="26.263720960006999"/>
    <n v="0.49264527403948799"/>
    <n v="1.17552981096708"/>
  </r>
  <r>
    <x v="18"/>
    <s v="8-Camera-0,05"/>
    <x v="1"/>
    <n v="29.699147983242899"/>
    <n v="5.4202174691281098"/>
    <n v="5.1428939885453502E-2"/>
    <n v="0.137860439329445"/>
    <n v="3.05938504906796E-2"/>
    <n v="9.81562636368387E-2"/>
    <n v="25.274598534102498"/>
    <n v="0.27589259089995599"/>
    <n v="0.65591740061329695"/>
  </r>
  <r>
    <x v="18"/>
    <s v="8-Camera-0,05"/>
    <x v="1"/>
    <n v="70.8160285384497"/>
    <n v="6.0600699054159799"/>
    <n v="5.63225199310999E-2"/>
    <n v="0.109742661309464"/>
    <n v="5.3347886449897297E-2"/>
    <n v="9.4866208574524893E-2"/>
    <n v="27.227297845995"/>
    <n v="0.13392660475212301"/>
    <n v="0.59177067411227402"/>
  </r>
  <r>
    <x v="18"/>
    <s v="8-Camera-0,05"/>
    <x v="1"/>
    <n v="86.217178426977597"/>
    <n v="5.8218460152447999"/>
    <n v="4.13929499291961E-2"/>
    <n v="8.7251937586905595E-2"/>
    <n v="3.3988657240580603E-2"/>
    <n v="7.4963948428312097E-2"/>
    <n v="34.437284938059697"/>
    <n v="0.111910733731446"/>
    <n v="0.41142921646267"/>
  </r>
  <r>
    <x v="18"/>
    <s v="8-Camera-0,05"/>
    <x v="1"/>
    <n v="58.098445523261297"/>
    <n v="5.6231588126222896"/>
    <n v="4.7796613729669202E-2"/>
    <n v="0.11957652381101901"/>
    <n v="3.6898027577466498E-2"/>
    <n v="8.6814452463778502E-2"/>
    <n v="25.408699156949201"/>
    <n v="0.31429945792185099"/>
    <n v="0.58136999778823795"/>
  </r>
  <r>
    <x v="18"/>
    <s v="8-Camera-0,05"/>
    <x v="1"/>
    <n v="54.608715244093403"/>
    <n v="5.9570735288069399"/>
    <n v="9.2390348429948504E-2"/>
    <n v="0.15999727471675801"/>
    <n v="3.2092963328867199E-2"/>
    <n v="0.10291834106504701"/>
    <n v="21.011411571991601"/>
    <n v="0.459730553126182"/>
    <n v="1.0356632999548601"/>
  </r>
  <r>
    <x v="18"/>
    <s v="8-Camera-0,05"/>
    <x v="1"/>
    <n v="50.393455804943201"/>
    <n v="5.90076994447685"/>
    <n v="4.4790188163457902E-2"/>
    <n v="9.1374413586109204E-2"/>
    <n v="3.9357772877477298E-2"/>
    <n v="7.40541519524614E-2"/>
    <n v="17.933703419053899"/>
    <n v="0.13717571476292001"/>
    <n v="0.435156766253605"/>
  </r>
  <r>
    <x v="18"/>
    <s v="8-Camera-0,05"/>
    <x v="1"/>
    <n v="54.590714637486002"/>
    <n v="5.5379677294678702"/>
    <n v="3.3034836336022298E-2"/>
    <n v="0.109811168016285"/>
    <n v="2.5081080372321301E-2"/>
    <n v="7.4604985449120795E-2"/>
    <n v="35.600156488944698"/>
    <n v="0.10132928540507"/>
    <n v="0.58424025316542005"/>
  </r>
  <r>
    <x v="18"/>
    <s v="8-Camera-0,05"/>
    <x v="1"/>
    <n v="43.605076718820499"/>
    <n v="5.8115001176422298"/>
    <n v="5.83424419811647E-2"/>
    <n v="0.120949161757547"/>
    <n v="4.0474061477447199E-2"/>
    <n v="0.10035764896318999"/>
    <n v="29.697468248894399"/>
    <n v="0.23837176295440901"/>
    <n v="0.635156754178128"/>
  </r>
  <r>
    <x v="18"/>
    <s v="8-Camera-0,05"/>
    <x v="1"/>
    <n v="62.709401412013698"/>
    <n v="5.41626544504504"/>
    <n v="8.2025650007802903E-2"/>
    <n v="0.17859056618660199"/>
    <n v="4.7048053377170398E-2"/>
    <n v="0.107921817443051"/>
    <n v="18.530715044005699"/>
    <n v="0.369003800873906"/>
    <n v="0.92898902048722798"/>
  </r>
  <r>
    <x v="18"/>
    <s v="8-Camera-0,1"/>
    <x v="2"/>
    <n v="70.893339573281906"/>
    <n v="5.6600626965877501"/>
    <n v="6.1846757061602198E-2"/>
    <n v="0.114607976307795"/>
    <n v="4.1227553274906799E-2"/>
    <n v="0.101395128290115"/>
    <n v="18.521504692966101"/>
    <n v="0.21459388145897701"/>
    <n v="0.46935340368520001"/>
  </r>
  <r>
    <x v="18"/>
    <s v="8-Camera-0,1"/>
    <x v="2"/>
    <n v="25.996288096368399"/>
    <n v="5.9281738858796302"/>
    <n v="0.107856978656599"/>
    <n v="0.145952973226704"/>
    <n v="4.8881597159912797E-2"/>
    <n v="9.4526083408671094E-2"/>
    <n v="35.585987697006203"/>
    <n v="0.61974914526360902"/>
    <n v="0.66926308211085594"/>
  </r>
  <r>
    <x v="18"/>
    <s v="8-Camera-0,1"/>
    <x v="2"/>
    <n v="59.701870491457797"/>
    <n v="5.6252713127765697"/>
    <n v="6.7049144929960294E-2"/>
    <n v="0.111155835348258"/>
    <n v="4.9242192601701498E-2"/>
    <n v="9.6133966515826605E-2"/>
    <n v="16.623370056971901"/>
    <n v="0.245509101861765"/>
    <n v="0.46010400976057803"/>
  </r>
  <r>
    <x v="18"/>
    <s v="8-Camera-0,1"/>
    <x v="2"/>
    <n v="29.976466737154102"/>
    <n v="6.0930751710868503"/>
    <n v="7.5739332697763007E-2"/>
    <n v="0.134089271393456"/>
    <n v="6.6969696319803096E-2"/>
    <n v="0.115596908358874"/>
    <n v="58.830651698983203"/>
    <n v="0.227739398211182"/>
    <n v="0.73571574416774399"/>
  </r>
  <r>
    <x v="18"/>
    <s v="8-Camera-0,1"/>
    <x v="2"/>
    <n v="71.692021865467893"/>
    <n v="5.9696527909452"/>
    <n v="5.8687442238667002E-2"/>
    <n v="0.114516445355313"/>
    <n v="5.20114857285656E-2"/>
    <n v="9.9213677393809194E-2"/>
    <n v="24.463142785010799"/>
    <n v="0.30852925517996899"/>
    <n v="0.44375510188981598"/>
  </r>
  <r>
    <x v="18"/>
    <s v="8-Camera-0,1"/>
    <x v="2"/>
    <n v="38.490135588838399"/>
    <n v="6.33698526669248"/>
    <n v="0.160022591577857"/>
    <n v="0.16907305960347799"/>
    <n v="0.126392015961483"/>
    <n v="0.14554279881940299"/>
    <n v="36.581536751007597"/>
    <n v="0.61670958917247598"/>
    <n v="0.655371348278043"/>
  </r>
  <r>
    <x v="18"/>
    <s v="8-Camera-0,1"/>
    <x v="2"/>
    <n v="66.809519850164904"/>
    <n v="5.59802194888454"/>
    <n v="0.109480489436535"/>
    <n v="0.16109338876104601"/>
    <n v="9.1251405132331806E-2"/>
    <n v="0.13096524758557801"/>
    <n v="27.420398774906001"/>
    <n v="0.36526655719464401"/>
    <n v="0.69384046306390801"/>
  </r>
  <r>
    <x v="18"/>
    <s v="8-Camera-0,1"/>
    <x v="2"/>
    <n v="34.320586767264302"/>
    <n v="5.7198741320033601"/>
    <n v="7.8767294309631905E-2"/>
    <n v="0.124809994554968"/>
    <n v="6.7446708924664506E-2"/>
    <n v="0.107333556722746"/>
    <n v="28.4780781189911"/>
    <n v="0.29878259038847699"/>
    <n v="0.54923417366259097"/>
  </r>
  <r>
    <x v="18"/>
    <s v="8-Camera-0,1"/>
    <x v="2"/>
    <n v="73.482709210321801"/>
    <n v="6.0084157603926096"/>
    <n v="0.123792153638005"/>
    <n v="0.14787997205783701"/>
    <n v="7.8188725571070095E-2"/>
    <n v="0.109706991093398"/>
    <n v="48.020773358992301"/>
    <n v="0.54960576250249304"/>
    <n v="0.64409438282723097"/>
  </r>
  <r>
    <x v="18"/>
    <s v="8-Camera-0,1"/>
    <x v="2"/>
    <n v="39.020760545837902"/>
    <n v="6.0365636030179699"/>
    <n v="6.1393727513660797E-2"/>
    <n v="0.119830019708631"/>
    <n v="4.8762380675554502E-2"/>
    <n v="0.102189811096647"/>
    <n v="23.079737583990202"/>
    <n v="0.35056616827405301"/>
    <n v="0.51361017629305605"/>
  </r>
  <r>
    <x v="18"/>
    <s v="8-Camera-0,1"/>
    <x v="2"/>
    <n v="45.228027282810302"/>
    <n v="6.2161803945716301"/>
    <n v="0.14680063772339699"/>
    <n v="0.19347627548493501"/>
    <n v="9.2505656528821298E-2"/>
    <n v="0.15210980257697901"/>
    <n v="29.140116135007698"/>
    <n v="0.50668749864403595"/>
    <n v="1.25294077053018"/>
  </r>
  <r>
    <x v="18"/>
    <s v="8-Camera-0,1"/>
    <x v="2"/>
    <n v="16.548062547688598"/>
    <n v="6.4389132293926403"/>
    <n v="0.20803890125801"/>
    <n v="0.24011532341182201"/>
    <n v="0.104879390013715"/>
    <n v="0.145897216290332"/>
    <n v="50.124699750100199"/>
    <n v="1.01653995196636"/>
    <n v="1.15287313717483"/>
  </r>
  <r>
    <x v="18"/>
    <s v="8-Camera-0,1"/>
    <x v="2"/>
    <n v="44.6137542704382"/>
    <n v="5.8904461786621498"/>
    <n v="8.3609063646469001E-2"/>
    <n v="0.162987732636143"/>
    <n v="7.2800619952482701E-2"/>
    <n v="0.117271319924588"/>
    <n v="32.983090534922603"/>
    <n v="0.30808273849003398"/>
    <n v="1.02683963589733"/>
  </r>
  <r>
    <x v="18"/>
    <s v="8-Camera-0,1"/>
    <x v="2"/>
    <n v="62.336008901657003"/>
    <n v="6.4790392077760002"/>
    <n v="9.4544498166904106E-2"/>
    <n v="0.116994288814415"/>
    <n v="7.3065609184571695E-2"/>
    <n v="0.10514613459243401"/>
    <n v="41.199300508014801"/>
    <n v="0.40762860355048802"/>
    <n v="0.44042308876036901"/>
  </r>
  <r>
    <x v="18"/>
    <s v="8-Camera-0,1"/>
    <x v="2"/>
    <n v="27.914878276599801"/>
    <n v="5.9376342536631102"/>
    <n v="0.110637228898465"/>
    <n v="0.15344358430659999"/>
    <n v="7.6915051544097196E-2"/>
    <n v="0.12085636476132"/>
    <n v="27.1856448850594"/>
    <n v="0.41445260238209902"/>
    <n v="0.57491706744347004"/>
  </r>
  <r>
    <x v="18"/>
    <s v="8-Camera-0,1"/>
    <x v="2"/>
    <n v="25.4947348201434"/>
    <n v="6.4733017047624299"/>
    <n v="0.201105009646388"/>
    <n v="0.20128279508925501"/>
    <n v="0.119847460673534"/>
    <n v="0.15100137864492799"/>
    <n v="40.314401387004096"/>
    <n v="0.94938223502604002"/>
    <n v="0.80042492156426004"/>
  </r>
  <r>
    <x v="18"/>
    <s v="8-Camera-0,1"/>
    <x v="2"/>
    <n v="72.054744431155697"/>
    <n v="5.8254459256483999"/>
    <n v="9.7868310652177798E-2"/>
    <n v="0.13535128291107801"/>
    <n v="9.24985790454768E-2"/>
    <n v="0.129199057745195"/>
    <n v="51.8082624590024"/>
    <n v="0.26997898352647398"/>
    <n v="0.46314406742752401"/>
  </r>
  <r>
    <x v="18"/>
    <s v="8-Camera-0,1"/>
    <x v="2"/>
    <n v="71.504298619608804"/>
    <n v="6.4458593529716302"/>
    <n v="0.137495108703312"/>
    <n v="0.148274485244555"/>
    <n v="0.108888167396249"/>
    <n v="0.13196153356894"/>
    <n v="50.923251043073797"/>
    <n v="0.47963582657210602"/>
    <n v="0.47974437717315199"/>
  </r>
  <r>
    <x v="18"/>
    <s v="8-Camera-0,1"/>
    <x v="2"/>
    <n v="66.505376070300997"/>
    <n v="5.7565834726073497"/>
    <n v="0.14640533575228601"/>
    <n v="0.18212794023739201"/>
    <n v="0.106932585645325"/>
    <n v="0.14474928859693001"/>
    <n v="30.0062418220331"/>
    <n v="0.59059995114472397"/>
    <n v="0.62257046520020198"/>
  </r>
  <r>
    <x v="18"/>
    <s v="8-Camera-0,1"/>
    <x v="2"/>
    <n v="85.157095037031795"/>
    <n v="5.6870039772873104"/>
    <n v="9.2564461160163702E-2"/>
    <n v="0.167110745719939"/>
    <n v="7.5750285344460405E-2"/>
    <n v="0.121151595214793"/>
    <n v="43.685545376967603"/>
    <n v="0.35039880758772002"/>
    <n v="0.84005931061838601"/>
  </r>
  <r>
    <x v="18"/>
    <s v="8-Camera-0,15000000000000002"/>
    <x v="3"/>
    <n v="54.180578295814001"/>
    <n v="5.84687230126515"/>
    <n v="8.5795105506729905E-2"/>
    <n v="0.14822086607075599"/>
    <n v="7.2981584943752301E-2"/>
    <n v="0.124545493891193"/>
    <n v="9.4241514819441292"/>
    <n v="0.28123618022213098"/>
    <n v="0.75840013529847705"/>
  </r>
  <r>
    <x v="18"/>
    <s v="8-Camera-0,15000000000000002"/>
    <x v="3"/>
    <n v="66.842197388982797"/>
    <n v="6.1653206420281998"/>
    <n v="0.152379654108871"/>
    <n v="0.18459823746169901"/>
    <n v="0.123002329458751"/>
    <n v="0.163925728667629"/>
    <n v="9.7854373950976807"/>
    <n v="0.50754815860062696"/>
    <n v="0.61070577348923505"/>
  </r>
  <r>
    <x v="18"/>
    <s v="8-Camera-0,15000000000000002"/>
    <x v="3"/>
    <n v="33.678990021708799"/>
    <n v="5.9616526725377099"/>
    <n v="8.7835040548553303E-2"/>
    <n v="0.123019480684059"/>
    <n v="8.69635207432463E-2"/>
    <n v="0.113420987155676"/>
    <n v="9.6749293230241094"/>
    <n v="0.26639655015820501"/>
    <n v="0.43360982838105999"/>
  </r>
  <r>
    <x v="18"/>
    <s v="8-Camera-0,15000000000000002"/>
    <x v="3"/>
    <n v="62.072476220921502"/>
    <n v="5.9399753057914797"/>
    <n v="0.18718054535704601"/>
    <n v="0.38889964933691101"/>
    <n v="0.15914413365479299"/>
    <n v="0.19608697499960001"/>
    <n v="14.061607373994701"/>
    <n v="0.62808657027098402"/>
    <n v="1.7358372648542999"/>
  </r>
  <r>
    <x v="18"/>
    <s v="8-Camera-0,15000000000000002"/>
    <x v="3"/>
    <n v="17.788353987150298"/>
    <n v="6.4906850986893003"/>
    <n v="0.107815021960133"/>
    <n v="0.15566774382331"/>
    <n v="8.6419227057410203E-2"/>
    <n v="0.13145191628315001"/>
    <n v="7.7558845580788303"/>
    <n v="0.345884410976183"/>
    <n v="0.862232549932757"/>
  </r>
  <r>
    <x v="18"/>
    <s v="8-Camera-0,15000000000000002"/>
    <x v="3"/>
    <n v="52.225297132945101"/>
    <n v="6.0656797250058796"/>
    <n v="8.1151960483069302E-2"/>
    <n v="0.112537660826978"/>
    <n v="6.8519465042430894E-2"/>
    <n v="9.5896042627012304E-2"/>
    <n v="9.4864435539347998"/>
    <n v="0.41604974277717999"/>
    <n v="0.52556933571283204"/>
  </r>
  <r>
    <x v="18"/>
    <s v="8-Camera-0,15000000000000002"/>
    <x v="3"/>
    <n v="57.726201518635101"/>
    <n v="5.41946922481337"/>
    <n v="0.120392760276085"/>
    <n v="0.30789234527606402"/>
    <n v="9.0855330719311095E-2"/>
    <n v="0.16675160635331299"/>
    <n v="10.495747855049499"/>
    <n v="0.44854219248441202"/>
    <n v="1.42321447082236"/>
  </r>
  <r>
    <x v="18"/>
    <s v="8-Camera-0,15000000000000002"/>
    <x v="3"/>
    <n v="37.696075359570401"/>
    <n v="5.7064094694624696"/>
    <n v="9.6246291706249695E-2"/>
    <n v="0.16114766123073701"/>
    <n v="7.7709564978462306E-2"/>
    <n v="0.13320051235153901"/>
    <n v="5.6221041490789503"/>
    <n v="0.30544676534836901"/>
    <n v="0.79676228535172"/>
  </r>
  <r>
    <x v="18"/>
    <s v="8-Camera-0,15000000000000002"/>
    <x v="3"/>
    <n v="43.4574387877514"/>
    <n v="6.1694670564046898"/>
    <n v="0.11192564003413499"/>
    <n v="0.14016109626979001"/>
    <n v="8.5631603294194503E-2"/>
    <n v="0.115802256068491"/>
    <n v="11.5308499250095"/>
    <n v="0.455956822854093"/>
    <n v="0.65827821955071797"/>
  </r>
  <r>
    <x v="18"/>
    <s v="8-Camera-0,15000000000000002"/>
    <x v="3"/>
    <n v="7.1587147611526003"/>
    <n v="6.1148528112728098"/>
    <n v="0.163114373951011"/>
    <n v="1.0286644083962"/>
    <n v="0.122965595377778"/>
    <n v="0.49116214947979198"/>
    <n v="14.2529713639523"/>
    <n v="0.56045395905171402"/>
    <n v="3.24816028730655"/>
  </r>
  <r>
    <x v="18"/>
    <s v="8-Camera-0,15000000000000002"/>
    <x v="3"/>
    <n v="81.054892885404399"/>
    <n v="5.8578973365562197"/>
    <n v="0.14313717063564199"/>
    <n v="0.19299604753608199"/>
    <n v="0.10526422010778901"/>
    <n v="0.14981283522098399"/>
    <n v="7.6272759400308097"/>
    <n v="0.44254297177497998"/>
    <n v="1.1490380800089199"/>
  </r>
  <r>
    <x v="18"/>
    <s v="8-Camera-0,15000000000000002"/>
    <x v="3"/>
    <n v="31.744267199551899"/>
    <n v="6.0916829563932602"/>
    <n v="6.4062094777761897E-2"/>
    <n v="0.106319752565866"/>
    <n v="5.2250542094070297E-2"/>
    <n v="9.50495473064569E-2"/>
    <n v="9.5123408150393498"/>
    <n v="0.188017584297406"/>
    <n v="0.48621518116029"/>
  </r>
  <r>
    <x v="18"/>
    <s v="8-Camera-0,15000000000000002"/>
    <x v="3"/>
    <n v="45.719906097383102"/>
    <n v="5.8652545284144697"/>
    <n v="0.11194545052720201"/>
    <n v="0.14040222493746399"/>
    <n v="8.9089650004177304E-2"/>
    <n v="0.12404271245102599"/>
    <n v="12.095203549019001"/>
    <n v="0.42581306262872498"/>
    <n v="0.48852748578639099"/>
  </r>
  <r>
    <x v="18"/>
    <s v="8-Camera-0,15000000000000002"/>
    <x v="3"/>
    <n v="62.394709865831103"/>
    <n v="5.5221179866316996"/>
    <n v="0.12997915048478201"/>
    <n v="0.19513865931303601"/>
    <n v="9.13809520438887E-2"/>
    <n v="0.129073739989505"/>
    <n v="11.595121177961101"/>
    <n v="0.54165714846783297"/>
    <n v="0.93245992722835203"/>
  </r>
  <r>
    <x v="18"/>
    <s v="8-Camera-0,15000000000000002"/>
    <x v="3"/>
    <n v="47.798676959363597"/>
    <n v="6.2472766259072703"/>
    <n v="0.17882705962039899"/>
    <n v="0.244915329803568"/>
    <n v="0.121844667141305"/>
    <n v="0.173223797570664"/>
    <n v="11.3662763589527"/>
    <n v="0.57483273104480603"/>
    <n v="0.92618643834583703"/>
  </r>
  <r>
    <x v="18"/>
    <s v="8-Camera-0,15000000000000002"/>
    <x v="3"/>
    <n v="43.708655091929103"/>
    <n v="6.0499478740012798"/>
    <n v="0.14078462696604099"/>
    <n v="0.17112016683471501"/>
    <n v="0.125370427693826"/>
    <n v="0.145807593381134"/>
    <n v="15.238780900952399"/>
    <n v="0.363425019759957"/>
    <n v="0.66225719140639805"/>
  </r>
  <r>
    <x v="18"/>
    <s v="8-Camera-0,15000000000000002"/>
    <x v="3"/>
    <n v="87.889881092301195"/>
    <n v="6.05414756291934"/>
    <n v="0.16713270422340101"/>
    <n v="0.193615067747611"/>
    <n v="0.14114746928345201"/>
    <n v="0.16766576025275801"/>
    <n v="9.5240850530099106"/>
    <n v="0.48698960718062201"/>
    <n v="0.76858292366778402"/>
  </r>
  <r>
    <x v="18"/>
    <s v="8-Camera-0,15000000000000002"/>
    <x v="3"/>
    <n v="46.536785660303501"/>
    <n v="6.4179146202609099"/>
    <n v="0.147728799491949"/>
    <n v="0.18324272996282701"/>
    <n v="9.6351637815340202E-2"/>
    <n v="0.14682826886903999"/>
    <n v="11.1110727010527"/>
    <n v="0.62825658400462303"/>
    <n v="0.62834501757571104"/>
  </r>
  <r>
    <x v="18"/>
    <s v="8-Camera-0,15000000000000002"/>
    <x v="3"/>
    <n v="85.508023260365107"/>
    <n v="6.04023615204283"/>
    <n v="0.20795961081883799"/>
    <n v="0.23535630508844299"/>
    <n v="0.16950661343324"/>
    <n v="0.19541231287591701"/>
    <n v="7.8854151120176503"/>
    <n v="0.60952519623230095"/>
    <n v="0.952535327793256"/>
  </r>
  <r>
    <x v="18"/>
    <s v="8-Camera-0,15000000000000002"/>
    <x v="3"/>
    <n v="74.806243426837099"/>
    <n v="5.4014835358679303"/>
    <n v="8.3227484078675501E-2"/>
    <n v="0.19257920399308401"/>
    <n v="5.7594697259394499E-2"/>
    <n v="0.13218796506456501"/>
    <n v="17.7130929320119"/>
    <n v="0.330999003328593"/>
    <n v="0.87386290445031101"/>
  </r>
  <r>
    <x v="18"/>
    <s v="8-Ground_Truth"/>
    <x v="4"/>
    <n v="35.000168962641801"/>
    <n v="5.8203930933674197"/>
    <n v="6.2320045722584802E-2"/>
    <n v="0.120868343433161"/>
    <n v="3.47607539143137E-2"/>
    <n v="0.108330350506853"/>
    <n v="6.8276171250035897"/>
    <n v="0.28735079864360802"/>
    <n v="0.51158664800824205"/>
  </r>
  <r>
    <x v="18"/>
    <s v="8-Ground_Truth"/>
    <x v="4"/>
    <n v="48.622435012071499"/>
    <n v="5.4937418116749699"/>
    <n v="3.3712552179242398E-2"/>
    <n v="0.11771700745564199"/>
    <n v="2.06559939796312E-2"/>
    <n v="8.5331109024407395E-2"/>
    <n v="4.4520137420622596"/>
    <n v="0.20101955469286401"/>
    <n v="0.73028272625148105"/>
  </r>
  <r>
    <x v="18"/>
    <s v="8-Ground_Truth"/>
    <x v="4"/>
    <n v="52.289769787393503"/>
    <n v="6.1841581245002999"/>
    <n v="6.3265145442523305E-2"/>
    <n v="0.11441634265209601"/>
    <n v="2.3886565084548901E-2"/>
    <n v="8.9991847967575006E-2"/>
    <n v="4.5947449509985701"/>
    <n v="0.436199992973687"/>
    <n v="0.60765359774519001"/>
  </r>
  <r>
    <x v="18"/>
    <s v="8-Ground_Truth"/>
    <x v="4"/>
    <n v="60.0424296964447"/>
    <n v="6.2244501698437498"/>
    <n v="5.9534410901694201E-2"/>
    <n v="0.111455735164597"/>
    <n v="1.9386131161745701E-2"/>
    <n v="9.0177147261307503E-2"/>
    <n v="4.4995186270680199"/>
    <n v="0.34533319575707699"/>
    <n v="0.45169503601545402"/>
  </r>
  <r>
    <x v="18"/>
    <s v="8-Ground_Truth"/>
    <x v="4"/>
    <n v="69.002668333797303"/>
    <n v="5.9715384850102096"/>
    <n v="0.102795291854044"/>
    <n v="0.139505442013621"/>
    <n v="4.0118191876501903E-2"/>
    <n v="0.109497529782736"/>
    <n v="5.66432907199487"/>
    <n v="0.63627040191087203"/>
    <n v="0.60158836506781299"/>
  </r>
  <r>
    <x v="18"/>
    <s v="8-Ground_Truth"/>
    <x v="4"/>
    <n v="81.203085298609594"/>
    <n v="5.84096394755354"/>
    <n v="2.16543201631628E-2"/>
    <n v="8.2970264114359302E-2"/>
    <n v="1.4905317653511401E-2"/>
    <n v="6.3542938407666796E-2"/>
    <n v="6.15935998305212"/>
    <n v="9.7991915509316102E-2"/>
    <n v="0.44969228529495903"/>
  </r>
  <r>
    <x v="18"/>
    <s v="8-Ground_Truth"/>
    <x v="4"/>
    <n v="57.993601319550997"/>
    <n v="5.6822808328829302"/>
    <n v="2.2849286066655299E-2"/>
    <n v="8.7187339440143397E-2"/>
    <n v="1.4160379447772301E-2"/>
    <n v="6.2172497971455701E-2"/>
    <n v="8.8564387459773499"/>
    <n v="0.125838834488089"/>
    <n v="0.44728415438337699"/>
  </r>
  <r>
    <x v="18"/>
    <s v="8-Ground_Truth"/>
    <x v="4"/>
    <n v="85.501429820739901"/>
    <n v="6.1401099413293601"/>
    <n v="0.182984710318639"/>
    <n v="0.21728369163578501"/>
    <n v="2.0205096432734E-2"/>
    <n v="0.13059006252105701"/>
    <n v="6.8203286940697501"/>
    <n v="0.88213594828706898"/>
    <n v="0.86435738396180595"/>
  </r>
  <r>
    <x v="18"/>
    <s v="8-Ground_Truth"/>
    <x v="4"/>
    <n v="37.342873518769899"/>
    <n v="5.9329031957829699"/>
    <n v="4.5264716670032998E-2"/>
    <n v="0.104178180726695"/>
    <n v="2.5450553339990498E-2"/>
    <n v="8.5634437791579102E-2"/>
    <n v="4.4221967459889102"/>
    <n v="0.242158237263567"/>
    <n v="0.48505550129660402"/>
  </r>
  <r>
    <x v="18"/>
    <s v="8-Ground_Truth"/>
    <x v="4"/>
    <n v="52.188715447046697"/>
    <n v="5.6540560644301703"/>
    <n v="4.7274812124958397E-2"/>
    <n v="0.110139663121542"/>
    <n v="2.6274205408472799E-2"/>
    <n v="9.1296964706597705E-2"/>
    <n v="5.1529249940067503"/>
    <n v="0.216763476372518"/>
    <n v="0.52763329506102097"/>
  </r>
  <r>
    <x v="18"/>
    <s v="8-Ground_Truth"/>
    <x v="4"/>
    <n v="78.399120515124494"/>
    <n v="5.6389494444590103"/>
    <n v="0.147335180649138"/>
    <n v="0.198644365468961"/>
    <n v="3.2671177110058798E-2"/>
    <n v="0.12923704515099099"/>
    <n v="5.0239917020080602"/>
    <n v="0.76572794512685805"/>
    <n v="0.84750515624550704"/>
  </r>
  <r>
    <x v="18"/>
    <s v="8-Ground_Truth"/>
    <x v="4"/>
    <n v="75.3302431814584"/>
    <n v="6.47068520079912"/>
    <n v="0.29796677430883001"/>
    <n v="0.39757409894127599"/>
    <n v="6.97961125405476E-2"/>
    <n v="0.22902849055660399"/>
    <n v="16.0463192811002"/>
    <n v="1.4736486086998799"/>
    <n v="1.3889185236366799"/>
  </r>
  <r>
    <x v="18"/>
    <s v="8-Ground_Truth"/>
    <x v="4"/>
    <n v="71.168986790541993"/>
    <n v="5.5037198187129004"/>
    <n v="2.0682769793003399E-2"/>
    <n v="0.100452483953761"/>
    <n v="1.2108861992102701E-2"/>
    <n v="6.3146447521622504E-2"/>
    <n v="3.9452543960651298"/>
    <n v="7.5423571224458502E-2"/>
    <n v="0.58894671048240899"/>
  </r>
  <r>
    <x v="18"/>
    <s v="8-Ground_Truth"/>
    <x v="4"/>
    <n v="44.050943141575097"/>
    <n v="5.7996568947299902"/>
    <n v="4.0746983465382698E-2"/>
    <n v="0.11952286255653401"/>
    <n v="1.22889106659263E-2"/>
    <n v="8.38322762470642E-2"/>
    <n v="4.09128458192572"/>
    <n v="0.32900715322969698"/>
    <n v="0.56255784913831597"/>
  </r>
  <r>
    <x v="18"/>
    <s v="8-Ground_Truth"/>
    <x v="4"/>
    <n v="22.064774459971702"/>
    <n v="6.2586424362156103"/>
    <n v="7.8340004321307694E-2"/>
    <n v="0.12659913986636301"/>
    <n v="3.0564484472711199E-2"/>
    <n v="0.10977996181618301"/>
    <n v="5.3841604379704204"/>
    <n v="0.46276937561662501"/>
    <n v="0.47351909202835901"/>
  </r>
  <r>
    <x v="18"/>
    <s v="8-Ground_Truth"/>
    <x v="4"/>
    <n v="63.001639389713397"/>
    <n v="6.1330993664107796"/>
    <n v="3.1466088353248801E-2"/>
    <n v="9.1786561939141698E-2"/>
    <n v="9.5752970584349704E-3"/>
    <n v="6.7003050876093997E-2"/>
    <n v="4.0964540760032797"/>
    <n v="0.245406067634758"/>
    <n v="0.46235634674860498"/>
  </r>
  <r>
    <x v="18"/>
    <s v="8-Ground_Truth"/>
    <x v="4"/>
    <n v="22.4240744669303"/>
    <n v="5.8412453865743101"/>
    <n v="5.0572241475531597E-2"/>
    <n v="0.104112465811312"/>
    <n v="3.0707376467345102E-2"/>
    <n v="8.3342068678559006E-2"/>
    <n v="8.0919893280370108"/>
    <n v="0.29886762250790799"/>
    <n v="0.46611300451330301"/>
  </r>
  <r>
    <x v="18"/>
    <s v="8-Ground_Truth"/>
    <x v="4"/>
    <n v="41.431307122429303"/>
    <n v="5.9518089677353796"/>
    <n v="3.9742985642138497E-2"/>
    <n v="9.7044761589330106E-2"/>
    <n v="2.3065546664454199E-2"/>
    <n v="8.2350847776806901E-2"/>
    <n v="14.1951813549967"/>
    <n v="0.18788321038297401"/>
    <n v="0.47913866539437899"/>
  </r>
  <r>
    <x v="18"/>
    <s v="8-Ground_Truth"/>
    <x v="4"/>
    <n v="22.511546569916"/>
    <n v="5.8592352444151796"/>
    <n v="1.8478624281829101E-2"/>
    <n v="8.6498348281507903E-2"/>
    <n v="1.03406665807503E-2"/>
    <n v="5.8991863975915403E-2"/>
    <n v="6.4277224648976699"/>
    <n v="0.174108641547954"/>
    <n v="0.55084915575400095"/>
  </r>
  <r>
    <x v="18"/>
    <s v="8-Ground_Truth"/>
    <x v="4"/>
    <n v="67.868215685987096"/>
    <n v="5.9112847331141403"/>
    <n v="4.3660159222921699E-2"/>
    <n v="0.121612390521655"/>
    <n v="1.7859867809742899E-2"/>
    <n v="7.3808332193686599E-2"/>
    <n v="10.3835736030014"/>
    <n v="0.34374068145060299"/>
    <n v="0.69884104335096697"/>
  </r>
  <r>
    <x v="19"/>
    <s v="9-Camera-0,0"/>
    <x v="0"/>
    <n v="89.415139784437699"/>
    <n v="5.8730479485425997"/>
    <n v="3.57246888521787E-2"/>
    <n v="0.10373337408333901"/>
    <n v="2.7570536354723101E-2"/>
    <n v="7.6527431602540205E-2"/>
    <n v="3.0687655600486301"/>
    <n v="0.15506831410160801"/>
    <n v="1.32248073889911"/>
  </r>
  <r>
    <x v="19"/>
    <s v="9-Camera-0,0"/>
    <x v="0"/>
    <n v="36.620283522501602"/>
    <n v="5.6390486778578097"/>
    <n v="5.0011605656207797E-2"/>
    <n v="0.14424304779049801"/>
    <n v="1.50476081842639E-2"/>
    <n v="0.103326012616587"/>
    <n v="3.2402669510338402"/>
    <n v="0.37505902443552203"/>
    <n v="1.1564056048454501"/>
  </r>
  <r>
    <x v="19"/>
    <s v="9-Camera-0,0"/>
    <x v="0"/>
    <n v="50.359647676680503"/>
    <n v="5.5887748761617297"/>
    <n v="3.04719174344871E-2"/>
    <n v="0.11165921052306101"/>
    <n v="2.0277823549669699E-2"/>
    <n v="8.2589515520905099E-2"/>
    <n v="3.8457009990233901"/>
    <n v="0.21464636373719601"/>
    <n v="1.26859404810001"/>
  </r>
  <r>
    <x v="19"/>
    <s v="9-Camera-0,0"/>
    <x v="0"/>
    <n v="65.630834105999497"/>
    <n v="6.2745104312580802"/>
    <n v="4.8154419040642701E-2"/>
    <n v="0.123977391540301"/>
    <n v="1.44733528197166E-2"/>
    <n v="8.7377853914970494E-2"/>
    <n v="2.1742675759596701"/>
    <n v="0.39599145769900201"/>
    <n v="1.4614214318066201"/>
  </r>
  <r>
    <x v="19"/>
    <s v="9-Camera-0,0"/>
    <x v="0"/>
    <n v="68.150296163678206"/>
    <n v="5.8728120705415598"/>
    <n v="3.8386565305754503E-2"/>
    <n v="0.114777560116939"/>
    <n v="1.7712344332078099E-2"/>
    <n v="8.5862240668629297E-2"/>
    <n v="3.0834897790336901"/>
    <n v="0.24083040855235099"/>
    <n v="1.3263373802020899"/>
  </r>
  <r>
    <x v="19"/>
    <s v="9-Camera-0,0"/>
    <x v="0"/>
    <n v="76.722163359426602"/>
    <n v="5.9204959204790004"/>
    <n v="7.0334277648412602E-2"/>
    <n v="0.13764546940737099"/>
    <n v="2.9047804518567099E-2"/>
    <n v="0.118840385911735"/>
    <n v="3.0420361349824798"/>
    <n v="0.39225710618923698"/>
    <n v="1.28688935695405"/>
  </r>
  <r>
    <x v="19"/>
    <s v="9-Camera-0,0"/>
    <x v="0"/>
    <n v="74.332377222348796"/>
    <n v="5.7310729198796304"/>
    <n v="7.5636337855675195E-2"/>
    <n v="0.91631052517269396"/>
    <n v="3.3096951797481199E-2"/>
    <n v="0.412427064660912"/>
    <n v="3.76426394097507"/>
    <n v="0.46472264646071398"/>
    <n v="3.0457233853577002"/>
  </r>
  <r>
    <x v="19"/>
    <s v="9-Camera-0,0"/>
    <x v="0"/>
    <n v="64.188817844981003"/>
    <n v="5.6310842462421498"/>
    <n v="6.0839932412547502E-2"/>
    <n v="0.147574465932338"/>
    <n v="2.8152347566475801E-2"/>
    <n v="0.107604854460615"/>
    <n v="2.83763658301904"/>
    <n v="0.33781348512182102"/>
    <n v="1.3013238975974899"/>
  </r>
  <r>
    <x v="19"/>
    <s v="9-Camera-0,0"/>
    <x v="0"/>
    <n v="89.234347619522396"/>
    <n v="5.8446747883903098"/>
    <n v="5.0047631732641998E-2"/>
    <n v="0.13237243367451701"/>
    <n v="2.5096276925533099E-2"/>
    <n v="9.4852933100594505E-2"/>
    <n v="2.43919764598831"/>
    <n v="0.318111399706556"/>
    <n v="1.2450593573852899"/>
  </r>
  <r>
    <x v="19"/>
    <s v="9-Camera-0,0"/>
    <x v="0"/>
    <n v="68.698407162133904"/>
    <n v="6.21868469644693"/>
    <n v="0.100766445137227"/>
    <n v="0.16699172136903301"/>
    <n v="1.24814836194602E-2"/>
    <n v="0.118119251180492"/>
    <n v="2.1810084149474198"/>
    <n v="0.71334393945952002"/>
    <n v="1.1273337932943399"/>
  </r>
  <r>
    <x v="19"/>
    <s v="9-Camera-0,0"/>
    <x v="0"/>
    <n v="77.516464948636397"/>
    <n v="5.6276768442277598"/>
    <n v="2.2612550121596901E-2"/>
    <n v="0.10823053061179901"/>
    <n v="1.555182652505E-2"/>
    <n v="7.2629155517508107E-2"/>
    <n v="3.3424069329630499"/>
    <n v="8.6366203300707503E-2"/>
    <n v="1.2678760919690499"/>
  </r>
  <r>
    <x v="19"/>
    <s v="9-Camera-0,0"/>
    <x v="0"/>
    <n v="66.301917197531196"/>
    <n v="5.6004928870115398"/>
    <n v="3.9420574399806098E-2"/>
    <n v="0.11988070940591"/>
    <n v="2.04303294303015E-2"/>
    <n v="9.5509356582368504E-2"/>
    <n v="2.4875427919905602"/>
    <n v="0.16372988862035401"/>
    <n v="1.24083855724259"/>
  </r>
  <r>
    <x v="19"/>
    <s v="9-Camera-0,0"/>
    <x v="0"/>
    <n v="56.118586881779201"/>
    <n v="5.4139245538744101"/>
    <n v="3.1834196212886898E-2"/>
    <n v="0.11961878975233101"/>
    <n v="1.9749840664208599E-2"/>
    <n v="8.0746927033074095E-2"/>
    <n v="2.3086601439863399"/>
    <n v="0.21839776879887801"/>
    <n v="1.16073569844289"/>
  </r>
  <r>
    <x v="19"/>
    <s v="9-Camera-0,0"/>
    <x v="0"/>
    <n v="87.428109634325196"/>
    <n v="5.5346808244974204"/>
    <n v="3.2228711658332299E-2"/>
    <n v="0.108498245944516"/>
    <n v="2.7269569201453001E-2"/>
    <n v="7.3073140438340498E-2"/>
    <n v="3.9390822009881901"/>
    <n v="9.6334679438604798E-2"/>
    <n v="1.2080834840720001"/>
  </r>
  <r>
    <x v="19"/>
    <s v="9-Camera-0,0"/>
    <x v="0"/>
    <n v="57.100244607678199"/>
    <n v="6.10237649803135"/>
    <n v="4.7692689998717203E-2"/>
    <n v="0.12288449504135"/>
    <n v="2.3665857028168799E-2"/>
    <n v="8.5166514369756294E-2"/>
    <n v="2.6782932080095598"/>
    <n v="0.386965938665218"/>
    <n v="1.2941690036587601"/>
  </r>
  <r>
    <x v="19"/>
    <s v="9-Camera-0,0"/>
    <x v="0"/>
    <n v="75.493580963401499"/>
    <n v="5.9765613552769299"/>
    <n v="4.0375576620831397E-2"/>
    <n v="0.114562133372187"/>
    <n v="1.6647820415787801E-2"/>
    <n v="8.4224060852067295E-2"/>
    <n v="2.9179901509778499"/>
    <n v="0.28075594687066402"/>
    <n v="1.3582140659047099"/>
  </r>
  <r>
    <x v="19"/>
    <s v="9-Camera-0,0"/>
    <x v="0"/>
    <n v="54.508851777716501"/>
    <n v="5.5360096476893599"/>
    <n v="2.8939363460759499E-2"/>
    <n v="0.109536079242236"/>
    <n v="1.9486461045272799E-2"/>
    <n v="7.6774698839027697E-2"/>
    <n v="3.3306949160760202"/>
    <n v="0.124165504961675"/>
    <n v="1.2268866266723799"/>
  </r>
  <r>
    <x v="19"/>
    <s v="9-Camera-0,0"/>
    <x v="0"/>
    <n v="54.895099555079597"/>
    <n v="6.0998322011974704"/>
    <n v="0.101787318686172"/>
    <n v="0.29588930083482401"/>
    <n v="3.1676824241539503E-2"/>
    <n v="0.138906227046938"/>
    <n v="4.2479582850355602"/>
    <n v="0.703058294629888"/>
    <n v="1.49078910531491"/>
  </r>
  <r>
    <x v="19"/>
    <s v="9-Camera-0,0"/>
    <x v="0"/>
    <n v="61.363996746971402"/>
    <n v="5.8902316547409201"/>
    <n v="9.3676289506844104E-2"/>
    <n v="0.181329894003884"/>
    <n v="3.2272401944439803E-2"/>
    <n v="0.13481773603372199"/>
    <n v="3.5151760959997702"/>
    <n v="0.50027322200855795"/>
    <n v="1.42828807668956"/>
  </r>
  <r>
    <x v="19"/>
    <s v="9-Camera-0,0"/>
    <x v="0"/>
    <n v="81.845769347523103"/>
    <n v="5.9953887246798301"/>
    <n v="4.4665271522735098E-2"/>
    <n v="0.114071758727603"/>
    <n v="1.99904564712278E-2"/>
    <n v="8.5569909012741696E-2"/>
    <n v="5.6496432629646698"/>
    <n v="0.29642407229524798"/>
    <n v="1.37164877170213"/>
  </r>
  <r>
    <x v="19"/>
    <s v="9-Camera-0,05"/>
    <x v="1"/>
    <n v="79.521377366613393"/>
    <n v="5.9752465526801499"/>
    <n v="7.7755639115995798E-2"/>
    <n v="0.15846235528717101"/>
    <n v="3.1202857936606699E-2"/>
    <n v="0.11864682903837701"/>
    <n v="20.608320041093901"/>
    <n v="0.48299237123217797"/>
    <n v="1.18915896641492"/>
  </r>
  <r>
    <x v="19"/>
    <s v="9-Camera-0,05"/>
    <x v="1"/>
    <n v="58.881052994645998"/>
    <n v="6.44077071565758"/>
    <n v="7.7758606618052506E-2"/>
    <n v="0.141283782210368"/>
    <n v="2.9706262517929901E-2"/>
    <n v="0.101208740374019"/>
    <n v="15.650463629979599"/>
    <n v="0.56893846911747503"/>
    <n v="1.39207458711969"/>
  </r>
  <r>
    <x v="19"/>
    <s v="9-Camera-0,05"/>
    <x v="1"/>
    <n v="27.097195652361702"/>
    <n v="6.2117369020982602"/>
    <n v="8.2473220943837106E-2"/>
    <n v="0.123517422336466"/>
    <n v="4.4192829781529101E-2"/>
    <n v="0.100285248079708"/>
    <n v="20.9273918289691"/>
    <n v="0.446706275502465"/>
    <n v="1.34380624383665"/>
  </r>
  <r>
    <x v="19"/>
    <s v="9-Camera-0,05"/>
    <x v="1"/>
    <n v="56.553264201527803"/>
    <n v="5.9385475230527502"/>
    <n v="6.5437069305495907E-2"/>
    <n v="0.127987407319752"/>
    <n v="3.8186939705443498E-2"/>
    <n v="0.10810547035208801"/>
    <n v="19.5886001129401"/>
    <n v="0.36348014042159699"/>
    <n v="1.2908794545471201"/>
  </r>
  <r>
    <x v="19"/>
    <s v="9-Camera-0,05"/>
    <x v="1"/>
    <n v="61.017282842908998"/>
    <n v="5.5009307432776398"/>
    <n v="4.8738642886489499E-2"/>
    <n v="0.14748162851836699"/>
    <n v="2.5269027959270801E-2"/>
    <n v="0.105477903053654"/>
    <n v="53.996583389001898"/>
    <n v="0.27802662565178299"/>
    <n v="1.16175740812155"/>
  </r>
  <r>
    <x v="19"/>
    <s v="9-Camera-0,05"/>
    <x v="1"/>
    <n v="78.478971633200899"/>
    <n v="6.1158710355727797"/>
    <n v="4.27821245583783E-2"/>
    <n v="0.13276552477605499"/>
    <n v="2.4621682084262901E-2"/>
    <n v="9.9899828134757201E-2"/>
    <n v="15.314351151930101"/>
    <n v="0.33960377876326903"/>
    <n v="1.2831123045314301"/>
  </r>
  <r>
    <x v="19"/>
    <s v="9-Camera-0,05"/>
    <x v="1"/>
    <n v="77.773373400707101"/>
    <n v="5.9109110823112196"/>
    <n v="4.9434633175719403E-2"/>
    <n v="0.114581177977023"/>
    <n v="4.0141192229519299E-2"/>
    <n v="9.0126932394415396E-2"/>
    <n v="21.900113312061801"/>
    <n v="0.31129969443329197"/>
    <n v="1.23444340374811"/>
  </r>
  <r>
    <x v="19"/>
    <s v="9-Camera-0,05"/>
    <x v="1"/>
    <n v="31.2319968781954"/>
    <n v="5.9593470814157898"/>
    <n v="7.7581357900484302E-2"/>
    <n v="0.17021159740651301"/>
    <n v="3.7788835127647503E-2"/>
    <n v="0.115653048153117"/>
    <n v="8.8116751640336499"/>
    <n v="0.437070053949495"/>
    <n v="1.3938714985710099"/>
  </r>
  <r>
    <x v="19"/>
    <s v="9-Camera-0,05"/>
    <x v="1"/>
    <n v="45.245353991770997"/>
    <n v="5.5063922925381199"/>
    <n v="0.104751459362855"/>
    <n v="0.18899103545111101"/>
    <n v="4.3797570681090699E-2"/>
    <n v="0.128041784405864"/>
    <n v="18.168445987044802"/>
    <n v="0.52867201702171795"/>
    <n v="1.2424482813692601"/>
  </r>
  <r>
    <x v="19"/>
    <s v="9-Camera-0,05"/>
    <x v="1"/>
    <n v="65.918047033304404"/>
    <n v="5.9528669395853004"/>
    <n v="0.25622735706185001"/>
    <n v="0.35327495413969701"/>
    <n v="5.5799905507276801E-2"/>
    <n v="0.291500352445205"/>
    <n v="39.142377023934301"/>
    <n v="1.3854946912141901"/>
    <n v="1.1172403088584899"/>
  </r>
  <r>
    <x v="19"/>
    <s v="9-Camera-0,05"/>
    <x v="1"/>
    <n v="53.116951666658998"/>
    <n v="6.1698546614231899"/>
    <n v="8.6654871146752396E-2"/>
    <n v="0.13892432491752599"/>
    <n v="4.7418469498527897E-2"/>
    <n v="0.113263123864181"/>
    <n v="31.3583960389951"/>
    <n v="0.46461128953342801"/>
    <n v="1.2311725923756101"/>
  </r>
  <r>
    <x v="19"/>
    <s v="9-Camera-0,05"/>
    <x v="1"/>
    <n v="27.670000302092401"/>
    <n v="5.7564849032690901"/>
    <n v="9.2480101971059103E-2"/>
    <n v="0.18000551675527701"/>
    <n v="3.6963408476303201E-2"/>
    <n v="0.125827678204634"/>
    <n v="22.358996593975402"/>
    <n v="0.52344360959546199"/>
    <n v="1.3502910488198201"/>
  </r>
  <r>
    <x v="19"/>
    <s v="9-Camera-0,05"/>
    <x v="1"/>
    <n v="57.043913461933599"/>
    <n v="6.0105114472332497"/>
    <n v="6.0274333671121498E-2"/>
    <n v="0.134263977439914"/>
    <n v="4.3609139735705897E-2"/>
    <n v="0.109121304547595"/>
    <n v="16.3210180350579"/>
    <n v="0.36521874560051298"/>
    <n v="1.3017406072517099"/>
  </r>
  <r>
    <x v="19"/>
    <s v="9-Camera-0,05"/>
    <x v="1"/>
    <n v="50.429263223643801"/>
    <n v="5.9538148116962502"/>
    <n v="9.2701019094438397E-2"/>
    <n v="0.16565633144953801"/>
    <n v="2.9063532672629198E-2"/>
    <n v="0.11910829721694299"/>
    <n v="29.0882566079963"/>
    <n v="0.61333044193852404"/>
    <n v="1.19770741418933"/>
  </r>
  <r>
    <x v="19"/>
    <s v="9-Camera-0,05"/>
    <x v="1"/>
    <n v="77.338841576688694"/>
    <n v="6.03954212235816"/>
    <n v="5.2246538669839797E-2"/>
    <n v="0.12375794166435"/>
    <n v="3.1826999320884897E-2"/>
    <n v="9.5024928648061696E-2"/>
    <n v="16.414993581944099"/>
    <n v="0.325047565663519"/>
    <n v="1.3438402958507201"/>
  </r>
  <r>
    <x v="19"/>
    <s v="9-Camera-0,05"/>
    <x v="1"/>
    <n v="36.404029017484703"/>
    <n v="5.4504252623665002"/>
    <n v="4.9610417841659801E-2"/>
    <n v="0.150190933730841"/>
    <n v="3.6224957897916403E-2"/>
    <n v="9.6349433585608504E-2"/>
    <n v="22.209597326931501"/>
    <n v="0.19465012876583901"/>
    <n v="0.86997023854778599"/>
  </r>
  <r>
    <x v="19"/>
    <s v="9-Camera-0,05"/>
    <x v="1"/>
    <n v="66.203379004846397"/>
    <n v="5.87786219811015"/>
    <n v="9.9169188533597297E-2"/>
    <n v="0.20599705838846699"/>
    <n v="4.35124923404583E-2"/>
    <n v="0.15389847190276501"/>
    <n v="20.321978556923501"/>
    <n v="0.50027822339336603"/>
    <n v="1.21204434223501"/>
  </r>
  <r>
    <x v="19"/>
    <s v="9-Camera-0,05"/>
    <x v="1"/>
    <n v="54.3451475740397"/>
    <n v="6.1115593409031099"/>
    <n v="0.34974012453820402"/>
    <n v="0.35161125969839302"/>
    <n v="5.7617538582060403E-2"/>
    <n v="0.229725968497108"/>
    <n v="24.620292520034099"/>
    <n v="1.6310714248462701"/>
    <n v="1.25379986552589"/>
  </r>
  <r>
    <x v="19"/>
    <s v="9-Camera-0,05"/>
    <x v="1"/>
    <n v="57.853253100012097"/>
    <n v="6.4580033457072297"/>
    <n v="0.12508815484605099"/>
    <n v="0.19081961437897901"/>
    <n v="6.9255592223946297E-2"/>
    <n v="0.15105263222863299"/>
    <n v="17.3831758999731"/>
    <n v="0.581100848048686"/>
    <n v="1.3711229613796001"/>
  </r>
  <r>
    <x v="19"/>
    <s v="9-Camera-0,05"/>
    <x v="1"/>
    <n v="28.7822109213391"/>
    <n v="5.8859968695076699"/>
    <n v="7.6904200973975406E-2"/>
    <n v="0.161425040937895"/>
    <n v="4.1345777748722098E-2"/>
    <n v="0.12314259928717999"/>
    <n v="15.2946973239304"/>
    <n v="0.40983757263468901"/>
    <n v="1.25650666321885"/>
  </r>
  <r>
    <x v="19"/>
    <s v="9-Camera-0,1"/>
    <x v="2"/>
    <n v="78.261863487755804"/>
    <n v="5.8067423432915302"/>
    <n v="6.7741314095999303E-2"/>
    <n v="0.14659761385738199"/>
    <n v="4.1595339642465E-2"/>
    <n v="0.104249998326916"/>
    <n v="27.6185764400288"/>
    <n v="0.41254476229813603"/>
    <n v="1.1867166210109901"/>
  </r>
  <r>
    <x v="19"/>
    <s v="9-Camera-0,1"/>
    <x v="2"/>
    <n v="65.375553804747497"/>
    <n v="5.7260077987272098"/>
    <n v="8.1684789050088497E-2"/>
    <n v="0.19988935862926799"/>
    <n v="7.2779718666709597E-2"/>
    <n v="0.137026687982677"/>
    <n v="38.165507692959999"/>
    <n v="0.244729705969222"/>
    <n v="0.90362360880931902"/>
  </r>
  <r>
    <x v="19"/>
    <s v="9-Camera-0,1"/>
    <x v="2"/>
    <n v="65.749012817144504"/>
    <n v="6.0146689956420598"/>
    <n v="0.10449767325276001"/>
    <n v="0.185041720762712"/>
    <n v="5.7138875103826099E-2"/>
    <n v="0.123661598125342"/>
    <n v="26.224086441099601"/>
    <n v="0.49717668135257198"/>
    <n v="1.4483265534779499"/>
  </r>
  <r>
    <x v="19"/>
    <s v="9-Camera-0,1"/>
    <x v="2"/>
    <n v="60.532505654590899"/>
    <n v="6.5805276744058698"/>
    <n v="0.108649326384504"/>
    <n v="0.18901556715774401"/>
    <n v="8.9030124352204906E-2"/>
    <n v="0.14560838829407699"/>
    <n v="18.267869418021199"/>
    <n v="0.36515559807209802"/>
    <n v="1.6158044621868499"/>
  </r>
  <r>
    <x v="19"/>
    <s v="9-Camera-0,1"/>
    <x v="2"/>
    <n v="83.807972429043701"/>
    <n v="6.1691887085126602"/>
    <n v="7.0868882111792098E-2"/>
    <n v="0.12307045645623001"/>
    <n v="5.31650773707458E-2"/>
    <n v="0.10200342049465599"/>
    <n v="22.487443016958402"/>
    <n v="0.35247537639480198"/>
    <n v="1.3349451778541701"/>
  </r>
  <r>
    <x v="19"/>
    <s v="9-Camera-0,1"/>
    <x v="2"/>
    <n v="62.184595578830603"/>
    <n v="6.1518836736642903"/>
    <n v="8.99287067806087E-2"/>
    <n v="0.130471755708257"/>
    <n v="7.3312313263665496E-2"/>
    <n v="0.11989294820690199"/>
    <n v="35.025179060990901"/>
    <n v="0.30958111468807897"/>
    <n v="1.3133040565676499"/>
  </r>
  <r>
    <x v="19"/>
    <s v="9-Camera-0,1"/>
    <x v="2"/>
    <n v="38.043999350912003"/>
    <n v="6.5916880181939304"/>
    <n v="0.195507602210229"/>
    <n v="0.25780748443346502"/>
    <n v="0.1057455730659"/>
    <n v="0.16078242682618299"/>
    <n v="30.298237696988501"/>
    <n v="0.80478083255200294"/>
    <n v="1.5346607898148501"/>
  </r>
  <r>
    <x v="19"/>
    <s v="9-Camera-0,1"/>
    <x v="2"/>
    <n v="73.364603344166994"/>
    <n v="5.41499654109142"/>
    <n v="0.129666520589898"/>
    <n v="0.160929641607787"/>
    <n v="9.08560313216214E-2"/>
    <n v="0.13151160600984599"/>
    <n v="23.893088922952298"/>
    <n v="0.528197794087089"/>
    <n v="1.2291320640402501"/>
  </r>
  <r>
    <x v="19"/>
    <s v="9-Camera-0,1"/>
    <x v="2"/>
    <n v="79.977208717222496"/>
    <n v="5.83805396020204"/>
    <n v="9.91544943137493E-2"/>
    <n v="0.17090440497290399"/>
    <n v="8.2710149033453695E-2"/>
    <n v="0.130100798060057"/>
    <n v="13.2095388309098"/>
    <n v="0.36397579638091898"/>
    <n v="1.10770570292855"/>
  </r>
  <r>
    <x v="19"/>
    <s v="9-Camera-0,1"/>
    <x v="2"/>
    <n v="86.269492692376403"/>
    <n v="5.7792586713278604"/>
    <n v="7.2802872938381197E-2"/>
    <n v="0.12320062936100699"/>
    <n v="6.0365933446663203E-2"/>
    <n v="0.109572436862491"/>
    <n v="28.768053814070299"/>
    <n v="0.23216128403896699"/>
    <n v="1.2287436312967099"/>
  </r>
  <r>
    <x v="19"/>
    <s v="9-Camera-0,1"/>
    <x v="2"/>
    <n v="89.354543752694596"/>
    <n v="6.2804034392022299"/>
    <n v="0.14083777527223601"/>
    <n v="0.211976000226859"/>
    <n v="0.102046820071186"/>
    <n v="0.150219272353078"/>
    <n v="95.920133362058493"/>
    <n v="0.52210550633242303"/>
    <n v="1.4411507722908501"/>
  </r>
  <r>
    <x v="19"/>
    <s v="9-Camera-0,1"/>
    <x v="2"/>
    <n v="63.092663406328498"/>
    <n v="6.5844668352777802"/>
    <n v="0.147331526051727"/>
    <n v="0.18066423898936701"/>
    <n v="0.110974948517015"/>
    <n v="0.15641273563331101"/>
    <n v="36.423220645985502"/>
    <n v="0.38871908101170199"/>
    <n v="1.38503744009228"/>
  </r>
  <r>
    <x v="19"/>
    <s v="9-Camera-0,1"/>
    <x v="2"/>
    <n v="83.526176106434605"/>
    <n v="6.3311784907747501"/>
    <n v="8.2207436167373693E-2"/>
    <n v="0.165691806307557"/>
    <n v="6.8290181505337E-2"/>
    <n v="0.131286433849302"/>
    <n v="21.071519880089902"/>
    <n v="0.30225376696318501"/>
    <n v="1.42143628760969"/>
  </r>
  <r>
    <x v="19"/>
    <s v="9-Camera-0,1"/>
    <x v="2"/>
    <n v="82.496865583538906"/>
    <n v="5.5669017923136002"/>
    <n v="0.12271857333222499"/>
    <n v="0.24956885146177599"/>
    <n v="8.7359772923057993E-2"/>
    <n v="0.12927651235262899"/>
    <n v="48.1602691069711"/>
    <n v="0.418568837886649"/>
    <n v="1.3119151534844999"/>
  </r>
  <r>
    <x v="19"/>
    <s v="9-Camera-0,1"/>
    <x v="2"/>
    <n v="55.344889188364"/>
    <n v="6.2384045980571203"/>
    <n v="7.6981151841464104E-2"/>
    <n v="0.13154706835348601"/>
    <n v="5.90033939226201E-2"/>
    <n v="0.110662309836391"/>
    <n v="35.249333858024301"/>
    <n v="0.34530254163228302"/>
    <n v="1.3734551759170499"/>
  </r>
  <r>
    <x v="19"/>
    <s v="9-Camera-0,1"/>
    <x v="2"/>
    <n v="84.7037319499414"/>
    <n v="6.0691693620337199"/>
    <n v="0.166949251425936"/>
    <n v="0.247868504573656"/>
    <n v="0.11786228527850599"/>
    <n v="0.187800900927203"/>
    <n v="21.855099802953099"/>
    <n v="0.60590649316116496"/>
    <n v="1.30734100697476"/>
  </r>
  <r>
    <x v="19"/>
    <s v="9-Camera-0,1"/>
    <x v="2"/>
    <n v="58.664861887686797"/>
    <n v="5.5288302132503704"/>
    <n v="9.4424899543235893E-2"/>
    <n v="0.207211929922091"/>
    <n v="6.7397683569868597E-2"/>
    <n v="0.14156127304468799"/>
    <n v="23.0573921239702"/>
    <n v="0.35108846241426001"/>
    <n v="1.12845601826092"/>
  </r>
  <r>
    <x v="19"/>
    <s v="9-Camera-0,1"/>
    <x v="2"/>
    <n v="61.173588531172598"/>
    <n v="5.7541748837239197"/>
    <n v="6.58374708961625E-2"/>
    <n v="0.12442438055423501"/>
    <n v="3.9950466677905402E-2"/>
    <n v="0.103690190818385"/>
    <n v="16.774904312915101"/>
    <n v="0.27237019920072503"/>
    <n v="1.2980695872274599"/>
  </r>
  <r>
    <x v="19"/>
    <s v="9-Camera-0,1"/>
    <x v="2"/>
    <n v="74.007448791598904"/>
    <n v="6.1708025300343898"/>
    <n v="6.5916045127978398E-2"/>
    <n v="0.144868675553919"/>
    <n v="3.7993500814457397E-2"/>
    <n v="0.107131431635203"/>
    <n v="22.125104487990001"/>
    <n v="0.30998601065432102"/>
    <n v="1.4449372161255001"/>
  </r>
  <r>
    <x v="19"/>
    <s v="9-Camera-0,1"/>
    <x v="2"/>
    <n v="71.325952350253004"/>
    <n v="6.1675715391237604"/>
    <n v="0.13154575286606801"/>
    <n v="0.19567118236391101"/>
    <n v="8.2570113878107407E-2"/>
    <n v="0.14010181728704299"/>
    <n v="21.075201680068801"/>
    <n v="0.62963871241966396"/>
    <n v="1.1566238324386"/>
  </r>
  <r>
    <x v="19"/>
    <s v="9-Camera-0,15000000000000002"/>
    <x v="3"/>
    <n v="65.690319860216107"/>
    <n v="5.8197621688944103"/>
    <n v="0.16459910468765601"/>
    <n v="0.19154522315428599"/>
    <n v="0.128425725383503"/>
    <n v="0.15662681050650501"/>
    <n v="11.708260336890801"/>
    <n v="0.56101405827097905"/>
    <n v="1.34429073170545"/>
  </r>
  <r>
    <x v="19"/>
    <s v="9-Camera-0,15000000000000002"/>
    <x v="3"/>
    <n v="55.915420825458803"/>
    <n v="5.7558393622465696"/>
    <n v="0.15347221653714499"/>
    <n v="0.40674725602255801"/>
    <n v="0.13262196745371599"/>
    <n v="0.214189232575621"/>
    <n v="13.190800130017999"/>
    <n v="0.48792841460095099"/>
    <n v="1.78464422237456"/>
  </r>
  <r>
    <x v="19"/>
    <s v="9-Camera-0,15000000000000002"/>
    <x v="3"/>
    <n v="86.428696818733201"/>
    <n v="6.2688213402776398"/>
    <n v="0.15638927636543801"/>
    <n v="0.22965680621935999"/>
    <n v="8.7665505316200099E-2"/>
    <n v="0.14977569146839601"/>
    <n v="10.7440895129693"/>
    <n v="0.66267564938254997"/>
    <n v="1.4886749767390799"/>
  </r>
  <r>
    <x v="19"/>
    <s v="9-Camera-0,15000000000000002"/>
    <x v="3"/>
    <n v="33.017194754083697"/>
    <n v="5.7690956933469302"/>
    <n v="0.12500137246694501"/>
    <n v="0.16969672273453501"/>
    <n v="0.10406016897933799"/>
    <n v="0.14907839412007601"/>
    <n v="10.895592355984199"/>
    <n v="0.48224289963338302"/>
    <n v="1.1886624445032301"/>
  </r>
  <r>
    <x v="19"/>
    <s v="9-Camera-0,15000000000000002"/>
    <x v="3"/>
    <n v="78.189584357585701"/>
    <n v="5.8729826326343604"/>
    <n v="0.15005049468211201"/>
    <n v="0.22642423383698501"/>
    <n v="0.12572022603524599"/>
    <n v="0.18864272911512001"/>
    <n v="8.9136604409432003"/>
    <n v="0.41473953333876901"/>
    <n v="1.22128016888211"/>
  </r>
  <r>
    <x v="19"/>
    <s v="9-Camera-0,15000000000000002"/>
    <x v="3"/>
    <n v="77.241948348126698"/>
    <n v="6.1798790463653397"/>
    <n v="0.23510902042010801"/>
    <n v="0.97301769006291705"/>
    <n v="0.16488542555038299"/>
    <n v="0.623190945216196"/>
    <n v="10.839487849967499"/>
    <n v="0.809759960986146"/>
    <n v="2.9954740689734498"/>
  </r>
  <r>
    <x v="19"/>
    <s v="9-Camera-0,15000000000000002"/>
    <x v="3"/>
    <n v="80.993250454713902"/>
    <n v="6.0563597409644299"/>
    <n v="0.117114634256682"/>
    <n v="0.17918541958665599"/>
    <n v="9.13325058293942E-2"/>
    <n v="0.150216758112521"/>
    <n v="7.1915302560664696"/>
    <n v="0.394644619928114"/>
    <n v="1.23935182003222"/>
  </r>
  <r>
    <x v="19"/>
    <s v="9-Camera-0,15000000000000002"/>
    <x v="3"/>
    <n v="86.234865987879701"/>
    <n v="6.1433388843180499"/>
    <n v="8.3779467380238101E-2"/>
    <n v="0.16121805537637901"/>
    <n v="5.4962459805807301E-2"/>
    <n v="0.11330962972874099"/>
    <n v="10.9899771820055"/>
    <n v="0.38962071104907797"/>
    <n v="1.47263511320723"/>
  </r>
  <r>
    <x v="19"/>
    <s v="9-Camera-0,15000000000000002"/>
    <x v="3"/>
    <n v="51.178226587425897"/>
    <n v="6.1043092572580102"/>
    <n v="7.8654407645284002E-2"/>
    <n v="0.13443948343453399"/>
    <n v="6.7206181713728899E-2"/>
    <n v="0.115050541699215"/>
    <n v="9.6296531489351693"/>
    <n v="0.267579900821804"/>
    <n v="1.3456175308810501"/>
  </r>
  <r>
    <x v="19"/>
    <s v="9-Camera-0,15000000000000002"/>
    <x v="3"/>
    <n v="58.163483864580101"/>
    <n v="6.1830969509700404"/>
    <n v="0.13430763142770399"/>
    <n v="0.18410985023240001"/>
    <n v="6.5718450778562698E-2"/>
    <n v="0.121127149432199"/>
    <n v="17.8270797739969"/>
    <n v="0.75762387893333005"/>
    <n v="0.98317643538842503"/>
  </r>
  <r>
    <x v="19"/>
    <s v="9-Camera-0,15000000000000002"/>
    <x v="3"/>
    <n v="80.8209906164291"/>
    <n v="5.5613526279391401"/>
    <n v="0.10812549676263"/>
    <n v="0.24535015089848999"/>
    <n v="8.0190467276095606E-2"/>
    <n v="0.15106538985034301"/>
    <n v="10.3425411859061"/>
    <n v="0.36554713226378799"/>
    <n v="1.15505976355436"/>
  </r>
  <r>
    <x v="19"/>
    <s v="9-Camera-0,15000000000000002"/>
    <x v="3"/>
    <n v="81.128408672455905"/>
    <n v="6.1740147997145902"/>
    <n v="0.10878614275944"/>
    <n v="0.197404207189986"/>
    <n v="8.90891839401666E-2"/>
    <n v="0.135985862622619"/>
    <n v="10.5508873979561"/>
    <n v="0.38988529769444202"/>
    <n v="1.37168849775763"/>
  </r>
  <r>
    <x v="19"/>
    <s v="9-Camera-0,15000000000000002"/>
    <x v="3"/>
    <n v="59.992178889380803"/>
    <n v="6.4668820179536199"/>
    <n v="0.142880802812347"/>
    <n v="0.17967690042172499"/>
    <n v="9.1695805205352005E-2"/>
    <n v="0.144775311696485"/>
    <n v="6.8771052960073504"/>
    <n v="0.66536889038427904"/>
    <n v="1.43108084643607"/>
  </r>
  <r>
    <x v="19"/>
    <s v="9-Camera-0,15000000000000002"/>
    <x v="3"/>
    <n v="60.975625208177902"/>
    <n v="5.6730280751407296"/>
    <n v="7.3555006925318897E-2"/>
    <n v="0.16875041775564001"/>
    <n v="6.8978818535140402E-2"/>
    <n v="0.12122644230122701"/>
    <n v="10.633246790035599"/>
    <n v="0.19915715557527799"/>
    <n v="1.2520093383369"/>
  </r>
  <r>
    <x v="19"/>
    <s v="9-Camera-0,15000000000000002"/>
    <x v="3"/>
    <n v="77.978237481282306"/>
    <n v="5.9540261272053501"/>
    <n v="0.16203600863997"/>
    <n v="0.19001756743575901"/>
    <n v="0.108298092521175"/>
    <n v="0.14599850512080001"/>
    <n v="9.1712647660169697"/>
    <n v="0.710878137019616"/>
    <n v="1.3582560992031401"/>
  </r>
  <r>
    <x v="19"/>
    <s v="9-Camera-0,15000000000000002"/>
    <x v="3"/>
    <n v="27.7840772044412"/>
    <n v="6.4313621483396402"/>
    <n v="0.17979013938962199"/>
    <n v="0.25230086233847798"/>
    <n v="0.14030653082660899"/>
    <n v="0.198461060632698"/>
    <n v="15.719682869035699"/>
    <n v="0.56237302339379602"/>
    <n v="1.4387052518265899"/>
  </r>
  <r>
    <x v="19"/>
    <s v="9-Camera-0,15000000000000002"/>
    <x v="3"/>
    <n v="51.9553478863142"/>
    <n v="6.0520774442312097"/>
    <n v="0.240673659998074"/>
    <n v="0.67570991165715499"/>
    <n v="0.2185033392512"/>
    <n v="0.33652948135254002"/>
    <n v="14.398645265027801"/>
    <n v="0.61832435336228397"/>
    <n v="2.5195124438405498"/>
  </r>
  <r>
    <x v="19"/>
    <s v="9-Camera-0,15000000000000002"/>
    <x v="3"/>
    <n v="10.7927742576766"/>
    <n v="5.8520008456885"/>
    <n v="0.164366546794976"/>
    <n v="0.42816701844919403"/>
    <n v="0.129938787040938"/>
    <n v="0.21734795159637299"/>
    <n v="13.2820717509603"/>
    <n v="0.51323782630693504"/>
    <n v="1.8182010180007699"/>
  </r>
  <r>
    <x v="19"/>
    <s v="9-Camera-0,15000000000000002"/>
    <x v="3"/>
    <n v="55.158914214856601"/>
    <n v="6.4911291572724696"/>
    <n v="0.11741323924345699"/>
    <n v="0.16026355129327199"/>
    <n v="9.0973012852371998E-2"/>
    <n v="0.14116239086917101"/>
    <n v="10.7005404731025"/>
    <n v="0.468950605684332"/>
    <n v="1.40120846447838"/>
  </r>
  <r>
    <x v="19"/>
    <s v="9-Camera-0,15000000000000002"/>
    <x v="3"/>
    <n v="63.217130855402502"/>
    <n v="6.0317787142455197"/>
    <n v="0.11987629426386"/>
    <n v="0.192922618369883"/>
    <n v="6.9344482329225604E-2"/>
    <n v="0.12523702616590199"/>
    <n v="13.4122360359178"/>
    <n v="0.532902297342427"/>
    <n v="1.4729302801453099"/>
  </r>
  <r>
    <x v="19"/>
    <s v="9-Ground_Truth"/>
    <x v="4"/>
    <n v="53.6516391357016"/>
    <n v="5.9607290346080104"/>
    <n v="2.8292781649489299E-2"/>
    <n v="0.110567256200957"/>
    <n v="1.2117164018001701E-2"/>
    <n v="7.8346787166720305E-2"/>
    <n v="4.1397428310010502"/>
    <n v="0.203251821261516"/>
    <n v="1.4111706019254799"/>
  </r>
  <r>
    <x v="19"/>
    <s v="9-Ground_Truth"/>
    <x v="4"/>
    <n v="34.950961491505304"/>
    <n v="5.7610777136233802"/>
    <n v="5.1781799682626098E-2"/>
    <n v="0.117403145305453"/>
    <n v="3.2615079456159601E-2"/>
    <n v="9.3438972328183906E-2"/>
    <n v="11.027418036013801"/>
    <n v="0.23184834528796799"/>
    <n v="1.26889271278952"/>
  </r>
  <r>
    <x v="19"/>
    <s v="9-Ground_Truth"/>
    <x v="4"/>
    <n v="79.482346596186403"/>
    <n v="5.9704716945662399"/>
    <n v="3.56743520046926E-2"/>
    <n v="0.119816310858708"/>
    <n v="2.11845949416841E-2"/>
    <n v="8.8235891760229501E-2"/>
    <n v="5.7110895999940103"/>
    <n v="0.183914324537365"/>
    <n v="1.35174471225825"/>
  </r>
  <r>
    <x v="19"/>
    <s v="9-Ground_Truth"/>
    <x v="4"/>
    <n v="58.914692624933799"/>
    <n v="5.8116684528868197"/>
    <n v="6.7147699860444304E-2"/>
    <n v="0.14323647492130601"/>
    <n v="2.4029841542981299E-2"/>
    <n v="0.104766463940309"/>
    <n v="4.6905092740198597"/>
    <n v="0.47406450837698899"/>
    <n v="1.2047654873422"/>
  </r>
  <r>
    <x v="19"/>
    <s v="9-Ground_Truth"/>
    <x v="4"/>
    <n v="80.434763415561093"/>
    <n v="5.5825396954805804"/>
    <n v="4.9199786920265998E-2"/>
    <n v="0.103499043116492"/>
    <n v="2.87504839066417E-2"/>
    <n v="8.31997426329706E-2"/>
    <n v="7.8104744079755601"/>
    <n v="0.25686422299755501"/>
    <n v="1.2194181417166301"/>
  </r>
  <r>
    <x v="19"/>
    <s v="9-Ground_Truth"/>
    <x v="4"/>
    <n v="54.604513655024"/>
    <n v="6.2732872529238604"/>
    <n v="6.7995280852383905E-2"/>
    <n v="0.136690289093825"/>
    <n v="1.62744694738945E-2"/>
    <n v="0.112227402049523"/>
    <n v="5.8267512730089903"/>
    <n v="0.35896406611919102"/>
    <n v="1.3761848452055401"/>
  </r>
  <r>
    <x v="19"/>
    <s v="9-Ground_Truth"/>
    <x v="4"/>
    <n v="53.431082296736797"/>
    <n v="5.8890837372201501"/>
    <n v="3.9868823745994902E-2"/>
    <n v="0.12044898167792401"/>
    <n v="1.57554862661448E-2"/>
    <n v="9.0906785800319606E-2"/>
    <n v="5.8182886799331701"/>
    <n v="0.26803507915736902"/>
    <n v="1.33538581343284"/>
  </r>
  <r>
    <x v="19"/>
    <s v="9-Ground_Truth"/>
    <x v="4"/>
    <n v="67.912429793347002"/>
    <n v="6.5418681920101998"/>
    <n v="6.0547613165423002E-2"/>
    <n v="0.132395159718533"/>
    <n v="9.4753791004613397E-3"/>
    <n v="9.7741731327291706E-2"/>
    <n v="4.09609207510948"/>
    <n v="0.49055137629225898"/>
    <n v="1.524417732946"/>
  </r>
  <r>
    <x v="19"/>
    <s v="9-Ground_Truth"/>
    <x v="4"/>
    <n v="44.628920925200603"/>
    <n v="5.5650740318030802"/>
    <n v="8.6776626398118104E-2"/>
    <n v="0.17290676347242701"/>
    <n v="2.14009302342121E-2"/>
    <n v="0.134579327304617"/>
    <n v="4.9671117059187901"/>
    <n v="0.47229332897229898"/>
    <n v="0.77370301956749699"/>
  </r>
  <r>
    <x v="19"/>
    <s v="9-Ground_Truth"/>
    <x v="4"/>
    <n v="60.1958634387939"/>
    <n v="6.4645064208423504"/>
    <n v="6.8963165002826801E-2"/>
    <n v="0.13634460849309099"/>
    <n v="2.02326878418118E-2"/>
    <n v="9.6469265237029006E-2"/>
    <n v="3.4697079900652099"/>
    <n v="0.55802839695356699"/>
    <n v="1.3671596702055"/>
  </r>
  <r>
    <x v="19"/>
    <s v="9-Ground_Truth"/>
    <x v="4"/>
    <n v="60.488530502176701"/>
    <n v="6.1051194035492804"/>
    <n v="5.53333372336118E-2"/>
    <n v="0.130804089915142"/>
    <n v="2.3996763730482099E-2"/>
    <n v="9.6750004576872703E-2"/>
    <n v="5.5697052230825603"/>
    <n v="0.42484465539716298"/>
    <n v="1.32063867618861"/>
  </r>
  <r>
    <x v="19"/>
    <s v="9-Ground_Truth"/>
    <x v="4"/>
    <n v="75.013510538043306"/>
    <n v="5.4956087370255799"/>
    <n v="3.77590779611491E-2"/>
    <n v="0.13125827748601701"/>
    <n v="2.6831441611997402E-2"/>
    <n v="9.1738388173256802E-2"/>
    <n v="5.5734581679571402"/>
    <n v="0.146952699606513"/>
    <n v="1.1842703658459299"/>
  </r>
  <r>
    <x v="19"/>
    <s v="9-Ground_Truth"/>
    <x v="4"/>
    <n v="52.073985153764298"/>
    <n v="5.5077954625257997"/>
    <n v="2.6488547365055501E-2"/>
    <n v="0.112911105121835"/>
    <n v="1.7802396657802502E-2"/>
    <n v="7.5906785650928899E-2"/>
    <n v="4.46095555601641"/>
    <n v="0.13354094548013201"/>
    <n v="1.2570419636725301"/>
  </r>
  <r>
    <x v="19"/>
    <s v="9-Ground_Truth"/>
    <x v="4"/>
    <n v="71.426253805630793"/>
    <n v="5.6550056780854696"/>
    <n v="5.9967902084186502E-2"/>
    <n v="0.11278594995637101"/>
    <n v="3.2237064497651999E-2"/>
    <n v="9.1381808314844798E-2"/>
    <n v="6.3305489770136703"/>
    <n v="0.29167681059946199"/>
    <n v="1.27257947305082"/>
  </r>
  <r>
    <x v="19"/>
    <s v="9-Ground_Truth"/>
    <x v="4"/>
    <n v="79.925981570805803"/>
    <n v="5.6385808869699696"/>
    <n v="5.88183882578205E-2"/>
    <n v="0.15255091686047001"/>
    <n v="2.4416870377279E-2"/>
    <n v="0.11462789555554"/>
    <n v="4.6173430060734901"/>
    <n v="0.336418904718572"/>
    <n v="1.28854332802369"/>
  </r>
  <r>
    <x v="19"/>
    <s v="9-Ground_Truth"/>
    <x v="4"/>
    <n v="75.209729398607294"/>
    <n v="5.7900705275901796"/>
    <n v="5.0964526402261602E-2"/>
    <n v="0.14017864619759601"/>
    <n v="2.1302827354522099E-2"/>
    <n v="9.8453920644841902E-2"/>
    <n v="7.4725366310449299"/>
    <n v="0.38788187226590498"/>
    <n v="1.24022246031565"/>
  </r>
  <r>
    <x v="19"/>
    <s v="9-Ground_Truth"/>
    <x v="4"/>
    <n v="82.755444134578894"/>
    <n v="6.1779736966718097"/>
    <n v="3.7080622724779799E-2"/>
    <n v="0.114683882858054"/>
    <n v="2.2775640550966599E-2"/>
    <n v="7.8555141450420002E-2"/>
    <n v="4.5442666939925402"/>
    <n v="0.24538132034969401"/>
    <n v="1.44296690078936"/>
  </r>
  <r>
    <x v="19"/>
    <s v="9-Ground_Truth"/>
    <x v="4"/>
    <n v="41.733359668863002"/>
    <n v="5.9234258243709297"/>
    <n v="0.100968482827374"/>
    <n v="0.171547732090616"/>
    <n v="2.2096503957798299E-2"/>
    <n v="0.121453285799063"/>
    <n v="6.2249130330746896"/>
    <n v="0.682608309051283"/>
    <n v="1.1468231691964901"/>
  </r>
  <r>
    <x v="19"/>
    <s v="9-Ground_Truth"/>
    <x v="4"/>
    <n v="28.037655850443699"/>
    <n v="5.4454243130508297"/>
    <n v="5.0933948978032099E-2"/>
    <n v="0.11289109290874801"/>
    <n v="1.91511428667996E-2"/>
    <n v="9.6802987433666401E-2"/>
    <n v="5.2780357999727103"/>
    <n v="0.28507220039144099"/>
    <n v="0.62287914333802197"/>
  </r>
  <r>
    <x v="19"/>
    <s v="9-Ground_Truth"/>
    <x v="4"/>
    <n v="77.003080397912598"/>
    <n v="6.2746932222973699"/>
    <n v="3.72069062819829E-2"/>
    <n v="0.128516969417762"/>
    <n v="1.07100973577726E-2"/>
    <n v="8.7242240247053099E-2"/>
    <n v="4.86456012795679"/>
    <n v="0.35259158821708603"/>
    <n v="1.34109934306896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x v="0"/>
    <n v="6.8590326470211085E-2"/>
    <n v="4.6579661127642211E-2"/>
  </r>
  <r>
    <x v="0"/>
    <x v="1"/>
    <n v="0.11875718099801108"/>
    <n v="7.4484887415614348E-2"/>
  </r>
  <r>
    <x v="0"/>
    <x v="2"/>
    <n v="0.10591370149553693"/>
    <n v="9.0233110515950871E-2"/>
  </r>
  <r>
    <x v="0"/>
    <x v="3"/>
    <n v="0.16569941455795922"/>
    <n v="0.17272953996090523"/>
  </r>
  <r>
    <x v="0"/>
    <x v="4"/>
    <n v="9.8667549602289573E-2"/>
    <n v="5.6903687942231655E-2"/>
  </r>
  <r>
    <x v="1"/>
    <x v="0"/>
    <n v="0.13584906648519854"/>
    <n v="7.4846649583762637E-2"/>
  </r>
  <r>
    <x v="1"/>
    <x v="1"/>
    <n v="9.0905426291589639E-2"/>
    <n v="7.2570011963991307E-2"/>
  </r>
  <r>
    <x v="1"/>
    <x v="2"/>
    <n v="0.13342530050886781"/>
    <n v="0.1325565927797111"/>
  </r>
  <r>
    <x v="1"/>
    <x v="3"/>
    <n v="0.15119033202001902"/>
    <n v="0.15324899195569602"/>
  </r>
  <r>
    <x v="1"/>
    <x v="4"/>
    <n v="0.1851366916002426"/>
    <n v="9.1553280430316866E-2"/>
  </r>
  <r>
    <x v="2"/>
    <x v="0"/>
    <n v="6.8221895289454174E-2"/>
    <n v="3.9426058717525435E-2"/>
  </r>
  <r>
    <x v="2"/>
    <x v="1"/>
    <n v="6.7722379574558816E-2"/>
    <n v="5.5733182857449784E-2"/>
  </r>
  <r>
    <x v="2"/>
    <x v="2"/>
    <n v="0.10590423985635074"/>
    <n v="0.10042120523548435"/>
  </r>
  <r>
    <x v="2"/>
    <x v="3"/>
    <n v="0.12121180243996885"/>
    <n v="0.12308706513804697"/>
  </r>
  <r>
    <x v="2"/>
    <x v="4"/>
    <n v="5.1414760692116007E-2"/>
    <n v="3.1751578892519054E-2"/>
  </r>
  <r>
    <x v="3"/>
    <x v="0"/>
    <n v="6.4183088650216866E-2"/>
    <n v="3.919377697882729E-2"/>
  </r>
  <r>
    <x v="3"/>
    <x v="1"/>
    <n v="9.9215283763124121E-2"/>
    <n v="7.934404482599601E-2"/>
  </r>
  <r>
    <x v="3"/>
    <x v="2"/>
    <n v="0.11919042455250917"/>
    <n v="0.10505369747279843"/>
  </r>
  <r>
    <x v="3"/>
    <x v="3"/>
    <n v="0.12733701180789697"/>
    <n v="0.13981761111011906"/>
  </r>
  <r>
    <x v="3"/>
    <x v="4"/>
    <n v="7.9698312328328247E-2"/>
    <n v="4.4218520589028927E-2"/>
  </r>
  <r>
    <x v="4"/>
    <x v="0"/>
    <n v="0.10228737507267945"/>
    <n v="5.3210360393688261E-2"/>
  </r>
  <r>
    <x v="4"/>
    <x v="1"/>
    <n v="9.5673509010585189E-2"/>
    <n v="7.2950970740396012E-2"/>
  </r>
  <r>
    <x v="4"/>
    <x v="2"/>
    <n v="0.12842991071563195"/>
    <n v="0.12889950863716351"/>
  </r>
  <r>
    <x v="4"/>
    <x v="3"/>
    <n v="0.12405463055663724"/>
    <n v="0.13614126011879296"/>
  </r>
  <r>
    <x v="4"/>
    <x v="4"/>
    <n v="6.1074523954307097E-2"/>
    <n v="3.6319983125441241E-2"/>
  </r>
  <r>
    <x v="5"/>
    <x v="0"/>
    <n v="0.10914521167986901"/>
    <n v="6.4331796981098699E-2"/>
  </r>
  <r>
    <x v="5"/>
    <x v="1"/>
    <n v="7.1514174848220133E-2"/>
    <n v="6.0275568663715751E-2"/>
  </r>
  <r>
    <x v="5"/>
    <x v="2"/>
    <n v="9.1767443827756673E-2"/>
    <n v="8.9581960866227203E-2"/>
  </r>
  <r>
    <x v="5"/>
    <x v="3"/>
    <n v="0.13045261771090394"/>
    <n v="0.14081791575463193"/>
  </r>
  <r>
    <x v="5"/>
    <x v="4"/>
    <n v="6.5805682531618045E-2"/>
    <n v="4.5381206249196872E-2"/>
  </r>
  <r>
    <x v="6"/>
    <x v="0"/>
    <n v="0.12052544516878232"/>
    <n v="7.16138804597444E-2"/>
  </r>
  <r>
    <x v="6"/>
    <x v="1"/>
    <n v="6.1179881345797417E-2"/>
    <n v="5.4677018061074542E-2"/>
  </r>
  <r>
    <x v="6"/>
    <x v="2"/>
    <n v="0.10751455105526257"/>
    <n v="0.10297458708920552"/>
  </r>
  <r>
    <x v="6"/>
    <x v="3"/>
    <n v="0.14607358269589654"/>
    <n v="0.15449516134214308"/>
  </r>
  <r>
    <x v="6"/>
    <x v="4"/>
    <n v="9.052223894278888E-2"/>
    <n v="5.5731688398321537E-2"/>
  </r>
  <r>
    <x v="7"/>
    <x v="0"/>
    <n v="0.11023027238880852"/>
    <n v="4.883339926863034E-2"/>
  </r>
  <r>
    <x v="7"/>
    <x v="1"/>
    <n v="8.2359567395813724E-2"/>
    <n v="6.6591550787785267E-2"/>
  </r>
  <r>
    <x v="7"/>
    <x v="2"/>
    <n v="9.9580633811263211E-2"/>
    <n v="0.10036369068380656"/>
  </r>
  <r>
    <x v="7"/>
    <x v="3"/>
    <n v="0.11642088174177831"/>
    <n v="0.13333350073361869"/>
  </r>
  <r>
    <x v="7"/>
    <x v="4"/>
    <n v="6.626560104036304E-2"/>
    <n v="3.8762821464568359E-2"/>
  </r>
  <r>
    <x v="8"/>
    <x v="0"/>
    <n v="0.17097658619761433"/>
    <n v="9.803532593235334E-2"/>
  </r>
  <r>
    <x v="8"/>
    <x v="1"/>
    <n v="0.19895486593818537"/>
    <n v="0.12378875798171574"/>
  </r>
  <r>
    <x v="8"/>
    <x v="2"/>
    <n v="0.17925905726133909"/>
    <n v="0.15627398682548521"/>
  </r>
  <r>
    <x v="8"/>
    <x v="3"/>
    <n v="0.22554869056715865"/>
    <n v="0.21603614614920899"/>
  </r>
  <r>
    <x v="8"/>
    <x v="4"/>
    <n v="0.11871979765008014"/>
    <n v="7.0895793251690098E-2"/>
  </r>
  <r>
    <x v="9"/>
    <x v="0"/>
    <n v="8.5803166448854967E-2"/>
    <n v="4.4663357755164598E-2"/>
  </r>
  <r>
    <x v="9"/>
    <x v="1"/>
    <n v="7.4138340616048931E-2"/>
    <n v="5.9644333087931184E-2"/>
  </r>
  <r>
    <x v="9"/>
    <x v="2"/>
    <n v="9.7945453111224115E-2"/>
    <n v="9.3053089470218134E-2"/>
  </r>
  <r>
    <x v="9"/>
    <x v="3"/>
    <n v="0.14803848139911877"/>
    <n v="0.15883228355360066"/>
  </r>
  <r>
    <x v="9"/>
    <x v="4"/>
    <n v="3.1743139419797735E-2"/>
    <n v="2.4381282414082956E-2"/>
  </r>
  <r>
    <x v="10"/>
    <x v="0"/>
    <n v="0.11260469289967513"/>
    <n v="5.6638933599348303E-2"/>
  </r>
  <r>
    <x v="10"/>
    <x v="1"/>
    <n v="9.2302515527825285E-2"/>
    <n v="7.5393313016405492E-2"/>
  </r>
  <r>
    <x v="10"/>
    <x v="2"/>
    <n v="0.13422390399754294"/>
    <n v="0.11406927174756783"/>
  </r>
  <r>
    <x v="10"/>
    <x v="3"/>
    <n v="0.14642918061110102"/>
    <n v="0.15697225968057027"/>
  </r>
  <r>
    <x v="10"/>
    <x v="4"/>
    <n v="0.11857636779374932"/>
    <n v="6.2017495232706672E-2"/>
  </r>
  <r>
    <x v="11"/>
    <x v="0"/>
    <n v="5.3110659659787764E-2"/>
    <n v="2.8187378967089699E-2"/>
  </r>
  <r>
    <x v="11"/>
    <x v="1"/>
    <n v="5.1784880722475661E-2"/>
    <n v="4.5280775133440344E-2"/>
  </r>
  <r>
    <x v="11"/>
    <x v="2"/>
    <n v="0.10711592178130359"/>
    <n v="0.10416825081478776"/>
  </r>
  <r>
    <x v="11"/>
    <x v="3"/>
    <n v="0.1444298411554947"/>
    <n v="0.16173796490563372"/>
  </r>
  <r>
    <x v="11"/>
    <x v="4"/>
    <n v="4.521269468160477E-2"/>
    <n v="2.8097695525974076E-2"/>
  </r>
  <r>
    <x v="12"/>
    <x v="0"/>
    <n v="8.1864221949957947E-2"/>
    <n v="5.0192845080382784E-2"/>
  </r>
  <r>
    <x v="12"/>
    <x v="1"/>
    <n v="7.8072391949615724E-2"/>
    <n v="6.7113743236055109E-2"/>
  </r>
  <r>
    <x v="12"/>
    <x v="2"/>
    <n v="0.11399987250060643"/>
    <n v="0.12219456798686545"/>
  </r>
  <r>
    <x v="12"/>
    <x v="3"/>
    <n v="0.15672580530478741"/>
    <n v="0.1571281072676004"/>
  </r>
  <r>
    <x v="12"/>
    <x v="4"/>
    <n v="9.8527818812150073E-2"/>
    <n v="5.4097048600774592E-2"/>
  </r>
  <r>
    <x v="13"/>
    <x v="0"/>
    <n v="0.23632720040373412"/>
    <n v="0.13010565826334478"/>
  </r>
  <r>
    <x v="13"/>
    <x v="1"/>
    <n v="0.15788758992287261"/>
    <n v="0.10617787712070897"/>
  </r>
  <r>
    <x v="13"/>
    <x v="2"/>
    <n v="0.16102903430305165"/>
    <n v="0.13889187423411689"/>
  </r>
  <r>
    <x v="13"/>
    <x v="3"/>
    <n v="0.21528364758596125"/>
    <n v="0.21153270124372639"/>
  </r>
  <r>
    <x v="13"/>
    <x v="4"/>
    <n v="0.10311800937519677"/>
    <n v="5.9536580431774622E-2"/>
  </r>
  <r>
    <x v="14"/>
    <x v="0"/>
    <n v="9.4959830256382535E-2"/>
    <n v="4.992159627553313E-2"/>
  </r>
  <r>
    <x v="14"/>
    <x v="1"/>
    <n v="7.0514691552463815E-2"/>
    <n v="5.0958307785201176E-2"/>
  </r>
  <r>
    <x v="14"/>
    <x v="2"/>
    <n v="8.6493780953737984E-2"/>
    <n v="7.6095286232382028E-2"/>
  </r>
  <r>
    <x v="14"/>
    <x v="3"/>
    <n v="0.14394648356809892"/>
    <n v="0.12757330784275822"/>
  </r>
  <r>
    <x v="14"/>
    <x v="4"/>
    <n v="8.6332283259519318E-2"/>
    <n v="4.4225927072755099E-2"/>
  </r>
  <r>
    <x v="15"/>
    <x v="0"/>
    <n v="0.11300075889965626"/>
    <n v="6.4285798747182793E-2"/>
  </r>
  <r>
    <x v="15"/>
    <x v="1"/>
    <n v="9.8755444316643626E-2"/>
    <n v="6.3881059990272229E-2"/>
  </r>
  <r>
    <x v="15"/>
    <x v="2"/>
    <n v="0.11957653736081031"/>
    <n v="9.464935594910738E-2"/>
  </r>
  <r>
    <x v="15"/>
    <x v="3"/>
    <n v="0.17492598953947255"/>
    <n v="0.1651465597674894"/>
  </r>
  <r>
    <x v="15"/>
    <x v="4"/>
    <n v="0.11418936540890529"/>
    <n v="6.1556237113987625E-2"/>
  </r>
  <r>
    <x v="16"/>
    <x v="0"/>
    <n v="6.8759981825189317E-2"/>
    <n v="4.0742117899605676E-2"/>
  </r>
  <r>
    <x v="16"/>
    <x v="1"/>
    <n v="8.8462522392092194E-2"/>
    <n v="6.6141352577498508E-2"/>
  </r>
  <r>
    <x v="16"/>
    <x v="2"/>
    <n v="0.10633259631785227"/>
    <n v="0.10402049581666317"/>
  </r>
  <r>
    <x v="16"/>
    <x v="3"/>
    <n v="0.12814159444429804"/>
    <n v="0.14364580459804835"/>
  </r>
  <r>
    <x v="16"/>
    <x v="4"/>
    <n v="6.6560405976424319E-2"/>
    <n v="3.517799453150551E-2"/>
  </r>
  <r>
    <x v="17"/>
    <x v="0"/>
    <n v="8.9915752956357994E-2"/>
    <n v="5.3380152196877834E-2"/>
  </r>
  <r>
    <x v="17"/>
    <x v="1"/>
    <n v="8.5375032775328111E-2"/>
    <n v="6.7882068597442835E-2"/>
  </r>
  <r>
    <x v="17"/>
    <x v="2"/>
    <n v="0.11455448572666974"/>
    <n v="0.11231561895518295"/>
  </r>
  <r>
    <x v="17"/>
    <x v="3"/>
    <n v="0.14040703443694136"/>
    <n v="0.14696787858035332"/>
  </r>
  <r>
    <x v="17"/>
    <x v="4"/>
    <n v="5.3665034383661728E-2"/>
    <n v="3.8698175153897021E-2"/>
  </r>
  <r>
    <x v="18"/>
    <x v="0"/>
    <n v="9.1674020519461621E-2"/>
    <n v="5.2336225564746069E-2"/>
  </r>
  <r>
    <x v="18"/>
    <x v="1"/>
    <n v="8.9697793466583714E-2"/>
    <n v="6.6133925309356106E-2"/>
  </r>
  <r>
    <x v="18"/>
    <x v="2"/>
    <n v="0.12169842844602496"/>
    <n v="0.10883577260616488"/>
  </r>
  <r>
    <x v="18"/>
    <x v="3"/>
    <n v="0.11481119422535886"/>
    <n v="0.12640074528872899"/>
  </r>
  <r>
    <x v="18"/>
    <x v="4"/>
    <n v="0.14185578201820712"/>
    <n v="7.0141292794259819E-2"/>
  </r>
  <r>
    <x v="19"/>
    <x v="0"/>
    <n v="8.115860690734486E-2"/>
    <n v="5.1396716767458883E-2"/>
  </r>
  <r>
    <x v="19"/>
    <x v="1"/>
    <n v="0.17535630302913272"/>
    <n v="9.7407842920564522E-2"/>
  </r>
  <r>
    <x v="19"/>
    <x v="2"/>
    <n v="0.10759184387038165"/>
    <n v="0.10395206563563907"/>
  </r>
  <r>
    <x v="19"/>
    <x v="3"/>
    <n v="0.13385498833538503"/>
    <n v="0.14193238419746063"/>
  </r>
  <r>
    <x v="19"/>
    <x v="4"/>
    <n v="8.1283445697717505E-2"/>
    <n v="5.238392624038141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3D60A-82B7-45BA-A1AC-7C48A5BF9F25}" name="Tableau croisé dynamique2" cacheId="2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3:F24" firstHeaderRow="0" firstDataRow="1" firstDataCol="1" rowPageCount="1" colPageCount="1"/>
  <pivotFields count="1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1" hier="-1"/>
  </pageFields>
  <dataFields count="4">
    <dataField name="Moyenne de Temps" fld="9" subtotal="average" baseField="0" baseItem="0"/>
    <dataField name="Moyenne de Erreur moyenne" fld="5" subtotal="average" baseField="0" baseItem="0"/>
    <dataField name="Écartype de Erreur moyenne" fld="5" subtotal="stdDev" baseField="0" baseItem="0"/>
    <dataField name="Moyenne de longueur" fld="4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C9C6D-E065-4927-BEC3-B6C70BAAEF6B}" name="Tableau croisé dynamique7" cacheId="2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104:E125" firstHeaderRow="0" firstDataRow="1" firstDataCol="1" rowPageCount="1" colPageCount="1"/>
  <pivotFields count="1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x="4"/>
        <item m="1" x="6"/>
        <item x="0"/>
        <item m="1" x="7"/>
        <item m="1" x="5"/>
        <item m="1" x="8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0" hier="-1"/>
  </pageFields>
  <dataFields count="3">
    <dataField name="Moyenne de Temps" fld="9" subtotal="average" baseField="0" baseItem="11"/>
    <dataField name="Moyenne de Erreur moyenne" fld="5" subtotal="average" baseField="0" baseItem="0"/>
    <dataField name="Écartype de Erreur moyenne2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F7687-2000-494B-BA59-8D796E492786}" name="Tableau croisé dynamique6" cacheId="2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79:E100" firstHeaderRow="0" firstDataRow="1" firstDataCol="1" rowPageCount="1" colPageCount="1"/>
  <pivotFields count="1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7" hier="-1"/>
  </pageFields>
  <dataFields count="3">
    <dataField name="Moyenne de Temps" fld="9" subtotal="average" baseField="0" baseItem="7"/>
    <dataField name="Moyenne de Erreur moyenne" fld="5" subtotal="average" baseField="0" baseItem="0"/>
    <dataField name="Écartype de Erreur moyenne2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5F96B-6089-4D49-B6BF-08AE5E621E97}" name="Tableau croisé dynamique5" cacheId="2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53:F74" firstHeaderRow="0" firstDataRow="1" firstDataCol="1" rowPageCount="1" colPageCount="1"/>
  <pivotFields count="1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6" hier="-1"/>
  </pageFields>
  <dataFields count="4">
    <dataField name="Moyenne de Temps" fld="9" subtotal="average" baseField="0" baseItem="6"/>
    <dataField name="Moyenne de Erreur moyenne" fld="5" subtotal="average" baseField="0" baseItem="0"/>
    <dataField name="Écartype de Erreur moyenne2" fld="5" subtotal="stdDev" baseField="0" baseItem="0"/>
    <dataField name="Moyenne de longueur" fld="4" subtotal="average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CB0E3-4A0F-4C7E-B883-748E1E1C0B14}" name="Tableau croisé dynamique3" cacheId="2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29:F50" firstHeaderRow="0" firstDataRow="1" firstDataCol="1" rowPageCount="1" colPageCount="1"/>
  <pivotFields count="12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5" hier="-1"/>
  </pageFields>
  <dataFields count="4">
    <dataField name="Moyenne de Temps" fld="9" subtotal="average" baseField="0" baseItem="3"/>
    <dataField name="Moyenne de Erreur moyenne" fld="5" subtotal="average" baseField="0" baseItem="0"/>
    <dataField name="Écartype de Erreur moyenne2" fld="5" subtotal="stdDev" baseField="0" baseItem="0"/>
    <dataField name="Moyenne de longueur" fld="4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0466E-1033-4667-B17F-A4665753FCBE}" name="Tableau croisé dynamique13" cacheId="3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104:L12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4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2DB3A-3E3E-4766-AFBC-011EFA0A9A40}" name="Tableau croisé dynamique12" cacheId="3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79:L100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3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05BA7-7E98-480E-AC9D-F446D6729224}" name="Tableau croisé dynamique11" cacheId="3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54:L7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2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04915-9C89-40D5-9BFA-B0AD418C7281}" name="Tableau croisé dynamique10" cacheId="3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29:L50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9F4B8-3332-4E04-B339-42085E72C9FB}" name="Tableau croisé dynamique9" cacheId="3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4:L2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0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7A91DE6-C8DE-4C0E-8732-25D5750CD41A}" autoFormatId="16" applyNumberFormats="0" applyBorderFormats="0" applyFontFormats="0" applyPatternFormats="0" applyAlignmentFormats="0" applyWidthHeightFormats="0">
  <queryTableRefresh nextId="200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2001" name="Column11" tableColumnId="11"/>
      <queryTableField id="2002" name="Column12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B1F1D897-14D6-4C35-8DF8-C5B7115D676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7862CC-DD2A-46D2-AB2B-D8F9A89F4FA7}" name="Test_Length_Start" displayName="Test_Length_Start" ref="B1:M2001" tableType="queryTable" totalsRowShown="0">
  <autoFilter ref="B1:M2001" xr:uid="{F7D76B1F-8E22-415C-8FFC-BAD42FF8EBFE}"/>
  <tableColumns count="12">
    <tableColumn id="1" xr3:uid="{8291F041-1333-43EE-B013-4E85BFD1686C}" uniqueName="1" name="Column1" queryTableFieldId="1" dataDxfId="13"/>
    <tableColumn id="2" xr3:uid="{52C293B9-15C6-4BB1-BA87-5EDF3423DCC4}" uniqueName="2" name="Column2" queryTableFieldId="2" dataDxfId="12"/>
    <tableColumn id="3" xr3:uid="{C66CD0E9-E8DE-4AA6-84B8-C6CEC126748A}" uniqueName="3" name="Column3" queryTableFieldId="3" dataDxfId="11"/>
    <tableColumn id="4" xr3:uid="{3FA5CABF-AFE8-44C1-B243-73263D495EF3}" uniqueName="4" name="Column4" queryTableFieldId="4" dataDxfId="10"/>
    <tableColumn id="5" xr3:uid="{FD68EEF2-8C28-484E-B401-6CF27D24D3CC}" uniqueName="5" name="Column5" queryTableFieldId="5" dataDxfId="9"/>
    <tableColumn id="6" xr3:uid="{4B3F3BE4-7505-41CE-AD57-ECAE79F51054}" uniqueName="6" name="Column6" queryTableFieldId="6" dataDxfId="8"/>
    <tableColumn id="7" xr3:uid="{42B6E56E-F7CC-4CED-A871-1B97079BC5B9}" uniqueName="7" name="Column7" queryTableFieldId="7" dataDxfId="7"/>
    <tableColumn id="8" xr3:uid="{EAB473F9-E87B-4CD0-A419-1C887CEA9212}" uniqueName="8" name="Column8" queryTableFieldId="8" dataDxfId="6"/>
    <tableColumn id="9" xr3:uid="{D250B644-16A4-4484-825F-5D37745F7D1B}" uniqueName="9" name="Column9" queryTableFieldId="9" dataDxfId="5"/>
    <tableColumn id="10" xr3:uid="{7CD51117-6217-4353-B41B-A7420ED76199}" uniqueName="10" name="Column10" queryTableFieldId="10" dataDxfId="4"/>
    <tableColumn id="11" xr3:uid="{63ADF338-1D8C-4E7B-A819-A24EE9931F11}" uniqueName="11" name="Column11" queryTableFieldId="2001" dataDxfId="3"/>
    <tableColumn id="12" xr3:uid="{4197BC56-6E00-4CD5-B4C3-C0BF9836EAAC}" uniqueName="12" name="Column12" queryTableFieldId="200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221940-92F5-4AF8-99C7-3666B04B2CB2}" name="Tableau2" displayName="Tableau2" ref="B1:N2001" totalsRowShown="0" dataDxfId="28" tableBorderDxfId="27">
  <autoFilter ref="B1:N2001" xr:uid="{3534006B-58BD-4B82-BA3C-769DC720D963}"/>
  <tableColumns count="13">
    <tableColumn id="1" xr3:uid="{924004E8-0BC9-4444-87C2-E3F5592F6391}" name="Image" dataDxfId="26">
      <calculatedColumnFormula>SUBSTITUTE(LEFT(C2,2),"-","")</calculatedColumnFormula>
    </tableColumn>
    <tableColumn id="2" xr3:uid="{AFB0BDCC-FA11-45D7-A776-F05B2D1DE20D}" name="Colonne1" dataDxfId="25">
      <calculatedColumnFormula>Test_Length_Start[[#This Row],[Column1]]</calculatedColumnFormula>
    </tableColumn>
    <tableColumn id="3" xr3:uid="{A2AD0F8C-ADD9-4AB1-AD4A-72AD566AFC97}" name="Noise level" dataDxfId="24">
      <calculatedColumnFormula>_xlfn.NUMBERVALUE(IFERROR(RIGHT(C2,LEN(C2)-SEARCH("-",C2,5)),-0.2))*10</calculatedColumnFormula>
    </tableColumn>
    <tableColumn id="4" xr3:uid="{0F4AE37C-7DC9-493A-9C46-4B94088412AC}" name="Angle" dataDxfId="23">
      <calculatedColumnFormula>_xlfn.NUMBERVALUE(Test_Length_Start[[#This Row],[Column2]])</calculatedColumnFormula>
    </tableColumn>
    <tableColumn id="5" xr3:uid="{1D900072-AAA3-4741-B3D5-90941ADDE943}" name="longueur" dataDxfId="22">
      <calculatedColumnFormula>_xlfn.NUMBERVALUE(Test_Length_Start[[#This Row],[Column3]])</calculatedColumnFormula>
    </tableColumn>
    <tableColumn id="6" xr3:uid="{EEE22978-3266-4921-9E7F-4D3E9030BE56}" name="Erreur moyenne" dataDxfId="21">
      <calculatedColumnFormula>_xlfn.NUMBERVALUE(Test_Length_Start[[#This Row],[Column4]])</calculatedColumnFormula>
    </tableColumn>
    <tableColumn id="7" xr3:uid="{79713306-32B8-4CA5-AD3F-3A5A74F447CF}" name="Erreur moyenne2" dataDxfId="20">
      <calculatedColumnFormula>_xlfn.NUMBERVALUE(Test_Length_Start[[#This Row],[Column5]])</calculatedColumnFormula>
    </tableColumn>
    <tableColumn id="8" xr3:uid="{1FB59096-87B6-41A1-A4BB-C2CA8A841BA8}" name="Erreur mediane" dataDxfId="19">
      <calculatedColumnFormula>_xlfn.NUMBERVALUE(Test_Length_Start[[#This Row],[Column6]])</calculatedColumnFormula>
    </tableColumn>
    <tableColumn id="9" xr3:uid="{D365AA76-6667-4500-9CD0-4177BE1BBFA0}" name="Erreur mediane3" dataDxfId="18">
      <calculatedColumnFormula>_xlfn.NUMBERVALUE(Test_Length_Start[[#This Row],[Column7]])</calculatedColumnFormula>
    </tableColumn>
    <tableColumn id="10" xr3:uid="{8734978D-75C9-4885-AB6C-AED2712F28EF}" name="Temps" dataDxfId="16">
      <calculatedColumnFormula>_xlfn.NUMBERVALUE(Test_Length_Start[[#This Row],[Column12]])</calculatedColumnFormula>
    </tableColumn>
    <tableColumn id="11" xr3:uid="{97FA187A-F300-4A86-BAB3-E402C28ACFC2}" name="Erreur Max" dataDxfId="14">
      <calculatedColumnFormula>_xlfn.NUMBERVALUE(Test_Length_Start[[#This Row],[Column10]])</calculatedColumnFormula>
    </tableColumn>
    <tableColumn id="12" xr3:uid="{98364FFD-F396-459F-9331-7FF00FD3619E}" name="Longueur manquante" dataDxfId="15">
      <calculatedColumnFormula>_xlfn.NUMBERVALUE(Test_Length_Start[[#This Row],[Column11]])</calculatedColumnFormula>
    </tableColumn>
    <tableColumn id="13" xr3:uid="{F7B7CF22-AF27-494B-8E10-C73493AE099B}" name="Colonne2" dataDxfId="0">
      <calculatedColumnFormula>Tableau2[[#This Row],[Longueur manquante]]-(6-Tableau2[[#This Row],[longueur]])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8CF9F0-2557-4890-B917-5D08F48174F7}" name="Test_Length_Start_Analysis" displayName="Test_Length_Start_Analysis" ref="A1:C101" tableType="queryTable" totalsRowShown="0">
  <autoFilter ref="A1:C101" xr:uid="{C22B5964-2105-46AA-8C7B-F4C483D98684}"/>
  <tableColumns count="3">
    <tableColumn id="1" xr3:uid="{679CE1C7-26A3-4673-B950-6C7AC7E15D85}" uniqueName="1" name="Column1" queryTableFieldId="1" dataDxfId="1"/>
    <tableColumn id="2" xr3:uid="{3AB512C3-E315-4BD2-8357-AD3231B00F7B}" uniqueName="2" name="Column2" queryTableFieldId="2"/>
    <tableColumn id="3" xr3:uid="{640401CB-01A5-4700-94E1-E5A5291C16C4}" uniqueName="3" name="Column3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49735D-50B0-45A3-91CF-E10465F01B2B}" name="Tableau5" displayName="Tableau5" ref="E1:H101" totalsRowShown="0">
  <autoFilter ref="E1:H101" xr:uid="{51D2AF48-DC06-46AB-8CC2-C2FCE26FE65A}"/>
  <tableColumns count="4">
    <tableColumn id="1" xr3:uid="{8E43D3A3-09FD-4818-BA4F-3B946016BD35}" name="configuration">
      <calculatedColumnFormula>_xlfn.NUMBERVALUE(SUBSTITUTE(LEFT(A2,2),"-",""))</calculatedColumnFormula>
    </tableColumn>
    <tableColumn id="2" xr3:uid="{79627BC4-B8AD-4E87-9528-D51E3F722ECC}" name="Niveau de bruit" dataDxfId="17">
      <calculatedColumnFormula>_xlfn.NUMBERVALUE(IFERROR(RIGHT(A2,LEN(A2)-SEARCH("-",A2,5)),-0.2))*10</calculatedColumnFormula>
    </tableColumn>
    <tableColumn id="3" xr3:uid="{59207605-8A1D-4234-8B36-597292289F84}" name="Erreur Moyenne">
      <calculatedColumnFormula>Test_Length_Start_Analysis[[#This Row],[Column2]]</calculatedColumnFormula>
    </tableColumn>
    <tableColumn id="4" xr3:uid="{98B0464C-B589-4657-B474-0BB7052F1765}" name="Ecart type">
      <calculatedColumnFormula>Test_Length_Start_Analysis[[#This Row],[Column3]]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ivotTable" Target="../pivotTables/pivotTable8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6B5F1-F2A2-4982-B8AD-82AEA27C4672}">
  <dimension ref="A1:M2001"/>
  <sheetViews>
    <sheetView topLeftCell="E1" zoomScaleNormal="100" workbookViewId="0">
      <selection activeCell="J17" sqref="J17"/>
    </sheetView>
  </sheetViews>
  <sheetFormatPr baseColWidth="10" defaultRowHeight="15" x14ac:dyDescent="0.25"/>
  <cols>
    <col min="1" max="1" width="16.28515625" customWidth="1"/>
    <col min="2" max="2" width="30.140625" bestFit="1" customWidth="1"/>
    <col min="3" max="4" width="18.7109375" bestFit="1" customWidth="1"/>
    <col min="5" max="5" width="20.7109375" bestFit="1" customWidth="1"/>
    <col min="6" max="6" width="19.7109375" bestFit="1" customWidth="1"/>
    <col min="7" max="7" width="21.85546875" bestFit="1" customWidth="1"/>
    <col min="8" max="9" width="20.7109375" bestFit="1" customWidth="1"/>
    <col min="10" max="10" width="21.85546875" bestFit="1" customWidth="1"/>
    <col min="11" max="11" width="20.7109375" bestFit="1" customWidth="1"/>
    <col min="12" max="12" width="19.7109375" bestFit="1" customWidth="1"/>
    <col min="13" max="13" width="18.7109375" customWidth="1"/>
    <col min="14" max="28" width="20.7109375" bestFit="1" customWidth="1"/>
    <col min="29" max="30" width="19.7109375" bestFit="1" customWidth="1"/>
    <col min="31" max="39" width="20.7109375" bestFit="1" customWidth="1"/>
    <col min="40" max="42" width="19.7109375" bestFit="1" customWidth="1"/>
    <col min="43" max="44" width="20.7109375" bestFit="1" customWidth="1"/>
    <col min="45" max="49" width="19.7109375" bestFit="1" customWidth="1"/>
    <col min="50" max="50" width="20.7109375" bestFit="1" customWidth="1"/>
    <col min="51" max="51" width="19.7109375" bestFit="1" customWidth="1"/>
    <col min="52" max="52" width="20.7109375" bestFit="1" customWidth="1"/>
    <col min="53" max="53" width="19.7109375" bestFit="1" customWidth="1"/>
    <col min="54" max="55" width="20.7109375" bestFit="1" customWidth="1"/>
    <col min="56" max="60" width="19.7109375" bestFit="1" customWidth="1"/>
    <col min="61" max="61" width="20.7109375" bestFit="1" customWidth="1"/>
    <col min="62" max="62" width="19.7109375" bestFit="1" customWidth="1"/>
    <col min="63" max="63" width="20.7109375" bestFit="1" customWidth="1"/>
    <col min="64" max="83" width="29.140625" bestFit="1" customWidth="1"/>
    <col min="84" max="104" width="20.7109375" bestFit="1" customWidth="1"/>
    <col min="105" max="105" width="21.85546875" bestFit="1" customWidth="1"/>
    <col min="106" max="117" width="20.7109375" bestFit="1" customWidth="1"/>
    <col min="118" max="118" width="21.85546875" bestFit="1" customWidth="1"/>
    <col min="119" max="128" width="20.7109375" bestFit="1" customWidth="1"/>
    <col min="129" max="129" width="19.7109375" bestFit="1" customWidth="1"/>
    <col min="130" max="145" width="20.7109375" bestFit="1" customWidth="1"/>
    <col min="146" max="147" width="19.7109375" bestFit="1" customWidth="1"/>
    <col min="148" max="148" width="20.7109375" bestFit="1" customWidth="1"/>
    <col min="149" max="153" width="19.7109375" bestFit="1" customWidth="1"/>
    <col min="154" max="154" width="20.7109375" bestFit="1" customWidth="1"/>
    <col min="155" max="155" width="19.7109375" bestFit="1" customWidth="1"/>
    <col min="156" max="159" width="20.7109375" bestFit="1" customWidth="1"/>
    <col min="160" max="161" width="19.7109375" bestFit="1" customWidth="1"/>
    <col min="162" max="163" width="20.7109375" bestFit="1" customWidth="1"/>
    <col min="164" max="183" width="29.140625" bestFit="1" customWidth="1"/>
    <col min="184" max="194" width="20.7109375" bestFit="1" customWidth="1"/>
    <col min="195" max="195" width="21.85546875" bestFit="1" customWidth="1"/>
    <col min="196" max="213" width="20.7109375" bestFit="1" customWidth="1"/>
    <col min="214" max="214" width="19.7109375" bestFit="1" customWidth="1"/>
    <col min="215" max="216" width="20.7109375" bestFit="1" customWidth="1"/>
    <col min="217" max="217" width="19.7109375" bestFit="1" customWidth="1"/>
    <col min="218" max="223" width="20.7109375" bestFit="1" customWidth="1"/>
    <col min="224" max="224" width="19.7109375" bestFit="1" customWidth="1"/>
    <col min="225" max="230" width="20.7109375" bestFit="1" customWidth="1"/>
    <col min="231" max="231" width="19.7109375" bestFit="1" customWidth="1"/>
    <col min="232" max="237" width="20.7109375" bestFit="1" customWidth="1"/>
    <col min="238" max="238" width="19.7109375" bestFit="1" customWidth="1"/>
    <col min="239" max="241" width="20.7109375" bestFit="1" customWidth="1"/>
    <col min="242" max="242" width="19.7109375" bestFit="1" customWidth="1"/>
    <col min="243" max="243" width="20.7109375" bestFit="1" customWidth="1"/>
    <col min="244" max="244" width="19.7109375" bestFit="1" customWidth="1"/>
    <col min="245" max="245" width="20.7109375" bestFit="1" customWidth="1"/>
    <col min="246" max="246" width="19.7109375" bestFit="1" customWidth="1"/>
    <col min="247" max="250" width="20.7109375" bestFit="1" customWidth="1"/>
    <col min="251" max="252" width="19.7109375" bestFit="1" customWidth="1"/>
    <col min="253" max="254" width="20.7109375" bestFit="1" customWidth="1"/>
    <col min="255" max="261" width="19.7109375" bestFit="1" customWidth="1"/>
    <col min="262" max="262" width="20.7109375" bestFit="1" customWidth="1"/>
    <col min="263" max="263" width="19.7109375" bestFit="1" customWidth="1"/>
    <col min="264" max="283" width="30.140625" bestFit="1" customWidth="1"/>
    <col min="284" max="329" width="20.7109375" bestFit="1" customWidth="1"/>
    <col min="330" max="330" width="19.7109375" bestFit="1" customWidth="1"/>
    <col min="331" max="344" width="20.7109375" bestFit="1" customWidth="1"/>
    <col min="345" max="346" width="19.7109375" bestFit="1" customWidth="1"/>
    <col min="347" max="349" width="20.7109375" bestFit="1" customWidth="1"/>
    <col min="350" max="350" width="19.7109375" bestFit="1" customWidth="1"/>
    <col min="351" max="352" width="20.7109375" bestFit="1" customWidth="1"/>
    <col min="353" max="353" width="19.7109375" bestFit="1" customWidth="1"/>
    <col min="354" max="354" width="20.7109375" bestFit="1" customWidth="1"/>
    <col min="355" max="357" width="19.7109375" bestFit="1" customWidth="1"/>
    <col min="358" max="360" width="20.7109375" bestFit="1" customWidth="1"/>
    <col min="361" max="362" width="19.7109375" bestFit="1" customWidth="1"/>
    <col min="363" max="363" width="20.7109375" bestFit="1" customWidth="1"/>
    <col min="364" max="383" width="30.140625" bestFit="1" customWidth="1"/>
    <col min="384" max="402" width="20.7109375" bestFit="1" customWidth="1"/>
    <col min="403" max="403" width="21.85546875" bestFit="1" customWidth="1"/>
    <col min="404" max="420" width="20.7109375" bestFit="1" customWidth="1"/>
    <col min="421" max="421" width="19.7109375" bestFit="1" customWidth="1"/>
    <col min="422" max="430" width="20.7109375" bestFit="1" customWidth="1"/>
    <col min="431" max="431" width="19.7109375" bestFit="1" customWidth="1"/>
    <col min="432" max="432" width="20.7109375" bestFit="1" customWidth="1"/>
    <col min="433" max="433" width="19.7109375" bestFit="1" customWidth="1"/>
    <col min="434" max="443" width="20.7109375" bestFit="1" customWidth="1"/>
    <col min="444" max="447" width="19.7109375" bestFit="1" customWidth="1"/>
    <col min="448" max="449" width="20.7109375" bestFit="1" customWidth="1"/>
    <col min="450" max="451" width="19.7109375" bestFit="1" customWidth="1"/>
    <col min="452" max="452" width="20.7109375" bestFit="1" customWidth="1"/>
    <col min="453" max="454" width="19.7109375" bestFit="1" customWidth="1"/>
    <col min="455" max="455" width="20.7109375" bestFit="1" customWidth="1"/>
    <col min="456" max="461" width="19.7109375" bestFit="1" customWidth="1"/>
    <col min="462" max="463" width="20.7109375" bestFit="1" customWidth="1"/>
    <col min="464" max="483" width="30.140625" bestFit="1" customWidth="1"/>
    <col min="484" max="529" width="20.7109375" bestFit="1" customWidth="1"/>
    <col min="530" max="530" width="19.7109375" bestFit="1" customWidth="1"/>
    <col min="531" max="540" width="20.7109375" bestFit="1" customWidth="1"/>
    <col min="541" max="541" width="19.7109375" bestFit="1" customWidth="1"/>
    <col min="542" max="543" width="20.7109375" bestFit="1" customWidth="1"/>
    <col min="544" max="545" width="19.7109375" bestFit="1" customWidth="1"/>
    <col min="546" max="547" width="20.7109375" bestFit="1" customWidth="1"/>
    <col min="548" max="551" width="19.7109375" bestFit="1" customWidth="1"/>
    <col min="552" max="552" width="20.7109375" bestFit="1" customWidth="1"/>
    <col min="553" max="554" width="19.7109375" bestFit="1" customWidth="1"/>
    <col min="555" max="555" width="20.7109375" bestFit="1" customWidth="1"/>
    <col min="556" max="557" width="19.7109375" bestFit="1" customWidth="1"/>
    <col min="558" max="558" width="20.7109375" bestFit="1" customWidth="1"/>
    <col min="559" max="562" width="19.7109375" bestFit="1" customWidth="1"/>
    <col min="563" max="563" width="20.7109375" bestFit="1" customWidth="1"/>
    <col min="564" max="583" width="30.140625" bestFit="1" customWidth="1"/>
    <col min="584" max="635" width="20.7109375" bestFit="1" customWidth="1"/>
    <col min="636" max="636" width="19.7109375" bestFit="1" customWidth="1"/>
    <col min="637" max="639" width="20.7109375" bestFit="1" customWidth="1"/>
    <col min="640" max="640" width="19.7109375" bestFit="1" customWidth="1"/>
    <col min="641" max="644" width="20.7109375" bestFit="1" customWidth="1"/>
    <col min="645" max="646" width="19.7109375" bestFit="1" customWidth="1"/>
    <col min="647" max="647" width="20.7109375" bestFit="1" customWidth="1"/>
    <col min="648" max="648" width="19.7109375" bestFit="1" customWidth="1"/>
    <col min="649" max="650" width="20.7109375" bestFit="1" customWidth="1"/>
    <col min="651" max="653" width="19.7109375" bestFit="1" customWidth="1"/>
    <col min="654" max="656" width="20.7109375" bestFit="1" customWidth="1"/>
    <col min="657" max="659" width="19.7109375" bestFit="1" customWidth="1"/>
    <col min="660" max="660" width="20.7109375" bestFit="1" customWidth="1"/>
    <col min="661" max="661" width="19.7109375" bestFit="1" customWidth="1"/>
    <col min="662" max="662" width="20.7109375" bestFit="1" customWidth="1"/>
    <col min="663" max="663" width="19.7109375" bestFit="1" customWidth="1"/>
    <col min="664" max="683" width="30.140625" bestFit="1" customWidth="1"/>
    <col min="684" max="684" width="20.7109375" bestFit="1" customWidth="1"/>
    <col min="685" max="685" width="21.85546875" bestFit="1" customWidth="1"/>
    <col min="686" max="686" width="20.7109375" bestFit="1" customWidth="1"/>
    <col min="687" max="688" width="21.85546875" bestFit="1" customWidth="1"/>
    <col min="689" max="723" width="20.7109375" bestFit="1" customWidth="1"/>
    <col min="724" max="724" width="19.7109375" bestFit="1" customWidth="1"/>
    <col min="725" max="739" width="20.7109375" bestFit="1" customWidth="1"/>
    <col min="740" max="741" width="19.7109375" bestFit="1" customWidth="1"/>
    <col min="742" max="743" width="20.7109375" bestFit="1" customWidth="1"/>
    <col min="744" max="744" width="19.7109375" bestFit="1" customWidth="1"/>
    <col min="745" max="745" width="20.7109375" bestFit="1" customWidth="1"/>
    <col min="746" max="755" width="19.7109375" bestFit="1" customWidth="1"/>
    <col min="756" max="756" width="20.7109375" bestFit="1" customWidth="1"/>
    <col min="757" max="763" width="19.7109375" bestFit="1" customWidth="1"/>
    <col min="764" max="783" width="30.140625" bestFit="1" customWidth="1"/>
    <col min="784" max="822" width="20.7109375" bestFit="1" customWidth="1"/>
    <col min="823" max="823" width="19.7109375" bestFit="1" customWidth="1"/>
    <col min="824" max="824" width="20.7109375" bestFit="1" customWidth="1"/>
    <col min="825" max="825" width="19.7109375" bestFit="1" customWidth="1"/>
    <col min="826" max="836" width="20.7109375" bestFit="1" customWidth="1"/>
    <col min="837" max="837" width="19.7109375" bestFit="1" customWidth="1"/>
    <col min="838" max="847" width="20.7109375" bestFit="1" customWidth="1"/>
    <col min="848" max="848" width="19.7109375" bestFit="1" customWidth="1"/>
    <col min="849" max="849" width="20.7109375" bestFit="1" customWidth="1"/>
    <col min="850" max="851" width="19.7109375" bestFit="1" customWidth="1"/>
    <col min="852" max="852" width="20.7109375" bestFit="1" customWidth="1"/>
    <col min="853" max="854" width="19.7109375" bestFit="1" customWidth="1"/>
    <col min="855" max="855" width="20.7109375" bestFit="1" customWidth="1"/>
    <col min="856" max="856" width="19.7109375" bestFit="1" customWidth="1"/>
    <col min="857" max="859" width="20.7109375" bestFit="1" customWidth="1"/>
    <col min="860" max="861" width="19.7109375" bestFit="1" customWidth="1"/>
    <col min="862" max="863" width="20.7109375" bestFit="1" customWidth="1"/>
    <col min="864" max="883" width="30.140625" bestFit="1" customWidth="1"/>
    <col min="884" max="887" width="20.7109375" bestFit="1" customWidth="1"/>
    <col min="888" max="888" width="21.85546875" bestFit="1" customWidth="1"/>
    <col min="889" max="903" width="20.7109375" bestFit="1" customWidth="1"/>
    <col min="904" max="904" width="21.85546875" bestFit="1" customWidth="1"/>
    <col min="905" max="906" width="20.7109375" bestFit="1" customWidth="1"/>
    <col min="907" max="907" width="21.85546875" bestFit="1" customWidth="1"/>
    <col min="908" max="909" width="20.7109375" bestFit="1" customWidth="1"/>
    <col min="910" max="910" width="19.7109375" bestFit="1" customWidth="1"/>
    <col min="911" max="917" width="20.7109375" bestFit="1" customWidth="1"/>
    <col min="918" max="918" width="21.85546875" bestFit="1" customWidth="1"/>
    <col min="919" max="927" width="20.7109375" bestFit="1" customWidth="1"/>
    <col min="928" max="928" width="19.7109375" bestFit="1" customWidth="1"/>
    <col min="929" max="929" width="20.7109375" bestFit="1" customWidth="1"/>
    <col min="930" max="930" width="19.7109375" bestFit="1" customWidth="1"/>
    <col min="931" max="936" width="20.7109375" bestFit="1" customWidth="1"/>
    <col min="937" max="937" width="19.7109375" bestFit="1" customWidth="1"/>
    <col min="938" max="942" width="20.7109375" bestFit="1" customWidth="1"/>
    <col min="943" max="943" width="19.7109375" bestFit="1" customWidth="1"/>
    <col min="944" max="944" width="20.7109375" bestFit="1" customWidth="1"/>
    <col min="945" max="946" width="19.7109375" bestFit="1" customWidth="1"/>
    <col min="947" max="948" width="20.7109375" bestFit="1" customWidth="1"/>
    <col min="949" max="951" width="19.7109375" bestFit="1" customWidth="1"/>
    <col min="952" max="952" width="20.7109375" bestFit="1" customWidth="1"/>
    <col min="953" max="956" width="19.7109375" bestFit="1" customWidth="1"/>
    <col min="957" max="957" width="20.7109375" bestFit="1" customWidth="1"/>
    <col min="958" max="960" width="19.7109375" bestFit="1" customWidth="1"/>
    <col min="961" max="961" width="20.7109375" bestFit="1" customWidth="1"/>
    <col min="962" max="962" width="19.7109375" bestFit="1" customWidth="1"/>
    <col min="963" max="963" width="20.7109375" bestFit="1" customWidth="1"/>
    <col min="964" max="983" width="30.140625" bestFit="1" customWidth="1"/>
    <col min="984" max="988" width="20.7109375" bestFit="1" customWidth="1"/>
    <col min="989" max="989" width="21.85546875" bestFit="1" customWidth="1"/>
    <col min="990" max="1019" width="20.7109375" bestFit="1" customWidth="1"/>
    <col min="1020" max="1020" width="19.7109375" bestFit="1" customWidth="1"/>
    <col min="1021" max="1025" width="20.7109375" bestFit="1" customWidth="1"/>
    <col min="1026" max="1026" width="19.7109375" bestFit="1" customWidth="1"/>
    <col min="1027" max="1032" width="20.7109375" bestFit="1" customWidth="1"/>
    <col min="1033" max="1033" width="19.7109375" bestFit="1" customWidth="1"/>
    <col min="1034" max="1034" width="20.7109375" bestFit="1" customWidth="1"/>
    <col min="1035" max="1036" width="19.7109375" bestFit="1" customWidth="1"/>
    <col min="1037" max="1037" width="20.7109375" bestFit="1" customWidth="1"/>
    <col min="1038" max="1038" width="19.7109375" bestFit="1" customWidth="1"/>
    <col min="1039" max="1043" width="20.7109375" bestFit="1" customWidth="1"/>
    <col min="1044" max="1046" width="19.7109375" bestFit="1" customWidth="1"/>
    <col min="1047" max="1049" width="20.7109375" bestFit="1" customWidth="1"/>
    <col min="1050" max="1055" width="19.7109375" bestFit="1" customWidth="1"/>
    <col min="1056" max="1057" width="20.7109375" bestFit="1" customWidth="1"/>
    <col min="1058" max="1060" width="19.7109375" bestFit="1" customWidth="1"/>
    <col min="1061" max="1061" width="20.7109375" bestFit="1" customWidth="1"/>
    <col min="1062" max="1063" width="19.7109375" bestFit="1" customWidth="1"/>
    <col min="1064" max="1083" width="30.140625" bestFit="1" customWidth="1"/>
    <col min="1084" max="1131" width="20.7109375" bestFit="1" customWidth="1"/>
    <col min="1132" max="1132" width="19.7109375" bestFit="1" customWidth="1"/>
    <col min="1133" max="1134" width="20.7109375" bestFit="1" customWidth="1"/>
    <col min="1135" max="1136" width="19.7109375" bestFit="1" customWidth="1"/>
    <col min="1137" max="1137" width="20.7109375" bestFit="1" customWidth="1"/>
    <col min="1138" max="1138" width="19.7109375" bestFit="1" customWidth="1"/>
    <col min="1139" max="1148" width="20.7109375" bestFit="1" customWidth="1"/>
    <col min="1149" max="1150" width="19.7109375" bestFit="1" customWidth="1"/>
    <col min="1151" max="1151" width="20.7109375" bestFit="1" customWidth="1"/>
    <col min="1152" max="1153" width="19.7109375" bestFit="1" customWidth="1"/>
    <col min="1154" max="1154" width="20.7109375" bestFit="1" customWidth="1"/>
    <col min="1155" max="1155" width="19.7109375" bestFit="1" customWidth="1"/>
    <col min="1156" max="1156" width="20.7109375" bestFit="1" customWidth="1"/>
    <col min="1157" max="1157" width="19.7109375" bestFit="1" customWidth="1"/>
    <col min="1158" max="1158" width="20.7109375" bestFit="1" customWidth="1"/>
    <col min="1159" max="1160" width="19.7109375" bestFit="1" customWidth="1"/>
    <col min="1161" max="1162" width="20.7109375" bestFit="1" customWidth="1"/>
    <col min="1163" max="1163" width="19.7109375" bestFit="1" customWidth="1"/>
    <col min="1164" max="1183" width="30.140625" bestFit="1" customWidth="1"/>
    <col min="1184" max="1202" width="20.7109375" bestFit="1" customWidth="1"/>
    <col min="1203" max="1203" width="19.7109375" bestFit="1" customWidth="1"/>
    <col min="1204" max="1209" width="20.7109375" bestFit="1" customWidth="1"/>
    <col min="1210" max="1210" width="21.85546875" bestFit="1" customWidth="1"/>
    <col min="1211" max="1223" width="20.7109375" bestFit="1" customWidth="1"/>
    <col min="1224" max="1224" width="19.7109375" bestFit="1" customWidth="1"/>
    <col min="1225" max="1226" width="20.7109375" bestFit="1" customWidth="1"/>
    <col min="1227" max="1227" width="19.7109375" bestFit="1" customWidth="1"/>
    <col min="1228" max="1229" width="20.7109375" bestFit="1" customWidth="1"/>
    <col min="1230" max="1230" width="19.7109375" bestFit="1" customWidth="1"/>
    <col min="1231" max="1232" width="20.7109375" bestFit="1" customWidth="1"/>
    <col min="1233" max="1233" width="19.7109375" bestFit="1" customWidth="1"/>
    <col min="1234" max="1243" width="20.7109375" bestFit="1" customWidth="1"/>
    <col min="1244" max="1244" width="19.7109375" bestFit="1" customWidth="1"/>
    <col min="1245" max="1245" width="20.7109375" bestFit="1" customWidth="1"/>
    <col min="1246" max="1246" width="19.7109375" bestFit="1" customWidth="1"/>
    <col min="1247" max="1248" width="20.7109375" bestFit="1" customWidth="1"/>
    <col min="1249" max="1251" width="19.7109375" bestFit="1" customWidth="1"/>
    <col min="1252" max="1252" width="20.7109375" bestFit="1" customWidth="1"/>
    <col min="1253" max="1256" width="19.7109375" bestFit="1" customWidth="1"/>
    <col min="1257" max="1262" width="20.7109375" bestFit="1" customWidth="1"/>
    <col min="1263" max="1263" width="19.7109375" bestFit="1" customWidth="1"/>
    <col min="1264" max="1283" width="29.140625" bestFit="1" customWidth="1"/>
    <col min="1284" max="1284" width="20.7109375" bestFit="1" customWidth="1"/>
    <col min="1285" max="1285" width="21.85546875" bestFit="1" customWidth="1"/>
    <col min="1286" max="1298" width="20.7109375" bestFit="1" customWidth="1"/>
    <col min="1299" max="1299" width="21.85546875" bestFit="1" customWidth="1"/>
    <col min="1300" max="1312" width="20.7109375" bestFit="1" customWidth="1"/>
    <col min="1313" max="1313" width="21.85546875" bestFit="1" customWidth="1"/>
    <col min="1314" max="1324" width="20.7109375" bestFit="1" customWidth="1"/>
    <col min="1325" max="1325" width="19.7109375" bestFit="1" customWidth="1"/>
    <col min="1326" max="1328" width="20.7109375" bestFit="1" customWidth="1"/>
    <col min="1329" max="1331" width="19.7109375" bestFit="1" customWidth="1"/>
    <col min="1332" max="1335" width="20.7109375" bestFit="1" customWidth="1"/>
    <col min="1336" max="1338" width="19.7109375" bestFit="1" customWidth="1"/>
    <col min="1339" max="1340" width="20.7109375" bestFit="1" customWidth="1"/>
    <col min="1341" max="1342" width="19.7109375" bestFit="1" customWidth="1"/>
    <col min="1343" max="1343" width="20.7109375" bestFit="1" customWidth="1"/>
    <col min="1344" max="1349" width="19.7109375" bestFit="1" customWidth="1"/>
    <col min="1350" max="1350" width="20.7109375" bestFit="1" customWidth="1"/>
    <col min="1351" max="1357" width="19.7109375" bestFit="1" customWidth="1"/>
    <col min="1358" max="1359" width="20.7109375" bestFit="1" customWidth="1"/>
    <col min="1360" max="1363" width="19.7109375" bestFit="1" customWidth="1"/>
    <col min="1364" max="1383" width="29.140625" bestFit="1" customWidth="1"/>
    <col min="1384" max="1384" width="19.7109375" bestFit="1" customWidth="1"/>
    <col min="1385" max="1419" width="20.7109375" bestFit="1" customWidth="1"/>
    <col min="1420" max="1420" width="19.7109375" bestFit="1" customWidth="1"/>
    <col min="1421" max="1433" width="20.7109375" bestFit="1" customWidth="1"/>
    <col min="1434" max="1434" width="19.7109375" bestFit="1" customWidth="1"/>
    <col min="1435" max="1435" width="20.7109375" bestFit="1" customWidth="1"/>
    <col min="1436" max="1436" width="19.7109375" bestFit="1" customWidth="1"/>
    <col min="1437" max="1442" width="20.7109375" bestFit="1" customWidth="1"/>
    <col min="1443" max="1443" width="19.7109375" bestFit="1" customWidth="1"/>
    <col min="1444" max="1444" width="20.7109375" bestFit="1" customWidth="1"/>
    <col min="1445" max="1445" width="19.7109375" bestFit="1" customWidth="1"/>
    <col min="1446" max="1446" width="20.7109375" bestFit="1" customWidth="1"/>
    <col min="1447" max="1447" width="19.7109375" bestFit="1" customWidth="1"/>
    <col min="1448" max="1448" width="20.7109375" bestFit="1" customWidth="1"/>
    <col min="1449" max="1449" width="19.7109375" bestFit="1" customWidth="1"/>
    <col min="1450" max="1452" width="20.7109375" bestFit="1" customWidth="1"/>
    <col min="1453" max="1454" width="19.7109375" bestFit="1" customWidth="1"/>
    <col min="1455" max="1455" width="20.7109375" bestFit="1" customWidth="1"/>
    <col min="1456" max="1462" width="19.7109375" bestFit="1" customWidth="1"/>
    <col min="1463" max="1463" width="20.7109375" bestFit="1" customWidth="1"/>
    <col min="1464" max="1483" width="29.140625" bestFit="1" customWidth="1"/>
    <col min="1484" max="1500" width="20.7109375" bestFit="1" customWidth="1"/>
    <col min="1501" max="1501" width="19.7109375" bestFit="1" customWidth="1"/>
    <col min="1502" max="1516" width="20.7109375" bestFit="1" customWidth="1"/>
    <col min="1517" max="1517" width="19.7109375" bestFit="1" customWidth="1"/>
    <col min="1518" max="1532" width="20.7109375" bestFit="1" customWidth="1"/>
    <col min="1533" max="1533" width="19.7109375" bestFit="1" customWidth="1"/>
    <col min="1534" max="1543" width="20.7109375" bestFit="1" customWidth="1"/>
    <col min="1544" max="1544" width="19.7109375" bestFit="1" customWidth="1"/>
    <col min="1545" max="1545" width="20.7109375" bestFit="1" customWidth="1"/>
    <col min="1546" max="1547" width="19.7109375" bestFit="1" customWidth="1"/>
    <col min="1548" max="1549" width="20.7109375" bestFit="1" customWidth="1"/>
    <col min="1550" max="1550" width="19.7109375" bestFit="1" customWidth="1"/>
    <col min="1551" max="1554" width="20.7109375" bestFit="1" customWidth="1"/>
    <col min="1555" max="1557" width="19.7109375" bestFit="1" customWidth="1"/>
    <col min="1558" max="1559" width="20.7109375" bestFit="1" customWidth="1"/>
    <col min="1560" max="1561" width="19.7109375" bestFit="1" customWidth="1"/>
    <col min="1562" max="1562" width="20.7109375" bestFit="1" customWidth="1"/>
    <col min="1563" max="1563" width="19.7109375" bestFit="1" customWidth="1"/>
    <col min="1564" max="1583" width="29.140625" bestFit="1" customWidth="1"/>
    <col min="1584" max="1589" width="20.7109375" bestFit="1" customWidth="1"/>
    <col min="1590" max="1590" width="21.85546875" bestFit="1" customWidth="1"/>
    <col min="1591" max="1598" width="20.7109375" bestFit="1" customWidth="1"/>
    <col min="1599" max="1599" width="21.85546875" bestFit="1" customWidth="1"/>
    <col min="1600" max="1633" width="20.7109375" bestFit="1" customWidth="1"/>
    <col min="1634" max="1634" width="19.7109375" bestFit="1" customWidth="1"/>
    <col min="1635" max="1643" width="20.7109375" bestFit="1" customWidth="1"/>
    <col min="1644" max="1646" width="19.7109375" bestFit="1" customWidth="1"/>
    <col min="1647" max="1647" width="20.7109375" bestFit="1" customWidth="1"/>
    <col min="1648" max="1648" width="19.7109375" bestFit="1" customWidth="1"/>
    <col min="1649" max="1650" width="20.7109375" bestFit="1" customWidth="1"/>
    <col min="1651" max="1651" width="19.7109375" bestFit="1" customWidth="1"/>
    <col min="1652" max="1656" width="20.7109375" bestFit="1" customWidth="1"/>
    <col min="1657" max="1657" width="19.7109375" bestFit="1" customWidth="1"/>
    <col min="1658" max="1658" width="20.7109375" bestFit="1" customWidth="1"/>
    <col min="1659" max="1660" width="19.7109375" bestFit="1" customWidth="1"/>
    <col min="1661" max="1663" width="20.7109375" bestFit="1" customWidth="1"/>
    <col min="1664" max="1683" width="29.140625" bestFit="1" customWidth="1"/>
    <col min="1684" max="1684" width="21.85546875" bestFit="1" customWidth="1"/>
    <col min="1685" max="1686" width="20.7109375" bestFit="1" customWidth="1"/>
    <col min="1687" max="1687" width="21.85546875" bestFit="1" customWidth="1"/>
    <col min="1688" max="1688" width="19.7109375" bestFit="1" customWidth="1"/>
    <col min="1689" max="1691" width="20.7109375" bestFit="1" customWidth="1"/>
    <col min="1692" max="1692" width="21.85546875" bestFit="1" customWidth="1"/>
    <col min="1693" max="1696" width="20.7109375" bestFit="1" customWidth="1"/>
    <col min="1697" max="1697" width="21.85546875" bestFit="1" customWidth="1"/>
    <col min="1698" max="1699" width="20.7109375" bestFit="1" customWidth="1"/>
    <col min="1700" max="1700" width="21.85546875" bestFit="1" customWidth="1"/>
    <col min="1701" max="1748" width="20.7109375" bestFit="1" customWidth="1"/>
    <col min="1749" max="1749" width="19.7109375" bestFit="1" customWidth="1"/>
    <col min="1750" max="1750" width="20.7109375" bestFit="1" customWidth="1"/>
    <col min="1751" max="1751" width="19.7109375" bestFit="1" customWidth="1"/>
    <col min="1752" max="1752" width="20.7109375" bestFit="1" customWidth="1"/>
    <col min="1753" max="1753" width="19.7109375" bestFit="1" customWidth="1"/>
    <col min="1754" max="1754" width="20.7109375" bestFit="1" customWidth="1"/>
    <col min="1755" max="1757" width="19.7109375" bestFit="1" customWidth="1"/>
    <col min="1758" max="1759" width="20.7109375" bestFit="1" customWidth="1"/>
    <col min="1760" max="1760" width="19.7109375" bestFit="1" customWidth="1"/>
    <col min="1761" max="1763" width="20.7109375" bestFit="1" customWidth="1"/>
    <col min="1764" max="1783" width="29.140625" bestFit="1" customWidth="1"/>
    <col min="1784" max="1786" width="20.7109375" bestFit="1" customWidth="1"/>
    <col min="1787" max="1787" width="21.85546875" bestFit="1" customWidth="1"/>
    <col min="1788" max="1789" width="20.7109375" bestFit="1" customWidth="1"/>
    <col min="1790" max="1790" width="21.85546875" bestFit="1" customWidth="1"/>
    <col min="1791" max="1806" width="20.7109375" bestFit="1" customWidth="1"/>
    <col min="1807" max="1807" width="21.85546875" bestFit="1" customWidth="1"/>
    <col min="1808" max="1824" width="20.7109375" bestFit="1" customWidth="1"/>
    <col min="1825" max="1826" width="19.7109375" bestFit="1" customWidth="1"/>
    <col min="1827" max="1832" width="20.7109375" bestFit="1" customWidth="1"/>
    <col min="1833" max="1834" width="19.7109375" bestFit="1" customWidth="1"/>
    <col min="1835" max="1836" width="20.7109375" bestFit="1" customWidth="1"/>
    <col min="1837" max="1837" width="19.7109375" bestFit="1" customWidth="1"/>
    <col min="1838" max="1839" width="20.7109375" bestFit="1" customWidth="1"/>
    <col min="1840" max="1840" width="19.7109375" bestFit="1" customWidth="1"/>
    <col min="1841" max="1843" width="20.7109375" bestFit="1" customWidth="1"/>
    <col min="1844" max="1845" width="19.7109375" bestFit="1" customWidth="1"/>
    <col min="1846" max="1846" width="20.7109375" bestFit="1" customWidth="1"/>
    <col min="1847" max="1847" width="19.7109375" bestFit="1" customWidth="1"/>
    <col min="1848" max="1848" width="20.7109375" bestFit="1" customWidth="1"/>
    <col min="1849" max="1851" width="19.7109375" bestFit="1" customWidth="1"/>
    <col min="1852" max="1853" width="20.7109375" bestFit="1" customWidth="1"/>
    <col min="1854" max="1854" width="19.7109375" bestFit="1" customWidth="1"/>
    <col min="1855" max="1855" width="20.7109375" bestFit="1" customWidth="1"/>
    <col min="1856" max="1857" width="19.7109375" bestFit="1" customWidth="1"/>
    <col min="1858" max="1858" width="20.7109375" bestFit="1" customWidth="1"/>
    <col min="1859" max="1860" width="19.7109375" bestFit="1" customWidth="1"/>
    <col min="1861" max="1861" width="20.7109375" bestFit="1" customWidth="1"/>
    <col min="1862" max="1862" width="19.7109375" bestFit="1" customWidth="1"/>
    <col min="1863" max="1863" width="20.7109375" bestFit="1" customWidth="1"/>
    <col min="1864" max="1883" width="29.140625" bestFit="1" customWidth="1"/>
    <col min="1884" max="1887" width="20.7109375" bestFit="1" customWidth="1"/>
    <col min="1888" max="1888" width="21.85546875" bestFit="1" customWidth="1"/>
    <col min="1889" max="1892" width="20.7109375" bestFit="1" customWidth="1"/>
    <col min="1893" max="1893" width="21.85546875" bestFit="1" customWidth="1"/>
    <col min="1894" max="1914" width="20.7109375" bestFit="1" customWidth="1"/>
    <col min="1915" max="1915" width="19.7109375" bestFit="1" customWidth="1"/>
    <col min="1916" max="1926" width="20.7109375" bestFit="1" customWidth="1"/>
    <col min="1927" max="1927" width="19.7109375" bestFit="1" customWidth="1"/>
    <col min="1928" max="1943" width="20.7109375" bestFit="1" customWidth="1"/>
    <col min="1944" max="1945" width="19.7109375" bestFit="1" customWidth="1"/>
    <col min="1946" max="1946" width="20.7109375" bestFit="1" customWidth="1"/>
    <col min="1947" max="1948" width="19.7109375" bestFit="1" customWidth="1"/>
    <col min="1949" max="1950" width="20.7109375" bestFit="1" customWidth="1"/>
    <col min="1951" max="1951" width="19.7109375" bestFit="1" customWidth="1"/>
    <col min="1952" max="1953" width="20.7109375" bestFit="1" customWidth="1"/>
    <col min="1954" max="1957" width="19.7109375" bestFit="1" customWidth="1"/>
    <col min="1958" max="1958" width="20.7109375" bestFit="1" customWidth="1"/>
    <col min="1959" max="1960" width="19.7109375" bestFit="1" customWidth="1"/>
    <col min="1961" max="1962" width="20.7109375" bestFit="1" customWidth="1"/>
    <col min="1963" max="1963" width="19.7109375" bestFit="1" customWidth="1"/>
    <col min="1964" max="1983" width="29.140625" bestFit="1" customWidth="1"/>
    <col min="1984" max="2003" width="20.710937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154</v>
      </c>
      <c r="M1" t="s">
        <v>155</v>
      </c>
    </row>
    <row r="2" spans="1:13" x14ac:dyDescent="0.25">
      <c r="A2" t="s">
        <v>30</v>
      </c>
      <c r="B2" s="1" t="s">
        <v>36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18156</v>
      </c>
      <c r="M2" s="1" t="s">
        <v>18157</v>
      </c>
    </row>
    <row r="3" spans="1:13" x14ac:dyDescent="0.25">
      <c r="A3" t="s">
        <v>31</v>
      </c>
      <c r="B3" s="1" t="s">
        <v>36</v>
      </c>
      <c r="C3" s="1" t="s">
        <v>165</v>
      </c>
      <c r="D3" s="1" t="s">
        <v>166</v>
      </c>
      <c r="E3" s="1" t="s">
        <v>167</v>
      </c>
      <c r="F3" s="1" t="s">
        <v>168</v>
      </c>
      <c r="G3" s="1" t="s">
        <v>169</v>
      </c>
      <c r="H3" s="1" t="s">
        <v>170</v>
      </c>
      <c r="I3" s="1" t="s">
        <v>171</v>
      </c>
      <c r="J3" s="1" t="s">
        <v>172</v>
      </c>
      <c r="K3" s="1" t="s">
        <v>173</v>
      </c>
      <c r="L3" s="1" t="s">
        <v>18158</v>
      </c>
      <c r="M3" s="1" t="s">
        <v>18159</v>
      </c>
    </row>
    <row r="4" spans="1:13" x14ac:dyDescent="0.25">
      <c r="A4" t="s">
        <v>32</v>
      </c>
      <c r="B4" s="1" t="s">
        <v>36</v>
      </c>
      <c r="C4" s="1" t="s">
        <v>174</v>
      </c>
      <c r="D4" s="1" t="s">
        <v>175</v>
      </c>
      <c r="E4" s="1" t="s">
        <v>176</v>
      </c>
      <c r="F4" s="1" t="s">
        <v>177</v>
      </c>
      <c r="G4" s="1" t="s">
        <v>178</v>
      </c>
      <c r="H4" s="1" t="s">
        <v>179</v>
      </c>
      <c r="I4" s="1" t="s">
        <v>180</v>
      </c>
      <c r="J4" s="1" t="s">
        <v>181</v>
      </c>
      <c r="K4" s="1" t="s">
        <v>182</v>
      </c>
      <c r="L4" s="1" t="s">
        <v>18160</v>
      </c>
      <c r="M4" s="1" t="s">
        <v>18161</v>
      </c>
    </row>
    <row r="5" spans="1:13" x14ac:dyDescent="0.25">
      <c r="A5" t="s">
        <v>33</v>
      </c>
      <c r="B5" s="1" t="s">
        <v>36</v>
      </c>
      <c r="C5" s="1" t="s">
        <v>183</v>
      </c>
      <c r="D5" s="1" t="s">
        <v>184</v>
      </c>
      <c r="E5" s="1" t="s">
        <v>185</v>
      </c>
      <c r="F5" s="1" t="s">
        <v>186</v>
      </c>
      <c r="G5" s="1" t="s">
        <v>187</v>
      </c>
      <c r="H5" s="1" t="s">
        <v>188</v>
      </c>
      <c r="I5" s="1" t="s">
        <v>189</v>
      </c>
      <c r="J5" s="1" t="s">
        <v>190</v>
      </c>
      <c r="K5" s="1" t="s">
        <v>191</v>
      </c>
      <c r="L5" s="1" t="s">
        <v>18162</v>
      </c>
      <c r="M5" s="1" t="s">
        <v>18163</v>
      </c>
    </row>
    <row r="6" spans="1:13" x14ac:dyDescent="0.25">
      <c r="A6" t="s">
        <v>33</v>
      </c>
      <c r="B6" s="1" t="s">
        <v>36</v>
      </c>
      <c r="C6" s="1" t="s">
        <v>192</v>
      </c>
      <c r="D6" s="1" t="s">
        <v>193</v>
      </c>
      <c r="E6" s="1" t="s">
        <v>194</v>
      </c>
      <c r="F6" s="1" t="s">
        <v>195</v>
      </c>
      <c r="G6" s="1" t="s">
        <v>196</v>
      </c>
      <c r="H6" s="1" t="s">
        <v>197</v>
      </c>
      <c r="I6" s="1" t="s">
        <v>198</v>
      </c>
      <c r="J6" s="1" t="s">
        <v>199</v>
      </c>
      <c r="K6" s="1" t="s">
        <v>200</v>
      </c>
      <c r="L6" s="1" t="s">
        <v>18164</v>
      </c>
      <c r="M6" s="1" t="s">
        <v>18165</v>
      </c>
    </row>
    <row r="7" spans="1:13" x14ac:dyDescent="0.25">
      <c r="A7" t="s">
        <v>34</v>
      </c>
      <c r="B7" s="1" t="s">
        <v>36</v>
      </c>
      <c r="C7" s="1" t="s">
        <v>201</v>
      </c>
      <c r="D7" s="1" t="s">
        <v>202</v>
      </c>
      <c r="E7" s="1" t="s">
        <v>203</v>
      </c>
      <c r="F7" s="1" t="s">
        <v>204</v>
      </c>
      <c r="G7" s="1" t="s">
        <v>205</v>
      </c>
      <c r="H7" s="1" t="s">
        <v>206</v>
      </c>
      <c r="I7" s="1" t="s">
        <v>207</v>
      </c>
      <c r="J7" s="1" t="s">
        <v>208</v>
      </c>
      <c r="K7" s="1" t="s">
        <v>209</v>
      </c>
      <c r="L7" s="1" t="s">
        <v>18166</v>
      </c>
      <c r="M7" s="1" t="s">
        <v>18167</v>
      </c>
    </row>
    <row r="8" spans="1:13" x14ac:dyDescent="0.25">
      <c r="A8" t="s">
        <v>34</v>
      </c>
      <c r="B8" s="1" t="s">
        <v>36</v>
      </c>
      <c r="C8" s="1" t="s">
        <v>210</v>
      </c>
      <c r="D8" s="1" t="s">
        <v>211</v>
      </c>
      <c r="E8" s="1" t="s">
        <v>212</v>
      </c>
      <c r="F8" s="1" t="s">
        <v>213</v>
      </c>
      <c r="G8" s="1" t="s">
        <v>214</v>
      </c>
      <c r="H8" s="1" t="s">
        <v>215</v>
      </c>
      <c r="I8" s="1" t="s">
        <v>216</v>
      </c>
      <c r="J8" s="1" t="s">
        <v>217</v>
      </c>
      <c r="K8" s="1" t="s">
        <v>218</v>
      </c>
      <c r="L8" s="1" t="s">
        <v>18168</v>
      </c>
      <c r="M8" s="1" t="s">
        <v>18169</v>
      </c>
    </row>
    <row r="9" spans="1:13" x14ac:dyDescent="0.25">
      <c r="B9" s="1" t="s">
        <v>36</v>
      </c>
      <c r="C9" s="1" t="s">
        <v>219</v>
      </c>
      <c r="D9" s="1" t="s">
        <v>220</v>
      </c>
      <c r="E9" s="1" t="s">
        <v>221</v>
      </c>
      <c r="F9" s="1" t="s">
        <v>222</v>
      </c>
      <c r="G9" s="1" t="s">
        <v>223</v>
      </c>
      <c r="H9" s="1" t="s">
        <v>224</v>
      </c>
      <c r="I9" s="1" t="s">
        <v>225</v>
      </c>
      <c r="J9" s="1" t="s">
        <v>226</v>
      </c>
      <c r="K9" s="1" t="s">
        <v>227</v>
      </c>
      <c r="L9" s="1" t="s">
        <v>18170</v>
      </c>
      <c r="M9" s="1" t="s">
        <v>18171</v>
      </c>
    </row>
    <row r="10" spans="1:13" x14ac:dyDescent="0.25">
      <c r="B10" s="1" t="s">
        <v>36</v>
      </c>
      <c r="C10" s="1" t="s">
        <v>228</v>
      </c>
      <c r="D10" s="1" t="s">
        <v>229</v>
      </c>
      <c r="E10" s="1" t="s">
        <v>230</v>
      </c>
      <c r="F10" s="1" t="s">
        <v>231</v>
      </c>
      <c r="G10" s="1" t="s">
        <v>232</v>
      </c>
      <c r="H10" s="1" t="s">
        <v>233</v>
      </c>
      <c r="I10" s="1" t="s">
        <v>234</v>
      </c>
      <c r="J10" s="1" t="s">
        <v>235</v>
      </c>
      <c r="K10" s="1" t="s">
        <v>236</v>
      </c>
      <c r="L10" s="1" t="s">
        <v>18172</v>
      </c>
      <c r="M10" s="1" t="s">
        <v>18173</v>
      </c>
    </row>
    <row r="11" spans="1:13" x14ac:dyDescent="0.25">
      <c r="A11" t="s">
        <v>35</v>
      </c>
      <c r="B11" s="1" t="s">
        <v>36</v>
      </c>
      <c r="C11" s="1" t="s">
        <v>237</v>
      </c>
      <c r="D11" s="1" t="s">
        <v>238</v>
      </c>
      <c r="E11" s="1" t="s">
        <v>239</v>
      </c>
      <c r="F11" s="1" t="s">
        <v>240</v>
      </c>
      <c r="G11" s="1" t="s">
        <v>241</v>
      </c>
      <c r="H11" s="1" t="s">
        <v>242</v>
      </c>
      <c r="I11" s="1" t="s">
        <v>243</v>
      </c>
      <c r="J11" s="1" t="s">
        <v>244</v>
      </c>
      <c r="K11" s="1" t="s">
        <v>245</v>
      </c>
      <c r="L11" s="1" t="s">
        <v>18174</v>
      </c>
      <c r="M11" s="1" t="s">
        <v>18175</v>
      </c>
    </row>
    <row r="12" spans="1:13" x14ac:dyDescent="0.25">
      <c r="A12">
        <f>SUM(11:11)</f>
        <v>0</v>
      </c>
      <c r="B12" s="1" t="s">
        <v>36</v>
      </c>
      <c r="C12" s="1" t="s">
        <v>246</v>
      </c>
      <c r="D12" s="1" t="s">
        <v>247</v>
      </c>
      <c r="E12" s="1" t="s">
        <v>248</v>
      </c>
      <c r="F12" s="1" t="s">
        <v>249</v>
      </c>
      <c r="G12" s="1" t="s">
        <v>250</v>
      </c>
      <c r="H12" s="1" t="s">
        <v>251</v>
      </c>
      <c r="I12" s="1" t="s">
        <v>252</v>
      </c>
      <c r="J12" s="1" t="s">
        <v>253</v>
      </c>
      <c r="K12" s="1" t="s">
        <v>254</v>
      </c>
      <c r="L12" s="1" t="s">
        <v>18176</v>
      </c>
      <c r="M12" s="1" t="s">
        <v>18177</v>
      </c>
    </row>
    <row r="13" spans="1:13" x14ac:dyDescent="0.25">
      <c r="A13">
        <f>A12/3600</f>
        <v>0</v>
      </c>
      <c r="B13" s="1" t="s">
        <v>36</v>
      </c>
      <c r="C13" s="1" t="s">
        <v>255</v>
      </c>
      <c r="D13" s="1" t="s">
        <v>256</v>
      </c>
      <c r="E13" s="1" t="s">
        <v>257</v>
      </c>
      <c r="F13" s="1" t="s">
        <v>258</v>
      </c>
      <c r="G13" s="1" t="s">
        <v>259</v>
      </c>
      <c r="H13" s="1" t="s">
        <v>260</v>
      </c>
      <c r="I13" s="1" t="s">
        <v>261</v>
      </c>
      <c r="J13" s="1" t="s">
        <v>262</v>
      </c>
      <c r="K13" s="1" t="s">
        <v>263</v>
      </c>
      <c r="L13" s="1" t="s">
        <v>18178</v>
      </c>
      <c r="M13" s="1" t="s">
        <v>18179</v>
      </c>
    </row>
    <row r="14" spans="1:13" x14ac:dyDescent="0.25">
      <c r="B14" s="1" t="s">
        <v>36</v>
      </c>
      <c r="C14" s="1" t="s">
        <v>264</v>
      </c>
      <c r="D14" s="1" t="s">
        <v>265</v>
      </c>
      <c r="E14" s="1" t="s">
        <v>266</v>
      </c>
      <c r="F14" s="1" t="s">
        <v>267</v>
      </c>
      <c r="G14" s="1" t="s">
        <v>268</v>
      </c>
      <c r="H14" s="1" t="s">
        <v>269</v>
      </c>
      <c r="I14" s="1" t="s">
        <v>270</v>
      </c>
      <c r="J14" s="1" t="s">
        <v>271</v>
      </c>
      <c r="K14" s="1" t="s">
        <v>272</v>
      </c>
      <c r="L14" s="1" t="s">
        <v>18180</v>
      </c>
      <c r="M14" s="1" t="s">
        <v>18181</v>
      </c>
    </row>
    <row r="15" spans="1:13" x14ac:dyDescent="0.25">
      <c r="B15" s="1" t="s">
        <v>36</v>
      </c>
      <c r="C15" s="1" t="s">
        <v>273</v>
      </c>
      <c r="D15" s="1" t="s">
        <v>274</v>
      </c>
      <c r="E15" s="1" t="s">
        <v>275</v>
      </c>
      <c r="F15" s="1" t="s">
        <v>276</v>
      </c>
      <c r="G15" s="1" t="s">
        <v>277</v>
      </c>
      <c r="H15" s="1" t="s">
        <v>278</v>
      </c>
      <c r="I15" s="1" t="s">
        <v>279</v>
      </c>
      <c r="J15" s="1" t="s">
        <v>280</v>
      </c>
      <c r="K15" s="1" t="s">
        <v>281</v>
      </c>
      <c r="L15" s="1" t="s">
        <v>18182</v>
      </c>
      <c r="M15" s="1" t="s">
        <v>18183</v>
      </c>
    </row>
    <row r="16" spans="1:13" x14ac:dyDescent="0.25">
      <c r="B16" s="1" t="s">
        <v>36</v>
      </c>
      <c r="C16" s="1" t="s">
        <v>282</v>
      </c>
      <c r="D16" s="1" t="s">
        <v>283</v>
      </c>
      <c r="E16" s="1" t="s">
        <v>284</v>
      </c>
      <c r="F16" s="1" t="s">
        <v>285</v>
      </c>
      <c r="G16" s="1" t="s">
        <v>286</v>
      </c>
      <c r="H16" s="1" t="s">
        <v>287</v>
      </c>
      <c r="I16" s="1" t="s">
        <v>288</v>
      </c>
      <c r="J16" s="1" t="s">
        <v>289</v>
      </c>
      <c r="K16" s="1" t="s">
        <v>290</v>
      </c>
      <c r="L16" s="1" t="s">
        <v>18184</v>
      </c>
      <c r="M16" s="1" t="s">
        <v>18185</v>
      </c>
    </row>
    <row r="17" spans="2:13" x14ac:dyDescent="0.25">
      <c r="B17" s="1" t="s">
        <v>36</v>
      </c>
      <c r="C17" s="1" t="s">
        <v>291</v>
      </c>
      <c r="D17" s="1" t="s">
        <v>292</v>
      </c>
      <c r="E17" s="1" t="s">
        <v>293</v>
      </c>
      <c r="F17" s="1" t="s">
        <v>294</v>
      </c>
      <c r="G17" s="1" t="s">
        <v>295</v>
      </c>
      <c r="H17" s="1" t="s">
        <v>296</v>
      </c>
      <c r="I17" s="1" t="s">
        <v>297</v>
      </c>
      <c r="J17" s="1" t="s">
        <v>298</v>
      </c>
      <c r="K17" s="1" t="s">
        <v>299</v>
      </c>
      <c r="L17" s="1" t="s">
        <v>18186</v>
      </c>
      <c r="M17" s="1" t="s">
        <v>18187</v>
      </c>
    </row>
    <row r="18" spans="2:13" x14ac:dyDescent="0.25">
      <c r="B18" s="1" t="s">
        <v>36</v>
      </c>
      <c r="C18" s="1" t="s">
        <v>300</v>
      </c>
      <c r="D18" s="1" t="s">
        <v>301</v>
      </c>
      <c r="E18" s="1" t="s">
        <v>302</v>
      </c>
      <c r="F18" s="1" t="s">
        <v>303</v>
      </c>
      <c r="G18" s="1" t="s">
        <v>304</v>
      </c>
      <c r="H18" s="1" t="s">
        <v>305</v>
      </c>
      <c r="I18" s="1" t="s">
        <v>306</v>
      </c>
      <c r="J18" s="1" t="s">
        <v>307</v>
      </c>
      <c r="K18" s="1" t="s">
        <v>308</v>
      </c>
      <c r="L18" s="1" t="s">
        <v>18188</v>
      </c>
      <c r="M18" s="1" t="s">
        <v>18189</v>
      </c>
    </row>
    <row r="19" spans="2:13" x14ac:dyDescent="0.25">
      <c r="B19" s="1" t="s">
        <v>36</v>
      </c>
      <c r="C19" s="1" t="s">
        <v>309</v>
      </c>
      <c r="D19" s="1" t="s">
        <v>310</v>
      </c>
      <c r="E19" s="1" t="s">
        <v>311</v>
      </c>
      <c r="F19" s="1" t="s">
        <v>312</v>
      </c>
      <c r="G19" s="1" t="s">
        <v>313</v>
      </c>
      <c r="H19" s="1" t="s">
        <v>314</v>
      </c>
      <c r="I19" s="1" t="s">
        <v>315</v>
      </c>
      <c r="J19" s="1" t="s">
        <v>316</v>
      </c>
      <c r="K19" s="1" t="s">
        <v>317</v>
      </c>
      <c r="L19" s="1" t="s">
        <v>18190</v>
      </c>
      <c r="M19" s="1" t="s">
        <v>18191</v>
      </c>
    </row>
    <row r="20" spans="2:13" x14ac:dyDescent="0.25">
      <c r="B20" s="1" t="s">
        <v>36</v>
      </c>
      <c r="C20" s="1" t="s">
        <v>318</v>
      </c>
      <c r="D20" s="1" t="s">
        <v>319</v>
      </c>
      <c r="E20" s="1" t="s">
        <v>320</v>
      </c>
      <c r="F20" s="1" t="s">
        <v>321</v>
      </c>
      <c r="G20" s="1" t="s">
        <v>322</v>
      </c>
      <c r="H20" s="1" t="s">
        <v>323</v>
      </c>
      <c r="I20" s="1" t="s">
        <v>324</v>
      </c>
      <c r="J20" s="1" t="s">
        <v>325</v>
      </c>
      <c r="K20" s="1" t="s">
        <v>326</v>
      </c>
      <c r="L20" s="1" t="s">
        <v>18192</v>
      </c>
      <c r="M20" s="1" t="s">
        <v>18193</v>
      </c>
    </row>
    <row r="21" spans="2:13" x14ac:dyDescent="0.25">
      <c r="B21" s="1" t="s">
        <v>36</v>
      </c>
      <c r="C21" s="1" t="s">
        <v>327</v>
      </c>
      <c r="D21" s="1" t="s">
        <v>328</v>
      </c>
      <c r="E21" s="1" t="s">
        <v>329</v>
      </c>
      <c r="F21" s="1" t="s">
        <v>330</v>
      </c>
      <c r="G21" s="1" t="s">
        <v>331</v>
      </c>
      <c r="H21" s="1" t="s">
        <v>332</v>
      </c>
      <c r="I21" s="1" t="s">
        <v>333</v>
      </c>
      <c r="J21" s="1" t="s">
        <v>334</v>
      </c>
      <c r="K21" s="1" t="s">
        <v>335</v>
      </c>
      <c r="L21" s="1" t="s">
        <v>18194</v>
      </c>
      <c r="M21" s="1" t="s">
        <v>18195</v>
      </c>
    </row>
    <row r="22" spans="2:13" x14ac:dyDescent="0.25">
      <c r="B22" s="1" t="s">
        <v>37</v>
      </c>
      <c r="C22" s="1" t="s">
        <v>336</v>
      </c>
      <c r="D22" s="1" t="s">
        <v>337</v>
      </c>
      <c r="E22" s="1" t="s">
        <v>338</v>
      </c>
      <c r="F22" s="1" t="s">
        <v>339</v>
      </c>
      <c r="G22" s="1" t="s">
        <v>340</v>
      </c>
      <c r="H22" s="1" t="s">
        <v>341</v>
      </c>
      <c r="I22" s="1" t="s">
        <v>342</v>
      </c>
      <c r="J22" s="1" t="s">
        <v>343</v>
      </c>
      <c r="K22" s="1" t="s">
        <v>344</v>
      </c>
      <c r="L22" s="1" t="s">
        <v>18196</v>
      </c>
      <c r="M22" s="1" t="s">
        <v>18197</v>
      </c>
    </row>
    <row r="23" spans="2:13" x14ac:dyDescent="0.25">
      <c r="B23" s="1" t="s">
        <v>37</v>
      </c>
      <c r="C23" s="1" t="s">
        <v>345</v>
      </c>
      <c r="D23" s="1" t="s">
        <v>346</v>
      </c>
      <c r="E23" s="1" t="s">
        <v>347</v>
      </c>
      <c r="F23" s="1" t="s">
        <v>348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18198</v>
      </c>
      <c r="M23" s="1" t="s">
        <v>18199</v>
      </c>
    </row>
    <row r="24" spans="2:13" x14ac:dyDescent="0.25">
      <c r="B24" s="1" t="s">
        <v>37</v>
      </c>
      <c r="C24" s="1" t="s">
        <v>354</v>
      </c>
      <c r="D24" s="1" t="s">
        <v>355</v>
      </c>
      <c r="E24" s="1" t="s">
        <v>356</v>
      </c>
      <c r="F24" s="1" t="s">
        <v>357</v>
      </c>
      <c r="G24" s="1" t="s">
        <v>358</v>
      </c>
      <c r="H24" s="1" t="s">
        <v>359</v>
      </c>
      <c r="I24" s="1" t="s">
        <v>360</v>
      </c>
      <c r="J24" s="1" t="s">
        <v>361</v>
      </c>
      <c r="K24" s="1" t="s">
        <v>362</v>
      </c>
      <c r="L24" s="1" t="s">
        <v>18200</v>
      </c>
      <c r="M24" s="1" t="s">
        <v>18201</v>
      </c>
    </row>
    <row r="25" spans="2:13" x14ac:dyDescent="0.25">
      <c r="B25" s="1" t="s">
        <v>37</v>
      </c>
      <c r="C25" s="1" t="s">
        <v>363</v>
      </c>
      <c r="D25" s="1" t="s">
        <v>364</v>
      </c>
      <c r="E25" s="1" t="s">
        <v>365</v>
      </c>
      <c r="F25" s="1" t="s">
        <v>366</v>
      </c>
      <c r="G25" s="1" t="s">
        <v>367</v>
      </c>
      <c r="H25" s="1" t="s">
        <v>368</v>
      </c>
      <c r="I25" s="1" t="s">
        <v>369</v>
      </c>
      <c r="J25" s="1" t="s">
        <v>370</v>
      </c>
      <c r="K25" s="1" t="s">
        <v>371</v>
      </c>
      <c r="L25" s="1" t="s">
        <v>18202</v>
      </c>
      <c r="M25" s="1" t="s">
        <v>18203</v>
      </c>
    </row>
    <row r="26" spans="2:13" x14ac:dyDescent="0.25">
      <c r="B26" s="1" t="s">
        <v>37</v>
      </c>
      <c r="C26" s="1" t="s">
        <v>372</v>
      </c>
      <c r="D26" s="1" t="s">
        <v>373</v>
      </c>
      <c r="E26" s="1" t="s">
        <v>374</v>
      </c>
      <c r="F26" s="1" t="s">
        <v>375</v>
      </c>
      <c r="G26" s="1" t="s">
        <v>376</v>
      </c>
      <c r="H26" s="1" t="s">
        <v>377</v>
      </c>
      <c r="I26" s="1" t="s">
        <v>378</v>
      </c>
      <c r="J26" s="1" t="s">
        <v>379</v>
      </c>
      <c r="K26" s="1" t="s">
        <v>380</v>
      </c>
      <c r="L26" s="1" t="s">
        <v>18204</v>
      </c>
      <c r="M26" s="1" t="s">
        <v>18205</v>
      </c>
    </row>
    <row r="27" spans="2:13" x14ac:dyDescent="0.25">
      <c r="B27" s="1" t="s">
        <v>37</v>
      </c>
      <c r="C27" s="1" t="s">
        <v>381</v>
      </c>
      <c r="D27" s="1" t="s">
        <v>382</v>
      </c>
      <c r="E27" s="1" t="s">
        <v>383</v>
      </c>
      <c r="F27" s="1" t="s">
        <v>384</v>
      </c>
      <c r="G27" s="1" t="s">
        <v>385</v>
      </c>
      <c r="H27" s="1" t="s">
        <v>386</v>
      </c>
      <c r="I27" s="1" t="s">
        <v>387</v>
      </c>
      <c r="J27" s="1" t="s">
        <v>388</v>
      </c>
      <c r="K27" s="1" t="s">
        <v>389</v>
      </c>
      <c r="L27" s="1" t="s">
        <v>18206</v>
      </c>
      <c r="M27" s="1" t="s">
        <v>18207</v>
      </c>
    </row>
    <row r="28" spans="2:13" x14ac:dyDescent="0.25">
      <c r="B28" s="1" t="s">
        <v>37</v>
      </c>
      <c r="C28" s="1" t="s">
        <v>390</v>
      </c>
      <c r="D28" s="1" t="s">
        <v>391</v>
      </c>
      <c r="E28" s="1" t="s">
        <v>392</v>
      </c>
      <c r="F28" s="1" t="s">
        <v>393</v>
      </c>
      <c r="G28" s="1" t="s">
        <v>394</v>
      </c>
      <c r="H28" s="1" t="s">
        <v>395</v>
      </c>
      <c r="I28" s="1" t="s">
        <v>396</v>
      </c>
      <c r="J28" s="1" t="s">
        <v>397</v>
      </c>
      <c r="K28" s="1" t="s">
        <v>398</v>
      </c>
      <c r="L28" s="1" t="s">
        <v>18208</v>
      </c>
      <c r="M28" s="1" t="s">
        <v>18209</v>
      </c>
    </row>
    <row r="29" spans="2:13" x14ac:dyDescent="0.25">
      <c r="B29" s="1" t="s">
        <v>37</v>
      </c>
      <c r="C29" s="1" t="s">
        <v>399</v>
      </c>
      <c r="D29" s="1" t="s">
        <v>400</v>
      </c>
      <c r="E29" s="1" t="s">
        <v>401</v>
      </c>
      <c r="F29" s="1" t="s">
        <v>402</v>
      </c>
      <c r="G29" s="1" t="s">
        <v>403</v>
      </c>
      <c r="H29" s="1" t="s">
        <v>404</v>
      </c>
      <c r="I29" s="1" t="s">
        <v>405</v>
      </c>
      <c r="J29" s="1" t="s">
        <v>406</v>
      </c>
      <c r="K29" s="1" t="s">
        <v>407</v>
      </c>
      <c r="L29" s="1" t="s">
        <v>18210</v>
      </c>
      <c r="M29" s="1" t="s">
        <v>18211</v>
      </c>
    </row>
    <row r="30" spans="2:13" x14ac:dyDescent="0.25">
      <c r="B30" s="1" t="s">
        <v>37</v>
      </c>
      <c r="C30" s="1" t="s">
        <v>408</v>
      </c>
      <c r="D30" s="1" t="s">
        <v>409</v>
      </c>
      <c r="E30" s="1" t="s">
        <v>410</v>
      </c>
      <c r="F30" s="1" t="s">
        <v>411</v>
      </c>
      <c r="G30" s="1" t="s">
        <v>412</v>
      </c>
      <c r="H30" s="1" t="s">
        <v>413</v>
      </c>
      <c r="I30" s="1" t="s">
        <v>414</v>
      </c>
      <c r="J30" s="1" t="s">
        <v>415</v>
      </c>
      <c r="K30" s="1" t="s">
        <v>416</v>
      </c>
      <c r="L30" s="1" t="s">
        <v>18212</v>
      </c>
      <c r="M30" s="1" t="s">
        <v>18213</v>
      </c>
    </row>
    <row r="31" spans="2:13" x14ac:dyDescent="0.25">
      <c r="B31" s="1" t="s">
        <v>37</v>
      </c>
      <c r="C31" s="1" t="s">
        <v>417</v>
      </c>
      <c r="D31" s="1" t="s">
        <v>418</v>
      </c>
      <c r="E31" s="1" t="s">
        <v>419</v>
      </c>
      <c r="F31" s="1" t="s">
        <v>420</v>
      </c>
      <c r="G31" s="1" t="s">
        <v>421</v>
      </c>
      <c r="H31" s="1" t="s">
        <v>422</v>
      </c>
      <c r="I31" s="1" t="s">
        <v>423</v>
      </c>
      <c r="J31" s="1" t="s">
        <v>424</v>
      </c>
      <c r="K31" s="1" t="s">
        <v>425</v>
      </c>
      <c r="L31" s="1" t="s">
        <v>18214</v>
      </c>
      <c r="M31" s="1" t="s">
        <v>18215</v>
      </c>
    </row>
    <row r="32" spans="2:13" x14ac:dyDescent="0.25">
      <c r="B32" s="1" t="s">
        <v>37</v>
      </c>
      <c r="C32" s="1" t="s">
        <v>426</v>
      </c>
      <c r="D32" s="1" t="s">
        <v>427</v>
      </c>
      <c r="E32" s="1" t="s">
        <v>428</v>
      </c>
      <c r="F32" s="1" t="s">
        <v>429</v>
      </c>
      <c r="G32" s="1" t="s">
        <v>430</v>
      </c>
      <c r="H32" s="1" t="s">
        <v>431</v>
      </c>
      <c r="I32" s="1" t="s">
        <v>432</v>
      </c>
      <c r="J32" s="1" t="s">
        <v>433</v>
      </c>
      <c r="K32" s="1" t="s">
        <v>434</v>
      </c>
      <c r="L32" s="1" t="s">
        <v>18216</v>
      </c>
      <c r="M32" s="1" t="s">
        <v>18217</v>
      </c>
    </row>
    <row r="33" spans="2:13" x14ac:dyDescent="0.25">
      <c r="B33" s="1" t="s">
        <v>37</v>
      </c>
      <c r="C33" s="1" t="s">
        <v>435</v>
      </c>
      <c r="D33" s="1" t="s">
        <v>436</v>
      </c>
      <c r="E33" s="1" t="s">
        <v>437</v>
      </c>
      <c r="F33" s="1" t="s">
        <v>438</v>
      </c>
      <c r="G33" s="1" t="s">
        <v>439</v>
      </c>
      <c r="H33" s="1" t="s">
        <v>440</v>
      </c>
      <c r="I33" s="1" t="s">
        <v>441</v>
      </c>
      <c r="J33" s="1" t="s">
        <v>442</v>
      </c>
      <c r="K33" s="1" t="s">
        <v>443</v>
      </c>
      <c r="L33" s="1" t="s">
        <v>18218</v>
      </c>
      <c r="M33" s="1" t="s">
        <v>18219</v>
      </c>
    </row>
    <row r="34" spans="2:13" x14ac:dyDescent="0.25">
      <c r="B34" s="1" t="s">
        <v>37</v>
      </c>
      <c r="C34" s="1" t="s">
        <v>444</v>
      </c>
      <c r="D34" s="1" t="s">
        <v>445</v>
      </c>
      <c r="E34" s="1" t="s">
        <v>446</v>
      </c>
      <c r="F34" s="1" t="s">
        <v>447</v>
      </c>
      <c r="G34" s="1" t="s">
        <v>448</v>
      </c>
      <c r="H34" s="1" t="s">
        <v>449</v>
      </c>
      <c r="I34" s="1" t="s">
        <v>450</v>
      </c>
      <c r="J34" s="1" t="s">
        <v>451</v>
      </c>
      <c r="K34" s="1" t="s">
        <v>452</v>
      </c>
      <c r="L34" s="1" t="s">
        <v>18220</v>
      </c>
      <c r="M34" s="1" t="s">
        <v>18221</v>
      </c>
    </row>
    <row r="35" spans="2:13" x14ac:dyDescent="0.25">
      <c r="B35" s="1" t="s">
        <v>37</v>
      </c>
      <c r="C35" s="1" t="s">
        <v>453</v>
      </c>
      <c r="D35" s="1" t="s">
        <v>454</v>
      </c>
      <c r="E35" s="1" t="s">
        <v>455</v>
      </c>
      <c r="F35" s="1" t="s">
        <v>456</v>
      </c>
      <c r="G35" s="1" t="s">
        <v>457</v>
      </c>
      <c r="H35" s="1" t="s">
        <v>458</v>
      </c>
      <c r="I35" s="1" t="s">
        <v>459</v>
      </c>
      <c r="J35" s="1" t="s">
        <v>460</v>
      </c>
      <c r="K35" s="1" t="s">
        <v>461</v>
      </c>
      <c r="L35" s="1" t="s">
        <v>18222</v>
      </c>
      <c r="M35" s="1" t="s">
        <v>18223</v>
      </c>
    </row>
    <row r="36" spans="2:13" x14ac:dyDescent="0.25">
      <c r="B36" s="1" t="s">
        <v>37</v>
      </c>
      <c r="C36" s="1" t="s">
        <v>462</v>
      </c>
      <c r="D36" s="1" t="s">
        <v>463</v>
      </c>
      <c r="E36" s="1" t="s">
        <v>464</v>
      </c>
      <c r="F36" s="1" t="s">
        <v>465</v>
      </c>
      <c r="G36" s="1" t="s">
        <v>466</v>
      </c>
      <c r="H36" s="1" t="s">
        <v>467</v>
      </c>
      <c r="I36" s="1" t="s">
        <v>468</v>
      </c>
      <c r="J36" s="1" t="s">
        <v>469</v>
      </c>
      <c r="K36" s="1" t="s">
        <v>470</v>
      </c>
      <c r="L36" s="1" t="s">
        <v>18224</v>
      </c>
      <c r="M36" s="1" t="s">
        <v>18225</v>
      </c>
    </row>
    <row r="37" spans="2:13" x14ac:dyDescent="0.25">
      <c r="B37" s="1" t="s">
        <v>37</v>
      </c>
      <c r="C37" s="1" t="s">
        <v>471</v>
      </c>
      <c r="D37" s="1" t="s">
        <v>472</v>
      </c>
      <c r="E37" s="1" t="s">
        <v>473</v>
      </c>
      <c r="F37" s="1" t="s">
        <v>474</v>
      </c>
      <c r="G37" s="1" t="s">
        <v>475</v>
      </c>
      <c r="H37" s="1" t="s">
        <v>476</v>
      </c>
      <c r="I37" s="1" t="s">
        <v>477</v>
      </c>
      <c r="J37" s="1" t="s">
        <v>478</v>
      </c>
      <c r="K37" s="1" t="s">
        <v>479</v>
      </c>
      <c r="L37" s="1" t="s">
        <v>18226</v>
      </c>
      <c r="M37" s="1" t="s">
        <v>18227</v>
      </c>
    </row>
    <row r="38" spans="2:13" x14ac:dyDescent="0.25">
      <c r="B38" s="1" t="s">
        <v>37</v>
      </c>
      <c r="C38" s="1" t="s">
        <v>480</v>
      </c>
      <c r="D38" s="1" t="s">
        <v>481</v>
      </c>
      <c r="E38" s="1" t="s">
        <v>482</v>
      </c>
      <c r="F38" s="1" t="s">
        <v>483</v>
      </c>
      <c r="G38" s="1" t="s">
        <v>484</v>
      </c>
      <c r="H38" s="1" t="s">
        <v>485</v>
      </c>
      <c r="I38" s="1" t="s">
        <v>486</v>
      </c>
      <c r="J38" s="1" t="s">
        <v>487</v>
      </c>
      <c r="K38" s="1" t="s">
        <v>488</v>
      </c>
      <c r="L38" s="1" t="s">
        <v>18228</v>
      </c>
      <c r="M38" s="1" t="s">
        <v>18229</v>
      </c>
    </row>
    <row r="39" spans="2:13" x14ac:dyDescent="0.25">
      <c r="B39" s="1" t="s">
        <v>37</v>
      </c>
      <c r="C39" s="1" t="s">
        <v>489</v>
      </c>
      <c r="D39" s="1" t="s">
        <v>490</v>
      </c>
      <c r="E39" s="1" t="s">
        <v>491</v>
      </c>
      <c r="F39" s="1" t="s">
        <v>492</v>
      </c>
      <c r="G39" s="1" t="s">
        <v>493</v>
      </c>
      <c r="H39" s="1" t="s">
        <v>494</v>
      </c>
      <c r="I39" s="1" t="s">
        <v>495</v>
      </c>
      <c r="J39" s="1" t="s">
        <v>496</v>
      </c>
      <c r="K39" s="1" t="s">
        <v>497</v>
      </c>
      <c r="L39" s="1" t="s">
        <v>18230</v>
      </c>
      <c r="M39" s="1" t="s">
        <v>18231</v>
      </c>
    </row>
    <row r="40" spans="2:13" x14ac:dyDescent="0.25">
      <c r="B40" s="1" t="s">
        <v>37</v>
      </c>
      <c r="C40" s="1" t="s">
        <v>498</v>
      </c>
      <c r="D40" s="1" t="s">
        <v>499</v>
      </c>
      <c r="E40" s="1" t="s">
        <v>500</v>
      </c>
      <c r="F40" s="1" t="s">
        <v>501</v>
      </c>
      <c r="G40" s="1" t="s">
        <v>502</v>
      </c>
      <c r="H40" s="1" t="s">
        <v>503</v>
      </c>
      <c r="I40" s="1" t="s">
        <v>504</v>
      </c>
      <c r="J40" s="1" t="s">
        <v>505</v>
      </c>
      <c r="K40" s="1" t="s">
        <v>506</v>
      </c>
      <c r="L40" s="1" t="s">
        <v>18232</v>
      </c>
      <c r="M40" s="1" t="s">
        <v>18233</v>
      </c>
    </row>
    <row r="41" spans="2:13" x14ac:dyDescent="0.25">
      <c r="B41" s="1" t="s">
        <v>37</v>
      </c>
      <c r="C41" s="1" t="s">
        <v>507</v>
      </c>
      <c r="D41" s="1" t="s">
        <v>508</v>
      </c>
      <c r="E41" s="1" t="s">
        <v>509</v>
      </c>
      <c r="F41" s="1" t="s">
        <v>510</v>
      </c>
      <c r="G41" s="1" t="s">
        <v>511</v>
      </c>
      <c r="H41" s="1" t="s">
        <v>512</v>
      </c>
      <c r="I41" s="1" t="s">
        <v>513</v>
      </c>
      <c r="J41" s="1" t="s">
        <v>514</v>
      </c>
      <c r="K41" s="1" t="s">
        <v>515</v>
      </c>
      <c r="L41" s="1" t="s">
        <v>18234</v>
      </c>
      <c r="M41" s="1" t="s">
        <v>18235</v>
      </c>
    </row>
    <row r="42" spans="2:13" x14ac:dyDescent="0.25">
      <c r="B42" s="1" t="s">
        <v>38</v>
      </c>
      <c r="C42" s="1" t="s">
        <v>516</v>
      </c>
      <c r="D42" s="1" t="s">
        <v>517</v>
      </c>
      <c r="E42" s="1" t="s">
        <v>518</v>
      </c>
      <c r="F42" s="1" t="s">
        <v>519</v>
      </c>
      <c r="G42" s="1" t="s">
        <v>520</v>
      </c>
      <c r="H42" s="1" t="s">
        <v>521</v>
      </c>
      <c r="I42" s="1" t="s">
        <v>522</v>
      </c>
      <c r="J42" s="1" t="s">
        <v>523</v>
      </c>
      <c r="K42" s="1" t="s">
        <v>524</v>
      </c>
      <c r="L42" s="1" t="s">
        <v>18236</v>
      </c>
      <c r="M42" s="1" t="s">
        <v>18237</v>
      </c>
    </row>
    <row r="43" spans="2:13" x14ac:dyDescent="0.25">
      <c r="B43" s="1" t="s">
        <v>38</v>
      </c>
      <c r="C43" s="1" t="s">
        <v>525</v>
      </c>
      <c r="D43" s="1" t="s">
        <v>526</v>
      </c>
      <c r="E43" s="1" t="s">
        <v>527</v>
      </c>
      <c r="F43" s="1" t="s">
        <v>528</v>
      </c>
      <c r="G43" s="1" t="s">
        <v>529</v>
      </c>
      <c r="H43" s="1" t="s">
        <v>530</v>
      </c>
      <c r="I43" s="1" t="s">
        <v>531</v>
      </c>
      <c r="J43" s="1" t="s">
        <v>532</v>
      </c>
      <c r="K43" s="1" t="s">
        <v>533</v>
      </c>
      <c r="L43" s="1" t="s">
        <v>18238</v>
      </c>
      <c r="M43" s="1" t="s">
        <v>18239</v>
      </c>
    </row>
    <row r="44" spans="2:13" x14ac:dyDescent="0.25">
      <c r="B44" s="1" t="s">
        <v>38</v>
      </c>
      <c r="C44" s="1" t="s">
        <v>534</v>
      </c>
      <c r="D44" s="1" t="s">
        <v>535</v>
      </c>
      <c r="E44" s="1" t="s">
        <v>536</v>
      </c>
      <c r="F44" s="1" t="s">
        <v>537</v>
      </c>
      <c r="G44" s="1" t="s">
        <v>538</v>
      </c>
      <c r="H44" s="1" t="s">
        <v>539</v>
      </c>
      <c r="I44" s="1" t="s">
        <v>540</v>
      </c>
      <c r="J44" s="1" t="s">
        <v>541</v>
      </c>
      <c r="K44" s="1" t="s">
        <v>542</v>
      </c>
      <c r="L44" s="1" t="s">
        <v>18240</v>
      </c>
      <c r="M44" s="1" t="s">
        <v>18241</v>
      </c>
    </row>
    <row r="45" spans="2:13" x14ac:dyDescent="0.25">
      <c r="B45" s="1" t="s">
        <v>38</v>
      </c>
      <c r="C45" s="1" t="s">
        <v>543</v>
      </c>
      <c r="D45" s="1" t="s">
        <v>544</v>
      </c>
      <c r="E45" s="1" t="s">
        <v>545</v>
      </c>
      <c r="F45" s="1" t="s">
        <v>546</v>
      </c>
      <c r="G45" s="1" t="s">
        <v>547</v>
      </c>
      <c r="H45" s="1" t="s">
        <v>548</v>
      </c>
      <c r="I45" s="1" t="s">
        <v>549</v>
      </c>
      <c r="J45" s="1" t="s">
        <v>550</v>
      </c>
      <c r="K45" s="1" t="s">
        <v>551</v>
      </c>
      <c r="L45" s="1" t="s">
        <v>18242</v>
      </c>
      <c r="M45" s="1" t="s">
        <v>18243</v>
      </c>
    </row>
    <row r="46" spans="2:13" x14ac:dyDescent="0.25">
      <c r="B46" s="1" t="s">
        <v>38</v>
      </c>
      <c r="C46" s="1" t="s">
        <v>552</v>
      </c>
      <c r="D46" s="1" t="s">
        <v>553</v>
      </c>
      <c r="E46" s="1" t="s">
        <v>554</v>
      </c>
      <c r="F46" s="1" t="s">
        <v>555</v>
      </c>
      <c r="G46" s="1" t="s">
        <v>556</v>
      </c>
      <c r="H46" s="1" t="s">
        <v>557</v>
      </c>
      <c r="I46" s="1" t="s">
        <v>558</v>
      </c>
      <c r="J46" s="1" t="s">
        <v>559</v>
      </c>
      <c r="K46" s="1" t="s">
        <v>560</v>
      </c>
      <c r="L46" s="1" t="s">
        <v>18244</v>
      </c>
      <c r="M46" s="1" t="s">
        <v>18245</v>
      </c>
    </row>
    <row r="47" spans="2:13" x14ac:dyDescent="0.25">
      <c r="B47" s="1" t="s">
        <v>38</v>
      </c>
      <c r="C47" s="1" t="s">
        <v>561</v>
      </c>
      <c r="D47" s="1" t="s">
        <v>562</v>
      </c>
      <c r="E47" s="1" t="s">
        <v>563</v>
      </c>
      <c r="F47" s="1" t="s">
        <v>564</v>
      </c>
      <c r="G47" s="1" t="s">
        <v>565</v>
      </c>
      <c r="H47" s="1" t="s">
        <v>566</v>
      </c>
      <c r="I47" s="1" t="s">
        <v>567</v>
      </c>
      <c r="J47" s="1" t="s">
        <v>568</v>
      </c>
      <c r="K47" s="1" t="s">
        <v>569</v>
      </c>
      <c r="L47" s="1" t="s">
        <v>18246</v>
      </c>
      <c r="M47" s="1" t="s">
        <v>18247</v>
      </c>
    </row>
    <row r="48" spans="2:13" x14ac:dyDescent="0.25">
      <c r="B48" s="1" t="s">
        <v>38</v>
      </c>
      <c r="C48" s="1" t="s">
        <v>570</v>
      </c>
      <c r="D48" s="1" t="s">
        <v>571</v>
      </c>
      <c r="E48" s="1" t="s">
        <v>572</v>
      </c>
      <c r="F48" s="1" t="s">
        <v>573</v>
      </c>
      <c r="G48" s="1" t="s">
        <v>574</v>
      </c>
      <c r="H48" s="1" t="s">
        <v>575</v>
      </c>
      <c r="I48" s="1" t="s">
        <v>576</v>
      </c>
      <c r="J48" s="1" t="s">
        <v>577</v>
      </c>
      <c r="K48" s="1" t="s">
        <v>578</v>
      </c>
      <c r="L48" s="1" t="s">
        <v>18248</v>
      </c>
      <c r="M48" s="1" t="s">
        <v>18249</v>
      </c>
    </row>
    <row r="49" spans="2:13" x14ac:dyDescent="0.25">
      <c r="B49" s="1" t="s">
        <v>38</v>
      </c>
      <c r="C49" s="1" t="s">
        <v>579</v>
      </c>
      <c r="D49" s="1" t="s">
        <v>580</v>
      </c>
      <c r="E49" s="1" t="s">
        <v>581</v>
      </c>
      <c r="F49" s="1" t="s">
        <v>582</v>
      </c>
      <c r="G49" s="1" t="s">
        <v>583</v>
      </c>
      <c r="H49" s="1" t="s">
        <v>584</v>
      </c>
      <c r="I49" s="1" t="s">
        <v>585</v>
      </c>
      <c r="J49" s="1" t="s">
        <v>586</v>
      </c>
      <c r="K49" s="1" t="s">
        <v>587</v>
      </c>
      <c r="L49" s="1" t="s">
        <v>18250</v>
      </c>
      <c r="M49" s="1" t="s">
        <v>18251</v>
      </c>
    </row>
    <row r="50" spans="2:13" x14ac:dyDescent="0.25">
      <c r="B50" s="1" t="s">
        <v>38</v>
      </c>
      <c r="C50" s="1" t="s">
        <v>588</v>
      </c>
      <c r="D50" s="1" t="s">
        <v>589</v>
      </c>
      <c r="E50" s="1" t="s">
        <v>590</v>
      </c>
      <c r="F50" s="1" t="s">
        <v>591</v>
      </c>
      <c r="G50" s="1" t="s">
        <v>592</v>
      </c>
      <c r="H50" s="1" t="s">
        <v>593</v>
      </c>
      <c r="I50" s="1" t="s">
        <v>594</v>
      </c>
      <c r="J50" s="1" t="s">
        <v>595</v>
      </c>
      <c r="K50" s="1" t="s">
        <v>596</v>
      </c>
      <c r="L50" s="1" t="s">
        <v>18252</v>
      </c>
      <c r="M50" s="1" t="s">
        <v>18253</v>
      </c>
    </row>
    <row r="51" spans="2:13" x14ac:dyDescent="0.25">
      <c r="B51" s="1" t="s">
        <v>38</v>
      </c>
      <c r="C51" s="1" t="s">
        <v>597</v>
      </c>
      <c r="D51" s="1" t="s">
        <v>598</v>
      </c>
      <c r="E51" s="1" t="s">
        <v>599</v>
      </c>
      <c r="F51" s="1" t="s">
        <v>600</v>
      </c>
      <c r="G51" s="1" t="s">
        <v>601</v>
      </c>
      <c r="H51" s="1" t="s">
        <v>602</v>
      </c>
      <c r="I51" s="1" t="s">
        <v>603</v>
      </c>
      <c r="J51" s="1" t="s">
        <v>604</v>
      </c>
      <c r="K51" s="1" t="s">
        <v>605</v>
      </c>
      <c r="L51" s="1" t="s">
        <v>18254</v>
      </c>
      <c r="M51" s="1" t="s">
        <v>18255</v>
      </c>
    </row>
    <row r="52" spans="2:13" x14ac:dyDescent="0.25">
      <c r="B52" s="1" t="s">
        <v>38</v>
      </c>
      <c r="C52" s="1" t="s">
        <v>606</v>
      </c>
      <c r="D52" s="1" t="s">
        <v>607</v>
      </c>
      <c r="E52" s="1" t="s">
        <v>608</v>
      </c>
      <c r="F52" s="1" t="s">
        <v>609</v>
      </c>
      <c r="G52" s="1" t="s">
        <v>610</v>
      </c>
      <c r="H52" s="1" t="s">
        <v>611</v>
      </c>
      <c r="I52" s="1" t="s">
        <v>612</v>
      </c>
      <c r="J52" s="1" t="s">
        <v>613</v>
      </c>
      <c r="K52" s="1" t="s">
        <v>614</v>
      </c>
      <c r="L52" s="1" t="s">
        <v>18256</v>
      </c>
      <c r="M52" s="1" t="s">
        <v>18257</v>
      </c>
    </row>
    <row r="53" spans="2:13" x14ac:dyDescent="0.25">
      <c r="B53" s="1" t="s">
        <v>38</v>
      </c>
      <c r="C53" s="1" t="s">
        <v>615</v>
      </c>
      <c r="D53" s="1" t="s">
        <v>616</v>
      </c>
      <c r="E53" s="1" t="s">
        <v>617</v>
      </c>
      <c r="F53" s="1" t="s">
        <v>618</v>
      </c>
      <c r="G53" s="1" t="s">
        <v>619</v>
      </c>
      <c r="H53" s="1" t="s">
        <v>620</v>
      </c>
      <c r="I53" s="1" t="s">
        <v>621</v>
      </c>
      <c r="J53" s="1" t="s">
        <v>622</v>
      </c>
      <c r="K53" s="1" t="s">
        <v>623</v>
      </c>
      <c r="L53" s="1" t="s">
        <v>18258</v>
      </c>
      <c r="M53" s="1" t="s">
        <v>18259</v>
      </c>
    </row>
    <row r="54" spans="2:13" x14ac:dyDescent="0.25">
      <c r="B54" s="1" t="s">
        <v>38</v>
      </c>
      <c r="C54" s="1" t="s">
        <v>624</v>
      </c>
      <c r="D54" s="1" t="s">
        <v>625</v>
      </c>
      <c r="E54" s="1" t="s">
        <v>626</v>
      </c>
      <c r="F54" s="1" t="s">
        <v>627</v>
      </c>
      <c r="G54" s="1" t="s">
        <v>628</v>
      </c>
      <c r="H54" s="1" t="s">
        <v>629</v>
      </c>
      <c r="I54" s="1" t="s">
        <v>630</v>
      </c>
      <c r="J54" s="1" t="s">
        <v>631</v>
      </c>
      <c r="K54" s="1" t="s">
        <v>632</v>
      </c>
      <c r="L54" s="1" t="s">
        <v>18260</v>
      </c>
      <c r="M54" s="1" t="s">
        <v>18261</v>
      </c>
    </row>
    <row r="55" spans="2:13" x14ac:dyDescent="0.25">
      <c r="B55" s="1" t="s">
        <v>38</v>
      </c>
      <c r="C55" s="1" t="s">
        <v>633</v>
      </c>
      <c r="D55" s="1" t="s">
        <v>634</v>
      </c>
      <c r="E55" s="1" t="s">
        <v>635</v>
      </c>
      <c r="F55" s="1" t="s">
        <v>636</v>
      </c>
      <c r="G55" s="1" t="s">
        <v>637</v>
      </c>
      <c r="H55" s="1" t="s">
        <v>638</v>
      </c>
      <c r="I55" s="1" t="s">
        <v>639</v>
      </c>
      <c r="J55" s="1" t="s">
        <v>640</v>
      </c>
      <c r="K55" s="1" t="s">
        <v>641</v>
      </c>
      <c r="L55" s="1" t="s">
        <v>18262</v>
      </c>
      <c r="M55" s="1" t="s">
        <v>18263</v>
      </c>
    </row>
    <row r="56" spans="2:13" x14ac:dyDescent="0.25">
      <c r="B56" s="1" t="s">
        <v>38</v>
      </c>
      <c r="C56" s="1" t="s">
        <v>642</v>
      </c>
      <c r="D56" s="1" t="s">
        <v>643</v>
      </c>
      <c r="E56" s="1" t="s">
        <v>644</v>
      </c>
      <c r="F56" s="1" t="s">
        <v>645</v>
      </c>
      <c r="G56" s="1" t="s">
        <v>646</v>
      </c>
      <c r="H56" s="1" t="s">
        <v>647</v>
      </c>
      <c r="I56" s="1" t="s">
        <v>648</v>
      </c>
      <c r="J56" s="1" t="s">
        <v>649</v>
      </c>
      <c r="K56" s="1" t="s">
        <v>650</v>
      </c>
      <c r="L56" s="1" t="s">
        <v>18264</v>
      </c>
      <c r="M56" s="1" t="s">
        <v>18265</v>
      </c>
    </row>
    <row r="57" spans="2:13" x14ac:dyDescent="0.25">
      <c r="B57" s="1" t="s">
        <v>38</v>
      </c>
      <c r="C57" s="1" t="s">
        <v>651</v>
      </c>
      <c r="D57" s="1" t="s">
        <v>652</v>
      </c>
      <c r="E57" s="1" t="s">
        <v>653</v>
      </c>
      <c r="F57" s="1" t="s">
        <v>654</v>
      </c>
      <c r="G57" s="1" t="s">
        <v>655</v>
      </c>
      <c r="H57" s="1" t="s">
        <v>656</v>
      </c>
      <c r="I57" s="1" t="s">
        <v>657</v>
      </c>
      <c r="J57" s="1" t="s">
        <v>658</v>
      </c>
      <c r="K57" s="1" t="s">
        <v>659</v>
      </c>
      <c r="L57" s="1" t="s">
        <v>18266</v>
      </c>
      <c r="M57" s="1" t="s">
        <v>18267</v>
      </c>
    </row>
    <row r="58" spans="2:13" x14ac:dyDescent="0.25">
      <c r="B58" s="1" t="s">
        <v>38</v>
      </c>
      <c r="C58" s="1" t="s">
        <v>660</v>
      </c>
      <c r="D58" s="1" t="s">
        <v>661</v>
      </c>
      <c r="E58" s="1" t="s">
        <v>662</v>
      </c>
      <c r="F58" s="1" t="s">
        <v>663</v>
      </c>
      <c r="G58" s="1" t="s">
        <v>664</v>
      </c>
      <c r="H58" s="1" t="s">
        <v>665</v>
      </c>
      <c r="I58" s="1" t="s">
        <v>666</v>
      </c>
      <c r="J58" s="1" t="s">
        <v>667</v>
      </c>
      <c r="K58" s="1" t="s">
        <v>668</v>
      </c>
      <c r="L58" s="1" t="s">
        <v>18268</v>
      </c>
      <c r="M58" s="1" t="s">
        <v>18269</v>
      </c>
    </row>
    <row r="59" spans="2:13" x14ac:dyDescent="0.25">
      <c r="B59" s="1" t="s">
        <v>38</v>
      </c>
      <c r="C59" s="1" t="s">
        <v>669</v>
      </c>
      <c r="D59" s="1" t="s">
        <v>670</v>
      </c>
      <c r="E59" s="1" t="s">
        <v>671</v>
      </c>
      <c r="F59" s="1" t="s">
        <v>672</v>
      </c>
      <c r="G59" s="1" t="s">
        <v>673</v>
      </c>
      <c r="H59" s="1" t="s">
        <v>674</v>
      </c>
      <c r="I59" s="1" t="s">
        <v>675</v>
      </c>
      <c r="J59" s="1" t="s">
        <v>676</v>
      </c>
      <c r="K59" s="1" t="s">
        <v>677</v>
      </c>
      <c r="L59" s="1" t="s">
        <v>18270</v>
      </c>
      <c r="M59" s="1" t="s">
        <v>18271</v>
      </c>
    </row>
    <row r="60" spans="2:13" x14ac:dyDescent="0.25">
      <c r="B60" s="1" t="s">
        <v>38</v>
      </c>
      <c r="C60" s="1" t="s">
        <v>678</v>
      </c>
      <c r="D60" s="1" t="s">
        <v>679</v>
      </c>
      <c r="E60" s="1" t="s">
        <v>680</v>
      </c>
      <c r="F60" s="1" t="s">
        <v>681</v>
      </c>
      <c r="G60" s="1" t="s">
        <v>682</v>
      </c>
      <c r="H60" s="1" t="s">
        <v>683</v>
      </c>
      <c r="I60" s="1" t="s">
        <v>684</v>
      </c>
      <c r="J60" s="1" t="s">
        <v>685</v>
      </c>
      <c r="K60" s="1" t="s">
        <v>686</v>
      </c>
      <c r="L60" s="1" t="s">
        <v>18272</v>
      </c>
      <c r="M60" s="1" t="s">
        <v>18273</v>
      </c>
    </row>
    <row r="61" spans="2:13" x14ac:dyDescent="0.25">
      <c r="B61" s="1" t="s">
        <v>38</v>
      </c>
      <c r="C61" s="1" t="s">
        <v>687</v>
      </c>
      <c r="D61" s="1" t="s">
        <v>688</v>
      </c>
      <c r="E61" s="1" t="s">
        <v>689</v>
      </c>
      <c r="F61" s="1" t="s">
        <v>690</v>
      </c>
      <c r="G61" s="1" t="s">
        <v>691</v>
      </c>
      <c r="H61" s="1" t="s">
        <v>692</v>
      </c>
      <c r="I61" s="1" t="s">
        <v>693</v>
      </c>
      <c r="J61" s="1" t="s">
        <v>694</v>
      </c>
      <c r="K61" s="1" t="s">
        <v>695</v>
      </c>
      <c r="L61" s="1" t="s">
        <v>18274</v>
      </c>
      <c r="M61" s="1" t="s">
        <v>18275</v>
      </c>
    </row>
    <row r="62" spans="2:13" x14ac:dyDescent="0.25">
      <c r="B62" s="1" t="s">
        <v>39</v>
      </c>
      <c r="C62" s="1" t="s">
        <v>696</v>
      </c>
      <c r="D62" s="1" t="s">
        <v>697</v>
      </c>
      <c r="E62" s="1" t="s">
        <v>698</v>
      </c>
      <c r="F62" s="1" t="s">
        <v>699</v>
      </c>
      <c r="G62" s="1" t="s">
        <v>700</v>
      </c>
      <c r="H62" s="1" t="s">
        <v>701</v>
      </c>
      <c r="I62" s="1" t="s">
        <v>702</v>
      </c>
      <c r="J62" s="1" t="s">
        <v>703</v>
      </c>
      <c r="K62" s="1" t="s">
        <v>704</v>
      </c>
      <c r="L62" s="1" t="s">
        <v>18276</v>
      </c>
      <c r="M62" s="1" t="s">
        <v>18277</v>
      </c>
    </row>
    <row r="63" spans="2:13" x14ac:dyDescent="0.25">
      <c r="B63" s="1" t="s">
        <v>39</v>
      </c>
      <c r="C63" s="1" t="s">
        <v>705</v>
      </c>
      <c r="D63" s="1" t="s">
        <v>706</v>
      </c>
      <c r="E63" s="1" t="s">
        <v>707</v>
      </c>
      <c r="F63" s="1" t="s">
        <v>708</v>
      </c>
      <c r="G63" s="1" t="s">
        <v>709</v>
      </c>
      <c r="H63" s="1" t="s">
        <v>710</v>
      </c>
      <c r="I63" s="1" t="s">
        <v>711</v>
      </c>
      <c r="J63" s="1" t="s">
        <v>712</v>
      </c>
      <c r="K63" s="1" t="s">
        <v>713</v>
      </c>
      <c r="L63" s="1" t="s">
        <v>18278</v>
      </c>
      <c r="M63" s="1" t="s">
        <v>18279</v>
      </c>
    </row>
    <row r="64" spans="2:13" x14ac:dyDescent="0.25">
      <c r="B64" s="1" t="s">
        <v>39</v>
      </c>
      <c r="C64" s="1" t="s">
        <v>714</v>
      </c>
      <c r="D64" s="1" t="s">
        <v>715</v>
      </c>
      <c r="E64" s="1" t="s">
        <v>716</v>
      </c>
      <c r="F64" s="1" t="s">
        <v>717</v>
      </c>
      <c r="G64" s="1" t="s">
        <v>718</v>
      </c>
      <c r="H64" s="1" t="s">
        <v>719</v>
      </c>
      <c r="I64" s="1" t="s">
        <v>720</v>
      </c>
      <c r="J64" s="1" t="s">
        <v>721</v>
      </c>
      <c r="K64" s="1" t="s">
        <v>722</v>
      </c>
      <c r="L64" s="1" t="s">
        <v>18280</v>
      </c>
      <c r="M64" s="1" t="s">
        <v>18281</v>
      </c>
    </row>
    <row r="65" spans="2:13" x14ac:dyDescent="0.25">
      <c r="B65" s="1" t="s">
        <v>39</v>
      </c>
      <c r="C65" s="1" t="s">
        <v>723</v>
      </c>
      <c r="D65" s="1" t="s">
        <v>724</v>
      </c>
      <c r="E65" s="1" t="s">
        <v>725</v>
      </c>
      <c r="F65" s="1" t="s">
        <v>726</v>
      </c>
      <c r="G65" s="1" t="s">
        <v>727</v>
      </c>
      <c r="H65" s="1" t="s">
        <v>728</v>
      </c>
      <c r="I65" s="1" t="s">
        <v>729</v>
      </c>
      <c r="J65" s="1" t="s">
        <v>730</v>
      </c>
      <c r="K65" s="1" t="s">
        <v>731</v>
      </c>
      <c r="L65" s="1" t="s">
        <v>18282</v>
      </c>
      <c r="M65" s="1" t="s">
        <v>18283</v>
      </c>
    </row>
    <row r="66" spans="2:13" x14ac:dyDescent="0.25">
      <c r="B66" s="1" t="s">
        <v>39</v>
      </c>
      <c r="C66" s="1" t="s">
        <v>732</v>
      </c>
      <c r="D66" s="1" t="s">
        <v>733</v>
      </c>
      <c r="E66" s="1" t="s">
        <v>734</v>
      </c>
      <c r="F66" s="1" t="s">
        <v>735</v>
      </c>
      <c r="G66" s="1" t="s">
        <v>736</v>
      </c>
      <c r="H66" s="1" t="s">
        <v>737</v>
      </c>
      <c r="I66" s="1" t="s">
        <v>738</v>
      </c>
      <c r="J66" s="1" t="s">
        <v>739</v>
      </c>
      <c r="K66" s="1" t="s">
        <v>740</v>
      </c>
      <c r="L66" s="1" t="s">
        <v>18284</v>
      </c>
      <c r="M66" s="1" t="s">
        <v>18285</v>
      </c>
    </row>
    <row r="67" spans="2:13" x14ac:dyDescent="0.25">
      <c r="B67" s="1" t="s">
        <v>39</v>
      </c>
      <c r="C67" s="1" t="s">
        <v>741</v>
      </c>
      <c r="D67" s="1" t="s">
        <v>742</v>
      </c>
      <c r="E67" s="1" t="s">
        <v>743</v>
      </c>
      <c r="F67" s="1" t="s">
        <v>744</v>
      </c>
      <c r="G67" s="1" t="s">
        <v>745</v>
      </c>
      <c r="H67" s="1" t="s">
        <v>746</v>
      </c>
      <c r="I67" s="1" t="s">
        <v>747</v>
      </c>
      <c r="J67" s="1" t="s">
        <v>748</v>
      </c>
      <c r="K67" s="1" t="s">
        <v>749</v>
      </c>
      <c r="L67" s="1" t="s">
        <v>18286</v>
      </c>
      <c r="M67" s="1" t="s">
        <v>18287</v>
      </c>
    </row>
    <row r="68" spans="2:13" x14ac:dyDescent="0.25">
      <c r="B68" s="1" t="s">
        <v>39</v>
      </c>
      <c r="C68" s="1" t="s">
        <v>750</v>
      </c>
      <c r="D68" s="1" t="s">
        <v>751</v>
      </c>
      <c r="E68" s="1" t="s">
        <v>752</v>
      </c>
      <c r="F68" s="1" t="s">
        <v>753</v>
      </c>
      <c r="G68" s="1" t="s">
        <v>754</v>
      </c>
      <c r="H68" s="1" t="s">
        <v>755</v>
      </c>
      <c r="I68" s="1" t="s">
        <v>756</v>
      </c>
      <c r="J68" s="1" t="s">
        <v>757</v>
      </c>
      <c r="K68" s="1" t="s">
        <v>758</v>
      </c>
      <c r="L68" s="1" t="s">
        <v>18288</v>
      </c>
      <c r="M68" s="1" t="s">
        <v>18289</v>
      </c>
    </row>
    <row r="69" spans="2:13" x14ac:dyDescent="0.25">
      <c r="B69" s="1" t="s">
        <v>39</v>
      </c>
      <c r="C69" s="1" t="s">
        <v>759</v>
      </c>
      <c r="D69" s="1" t="s">
        <v>760</v>
      </c>
      <c r="E69" s="1" t="s">
        <v>761</v>
      </c>
      <c r="F69" s="1" t="s">
        <v>762</v>
      </c>
      <c r="G69" s="1" t="s">
        <v>763</v>
      </c>
      <c r="H69" s="1" t="s">
        <v>764</v>
      </c>
      <c r="I69" s="1" t="s">
        <v>765</v>
      </c>
      <c r="J69" s="1" t="s">
        <v>766</v>
      </c>
      <c r="K69" s="1" t="s">
        <v>767</v>
      </c>
      <c r="L69" s="1" t="s">
        <v>18290</v>
      </c>
      <c r="M69" s="1" t="s">
        <v>18291</v>
      </c>
    </row>
    <row r="70" spans="2:13" x14ac:dyDescent="0.25">
      <c r="B70" s="1" t="s">
        <v>39</v>
      </c>
      <c r="C70" s="1" t="s">
        <v>768</v>
      </c>
      <c r="D70" s="1" t="s">
        <v>769</v>
      </c>
      <c r="E70" s="1" t="s">
        <v>770</v>
      </c>
      <c r="F70" s="1" t="s">
        <v>771</v>
      </c>
      <c r="G70" s="1" t="s">
        <v>772</v>
      </c>
      <c r="H70" s="1" t="s">
        <v>773</v>
      </c>
      <c r="I70" s="1" t="s">
        <v>774</v>
      </c>
      <c r="J70" s="1" t="s">
        <v>775</v>
      </c>
      <c r="K70" s="1" t="s">
        <v>776</v>
      </c>
      <c r="L70" s="1" t="s">
        <v>18292</v>
      </c>
      <c r="M70" s="1" t="s">
        <v>18293</v>
      </c>
    </row>
    <row r="71" spans="2:13" x14ac:dyDescent="0.25">
      <c r="B71" s="1" t="s">
        <v>39</v>
      </c>
      <c r="C71" s="1" t="s">
        <v>777</v>
      </c>
      <c r="D71" s="1" t="s">
        <v>778</v>
      </c>
      <c r="E71" s="1" t="s">
        <v>779</v>
      </c>
      <c r="F71" s="1" t="s">
        <v>780</v>
      </c>
      <c r="G71" s="1" t="s">
        <v>781</v>
      </c>
      <c r="H71" s="1" t="s">
        <v>782</v>
      </c>
      <c r="I71" s="1" t="s">
        <v>783</v>
      </c>
      <c r="J71" s="1" t="s">
        <v>784</v>
      </c>
      <c r="K71" s="1" t="s">
        <v>785</v>
      </c>
      <c r="L71" s="1" t="s">
        <v>18294</v>
      </c>
      <c r="M71" s="1" t="s">
        <v>18295</v>
      </c>
    </row>
    <row r="72" spans="2:13" x14ac:dyDescent="0.25">
      <c r="B72" s="1" t="s">
        <v>39</v>
      </c>
      <c r="C72" s="1" t="s">
        <v>786</v>
      </c>
      <c r="D72" s="1" t="s">
        <v>787</v>
      </c>
      <c r="E72" s="1" t="s">
        <v>788</v>
      </c>
      <c r="F72" s="1" t="s">
        <v>789</v>
      </c>
      <c r="G72" s="1" t="s">
        <v>790</v>
      </c>
      <c r="H72" s="1" t="s">
        <v>791</v>
      </c>
      <c r="I72" s="1" t="s">
        <v>792</v>
      </c>
      <c r="J72" s="1" t="s">
        <v>793</v>
      </c>
      <c r="K72" s="1" t="s">
        <v>794</v>
      </c>
      <c r="L72" s="1" t="s">
        <v>18296</v>
      </c>
      <c r="M72" s="1" t="s">
        <v>18297</v>
      </c>
    </row>
    <row r="73" spans="2:13" x14ac:dyDescent="0.25">
      <c r="B73" s="1" t="s">
        <v>39</v>
      </c>
      <c r="C73" s="1" t="s">
        <v>795</v>
      </c>
      <c r="D73" s="1" t="s">
        <v>796</v>
      </c>
      <c r="E73" s="1" t="s">
        <v>797</v>
      </c>
      <c r="F73" s="1" t="s">
        <v>798</v>
      </c>
      <c r="G73" s="1" t="s">
        <v>799</v>
      </c>
      <c r="H73" s="1" t="s">
        <v>800</v>
      </c>
      <c r="I73" s="1" t="s">
        <v>801</v>
      </c>
      <c r="J73" s="1" t="s">
        <v>802</v>
      </c>
      <c r="K73" s="1" t="s">
        <v>803</v>
      </c>
      <c r="L73" s="1" t="s">
        <v>18298</v>
      </c>
      <c r="M73" s="1" t="s">
        <v>18299</v>
      </c>
    </row>
    <row r="74" spans="2:13" x14ac:dyDescent="0.25">
      <c r="B74" s="1" t="s">
        <v>39</v>
      </c>
      <c r="C74" s="1" t="s">
        <v>804</v>
      </c>
      <c r="D74" s="1" t="s">
        <v>805</v>
      </c>
      <c r="E74" s="1" t="s">
        <v>806</v>
      </c>
      <c r="F74" s="1" t="s">
        <v>807</v>
      </c>
      <c r="G74" s="1" t="s">
        <v>808</v>
      </c>
      <c r="H74" s="1" t="s">
        <v>809</v>
      </c>
      <c r="I74" s="1" t="s">
        <v>810</v>
      </c>
      <c r="J74" s="1" t="s">
        <v>811</v>
      </c>
      <c r="K74" s="1" t="s">
        <v>812</v>
      </c>
      <c r="L74" s="1" t="s">
        <v>18300</v>
      </c>
      <c r="M74" s="1" t="s">
        <v>18301</v>
      </c>
    </row>
    <row r="75" spans="2:13" x14ac:dyDescent="0.25">
      <c r="B75" s="1" t="s">
        <v>39</v>
      </c>
      <c r="C75" s="1" t="s">
        <v>813</v>
      </c>
      <c r="D75" s="1" t="s">
        <v>814</v>
      </c>
      <c r="E75" s="1" t="s">
        <v>815</v>
      </c>
      <c r="F75" s="1" t="s">
        <v>816</v>
      </c>
      <c r="G75" s="1" t="s">
        <v>817</v>
      </c>
      <c r="H75" s="1" t="s">
        <v>818</v>
      </c>
      <c r="I75" s="1" t="s">
        <v>819</v>
      </c>
      <c r="J75" s="1" t="s">
        <v>820</v>
      </c>
      <c r="K75" s="1" t="s">
        <v>821</v>
      </c>
      <c r="L75" s="1" t="s">
        <v>18302</v>
      </c>
      <c r="M75" s="1" t="s">
        <v>18303</v>
      </c>
    </row>
    <row r="76" spans="2:13" x14ac:dyDescent="0.25">
      <c r="B76" s="1" t="s">
        <v>39</v>
      </c>
      <c r="C76" s="1" t="s">
        <v>822</v>
      </c>
      <c r="D76" s="1" t="s">
        <v>823</v>
      </c>
      <c r="E76" s="1" t="s">
        <v>824</v>
      </c>
      <c r="F76" s="1" t="s">
        <v>825</v>
      </c>
      <c r="G76" s="1" t="s">
        <v>826</v>
      </c>
      <c r="H76" s="1" t="s">
        <v>827</v>
      </c>
      <c r="I76" s="1" t="s">
        <v>828</v>
      </c>
      <c r="J76" s="1" t="s">
        <v>829</v>
      </c>
      <c r="K76" s="1" t="s">
        <v>830</v>
      </c>
      <c r="L76" s="1" t="s">
        <v>18304</v>
      </c>
      <c r="M76" s="1" t="s">
        <v>18305</v>
      </c>
    </row>
    <row r="77" spans="2:13" x14ac:dyDescent="0.25">
      <c r="B77" s="1" t="s">
        <v>39</v>
      </c>
      <c r="C77" s="1" t="s">
        <v>831</v>
      </c>
      <c r="D77" s="1" t="s">
        <v>832</v>
      </c>
      <c r="E77" s="1" t="s">
        <v>833</v>
      </c>
      <c r="F77" s="1" t="s">
        <v>834</v>
      </c>
      <c r="G77" s="1" t="s">
        <v>835</v>
      </c>
      <c r="H77" s="1" t="s">
        <v>836</v>
      </c>
      <c r="I77" s="1" t="s">
        <v>837</v>
      </c>
      <c r="J77" s="1" t="s">
        <v>838</v>
      </c>
      <c r="K77" s="1" t="s">
        <v>839</v>
      </c>
      <c r="L77" s="1" t="s">
        <v>18306</v>
      </c>
      <c r="M77" s="1" t="s">
        <v>18307</v>
      </c>
    </row>
    <row r="78" spans="2:13" x14ac:dyDescent="0.25">
      <c r="B78" s="1" t="s">
        <v>39</v>
      </c>
      <c r="C78" s="1" t="s">
        <v>840</v>
      </c>
      <c r="D78" s="1" t="s">
        <v>841</v>
      </c>
      <c r="E78" s="1" t="s">
        <v>842</v>
      </c>
      <c r="F78" s="1" t="s">
        <v>843</v>
      </c>
      <c r="G78" s="1" t="s">
        <v>844</v>
      </c>
      <c r="H78" s="1" t="s">
        <v>845</v>
      </c>
      <c r="I78" s="1" t="s">
        <v>846</v>
      </c>
      <c r="J78" s="1" t="s">
        <v>847</v>
      </c>
      <c r="K78" s="1" t="s">
        <v>848</v>
      </c>
      <c r="L78" s="1" t="s">
        <v>18308</v>
      </c>
      <c r="M78" s="1" t="s">
        <v>18309</v>
      </c>
    </row>
    <row r="79" spans="2:13" x14ac:dyDescent="0.25">
      <c r="B79" s="1" t="s">
        <v>39</v>
      </c>
      <c r="C79" s="1" t="s">
        <v>849</v>
      </c>
      <c r="D79" s="1" t="s">
        <v>850</v>
      </c>
      <c r="E79" s="1" t="s">
        <v>851</v>
      </c>
      <c r="F79" s="1" t="s">
        <v>852</v>
      </c>
      <c r="G79" s="1" t="s">
        <v>853</v>
      </c>
      <c r="H79" s="1" t="s">
        <v>854</v>
      </c>
      <c r="I79" s="1" t="s">
        <v>855</v>
      </c>
      <c r="J79" s="1" t="s">
        <v>856</v>
      </c>
      <c r="K79" s="1" t="s">
        <v>857</v>
      </c>
      <c r="L79" s="1" t="s">
        <v>18310</v>
      </c>
      <c r="M79" s="1" t="s">
        <v>18311</v>
      </c>
    </row>
    <row r="80" spans="2:13" x14ac:dyDescent="0.25">
      <c r="B80" s="1" t="s">
        <v>39</v>
      </c>
      <c r="C80" s="1" t="s">
        <v>858</v>
      </c>
      <c r="D80" s="1" t="s">
        <v>859</v>
      </c>
      <c r="E80" s="1" t="s">
        <v>860</v>
      </c>
      <c r="F80" s="1" t="s">
        <v>861</v>
      </c>
      <c r="G80" s="1" t="s">
        <v>862</v>
      </c>
      <c r="H80" s="1" t="s">
        <v>863</v>
      </c>
      <c r="I80" s="1" t="s">
        <v>864</v>
      </c>
      <c r="J80" s="1" t="s">
        <v>865</v>
      </c>
      <c r="K80" s="1" t="s">
        <v>866</v>
      </c>
      <c r="L80" s="1" t="s">
        <v>18312</v>
      </c>
      <c r="M80" s="1" t="s">
        <v>18313</v>
      </c>
    </row>
    <row r="81" spans="2:13" x14ac:dyDescent="0.25">
      <c r="B81" s="1" t="s">
        <v>39</v>
      </c>
      <c r="C81" s="1" t="s">
        <v>867</v>
      </c>
      <c r="D81" s="1" t="s">
        <v>868</v>
      </c>
      <c r="E81" s="1" t="s">
        <v>869</v>
      </c>
      <c r="F81" s="1" t="s">
        <v>870</v>
      </c>
      <c r="G81" s="1" t="s">
        <v>871</v>
      </c>
      <c r="H81" s="1" t="s">
        <v>872</v>
      </c>
      <c r="I81" s="1" t="s">
        <v>873</v>
      </c>
      <c r="J81" s="1" t="s">
        <v>874</v>
      </c>
      <c r="K81" s="1" t="s">
        <v>875</v>
      </c>
      <c r="L81" s="1" t="s">
        <v>18314</v>
      </c>
      <c r="M81" s="1" t="s">
        <v>18315</v>
      </c>
    </row>
    <row r="82" spans="2:13" x14ac:dyDescent="0.25">
      <c r="B82" s="1" t="s">
        <v>10</v>
      </c>
      <c r="C82" s="1" t="s">
        <v>876</v>
      </c>
      <c r="D82" s="1" t="s">
        <v>877</v>
      </c>
      <c r="E82" s="1" t="s">
        <v>878</v>
      </c>
      <c r="F82" s="1" t="s">
        <v>879</v>
      </c>
      <c r="G82" s="1" t="s">
        <v>880</v>
      </c>
      <c r="H82" s="1" t="s">
        <v>881</v>
      </c>
      <c r="I82" s="1" t="s">
        <v>882</v>
      </c>
      <c r="J82" s="1" t="s">
        <v>883</v>
      </c>
      <c r="K82" s="1" t="s">
        <v>884</v>
      </c>
      <c r="L82" s="1" t="s">
        <v>18316</v>
      </c>
      <c r="M82" s="1" t="s">
        <v>18317</v>
      </c>
    </row>
    <row r="83" spans="2:13" x14ac:dyDescent="0.25">
      <c r="B83" s="1" t="s">
        <v>10</v>
      </c>
      <c r="C83" s="1" t="s">
        <v>885</v>
      </c>
      <c r="D83" s="1" t="s">
        <v>886</v>
      </c>
      <c r="E83" s="1" t="s">
        <v>887</v>
      </c>
      <c r="F83" s="1" t="s">
        <v>888</v>
      </c>
      <c r="G83" s="1" t="s">
        <v>889</v>
      </c>
      <c r="H83" s="1" t="s">
        <v>890</v>
      </c>
      <c r="I83" s="1" t="s">
        <v>891</v>
      </c>
      <c r="J83" s="1" t="s">
        <v>892</v>
      </c>
      <c r="K83" s="1" t="s">
        <v>893</v>
      </c>
      <c r="L83" s="1" t="s">
        <v>18318</v>
      </c>
      <c r="M83" s="1" t="s">
        <v>18319</v>
      </c>
    </row>
    <row r="84" spans="2:13" x14ac:dyDescent="0.25">
      <c r="B84" s="1" t="s">
        <v>10</v>
      </c>
      <c r="C84" s="1" t="s">
        <v>894</v>
      </c>
      <c r="D84" s="1" t="s">
        <v>895</v>
      </c>
      <c r="E84" s="1" t="s">
        <v>896</v>
      </c>
      <c r="F84" s="1" t="s">
        <v>897</v>
      </c>
      <c r="G84" s="1" t="s">
        <v>898</v>
      </c>
      <c r="H84" s="1" t="s">
        <v>899</v>
      </c>
      <c r="I84" s="1" t="s">
        <v>900</v>
      </c>
      <c r="J84" s="1" t="s">
        <v>901</v>
      </c>
      <c r="K84" s="1" t="s">
        <v>902</v>
      </c>
      <c r="L84" s="1" t="s">
        <v>18320</v>
      </c>
      <c r="M84" s="1" t="s">
        <v>18321</v>
      </c>
    </row>
    <row r="85" spans="2:13" x14ac:dyDescent="0.25">
      <c r="B85" s="1" t="s">
        <v>10</v>
      </c>
      <c r="C85" s="1" t="s">
        <v>903</v>
      </c>
      <c r="D85" s="1" t="s">
        <v>904</v>
      </c>
      <c r="E85" s="1" t="s">
        <v>905</v>
      </c>
      <c r="F85" s="1" t="s">
        <v>906</v>
      </c>
      <c r="G85" s="1" t="s">
        <v>907</v>
      </c>
      <c r="H85" s="1" t="s">
        <v>908</v>
      </c>
      <c r="I85" s="1" t="s">
        <v>909</v>
      </c>
      <c r="J85" s="1" t="s">
        <v>910</v>
      </c>
      <c r="K85" s="1" t="s">
        <v>911</v>
      </c>
      <c r="L85" s="1" t="s">
        <v>18322</v>
      </c>
      <c r="M85" s="1" t="s">
        <v>18323</v>
      </c>
    </row>
    <row r="86" spans="2:13" x14ac:dyDescent="0.25">
      <c r="B86" s="1" t="s">
        <v>10</v>
      </c>
      <c r="C86" s="1" t="s">
        <v>912</v>
      </c>
      <c r="D86" s="1" t="s">
        <v>913</v>
      </c>
      <c r="E86" s="1" t="s">
        <v>914</v>
      </c>
      <c r="F86" s="1" t="s">
        <v>915</v>
      </c>
      <c r="G86" s="1" t="s">
        <v>916</v>
      </c>
      <c r="H86" s="1" t="s">
        <v>917</v>
      </c>
      <c r="I86" s="1" t="s">
        <v>918</v>
      </c>
      <c r="J86" s="1" t="s">
        <v>919</v>
      </c>
      <c r="K86" s="1" t="s">
        <v>920</v>
      </c>
      <c r="L86" s="1" t="s">
        <v>18324</v>
      </c>
      <c r="M86" s="1" t="s">
        <v>18325</v>
      </c>
    </row>
    <row r="87" spans="2:13" x14ac:dyDescent="0.25">
      <c r="B87" s="1" t="s">
        <v>10</v>
      </c>
      <c r="C87" s="1" t="s">
        <v>921</v>
      </c>
      <c r="D87" s="1" t="s">
        <v>922</v>
      </c>
      <c r="E87" s="1" t="s">
        <v>923</v>
      </c>
      <c r="F87" s="1" t="s">
        <v>924</v>
      </c>
      <c r="G87" s="1" t="s">
        <v>925</v>
      </c>
      <c r="H87" s="1" t="s">
        <v>926</v>
      </c>
      <c r="I87" s="1" t="s">
        <v>927</v>
      </c>
      <c r="J87" s="1" t="s">
        <v>928</v>
      </c>
      <c r="K87" s="1" t="s">
        <v>929</v>
      </c>
      <c r="L87" s="1" t="s">
        <v>18326</v>
      </c>
      <c r="M87" s="1" t="s">
        <v>18327</v>
      </c>
    </row>
    <row r="88" spans="2:13" x14ac:dyDescent="0.25">
      <c r="B88" s="1" t="s">
        <v>10</v>
      </c>
      <c r="C88" s="1" t="s">
        <v>930</v>
      </c>
      <c r="D88" s="1" t="s">
        <v>931</v>
      </c>
      <c r="E88" s="1" t="s">
        <v>932</v>
      </c>
      <c r="F88" s="1" t="s">
        <v>933</v>
      </c>
      <c r="G88" s="1" t="s">
        <v>934</v>
      </c>
      <c r="H88" s="1" t="s">
        <v>935</v>
      </c>
      <c r="I88" s="1" t="s">
        <v>936</v>
      </c>
      <c r="J88" s="1" t="s">
        <v>937</v>
      </c>
      <c r="K88" s="1" t="s">
        <v>938</v>
      </c>
      <c r="L88" s="1" t="s">
        <v>18328</v>
      </c>
      <c r="M88" s="1" t="s">
        <v>18329</v>
      </c>
    </row>
    <row r="89" spans="2:13" x14ac:dyDescent="0.25">
      <c r="B89" s="1" t="s">
        <v>10</v>
      </c>
      <c r="C89" s="1" t="s">
        <v>939</v>
      </c>
      <c r="D89" s="1" t="s">
        <v>940</v>
      </c>
      <c r="E89" s="1" t="s">
        <v>941</v>
      </c>
      <c r="F89" s="1" t="s">
        <v>942</v>
      </c>
      <c r="G89" s="1" t="s">
        <v>943</v>
      </c>
      <c r="H89" s="1" t="s">
        <v>944</v>
      </c>
      <c r="I89" s="1" t="s">
        <v>945</v>
      </c>
      <c r="J89" s="1" t="s">
        <v>946</v>
      </c>
      <c r="K89" s="1" t="s">
        <v>947</v>
      </c>
      <c r="L89" s="1" t="s">
        <v>18330</v>
      </c>
      <c r="M89" s="1" t="s">
        <v>18331</v>
      </c>
    </row>
    <row r="90" spans="2:13" x14ac:dyDescent="0.25">
      <c r="B90" s="1" t="s">
        <v>10</v>
      </c>
      <c r="C90" s="1" t="s">
        <v>948</v>
      </c>
      <c r="D90" s="1" t="s">
        <v>949</v>
      </c>
      <c r="E90" s="1" t="s">
        <v>950</v>
      </c>
      <c r="F90" s="1" t="s">
        <v>951</v>
      </c>
      <c r="G90" s="1" t="s">
        <v>952</v>
      </c>
      <c r="H90" s="1" t="s">
        <v>953</v>
      </c>
      <c r="I90" s="1" t="s">
        <v>954</v>
      </c>
      <c r="J90" s="1" t="s">
        <v>955</v>
      </c>
      <c r="K90" s="1" t="s">
        <v>956</v>
      </c>
      <c r="L90" s="1" t="s">
        <v>18332</v>
      </c>
      <c r="M90" s="1" t="s">
        <v>18333</v>
      </c>
    </row>
    <row r="91" spans="2:13" x14ac:dyDescent="0.25">
      <c r="B91" s="1" t="s">
        <v>10</v>
      </c>
      <c r="C91" s="1" t="s">
        <v>957</v>
      </c>
      <c r="D91" s="1" t="s">
        <v>958</v>
      </c>
      <c r="E91" s="1" t="s">
        <v>959</v>
      </c>
      <c r="F91" s="1" t="s">
        <v>960</v>
      </c>
      <c r="G91" s="1" t="s">
        <v>961</v>
      </c>
      <c r="H91" s="1" t="s">
        <v>962</v>
      </c>
      <c r="I91" s="1" t="s">
        <v>963</v>
      </c>
      <c r="J91" s="1" t="s">
        <v>964</v>
      </c>
      <c r="K91" s="1" t="s">
        <v>965</v>
      </c>
      <c r="L91" s="1" t="s">
        <v>18334</v>
      </c>
      <c r="M91" s="1" t="s">
        <v>18335</v>
      </c>
    </row>
    <row r="92" spans="2:13" x14ac:dyDescent="0.25">
      <c r="B92" s="1" t="s">
        <v>10</v>
      </c>
      <c r="C92" s="1" t="s">
        <v>966</v>
      </c>
      <c r="D92" s="1" t="s">
        <v>967</v>
      </c>
      <c r="E92" s="1" t="s">
        <v>968</v>
      </c>
      <c r="F92" s="1" t="s">
        <v>969</v>
      </c>
      <c r="G92" s="1" t="s">
        <v>970</v>
      </c>
      <c r="H92" s="1" t="s">
        <v>971</v>
      </c>
      <c r="I92" s="1" t="s">
        <v>972</v>
      </c>
      <c r="J92" s="1" t="s">
        <v>973</v>
      </c>
      <c r="K92" s="1" t="s">
        <v>974</v>
      </c>
      <c r="L92" s="1" t="s">
        <v>18336</v>
      </c>
      <c r="M92" s="1" t="s">
        <v>18337</v>
      </c>
    </row>
    <row r="93" spans="2:13" x14ac:dyDescent="0.25">
      <c r="B93" s="1" t="s">
        <v>10</v>
      </c>
      <c r="C93" s="1" t="s">
        <v>975</v>
      </c>
      <c r="D93" s="1" t="s">
        <v>976</v>
      </c>
      <c r="E93" s="1" t="s">
        <v>977</v>
      </c>
      <c r="F93" s="1" t="s">
        <v>978</v>
      </c>
      <c r="G93" s="1" t="s">
        <v>979</v>
      </c>
      <c r="H93" s="1" t="s">
        <v>980</v>
      </c>
      <c r="I93" s="1" t="s">
        <v>981</v>
      </c>
      <c r="J93" s="1" t="s">
        <v>982</v>
      </c>
      <c r="K93" s="1" t="s">
        <v>983</v>
      </c>
      <c r="L93" s="1" t="s">
        <v>18338</v>
      </c>
      <c r="M93" s="1" t="s">
        <v>18339</v>
      </c>
    </row>
    <row r="94" spans="2:13" x14ac:dyDescent="0.25">
      <c r="B94" s="1" t="s">
        <v>10</v>
      </c>
      <c r="C94" s="1" t="s">
        <v>984</v>
      </c>
      <c r="D94" s="1" t="s">
        <v>985</v>
      </c>
      <c r="E94" s="1" t="s">
        <v>986</v>
      </c>
      <c r="F94" s="1" t="s">
        <v>987</v>
      </c>
      <c r="G94" s="1" t="s">
        <v>988</v>
      </c>
      <c r="H94" s="1" t="s">
        <v>989</v>
      </c>
      <c r="I94" s="1" t="s">
        <v>990</v>
      </c>
      <c r="J94" s="1" t="s">
        <v>991</v>
      </c>
      <c r="K94" s="1" t="s">
        <v>992</v>
      </c>
      <c r="L94" s="1" t="s">
        <v>18340</v>
      </c>
      <c r="M94" s="1" t="s">
        <v>18341</v>
      </c>
    </row>
    <row r="95" spans="2:13" x14ac:dyDescent="0.25">
      <c r="B95" s="1" t="s">
        <v>10</v>
      </c>
      <c r="C95" s="1" t="s">
        <v>993</v>
      </c>
      <c r="D95" s="1" t="s">
        <v>994</v>
      </c>
      <c r="E95" s="1" t="s">
        <v>995</v>
      </c>
      <c r="F95" s="1" t="s">
        <v>996</v>
      </c>
      <c r="G95" s="1" t="s">
        <v>997</v>
      </c>
      <c r="H95" s="1" t="s">
        <v>998</v>
      </c>
      <c r="I95" s="1" t="s">
        <v>999</v>
      </c>
      <c r="J95" s="1" t="s">
        <v>1000</v>
      </c>
      <c r="K95" s="1" t="s">
        <v>1001</v>
      </c>
      <c r="L95" s="1" t="s">
        <v>18342</v>
      </c>
      <c r="M95" s="1" t="s">
        <v>18343</v>
      </c>
    </row>
    <row r="96" spans="2:13" x14ac:dyDescent="0.25">
      <c r="B96" s="1" t="s">
        <v>10</v>
      </c>
      <c r="C96" s="1" t="s">
        <v>1002</v>
      </c>
      <c r="D96" s="1" t="s">
        <v>1003</v>
      </c>
      <c r="E96" s="1" t="s">
        <v>1004</v>
      </c>
      <c r="F96" s="1" t="s">
        <v>1005</v>
      </c>
      <c r="G96" s="1" t="s">
        <v>1006</v>
      </c>
      <c r="H96" s="1" t="s">
        <v>1007</v>
      </c>
      <c r="I96" s="1" t="s">
        <v>1008</v>
      </c>
      <c r="J96" s="1" t="s">
        <v>1009</v>
      </c>
      <c r="K96" s="1" t="s">
        <v>1010</v>
      </c>
      <c r="L96" s="1" t="s">
        <v>18344</v>
      </c>
      <c r="M96" s="1" t="s">
        <v>18345</v>
      </c>
    </row>
    <row r="97" spans="2:13" x14ac:dyDescent="0.25">
      <c r="B97" s="1" t="s">
        <v>10</v>
      </c>
      <c r="C97" s="1" t="s">
        <v>1011</v>
      </c>
      <c r="D97" s="1" t="s">
        <v>1012</v>
      </c>
      <c r="E97" s="1" t="s">
        <v>1013</v>
      </c>
      <c r="F97" s="1" t="s">
        <v>1014</v>
      </c>
      <c r="G97" s="1" t="s">
        <v>1015</v>
      </c>
      <c r="H97" s="1" t="s">
        <v>1016</v>
      </c>
      <c r="I97" s="1" t="s">
        <v>1017</v>
      </c>
      <c r="J97" s="1" t="s">
        <v>1018</v>
      </c>
      <c r="K97" s="1" t="s">
        <v>1019</v>
      </c>
      <c r="L97" s="1" t="s">
        <v>18346</v>
      </c>
      <c r="M97" s="1" t="s">
        <v>18347</v>
      </c>
    </row>
    <row r="98" spans="2:13" x14ac:dyDescent="0.25">
      <c r="B98" s="1" t="s">
        <v>10</v>
      </c>
      <c r="C98" s="1" t="s">
        <v>1020</v>
      </c>
      <c r="D98" s="1" t="s">
        <v>1021</v>
      </c>
      <c r="E98" s="1" t="s">
        <v>1022</v>
      </c>
      <c r="F98" s="1" t="s">
        <v>1023</v>
      </c>
      <c r="G98" s="1" t="s">
        <v>1024</v>
      </c>
      <c r="H98" s="1" t="s">
        <v>1025</v>
      </c>
      <c r="I98" s="1" t="s">
        <v>1026</v>
      </c>
      <c r="J98" s="1" t="s">
        <v>1027</v>
      </c>
      <c r="K98" s="1" t="s">
        <v>1028</v>
      </c>
      <c r="L98" s="1" t="s">
        <v>18348</v>
      </c>
      <c r="M98" s="1" t="s">
        <v>18349</v>
      </c>
    </row>
    <row r="99" spans="2:13" x14ac:dyDescent="0.25">
      <c r="B99" s="1" t="s">
        <v>10</v>
      </c>
      <c r="C99" s="1" t="s">
        <v>1029</v>
      </c>
      <c r="D99" s="1" t="s">
        <v>1030</v>
      </c>
      <c r="E99" s="1" t="s">
        <v>1031</v>
      </c>
      <c r="F99" s="1" t="s">
        <v>1032</v>
      </c>
      <c r="G99" s="1" t="s">
        <v>1033</v>
      </c>
      <c r="H99" s="1" t="s">
        <v>1034</v>
      </c>
      <c r="I99" s="1" t="s">
        <v>1035</v>
      </c>
      <c r="J99" s="1" t="s">
        <v>1036</v>
      </c>
      <c r="K99" s="1" t="s">
        <v>1037</v>
      </c>
      <c r="L99" s="1" t="s">
        <v>18350</v>
      </c>
      <c r="M99" s="1" t="s">
        <v>18351</v>
      </c>
    </row>
    <row r="100" spans="2:13" x14ac:dyDescent="0.25">
      <c r="B100" s="1" t="s">
        <v>10</v>
      </c>
      <c r="C100" s="1" t="s">
        <v>1038</v>
      </c>
      <c r="D100" s="1" t="s">
        <v>1039</v>
      </c>
      <c r="E100" s="1" t="s">
        <v>1040</v>
      </c>
      <c r="F100" s="1" t="s">
        <v>1041</v>
      </c>
      <c r="G100" s="1" t="s">
        <v>1042</v>
      </c>
      <c r="H100" s="1" t="s">
        <v>1043</v>
      </c>
      <c r="I100" s="1" t="s">
        <v>1044</v>
      </c>
      <c r="J100" s="1" t="s">
        <v>1045</v>
      </c>
      <c r="K100" s="1" t="s">
        <v>1046</v>
      </c>
      <c r="L100" s="1" t="s">
        <v>18352</v>
      </c>
      <c r="M100" s="1" t="s">
        <v>18353</v>
      </c>
    </row>
    <row r="101" spans="2:13" x14ac:dyDescent="0.25">
      <c r="B101" s="1" t="s">
        <v>10</v>
      </c>
      <c r="C101" s="1" t="s">
        <v>1047</v>
      </c>
      <c r="D101" s="1" t="s">
        <v>1048</v>
      </c>
      <c r="E101" s="1" t="s">
        <v>1049</v>
      </c>
      <c r="F101" s="1" t="s">
        <v>1050</v>
      </c>
      <c r="G101" s="1" t="s">
        <v>1051</v>
      </c>
      <c r="H101" s="1" t="s">
        <v>1052</v>
      </c>
      <c r="I101" s="1" t="s">
        <v>1053</v>
      </c>
      <c r="J101" s="1" t="s">
        <v>1054</v>
      </c>
      <c r="K101" s="1" t="s">
        <v>1055</v>
      </c>
      <c r="L101" s="1" t="s">
        <v>18354</v>
      </c>
      <c r="M101" s="1" t="s">
        <v>18355</v>
      </c>
    </row>
    <row r="102" spans="2:13" x14ac:dyDescent="0.25">
      <c r="B102" s="1" t="s">
        <v>40</v>
      </c>
      <c r="C102" s="1" t="s">
        <v>1056</v>
      </c>
      <c r="D102" s="1" t="s">
        <v>1057</v>
      </c>
      <c r="E102" s="1" t="s">
        <v>1058</v>
      </c>
      <c r="F102" s="1" t="s">
        <v>1059</v>
      </c>
      <c r="G102" s="1" t="s">
        <v>1060</v>
      </c>
      <c r="H102" s="1" t="s">
        <v>1061</v>
      </c>
      <c r="I102" s="1" t="s">
        <v>1062</v>
      </c>
      <c r="J102" s="1" t="s">
        <v>1063</v>
      </c>
      <c r="K102" s="1" t="s">
        <v>1064</v>
      </c>
      <c r="L102" s="1" t="s">
        <v>18356</v>
      </c>
      <c r="M102" s="1" t="s">
        <v>18357</v>
      </c>
    </row>
    <row r="103" spans="2:13" x14ac:dyDescent="0.25">
      <c r="B103" s="1" t="s">
        <v>40</v>
      </c>
      <c r="C103" s="1" t="s">
        <v>1065</v>
      </c>
      <c r="D103" s="1" t="s">
        <v>1066</v>
      </c>
      <c r="E103" s="1" t="s">
        <v>1067</v>
      </c>
      <c r="F103" s="1" t="s">
        <v>1068</v>
      </c>
      <c r="G103" s="1" t="s">
        <v>1069</v>
      </c>
      <c r="H103" s="1" t="s">
        <v>1070</v>
      </c>
      <c r="I103" s="1" t="s">
        <v>1071</v>
      </c>
      <c r="J103" s="1" t="s">
        <v>1072</v>
      </c>
      <c r="K103" s="1" t="s">
        <v>1073</v>
      </c>
      <c r="L103" s="1" t="s">
        <v>18358</v>
      </c>
      <c r="M103" s="1" t="s">
        <v>18359</v>
      </c>
    </row>
    <row r="104" spans="2:13" x14ac:dyDescent="0.25">
      <c r="B104" s="1" t="s">
        <v>40</v>
      </c>
      <c r="C104" s="1" t="s">
        <v>1074</v>
      </c>
      <c r="D104" s="1" t="s">
        <v>1075</v>
      </c>
      <c r="E104" s="1" t="s">
        <v>1076</v>
      </c>
      <c r="F104" s="1" t="s">
        <v>1077</v>
      </c>
      <c r="G104" s="1" t="s">
        <v>1078</v>
      </c>
      <c r="H104" s="1" t="s">
        <v>1079</v>
      </c>
      <c r="I104" s="1" t="s">
        <v>1080</v>
      </c>
      <c r="J104" s="1" t="s">
        <v>1081</v>
      </c>
      <c r="K104" s="1" t="s">
        <v>1082</v>
      </c>
      <c r="L104" s="1" t="s">
        <v>18360</v>
      </c>
      <c r="M104" s="1" t="s">
        <v>18361</v>
      </c>
    </row>
    <row r="105" spans="2:13" x14ac:dyDescent="0.25">
      <c r="B105" s="1" t="s">
        <v>40</v>
      </c>
      <c r="C105" s="1" t="s">
        <v>1083</v>
      </c>
      <c r="D105" s="1" t="s">
        <v>1084</v>
      </c>
      <c r="E105" s="1" t="s">
        <v>1085</v>
      </c>
      <c r="F105" s="1" t="s">
        <v>1086</v>
      </c>
      <c r="G105" s="1" t="s">
        <v>1087</v>
      </c>
      <c r="H105" s="1" t="s">
        <v>1088</v>
      </c>
      <c r="I105" s="1" t="s">
        <v>1089</v>
      </c>
      <c r="J105" s="1" t="s">
        <v>1090</v>
      </c>
      <c r="K105" s="1" t="s">
        <v>1091</v>
      </c>
      <c r="L105" s="1" t="s">
        <v>18362</v>
      </c>
      <c r="M105" s="1" t="s">
        <v>18363</v>
      </c>
    </row>
    <row r="106" spans="2:13" x14ac:dyDescent="0.25">
      <c r="B106" s="1" t="s">
        <v>40</v>
      </c>
      <c r="C106" s="1" t="s">
        <v>1092</v>
      </c>
      <c r="D106" s="1" t="s">
        <v>1093</v>
      </c>
      <c r="E106" s="1" t="s">
        <v>1094</v>
      </c>
      <c r="F106" s="1" t="s">
        <v>1095</v>
      </c>
      <c r="G106" s="1" t="s">
        <v>1096</v>
      </c>
      <c r="H106" s="1" t="s">
        <v>1097</v>
      </c>
      <c r="I106" s="1" t="s">
        <v>1098</v>
      </c>
      <c r="J106" s="1" t="s">
        <v>1099</v>
      </c>
      <c r="K106" s="1" t="s">
        <v>1100</v>
      </c>
      <c r="L106" s="1" t="s">
        <v>18364</v>
      </c>
      <c r="M106" s="1" t="s">
        <v>18365</v>
      </c>
    </row>
    <row r="107" spans="2:13" x14ac:dyDescent="0.25">
      <c r="B107" s="1" t="s">
        <v>40</v>
      </c>
      <c r="C107" s="1" t="s">
        <v>1101</v>
      </c>
      <c r="D107" s="1" t="s">
        <v>1102</v>
      </c>
      <c r="E107" s="1" t="s">
        <v>1103</v>
      </c>
      <c r="F107" s="1" t="s">
        <v>1104</v>
      </c>
      <c r="G107" s="1" t="s">
        <v>1105</v>
      </c>
      <c r="H107" s="1" t="s">
        <v>1106</v>
      </c>
      <c r="I107" s="1" t="s">
        <v>1107</v>
      </c>
      <c r="J107" s="1" t="s">
        <v>1108</v>
      </c>
      <c r="K107" s="1" t="s">
        <v>1109</v>
      </c>
      <c r="L107" s="1" t="s">
        <v>18366</v>
      </c>
      <c r="M107" s="1" t="s">
        <v>18367</v>
      </c>
    </row>
    <row r="108" spans="2:13" x14ac:dyDescent="0.25">
      <c r="B108" s="1" t="s">
        <v>40</v>
      </c>
      <c r="C108" s="1" t="s">
        <v>1110</v>
      </c>
      <c r="D108" s="1" t="s">
        <v>1111</v>
      </c>
      <c r="E108" s="1" t="s">
        <v>1112</v>
      </c>
      <c r="F108" s="1" t="s">
        <v>1113</v>
      </c>
      <c r="G108" s="1" t="s">
        <v>1114</v>
      </c>
      <c r="H108" s="1" t="s">
        <v>1115</v>
      </c>
      <c r="I108" s="1" t="s">
        <v>1116</v>
      </c>
      <c r="J108" s="1" t="s">
        <v>1117</v>
      </c>
      <c r="K108" s="1" t="s">
        <v>1118</v>
      </c>
      <c r="L108" s="1" t="s">
        <v>18368</v>
      </c>
      <c r="M108" s="1" t="s">
        <v>18369</v>
      </c>
    </row>
    <row r="109" spans="2:13" x14ac:dyDescent="0.25">
      <c r="B109" s="1" t="s">
        <v>40</v>
      </c>
      <c r="C109" s="1" t="s">
        <v>1119</v>
      </c>
      <c r="D109" s="1" t="s">
        <v>1120</v>
      </c>
      <c r="E109" s="1" t="s">
        <v>1121</v>
      </c>
      <c r="F109" s="1" t="s">
        <v>1122</v>
      </c>
      <c r="G109" s="1" t="s">
        <v>1123</v>
      </c>
      <c r="H109" s="1" t="s">
        <v>1124</v>
      </c>
      <c r="I109" s="1" t="s">
        <v>1125</v>
      </c>
      <c r="J109" s="1" t="s">
        <v>1126</v>
      </c>
      <c r="K109" s="1" t="s">
        <v>1127</v>
      </c>
      <c r="L109" s="1" t="s">
        <v>18370</v>
      </c>
      <c r="M109" s="1" t="s">
        <v>18371</v>
      </c>
    </row>
    <row r="110" spans="2:13" x14ac:dyDescent="0.25">
      <c r="B110" s="1" t="s">
        <v>40</v>
      </c>
      <c r="C110" s="1" t="s">
        <v>1128</v>
      </c>
      <c r="D110" s="1" t="s">
        <v>1129</v>
      </c>
      <c r="E110" s="1" t="s">
        <v>1130</v>
      </c>
      <c r="F110" s="1" t="s">
        <v>1131</v>
      </c>
      <c r="G110" s="1" t="s">
        <v>1132</v>
      </c>
      <c r="H110" s="1" t="s">
        <v>1133</v>
      </c>
      <c r="I110" s="1" t="s">
        <v>1134</v>
      </c>
      <c r="J110" s="1" t="s">
        <v>1135</v>
      </c>
      <c r="K110" s="1" t="s">
        <v>1136</v>
      </c>
      <c r="L110" s="1" t="s">
        <v>18372</v>
      </c>
      <c r="M110" s="1" t="s">
        <v>18373</v>
      </c>
    </row>
    <row r="111" spans="2:13" x14ac:dyDescent="0.25">
      <c r="B111" s="1" t="s">
        <v>40</v>
      </c>
      <c r="C111" s="1" t="s">
        <v>1137</v>
      </c>
      <c r="D111" s="1" t="s">
        <v>1138</v>
      </c>
      <c r="E111" s="1" t="s">
        <v>1139</v>
      </c>
      <c r="F111" s="1" t="s">
        <v>1140</v>
      </c>
      <c r="G111" s="1" t="s">
        <v>1141</v>
      </c>
      <c r="H111" s="1" t="s">
        <v>1142</v>
      </c>
      <c r="I111" s="1" t="s">
        <v>1143</v>
      </c>
      <c r="J111" s="1" t="s">
        <v>1144</v>
      </c>
      <c r="K111" s="1" t="s">
        <v>1145</v>
      </c>
      <c r="L111" s="1" t="s">
        <v>18374</v>
      </c>
      <c r="M111" s="1" t="s">
        <v>18375</v>
      </c>
    </row>
    <row r="112" spans="2:13" x14ac:dyDescent="0.25">
      <c r="B112" s="1" t="s">
        <v>40</v>
      </c>
      <c r="C112" s="1" t="s">
        <v>1146</v>
      </c>
      <c r="D112" s="1" t="s">
        <v>1147</v>
      </c>
      <c r="E112" s="1" t="s">
        <v>1148</v>
      </c>
      <c r="F112" s="1" t="s">
        <v>1149</v>
      </c>
      <c r="G112" s="1" t="s">
        <v>1150</v>
      </c>
      <c r="H112" s="1" t="s">
        <v>1151</v>
      </c>
      <c r="I112" s="1" t="s">
        <v>1152</v>
      </c>
      <c r="J112" s="1" t="s">
        <v>1153</v>
      </c>
      <c r="K112" s="1" t="s">
        <v>1154</v>
      </c>
      <c r="L112" s="1" t="s">
        <v>18376</v>
      </c>
      <c r="M112" s="1" t="s">
        <v>18377</v>
      </c>
    </row>
    <row r="113" spans="2:13" x14ac:dyDescent="0.25">
      <c r="B113" s="1" t="s">
        <v>40</v>
      </c>
      <c r="C113" s="1" t="s">
        <v>1155</v>
      </c>
      <c r="D113" s="1" t="s">
        <v>1156</v>
      </c>
      <c r="E113" s="1" t="s">
        <v>1157</v>
      </c>
      <c r="F113" s="1" t="s">
        <v>1158</v>
      </c>
      <c r="G113" s="1" t="s">
        <v>1159</v>
      </c>
      <c r="H113" s="1" t="s">
        <v>1160</v>
      </c>
      <c r="I113" s="1" t="s">
        <v>1161</v>
      </c>
      <c r="J113" s="1" t="s">
        <v>1162</v>
      </c>
      <c r="K113" s="1" t="s">
        <v>1163</v>
      </c>
      <c r="L113" s="1" t="s">
        <v>18378</v>
      </c>
      <c r="M113" s="1" t="s">
        <v>18379</v>
      </c>
    </row>
    <row r="114" spans="2:13" x14ac:dyDescent="0.25">
      <c r="B114" s="1" t="s">
        <v>40</v>
      </c>
      <c r="C114" s="1" t="s">
        <v>1164</v>
      </c>
      <c r="D114" s="1" t="s">
        <v>1165</v>
      </c>
      <c r="E114" s="1" t="s">
        <v>1166</v>
      </c>
      <c r="F114" s="1" t="s">
        <v>1167</v>
      </c>
      <c r="G114" s="1" t="s">
        <v>1168</v>
      </c>
      <c r="H114" s="1" t="s">
        <v>1169</v>
      </c>
      <c r="I114" s="1" t="s">
        <v>1170</v>
      </c>
      <c r="J114" s="1" t="s">
        <v>1171</v>
      </c>
      <c r="K114" s="1" t="s">
        <v>1172</v>
      </c>
      <c r="L114" s="1" t="s">
        <v>18380</v>
      </c>
      <c r="M114" s="1" t="s">
        <v>18381</v>
      </c>
    </row>
    <row r="115" spans="2:13" x14ac:dyDescent="0.25">
      <c r="B115" s="1" t="s">
        <v>40</v>
      </c>
      <c r="C115" s="1" t="s">
        <v>1173</v>
      </c>
      <c r="D115" s="1" t="s">
        <v>1174</v>
      </c>
      <c r="E115" s="1" t="s">
        <v>1175</v>
      </c>
      <c r="F115" s="1" t="s">
        <v>1176</v>
      </c>
      <c r="G115" s="1" t="s">
        <v>1177</v>
      </c>
      <c r="H115" s="1" t="s">
        <v>1178</v>
      </c>
      <c r="I115" s="1" t="s">
        <v>1179</v>
      </c>
      <c r="J115" s="1" t="s">
        <v>1180</v>
      </c>
      <c r="K115" s="1" t="s">
        <v>1181</v>
      </c>
      <c r="L115" s="1" t="s">
        <v>18382</v>
      </c>
      <c r="M115" s="1" t="s">
        <v>18383</v>
      </c>
    </row>
    <row r="116" spans="2:13" x14ac:dyDescent="0.25">
      <c r="B116" s="1" t="s">
        <v>40</v>
      </c>
      <c r="C116" s="1" t="s">
        <v>1182</v>
      </c>
      <c r="D116" s="1" t="s">
        <v>1183</v>
      </c>
      <c r="E116" s="1" t="s">
        <v>1184</v>
      </c>
      <c r="F116" s="1" t="s">
        <v>1185</v>
      </c>
      <c r="G116" s="1" t="s">
        <v>1186</v>
      </c>
      <c r="H116" s="1" t="s">
        <v>1187</v>
      </c>
      <c r="I116" s="1" t="s">
        <v>1188</v>
      </c>
      <c r="J116" s="1" t="s">
        <v>1189</v>
      </c>
      <c r="K116" s="1" t="s">
        <v>1190</v>
      </c>
      <c r="L116" s="1" t="s">
        <v>18384</v>
      </c>
      <c r="M116" s="1" t="s">
        <v>18385</v>
      </c>
    </row>
    <row r="117" spans="2:13" x14ac:dyDescent="0.25">
      <c r="B117" s="1" t="s">
        <v>40</v>
      </c>
      <c r="C117" s="1" t="s">
        <v>1191</v>
      </c>
      <c r="D117" s="1" t="s">
        <v>1192</v>
      </c>
      <c r="E117" s="1" t="s">
        <v>1193</v>
      </c>
      <c r="F117" s="1" t="s">
        <v>1194</v>
      </c>
      <c r="G117" s="1" t="s">
        <v>1195</v>
      </c>
      <c r="H117" s="1" t="s">
        <v>1196</v>
      </c>
      <c r="I117" s="1" t="s">
        <v>1197</v>
      </c>
      <c r="J117" s="1" t="s">
        <v>1198</v>
      </c>
      <c r="K117" s="1" t="s">
        <v>1199</v>
      </c>
      <c r="L117" s="1" t="s">
        <v>18386</v>
      </c>
      <c r="M117" s="1" t="s">
        <v>18387</v>
      </c>
    </row>
    <row r="118" spans="2:13" x14ac:dyDescent="0.25">
      <c r="B118" s="1" t="s">
        <v>40</v>
      </c>
      <c r="C118" s="1" t="s">
        <v>1200</v>
      </c>
      <c r="D118" s="1" t="s">
        <v>1201</v>
      </c>
      <c r="E118" s="1" t="s">
        <v>1202</v>
      </c>
      <c r="F118" s="1" t="s">
        <v>1203</v>
      </c>
      <c r="G118" s="1" t="s">
        <v>1204</v>
      </c>
      <c r="H118" s="1" t="s">
        <v>1205</v>
      </c>
      <c r="I118" s="1" t="s">
        <v>1206</v>
      </c>
      <c r="J118" s="1" t="s">
        <v>1207</v>
      </c>
      <c r="K118" s="1" t="s">
        <v>1208</v>
      </c>
      <c r="L118" s="1" t="s">
        <v>18388</v>
      </c>
      <c r="M118" s="1" t="s">
        <v>18389</v>
      </c>
    </row>
    <row r="119" spans="2:13" x14ac:dyDescent="0.25">
      <c r="B119" s="1" t="s">
        <v>40</v>
      </c>
      <c r="C119" s="1" t="s">
        <v>1209</v>
      </c>
      <c r="D119" s="1" t="s">
        <v>1210</v>
      </c>
      <c r="E119" s="1" t="s">
        <v>1211</v>
      </c>
      <c r="F119" s="1" t="s">
        <v>1212</v>
      </c>
      <c r="G119" s="1" t="s">
        <v>1213</v>
      </c>
      <c r="H119" s="1" t="s">
        <v>1214</v>
      </c>
      <c r="I119" s="1" t="s">
        <v>1215</v>
      </c>
      <c r="J119" s="1" t="s">
        <v>1216</v>
      </c>
      <c r="K119" s="1" t="s">
        <v>1217</v>
      </c>
      <c r="L119" s="1" t="s">
        <v>18390</v>
      </c>
      <c r="M119" s="1" t="s">
        <v>18391</v>
      </c>
    </row>
    <row r="120" spans="2:13" x14ac:dyDescent="0.25">
      <c r="B120" s="1" t="s">
        <v>40</v>
      </c>
      <c r="C120" s="1" t="s">
        <v>1218</v>
      </c>
      <c r="D120" s="1" t="s">
        <v>1219</v>
      </c>
      <c r="E120" s="1" t="s">
        <v>1220</v>
      </c>
      <c r="F120" s="1" t="s">
        <v>1221</v>
      </c>
      <c r="G120" s="1" t="s">
        <v>1222</v>
      </c>
      <c r="H120" s="1" t="s">
        <v>1223</v>
      </c>
      <c r="I120" s="1" t="s">
        <v>1224</v>
      </c>
      <c r="J120" s="1" t="s">
        <v>1225</v>
      </c>
      <c r="K120" s="1" t="s">
        <v>1226</v>
      </c>
      <c r="L120" s="1" t="s">
        <v>18392</v>
      </c>
      <c r="M120" s="1" t="s">
        <v>18393</v>
      </c>
    </row>
    <row r="121" spans="2:13" x14ac:dyDescent="0.25">
      <c r="B121" s="1" t="s">
        <v>40</v>
      </c>
      <c r="C121" s="1" t="s">
        <v>1227</v>
      </c>
      <c r="D121" s="1" t="s">
        <v>1228</v>
      </c>
      <c r="E121" s="1" t="s">
        <v>1229</v>
      </c>
      <c r="F121" s="1" t="s">
        <v>1230</v>
      </c>
      <c r="G121" s="1" t="s">
        <v>1231</v>
      </c>
      <c r="H121" s="1" t="s">
        <v>1232</v>
      </c>
      <c r="I121" s="1" t="s">
        <v>1233</v>
      </c>
      <c r="J121" s="1" t="s">
        <v>1234</v>
      </c>
      <c r="K121" s="1" t="s">
        <v>1235</v>
      </c>
      <c r="L121" s="1" t="s">
        <v>18394</v>
      </c>
      <c r="M121" s="1" t="s">
        <v>18395</v>
      </c>
    </row>
    <row r="122" spans="2:13" x14ac:dyDescent="0.25">
      <c r="B122" s="1" t="s">
        <v>41</v>
      </c>
      <c r="C122" s="1" t="s">
        <v>1236</v>
      </c>
      <c r="D122" s="1" t="s">
        <v>1237</v>
      </c>
      <c r="E122" s="1" t="s">
        <v>1238</v>
      </c>
      <c r="F122" s="1" t="s">
        <v>1239</v>
      </c>
      <c r="G122" s="1" t="s">
        <v>1240</v>
      </c>
      <c r="H122" s="1" t="s">
        <v>1241</v>
      </c>
      <c r="I122" s="1" t="s">
        <v>1242</v>
      </c>
      <c r="J122" s="1" t="s">
        <v>1243</v>
      </c>
      <c r="K122" s="1" t="s">
        <v>1244</v>
      </c>
      <c r="L122" s="1" t="s">
        <v>18396</v>
      </c>
      <c r="M122" s="1" t="s">
        <v>18397</v>
      </c>
    </row>
    <row r="123" spans="2:13" x14ac:dyDescent="0.25">
      <c r="B123" s="1" t="s">
        <v>41</v>
      </c>
      <c r="C123" s="1" t="s">
        <v>1245</v>
      </c>
      <c r="D123" s="1" t="s">
        <v>1246</v>
      </c>
      <c r="E123" s="1" t="s">
        <v>1247</v>
      </c>
      <c r="F123" s="1" t="s">
        <v>1248</v>
      </c>
      <c r="G123" s="1" t="s">
        <v>1249</v>
      </c>
      <c r="H123" s="1" t="s">
        <v>1250</v>
      </c>
      <c r="I123" s="1" t="s">
        <v>1251</v>
      </c>
      <c r="J123" s="1" t="s">
        <v>1252</v>
      </c>
      <c r="K123" s="1" t="s">
        <v>1253</v>
      </c>
      <c r="L123" s="1" t="s">
        <v>18398</v>
      </c>
      <c r="M123" s="1" t="s">
        <v>18399</v>
      </c>
    </row>
    <row r="124" spans="2:13" x14ac:dyDescent="0.25">
      <c r="B124" s="1" t="s">
        <v>41</v>
      </c>
      <c r="C124" s="1" t="s">
        <v>1254</v>
      </c>
      <c r="D124" s="1" t="s">
        <v>1255</v>
      </c>
      <c r="E124" s="1" t="s">
        <v>1256</v>
      </c>
      <c r="F124" s="1" t="s">
        <v>1257</v>
      </c>
      <c r="G124" s="1" t="s">
        <v>1258</v>
      </c>
      <c r="H124" s="1" t="s">
        <v>1259</v>
      </c>
      <c r="I124" s="1" t="s">
        <v>1260</v>
      </c>
      <c r="J124" s="1" t="s">
        <v>1261</v>
      </c>
      <c r="K124" s="1" t="s">
        <v>1262</v>
      </c>
      <c r="L124" s="1" t="s">
        <v>18400</v>
      </c>
      <c r="M124" s="1" t="s">
        <v>18401</v>
      </c>
    </row>
    <row r="125" spans="2:13" x14ac:dyDescent="0.25">
      <c r="B125" s="1" t="s">
        <v>41</v>
      </c>
      <c r="C125" s="1" t="s">
        <v>1263</v>
      </c>
      <c r="D125" s="1" t="s">
        <v>1264</v>
      </c>
      <c r="E125" s="1" t="s">
        <v>1265</v>
      </c>
      <c r="F125" s="1" t="s">
        <v>1266</v>
      </c>
      <c r="G125" s="1" t="s">
        <v>1267</v>
      </c>
      <c r="H125" s="1" t="s">
        <v>1268</v>
      </c>
      <c r="I125" s="1" t="s">
        <v>1269</v>
      </c>
      <c r="J125" s="1" t="s">
        <v>1270</v>
      </c>
      <c r="K125" s="1" t="s">
        <v>1271</v>
      </c>
      <c r="L125" s="1" t="s">
        <v>18402</v>
      </c>
      <c r="M125" s="1" t="s">
        <v>18403</v>
      </c>
    </row>
    <row r="126" spans="2:13" x14ac:dyDescent="0.25">
      <c r="B126" s="1" t="s">
        <v>41</v>
      </c>
      <c r="C126" s="1" t="s">
        <v>1272</v>
      </c>
      <c r="D126" s="1" t="s">
        <v>1273</v>
      </c>
      <c r="E126" s="1" t="s">
        <v>1274</v>
      </c>
      <c r="F126" s="1" t="s">
        <v>1275</v>
      </c>
      <c r="G126" s="1" t="s">
        <v>1276</v>
      </c>
      <c r="H126" s="1" t="s">
        <v>1277</v>
      </c>
      <c r="I126" s="1" t="s">
        <v>1278</v>
      </c>
      <c r="J126" s="1" t="s">
        <v>1279</v>
      </c>
      <c r="K126" s="1" t="s">
        <v>1280</v>
      </c>
      <c r="L126" s="1" t="s">
        <v>18404</v>
      </c>
      <c r="M126" s="1" t="s">
        <v>18405</v>
      </c>
    </row>
    <row r="127" spans="2:13" x14ac:dyDescent="0.25">
      <c r="B127" s="1" t="s">
        <v>41</v>
      </c>
      <c r="C127" s="1" t="s">
        <v>1281</v>
      </c>
      <c r="D127" s="1" t="s">
        <v>1282</v>
      </c>
      <c r="E127" s="1" t="s">
        <v>1283</v>
      </c>
      <c r="F127" s="1" t="s">
        <v>1284</v>
      </c>
      <c r="G127" s="1" t="s">
        <v>1285</v>
      </c>
      <c r="H127" s="1" t="s">
        <v>1286</v>
      </c>
      <c r="I127" s="1" t="s">
        <v>1287</v>
      </c>
      <c r="J127" s="1" t="s">
        <v>1288</v>
      </c>
      <c r="K127" s="1" t="s">
        <v>1289</v>
      </c>
      <c r="L127" s="1" t="s">
        <v>18406</v>
      </c>
      <c r="M127" s="1" t="s">
        <v>18407</v>
      </c>
    </row>
    <row r="128" spans="2:13" x14ac:dyDescent="0.25">
      <c r="B128" s="1" t="s">
        <v>41</v>
      </c>
      <c r="C128" s="1" t="s">
        <v>1290</v>
      </c>
      <c r="D128" s="1" t="s">
        <v>1291</v>
      </c>
      <c r="E128" s="1" t="s">
        <v>1292</v>
      </c>
      <c r="F128" s="1" t="s">
        <v>1293</v>
      </c>
      <c r="G128" s="1" t="s">
        <v>1294</v>
      </c>
      <c r="H128" s="1" t="s">
        <v>1295</v>
      </c>
      <c r="I128" s="1" t="s">
        <v>1296</v>
      </c>
      <c r="J128" s="1" t="s">
        <v>1297</v>
      </c>
      <c r="K128" s="1" t="s">
        <v>1298</v>
      </c>
      <c r="L128" s="1" t="s">
        <v>18408</v>
      </c>
      <c r="M128" s="1" t="s">
        <v>18409</v>
      </c>
    </row>
    <row r="129" spans="2:13" x14ac:dyDescent="0.25">
      <c r="B129" s="1" t="s">
        <v>41</v>
      </c>
      <c r="C129" s="1" t="s">
        <v>1299</v>
      </c>
      <c r="D129" s="1" t="s">
        <v>1300</v>
      </c>
      <c r="E129" s="1" t="s">
        <v>1301</v>
      </c>
      <c r="F129" s="1" t="s">
        <v>1302</v>
      </c>
      <c r="G129" s="1" t="s">
        <v>1303</v>
      </c>
      <c r="H129" s="1" t="s">
        <v>1304</v>
      </c>
      <c r="I129" s="1" t="s">
        <v>1305</v>
      </c>
      <c r="J129" s="1" t="s">
        <v>1306</v>
      </c>
      <c r="K129" s="1" t="s">
        <v>1307</v>
      </c>
      <c r="L129" s="1" t="s">
        <v>18410</v>
      </c>
      <c r="M129" s="1" t="s">
        <v>18411</v>
      </c>
    </row>
    <row r="130" spans="2:13" x14ac:dyDescent="0.25">
      <c r="B130" s="1" t="s">
        <v>41</v>
      </c>
      <c r="C130" s="1" t="s">
        <v>1308</v>
      </c>
      <c r="D130" s="1" t="s">
        <v>1309</v>
      </c>
      <c r="E130" s="1" t="s">
        <v>1310</v>
      </c>
      <c r="F130" s="1" t="s">
        <v>1311</v>
      </c>
      <c r="G130" s="1" t="s">
        <v>1312</v>
      </c>
      <c r="H130" s="1" t="s">
        <v>1313</v>
      </c>
      <c r="I130" s="1" t="s">
        <v>1314</v>
      </c>
      <c r="J130" s="1" t="s">
        <v>1315</v>
      </c>
      <c r="K130" s="1" t="s">
        <v>1316</v>
      </c>
      <c r="L130" s="1" t="s">
        <v>18412</v>
      </c>
      <c r="M130" s="1" t="s">
        <v>18413</v>
      </c>
    </row>
    <row r="131" spans="2:13" x14ac:dyDescent="0.25">
      <c r="B131" s="1" t="s">
        <v>41</v>
      </c>
      <c r="C131" s="1" t="s">
        <v>1317</v>
      </c>
      <c r="D131" s="1" t="s">
        <v>1318</v>
      </c>
      <c r="E131" s="1" t="s">
        <v>1319</v>
      </c>
      <c r="F131" s="1" t="s">
        <v>1320</v>
      </c>
      <c r="G131" s="1" t="s">
        <v>1321</v>
      </c>
      <c r="H131" s="1" t="s">
        <v>1322</v>
      </c>
      <c r="I131" s="1" t="s">
        <v>1323</v>
      </c>
      <c r="J131" s="1" t="s">
        <v>1324</v>
      </c>
      <c r="K131" s="1" t="s">
        <v>1325</v>
      </c>
      <c r="L131" s="1" t="s">
        <v>18414</v>
      </c>
      <c r="M131" s="1" t="s">
        <v>18415</v>
      </c>
    </row>
    <row r="132" spans="2:13" x14ac:dyDescent="0.25">
      <c r="B132" s="1" t="s">
        <v>41</v>
      </c>
      <c r="C132" s="1" t="s">
        <v>1326</v>
      </c>
      <c r="D132" s="1" t="s">
        <v>1327</v>
      </c>
      <c r="E132" s="1" t="s">
        <v>1328</v>
      </c>
      <c r="F132" s="1" t="s">
        <v>1329</v>
      </c>
      <c r="G132" s="1" t="s">
        <v>1330</v>
      </c>
      <c r="H132" s="1" t="s">
        <v>1331</v>
      </c>
      <c r="I132" s="1" t="s">
        <v>1332</v>
      </c>
      <c r="J132" s="1" t="s">
        <v>1333</v>
      </c>
      <c r="K132" s="1" t="s">
        <v>1334</v>
      </c>
      <c r="L132" s="1" t="s">
        <v>18416</v>
      </c>
      <c r="M132" s="1" t="s">
        <v>18417</v>
      </c>
    </row>
    <row r="133" spans="2:13" x14ac:dyDescent="0.25">
      <c r="B133" s="1" t="s">
        <v>41</v>
      </c>
      <c r="C133" s="1" t="s">
        <v>1335</v>
      </c>
      <c r="D133" s="1" t="s">
        <v>1336</v>
      </c>
      <c r="E133" s="1" t="s">
        <v>1337</v>
      </c>
      <c r="F133" s="1" t="s">
        <v>1338</v>
      </c>
      <c r="G133" s="1" t="s">
        <v>1339</v>
      </c>
      <c r="H133" s="1" t="s">
        <v>1340</v>
      </c>
      <c r="I133" s="1" t="s">
        <v>1341</v>
      </c>
      <c r="J133" s="1" t="s">
        <v>1342</v>
      </c>
      <c r="K133" s="1" t="s">
        <v>1343</v>
      </c>
      <c r="L133" s="1" t="s">
        <v>18418</v>
      </c>
      <c r="M133" s="1" t="s">
        <v>18419</v>
      </c>
    </row>
    <row r="134" spans="2:13" x14ac:dyDescent="0.25">
      <c r="B134" s="1" t="s">
        <v>41</v>
      </c>
      <c r="C134" s="1" t="s">
        <v>1344</v>
      </c>
      <c r="D134" s="1" t="s">
        <v>1345</v>
      </c>
      <c r="E134" s="1" t="s">
        <v>1346</v>
      </c>
      <c r="F134" s="1" t="s">
        <v>1347</v>
      </c>
      <c r="G134" s="1" t="s">
        <v>1348</v>
      </c>
      <c r="H134" s="1" t="s">
        <v>1349</v>
      </c>
      <c r="I134" s="1" t="s">
        <v>1350</v>
      </c>
      <c r="J134" s="1" t="s">
        <v>1351</v>
      </c>
      <c r="K134" s="1" t="s">
        <v>1352</v>
      </c>
      <c r="L134" s="1" t="s">
        <v>18420</v>
      </c>
      <c r="M134" s="1" t="s">
        <v>18421</v>
      </c>
    </row>
    <row r="135" spans="2:13" x14ac:dyDescent="0.25">
      <c r="B135" s="1" t="s">
        <v>41</v>
      </c>
      <c r="C135" s="1" t="s">
        <v>1353</v>
      </c>
      <c r="D135" s="1" t="s">
        <v>1354</v>
      </c>
      <c r="E135" s="1" t="s">
        <v>1355</v>
      </c>
      <c r="F135" s="1" t="s">
        <v>1356</v>
      </c>
      <c r="G135" s="1" t="s">
        <v>1357</v>
      </c>
      <c r="H135" s="1" t="s">
        <v>1358</v>
      </c>
      <c r="I135" s="1" t="s">
        <v>1359</v>
      </c>
      <c r="J135" s="1" t="s">
        <v>1360</v>
      </c>
      <c r="K135" s="1" t="s">
        <v>1361</v>
      </c>
      <c r="L135" s="1" t="s">
        <v>18422</v>
      </c>
      <c r="M135" s="1" t="s">
        <v>18423</v>
      </c>
    </row>
    <row r="136" spans="2:13" x14ac:dyDescent="0.25">
      <c r="B136" s="1" t="s">
        <v>41</v>
      </c>
      <c r="C136" s="1" t="s">
        <v>1362</v>
      </c>
      <c r="D136" s="1" t="s">
        <v>1363</v>
      </c>
      <c r="E136" s="1" t="s">
        <v>1364</v>
      </c>
      <c r="F136" s="1" t="s">
        <v>1365</v>
      </c>
      <c r="G136" s="1" t="s">
        <v>1366</v>
      </c>
      <c r="H136" s="1" t="s">
        <v>1367</v>
      </c>
      <c r="I136" s="1" t="s">
        <v>1368</v>
      </c>
      <c r="J136" s="1" t="s">
        <v>1369</v>
      </c>
      <c r="K136" s="1" t="s">
        <v>1370</v>
      </c>
      <c r="L136" s="1" t="s">
        <v>18424</v>
      </c>
      <c r="M136" s="1" t="s">
        <v>18425</v>
      </c>
    </row>
    <row r="137" spans="2:13" x14ac:dyDescent="0.25">
      <c r="B137" s="1" t="s">
        <v>41</v>
      </c>
      <c r="C137" s="1" t="s">
        <v>1371</v>
      </c>
      <c r="D137" s="1" t="s">
        <v>1372</v>
      </c>
      <c r="E137" s="1" t="s">
        <v>1373</v>
      </c>
      <c r="F137" s="1" t="s">
        <v>1374</v>
      </c>
      <c r="G137" s="1" t="s">
        <v>1375</v>
      </c>
      <c r="H137" s="1" t="s">
        <v>1376</v>
      </c>
      <c r="I137" s="1" t="s">
        <v>1377</v>
      </c>
      <c r="J137" s="1" t="s">
        <v>1378</v>
      </c>
      <c r="K137" s="1" t="s">
        <v>1379</v>
      </c>
      <c r="L137" s="1" t="s">
        <v>18426</v>
      </c>
      <c r="M137" s="1" t="s">
        <v>18427</v>
      </c>
    </row>
    <row r="138" spans="2:13" x14ac:dyDescent="0.25">
      <c r="B138" s="1" t="s">
        <v>41</v>
      </c>
      <c r="C138" s="1" t="s">
        <v>1380</v>
      </c>
      <c r="D138" s="1" t="s">
        <v>1381</v>
      </c>
      <c r="E138" s="1" t="s">
        <v>1382</v>
      </c>
      <c r="F138" s="1" t="s">
        <v>1383</v>
      </c>
      <c r="G138" s="1" t="s">
        <v>1384</v>
      </c>
      <c r="H138" s="1" t="s">
        <v>1385</v>
      </c>
      <c r="I138" s="1" t="s">
        <v>1386</v>
      </c>
      <c r="J138" s="1" t="s">
        <v>1387</v>
      </c>
      <c r="K138" s="1" t="s">
        <v>1388</v>
      </c>
      <c r="L138" s="1" t="s">
        <v>18428</v>
      </c>
      <c r="M138" s="1" t="s">
        <v>18429</v>
      </c>
    </row>
    <row r="139" spans="2:13" x14ac:dyDescent="0.25">
      <c r="B139" s="1" t="s">
        <v>41</v>
      </c>
      <c r="C139" s="1" t="s">
        <v>1389</v>
      </c>
      <c r="D139" s="1" t="s">
        <v>1390</v>
      </c>
      <c r="E139" s="1" t="s">
        <v>1391</v>
      </c>
      <c r="F139" s="1" t="s">
        <v>1392</v>
      </c>
      <c r="G139" s="1" t="s">
        <v>1393</v>
      </c>
      <c r="H139" s="1" t="s">
        <v>1394</v>
      </c>
      <c r="I139" s="1" t="s">
        <v>1395</v>
      </c>
      <c r="J139" s="1" t="s">
        <v>1396</v>
      </c>
      <c r="K139" s="1" t="s">
        <v>1397</v>
      </c>
      <c r="L139" s="1" t="s">
        <v>18430</v>
      </c>
      <c r="M139" s="1" t="s">
        <v>18431</v>
      </c>
    </row>
    <row r="140" spans="2:13" x14ac:dyDescent="0.25">
      <c r="B140" s="1" t="s">
        <v>41</v>
      </c>
      <c r="C140" s="1" t="s">
        <v>1398</v>
      </c>
      <c r="D140" s="1" t="s">
        <v>1399</v>
      </c>
      <c r="E140" s="1" t="s">
        <v>1400</v>
      </c>
      <c r="F140" s="1" t="s">
        <v>1401</v>
      </c>
      <c r="G140" s="1" t="s">
        <v>1402</v>
      </c>
      <c r="H140" s="1" t="s">
        <v>1403</v>
      </c>
      <c r="I140" s="1" t="s">
        <v>1404</v>
      </c>
      <c r="J140" s="1" t="s">
        <v>1405</v>
      </c>
      <c r="K140" s="1" t="s">
        <v>1406</v>
      </c>
      <c r="L140" s="1" t="s">
        <v>18432</v>
      </c>
      <c r="M140" s="1" t="s">
        <v>18433</v>
      </c>
    </row>
    <row r="141" spans="2:13" x14ac:dyDescent="0.25">
      <c r="B141" s="1" t="s">
        <v>41</v>
      </c>
      <c r="C141" s="1" t="s">
        <v>1407</v>
      </c>
      <c r="D141" s="1" t="s">
        <v>1408</v>
      </c>
      <c r="E141" s="1" t="s">
        <v>1409</v>
      </c>
      <c r="F141" s="1" t="s">
        <v>1410</v>
      </c>
      <c r="G141" s="1" t="s">
        <v>1411</v>
      </c>
      <c r="H141" s="1" t="s">
        <v>1412</v>
      </c>
      <c r="I141" s="1" t="s">
        <v>1413</v>
      </c>
      <c r="J141" s="1" t="s">
        <v>1414</v>
      </c>
      <c r="K141" s="1" t="s">
        <v>1415</v>
      </c>
      <c r="L141" s="1" t="s">
        <v>18434</v>
      </c>
      <c r="M141" s="1" t="s">
        <v>18435</v>
      </c>
    </row>
    <row r="142" spans="2:13" x14ac:dyDescent="0.25">
      <c r="B142" s="1" t="s">
        <v>42</v>
      </c>
      <c r="C142" s="1" t="s">
        <v>1416</v>
      </c>
      <c r="D142" s="1" t="s">
        <v>1417</v>
      </c>
      <c r="E142" s="1" t="s">
        <v>1418</v>
      </c>
      <c r="F142" s="1" t="s">
        <v>1419</v>
      </c>
      <c r="G142" s="1" t="s">
        <v>1420</v>
      </c>
      <c r="H142" s="1" t="s">
        <v>1421</v>
      </c>
      <c r="I142" s="1" t="s">
        <v>1422</v>
      </c>
      <c r="J142" s="1" t="s">
        <v>1423</v>
      </c>
      <c r="K142" s="1" t="s">
        <v>1424</v>
      </c>
      <c r="L142" s="1" t="s">
        <v>18436</v>
      </c>
      <c r="M142" s="1" t="s">
        <v>18437</v>
      </c>
    </row>
    <row r="143" spans="2:13" x14ac:dyDescent="0.25">
      <c r="B143" s="1" t="s">
        <v>42</v>
      </c>
      <c r="C143" s="1" t="s">
        <v>1425</v>
      </c>
      <c r="D143" s="1" t="s">
        <v>1426</v>
      </c>
      <c r="E143" s="1" t="s">
        <v>1427</v>
      </c>
      <c r="F143" s="1" t="s">
        <v>1428</v>
      </c>
      <c r="G143" s="1" t="s">
        <v>1429</v>
      </c>
      <c r="H143" s="1" t="s">
        <v>1430</v>
      </c>
      <c r="I143" s="1" t="s">
        <v>1431</v>
      </c>
      <c r="J143" s="1" t="s">
        <v>1432</v>
      </c>
      <c r="K143" s="1" t="s">
        <v>1433</v>
      </c>
      <c r="L143" s="1" t="s">
        <v>18438</v>
      </c>
      <c r="M143" s="1" t="s">
        <v>18439</v>
      </c>
    </row>
    <row r="144" spans="2:13" x14ac:dyDescent="0.25">
      <c r="B144" s="1" t="s">
        <v>42</v>
      </c>
      <c r="C144" s="1" t="s">
        <v>1434</v>
      </c>
      <c r="D144" s="1" t="s">
        <v>1435</v>
      </c>
      <c r="E144" s="1" t="s">
        <v>1436</v>
      </c>
      <c r="F144" s="1" t="s">
        <v>1437</v>
      </c>
      <c r="G144" s="1" t="s">
        <v>1438</v>
      </c>
      <c r="H144" s="1" t="s">
        <v>1439</v>
      </c>
      <c r="I144" s="1" t="s">
        <v>1440</v>
      </c>
      <c r="J144" s="1" t="s">
        <v>1441</v>
      </c>
      <c r="K144" s="1" t="s">
        <v>1442</v>
      </c>
      <c r="L144" s="1" t="s">
        <v>18440</v>
      </c>
      <c r="M144" s="1" t="s">
        <v>18441</v>
      </c>
    </row>
    <row r="145" spans="2:13" x14ac:dyDescent="0.25">
      <c r="B145" s="1" t="s">
        <v>42</v>
      </c>
      <c r="C145" s="1" t="s">
        <v>1443</v>
      </c>
      <c r="D145" s="1" t="s">
        <v>1444</v>
      </c>
      <c r="E145" s="1" t="s">
        <v>1445</v>
      </c>
      <c r="F145" s="1" t="s">
        <v>1446</v>
      </c>
      <c r="G145" s="1" t="s">
        <v>1447</v>
      </c>
      <c r="H145" s="1" t="s">
        <v>1448</v>
      </c>
      <c r="I145" s="1" t="s">
        <v>1449</v>
      </c>
      <c r="J145" s="1" t="s">
        <v>1450</v>
      </c>
      <c r="K145" s="1" t="s">
        <v>1451</v>
      </c>
      <c r="L145" s="1" t="s">
        <v>18442</v>
      </c>
      <c r="M145" s="1" t="s">
        <v>18443</v>
      </c>
    </row>
    <row r="146" spans="2:13" x14ac:dyDescent="0.25">
      <c r="B146" s="1" t="s">
        <v>42</v>
      </c>
      <c r="C146" s="1" t="s">
        <v>1452</v>
      </c>
      <c r="D146" s="1" t="s">
        <v>1453</v>
      </c>
      <c r="E146" s="1" t="s">
        <v>1454</v>
      </c>
      <c r="F146" s="1" t="s">
        <v>1455</v>
      </c>
      <c r="G146" s="1" t="s">
        <v>1456</v>
      </c>
      <c r="H146" s="1" t="s">
        <v>1457</v>
      </c>
      <c r="I146" s="1" t="s">
        <v>1458</v>
      </c>
      <c r="J146" s="1" t="s">
        <v>1459</v>
      </c>
      <c r="K146" s="1" t="s">
        <v>1460</v>
      </c>
      <c r="L146" s="1" t="s">
        <v>18444</v>
      </c>
      <c r="M146" s="1" t="s">
        <v>18445</v>
      </c>
    </row>
    <row r="147" spans="2:13" x14ac:dyDescent="0.25">
      <c r="B147" s="1" t="s">
        <v>42</v>
      </c>
      <c r="C147" s="1" t="s">
        <v>1461</v>
      </c>
      <c r="D147" s="1" t="s">
        <v>1462</v>
      </c>
      <c r="E147" s="1" t="s">
        <v>1463</v>
      </c>
      <c r="F147" s="1" t="s">
        <v>1464</v>
      </c>
      <c r="G147" s="1" t="s">
        <v>1465</v>
      </c>
      <c r="H147" s="1" t="s">
        <v>1466</v>
      </c>
      <c r="I147" s="1" t="s">
        <v>1467</v>
      </c>
      <c r="J147" s="1" t="s">
        <v>1468</v>
      </c>
      <c r="K147" s="1" t="s">
        <v>1469</v>
      </c>
      <c r="L147" s="1" t="s">
        <v>18446</v>
      </c>
      <c r="M147" s="1" t="s">
        <v>18447</v>
      </c>
    </row>
    <row r="148" spans="2:13" x14ac:dyDescent="0.25">
      <c r="B148" s="1" t="s">
        <v>42</v>
      </c>
      <c r="C148" s="1" t="s">
        <v>1470</v>
      </c>
      <c r="D148" s="1" t="s">
        <v>1471</v>
      </c>
      <c r="E148" s="1" t="s">
        <v>1472</v>
      </c>
      <c r="F148" s="1" t="s">
        <v>1473</v>
      </c>
      <c r="G148" s="1" t="s">
        <v>1474</v>
      </c>
      <c r="H148" s="1" t="s">
        <v>1475</v>
      </c>
      <c r="I148" s="1" t="s">
        <v>1476</v>
      </c>
      <c r="J148" s="1" t="s">
        <v>1477</v>
      </c>
      <c r="K148" s="1" t="s">
        <v>1478</v>
      </c>
      <c r="L148" s="1" t="s">
        <v>18448</v>
      </c>
      <c r="M148" s="1" t="s">
        <v>18449</v>
      </c>
    </row>
    <row r="149" spans="2:13" x14ac:dyDescent="0.25">
      <c r="B149" s="1" t="s">
        <v>42</v>
      </c>
      <c r="C149" s="1" t="s">
        <v>1479</v>
      </c>
      <c r="D149" s="1" t="s">
        <v>1480</v>
      </c>
      <c r="E149" s="1" t="s">
        <v>1481</v>
      </c>
      <c r="F149" s="1" t="s">
        <v>1482</v>
      </c>
      <c r="G149" s="1" t="s">
        <v>1483</v>
      </c>
      <c r="H149" s="1" t="s">
        <v>1484</v>
      </c>
      <c r="I149" s="1" t="s">
        <v>1485</v>
      </c>
      <c r="J149" s="1" t="s">
        <v>1486</v>
      </c>
      <c r="K149" s="1" t="s">
        <v>1487</v>
      </c>
      <c r="L149" s="1" t="s">
        <v>18450</v>
      </c>
      <c r="M149" s="1" t="s">
        <v>18451</v>
      </c>
    </row>
    <row r="150" spans="2:13" x14ac:dyDescent="0.25">
      <c r="B150" s="1" t="s">
        <v>42</v>
      </c>
      <c r="C150" s="1" t="s">
        <v>1488</v>
      </c>
      <c r="D150" s="1" t="s">
        <v>1489</v>
      </c>
      <c r="E150" s="1" t="s">
        <v>1490</v>
      </c>
      <c r="F150" s="1" t="s">
        <v>1491</v>
      </c>
      <c r="G150" s="1" t="s">
        <v>1492</v>
      </c>
      <c r="H150" s="1" t="s">
        <v>1493</v>
      </c>
      <c r="I150" s="1" t="s">
        <v>1494</v>
      </c>
      <c r="J150" s="1" t="s">
        <v>1495</v>
      </c>
      <c r="K150" s="1" t="s">
        <v>1496</v>
      </c>
      <c r="L150" s="1" t="s">
        <v>18452</v>
      </c>
      <c r="M150" s="1" t="s">
        <v>18453</v>
      </c>
    </row>
    <row r="151" spans="2:13" x14ac:dyDescent="0.25">
      <c r="B151" s="1" t="s">
        <v>42</v>
      </c>
      <c r="C151" s="1" t="s">
        <v>1497</v>
      </c>
      <c r="D151" s="1" t="s">
        <v>1498</v>
      </c>
      <c r="E151" s="1" t="s">
        <v>1499</v>
      </c>
      <c r="F151" s="1" t="s">
        <v>1500</v>
      </c>
      <c r="G151" s="1" t="s">
        <v>1501</v>
      </c>
      <c r="H151" s="1" t="s">
        <v>1502</v>
      </c>
      <c r="I151" s="1" t="s">
        <v>1503</v>
      </c>
      <c r="J151" s="1" t="s">
        <v>1504</v>
      </c>
      <c r="K151" s="1" t="s">
        <v>1505</v>
      </c>
      <c r="L151" s="1" t="s">
        <v>18454</v>
      </c>
      <c r="M151" s="1" t="s">
        <v>18455</v>
      </c>
    </row>
    <row r="152" spans="2:13" x14ac:dyDescent="0.25">
      <c r="B152" s="1" t="s">
        <v>42</v>
      </c>
      <c r="C152" s="1" t="s">
        <v>1506</v>
      </c>
      <c r="D152" s="1" t="s">
        <v>1507</v>
      </c>
      <c r="E152" s="1" t="s">
        <v>1508</v>
      </c>
      <c r="F152" s="1" t="s">
        <v>1509</v>
      </c>
      <c r="G152" s="1" t="s">
        <v>1510</v>
      </c>
      <c r="H152" s="1" t="s">
        <v>1511</v>
      </c>
      <c r="I152" s="1" t="s">
        <v>1512</v>
      </c>
      <c r="J152" s="1" t="s">
        <v>1513</v>
      </c>
      <c r="K152" s="1" t="s">
        <v>1514</v>
      </c>
      <c r="L152" s="1" t="s">
        <v>18456</v>
      </c>
      <c r="M152" s="1" t="s">
        <v>18457</v>
      </c>
    </row>
    <row r="153" spans="2:13" x14ac:dyDescent="0.25">
      <c r="B153" s="1" t="s">
        <v>42</v>
      </c>
      <c r="C153" s="1" t="s">
        <v>1515</v>
      </c>
      <c r="D153" s="1" t="s">
        <v>1516</v>
      </c>
      <c r="E153" s="1" t="s">
        <v>1517</v>
      </c>
      <c r="F153" s="1" t="s">
        <v>1518</v>
      </c>
      <c r="G153" s="1" t="s">
        <v>1519</v>
      </c>
      <c r="H153" s="1" t="s">
        <v>1520</v>
      </c>
      <c r="I153" s="1" t="s">
        <v>1521</v>
      </c>
      <c r="J153" s="1" t="s">
        <v>1522</v>
      </c>
      <c r="K153" s="1" t="s">
        <v>1523</v>
      </c>
      <c r="L153" s="1" t="s">
        <v>18458</v>
      </c>
      <c r="M153" s="1" t="s">
        <v>18459</v>
      </c>
    </row>
    <row r="154" spans="2:13" x14ac:dyDescent="0.25">
      <c r="B154" s="1" t="s">
        <v>42</v>
      </c>
      <c r="C154" s="1" t="s">
        <v>1524</v>
      </c>
      <c r="D154" s="1" t="s">
        <v>1525</v>
      </c>
      <c r="E154" s="1" t="s">
        <v>1526</v>
      </c>
      <c r="F154" s="1" t="s">
        <v>1527</v>
      </c>
      <c r="G154" s="1" t="s">
        <v>1528</v>
      </c>
      <c r="H154" s="1" t="s">
        <v>1529</v>
      </c>
      <c r="I154" s="1" t="s">
        <v>1530</v>
      </c>
      <c r="J154" s="1" t="s">
        <v>1531</v>
      </c>
      <c r="K154" s="1" t="s">
        <v>1532</v>
      </c>
      <c r="L154" s="1" t="s">
        <v>18460</v>
      </c>
      <c r="M154" s="1" t="s">
        <v>18461</v>
      </c>
    </row>
    <row r="155" spans="2:13" x14ac:dyDescent="0.25">
      <c r="B155" s="1" t="s">
        <v>42</v>
      </c>
      <c r="C155" s="1" t="s">
        <v>1533</v>
      </c>
      <c r="D155" s="1" t="s">
        <v>1534</v>
      </c>
      <c r="E155" s="1" t="s">
        <v>1535</v>
      </c>
      <c r="F155" s="1" t="s">
        <v>1536</v>
      </c>
      <c r="G155" s="1" t="s">
        <v>1537</v>
      </c>
      <c r="H155" s="1" t="s">
        <v>1538</v>
      </c>
      <c r="I155" s="1" t="s">
        <v>1539</v>
      </c>
      <c r="J155" s="1" t="s">
        <v>1540</v>
      </c>
      <c r="K155" s="1" t="s">
        <v>1541</v>
      </c>
      <c r="L155" s="1" t="s">
        <v>18462</v>
      </c>
      <c r="M155" s="1" t="s">
        <v>18463</v>
      </c>
    </row>
    <row r="156" spans="2:13" x14ac:dyDescent="0.25">
      <c r="B156" s="1" t="s">
        <v>42</v>
      </c>
      <c r="C156" s="1" t="s">
        <v>1542</v>
      </c>
      <c r="D156" s="1" t="s">
        <v>1543</v>
      </c>
      <c r="E156" s="1" t="s">
        <v>1544</v>
      </c>
      <c r="F156" s="1" t="s">
        <v>1545</v>
      </c>
      <c r="G156" s="1" t="s">
        <v>1546</v>
      </c>
      <c r="H156" s="1" t="s">
        <v>1547</v>
      </c>
      <c r="I156" s="1" t="s">
        <v>1548</v>
      </c>
      <c r="J156" s="1" t="s">
        <v>1549</v>
      </c>
      <c r="K156" s="1" t="s">
        <v>1550</v>
      </c>
      <c r="L156" s="1" t="s">
        <v>18464</v>
      </c>
      <c r="M156" s="1" t="s">
        <v>18465</v>
      </c>
    </row>
    <row r="157" spans="2:13" x14ac:dyDescent="0.25">
      <c r="B157" s="1" t="s">
        <v>42</v>
      </c>
      <c r="C157" s="1" t="s">
        <v>1551</v>
      </c>
      <c r="D157" s="1" t="s">
        <v>1552</v>
      </c>
      <c r="E157" s="1" t="s">
        <v>1553</v>
      </c>
      <c r="F157" s="1" t="s">
        <v>1554</v>
      </c>
      <c r="G157" s="1" t="s">
        <v>1555</v>
      </c>
      <c r="H157" s="1" t="s">
        <v>1556</v>
      </c>
      <c r="I157" s="1" t="s">
        <v>1557</v>
      </c>
      <c r="J157" s="1" t="s">
        <v>1558</v>
      </c>
      <c r="K157" s="1" t="s">
        <v>1559</v>
      </c>
      <c r="L157" s="1" t="s">
        <v>18466</v>
      </c>
      <c r="M157" s="1" t="s">
        <v>18467</v>
      </c>
    </row>
    <row r="158" spans="2:13" x14ac:dyDescent="0.25">
      <c r="B158" s="1" t="s">
        <v>42</v>
      </c>
      <c r="C158" s="1" t="s">
        <v>1560</v>
      </c>
      <c r="D158" s="1" t="s">
        <v>1561</v>
      </c>
      <c r="E158" s="1" t="s">
        <v>1562</v>
      </c>
      <c r="F158" s="1" t="s">
        <v>1563</v>
      </c>
      <c r="G158" s="1" t="s">
        <v>1564</v>
      </c>
      <c r="H158" s="1" t="s">
        <v>1565</v>
      </c>
      <c r="I158" s="1" t="s">
        <v>1566</v>
      </c>
      <c r="J158" s="1" t="s">
        <v>1567</v>
      </c>
      <c r="K158" s="1" t="s">
        <v>1568</v>
      </c>
      <c r="L158" s="1" t="s">
        <v>18468</v>
      </c>
      <c r="M158" s="1" t="s">
        <v>18469</v>
      </c>
    </row>
    <row r="159" spans="2:13" x14ac:dyDescent="0.25">
      <c r="B159" s="1" t="s">
        <v>42</v>
      </c>
      <c r="C159" s="1" t="s">
        <v>1569</v>
      </c>
      <c r="D159" s="1" t="s">
        <v>1570</v>
      </c>
      <c r="E159" s="1" t="s">
        <v>1571</v>
      </c>
      <c r="F159" s="1" t="s">
        <v>1572</v>
      </c>
      <c r="G159" s="1" t="s">
        <v>1573</v>
      </c>
      <c r="H159" s="1" t="s">
        <v>1574</v>
      </c>
      <c r="I159" s="1" t="s">
        <v>1575</v>
      </c>
      <c r="J159" s="1" t="s">
        <v>1576</v>
      </c>
      <c r="K159" s="1" t="s">
        <v>1577</v>
      </c>
      <c r="L159" s="1" t="s">
        <v>18470</v>
      </c>
      <c r="M159" s="1" t="s">
        <v>18471</v>
      </c>
    </row>
    <row r="160" spans="2:13" x14ac:dyDescent="0.25">
      <c r="B160" s="1" t="s">
        <v>42</v>
      </c>
      <c r="C160" s="1" t="s">
        <v>1578</v>
      </c>
      <c r="D160" s="1" t="s">
        <v>1579</v>
      </c>
      <c r="E160" s="1" t="s">
        <v>1580</v>
      </c>
      <c r="F160" s="1" t="s">
        <v>1581</v>
      </c>
      <c r="G160" s="1" t="s">
        <v>1582</v>
      </c>
      <c r="H160" s="1" t="s">
        <v>1583</v>
      </c>
      <c r="I160" s="1" t="s">
        <v>1584</v>
      </c>
      <c r="J160" s="1" t="s">
        <v>1585</v>
      </c>
      <c r="K160" s="1" t="s">
        <v>1586</v>
      </c>
      <c r="L160" s="1" t="s">
        <v>18472</v>
      </c>
      <c r="M160" s="1" t="s">
        <v>18473</v>
      </c>
    </row>
    <row r="161" spans="2:13" x14ac:dyDescent="0.25">
      <c r="B161" s="1" t="s">
        <v>42</v>
      </c>
      <c r="C161" s="1" t="s">
        <v>1587</v>
      </c>
      <c r="D161" s="1" t="s">
        <v>1588</v>
      </c>
      <c r="E161" s="1" t="s">
        <v>1589</v>
      </c>
      <c r="F161" s="1" t="s">
        <v>1590</v>
      </c>
      <c r="G161" s="1" t="s">
        <v>1591</v>
      </c>
      <c r="H161" s="1" t="s">
        <v>1592</v>
      </c>
      <c r="I161" s="1" t="s">
        <v>1593</v>
      </c>
      <c r="J161" s="1" t="s">
        <v>1594</v>
      </c>
      <c r="K161" s="1" t="s">
        <v>1595</v>
      </c>
      <c r="L161" s="1" t="s">
        <v>18474</v>
      </c>
      <c r="M161" s="1" t="s">
        <v>18475</v>
      </c>
    </row>
    <row r="162" spans="2:13" x14ac:dyDescent="0.25">
      <c r="B162" s="1" t="s">
        <v>43</v>
      </c>
      <c r="C162" s="1" t="s">
        <v>1596</v>
      </c>
      <c r="D162" s="1" t="s">
        <v>1597</v>
      </c>
      <c r="E162" s="1" t="s">
        <v>1598</v>
      </c>
      <c r="F162" s="1" t="s">
        <v>1599</v>
      </c>
      <c r="G162" s="1" t="s">
        <v>1600</v>
      </c>
      <c r="H162" s="1" t="s">
        <v>1601</v>
      </c>
      <c r="I162" s="1" t="s">
        <v>1602</v>
      </c>
      <c r="J162" s="1" t="s">
        <v>1603</v>
      </c>
      <c r="K162" s="1" t="s">
        <v>1604</v>
      </c>
      <c r="L162" s="1" t="s">
        <v>18476</v>
      </c>
      <c r="M162" s="1" t="s">
        <v>18477</v>
      </c>
    </row>
    <row r="163" spans="2:13" x14ac:dyDescent="0.25">
      <c r="B163" s="1" t="s">
        <v>43</v>
      </c>
      <c r="C163" s="1" t="s">
        <v>1605</v>
      </c>
      <c r="D163" s="1" t="s">
        <v>1606</v>
      </c>
      <c r="E163" s="1" t="s">
        <v>1607</v>
      </c>
      <c r="F163" s="1" t="s">
        <v>1608</v>
      </c>
      <c r="G163" s="1" t="s">
        <v>1609</v>
      </c>
      <c r="H163" s="1" t="s">
        <v>1610</v>
      </c>
      <c r="I163" s="1" t="s">
        <v>1611</v>
      </c>
      <c r="J163" s="1" t="s">
        <v>1612</v>
      </c>
      <c r="K163" s="1" t="s">
        <v>1613</v>
      </c>
      <c r="L163" s="1" t="s">
        <v>18478</v>
      </c>
      <c r="M163" s="1" t="s">
        <v>18479</v>
      </c>
    </row>
    <row r="164" spans="2:13" x14ac:dyDescent="0.25">
      <c r="B164" s="1" t="s">
        <v>43</v>
      </c>
      <c r="C164" s="1" t="s">
        <v>1614</v>
      </c>
      <c r="D164" s="1" t="s">
        <v>1615</v>
      </c>
      <c r="E164" s="1" t="s">
        <v>1616</v>
      </c>
      <c r="F164" s="1" t="s">
        <v>1617</v>
      </c>
      <c r="G164" s="1" t="s">
        <v>1618</v>
      </c>
      <c r="H164" s="1" t="s">
        <v>1619</v>
      </c>
      <c r="I164" s="1" t="s">
        <v>1620</v>
      </c>
      <c r="J164" s="1" t="s">
        <v>1621</v>
      </c>
      <c r="K164" s="1" t="s">
        <v>1622</v>
      </c>
      <c r="L164" s="1" t="s">
        <v>18480</v>
      </c>
      <c r="M164" s="1" t="s">
        <v>18481</v>
      </c>
    </row>
    <row r="165" spans="2:13" x14ac:dyDescent="0.25">
      <c r="B165" s="1" t="s">
        <v>43</v>
      </c>
      <c r="C165" s="1" t="s">
        <v>1623</v>
      </c>
      <c r="D165" s="1" t="s">
        <v>1624</v>
      </c>
      <c r="E165" s="1" t="s">
        <v>1625</v>
      </c>
      <c r="F165" s="1" t="s">
        <v>1626</v>
      </c>
      <c r="G165" s="1" t="s">
        <v>1627</v>
      </c>
      <c r="H165" s="1" t="s">
        <v>1628</v>
      </c>
      <c r="I165" s="1" t="s">
        <v>1629</v>
      </c>
      <c r="J165" s="1" t="s">
        <v>1630</v>
      </c>
      <c r="K165" s="1" t="s">
        <v>1631</v>
      </c>
      <c r="L165" s="1" t="s">
        <v>18482</v>
      </c>
      <c r="M165" s="1" t="s">
        <v>18483</v>
      </c>
    </row>
    <row r="166" spans="2:13" x14ac:dyDescent="0.25">
      <c r="B166" s="1" t="s">
        <v>43</v>
      </c>
      <c r="C166" s="1" t="s">
        <v>1632</v>
      </c>
      <c r="D166" s="1" t="s">
        <v>1633</v>
      </c>
      <c r="E166" s="1" t="s">
        <v>1634</v>
      </c>
      <c r="F166" s="1" t="s">
        <v>1635</v>
      </c>
      <c r="G166" s="1" t="s">
        <v>1636</v>
      </c>
      <c r="H166" s="1" t="s">
        <v>1637</v>
      </c>
      <c r="I166" s="1" t="s">
        <v>1638</v>
      </c>
      <c r="J166" s="1" t="s">
        <v>1639</v>
      </c>
      <c r="K166" s="1" t="s">
        <v>1640</v>
      </c>
      <c r="L166" s="1" t="s">
        <v>18484</v>
      </c>
      <c r="M166" s="1" t="s">
        <v>18485</v>
      </c>
    </row>
    <row r="167" spans="2:13" x14ac:dyDescent="0.25">
      <c r="B167" s="1" t="s">
        <v>43</v>
      </c>
      <c r="C167" s="1" t="s">
        <v>1641</v>
      </c>
      <c r="D167" s="1" t="s">
        <v>1642</v>
      </c>
      <c r="E167" s="1" t="s">
        <v>1643</v>
      </c>
      <c r="F167" s="1" t="s">
        <v>1644</v>
      </c>
      <c r="G167" s="1" t="s">
        <v>1645</v>
      </c>
      <c r="H167" s="1" t="s">
        <v>1646</v>
      </c>
      <c r="I167" s="1" t="s">
        <v>1647</v>
      </c>
      <c r="J167" s="1" t="s">
        <v>1648</v>
      </c>
      <c r="K167" s="1" t="s">
        <v>1649</v>
      </c>
      <c r="L167" s="1" t="s">
        <v>18486</v>
      </c>
      <c r="M167" s="1" t="s">
        <v>18487</v>
      </c>
    </row>
    <row r="168" spans="2:13" x14ac:dyDescent="0.25">
      <c r="B168" s="1" t="s">
        <v>43</v>
      </c>
      <c r="C168" s="1" t="s">
        <v>1650</v>
      </c>
      <c r="D168" s="1" t="s">
        <v>1651</v>
      </c>
      <c r="E168" s="1" t="s">
        <v>1652</v>
      </c>
      <c r="F168" s="1" t="s">
        <v>1653</v>
      </c>
      <c r="G168" s="1" t="s">
        <v>1654</v>
      </c>
      <c r="H168" s="1" t="s">
        <v>1655</v>
      </c>
      <c r="I168" s="1" t="s">
        <v>1656</v>
      </c>
      <c r="J168" s="1" t="s">
        <v>1657</v>
      </c>
      <c r="K168" s="1" t="s">
        <v>1658</v>
      </c>
      <c r="L168" s="1" t="s">
        <v>18488</v>
      </c>
      <c r="M168" s="1" t="s">
        <v>18489</v>
      </c>
    </row>
    <row r="169" spans="2:13" x14ac:dyDescent="0.25">
      <c r="B169" s="1" t="s">
        <v>43</v>
      </c>
      <c r="C169" s="1" t="s">
        <v>1659</v>
      </c>
      <c r="D169" s="1" t="s">
        <v>1660</v>
      </c>
      <c r="E169" s="1" t="s">
        <v>1661</v>
      </c>
      <c r="F169" s="1" t="s">
        <v>1662</v>
      </c>
      <c r="G169" s="1" t="s">
        <v>1663</v>
      </c>
      <c r="H169" s="1" t="s">
        <v>1664</v>
      </c>
      <c r="I169" s="1" t="s">
        <v>1665</v>
      </c>
      <c r="J169" s="1" t="s">
        <v>1666</v>
      </c>
      <c r="K169" s="1" t="s">
        <v>1667</v>
      </c>
      <c r="L169" s="1" t="s">
        <v>18490</v>
      </c>
      <c r="M169" s="1" t="s">
        <v>18491</v>
      </c>
    </row>
    <row r="170" spans="2:13" x14ac:dyDescent="0.25">
      <c r="B170" s="1" t="s">
        <v>43</v>
      </c>
      <c r="C170" s="1" t="s">
        <v>1668</v>
      </c>
      <c r="D170" s="1" t="s">
        <v>1669</v>
      </c>
      <c r="E170" s="1" t="s">
        <v>1670</v>
      </c>
      <c r="F170" s="1" t="s">
        <v>1671</v>
      </c>
      <c r="G170" s="1" t="s">
        <v>1672</v>
      </c>
      <c r="H170" s="1" t="s">
        <v>1673</v>
      </c>
      <c r="I170" s="1" t="s">
        <v>1674</v>
      </c>
      <c r="J170" s="1" t="s">
        <v>1675</v>
      </c>
      <c r="K170" s="1" t="s">
        <v>1676</v>
      </c>
      <c r="L170" s="1" t="s">
        <v>18492</v>
      </c>
      <c r="M170" s="1" t="s">
        <v>18493</v>
      </c>
    </row>
    <row r="171" spans="2:13" x14ac:dyDescent="0.25">
      <c r="B171" s="1" t="s">
        <v>43</v>
      </c>
      <c r="C171" s="1" t="s">
        <v>1677</v>
      </c>
      <c r="D171" s="1" t="s">
        <v>1678</v>
      </c>
      <c r="E171" s="1" t="s">
        <v>1679</v>
      </c>
      <c r="F171" s="1" t="s">
        <v>1680</v>
      </c>
      <c r="G171" s="1" t="s">
        <v>1681</v>
      </c>
      <c r="H171" s="1" t="s">
        <v>1682</v>
      </c>
      <c r="I171" s="1" t="s">
        <v>1683</v>
      </c>
      <c r="J171" s="1" t="s">
        <v>1684</v>
      </c>
      <c r="K171" s="1" t="s">
        <v>1685</v>
      </c>
      <c r="L171" s="1" t="s">
        <v>18494</v>
      </c>
      <c r="M171" s="1" t="s">
        <v>18495</v>
      </c>
    </row>
    <row r="172" spans="2:13" x14ac:dyDescent="0.25">
      <c r="B172" s="1" t="s">
        <v>43</v>
      </c>
      <c r="C172" s="1" t="s">
        <v>1686</v>
      </c>
      <c r="D172" s="1" t="s">
        <v>1687</v>
      </c>
      <c r="E172" s="1" t="s">
        <v>1688</v>
      </c>
      <c r="F172" s="1" t="s">
        <v>1689</v>
      </c>
      <c r="G172" s="1" t="s">
        <v>1690</v>
      </c>
      <c r="H172" s="1" t="s">
        <v>1691</v>
      </c>
      <c r="I172" s="1" t="s">
        <v>1692</v>
      </c>
      <c r="J172" s="1" t="s">
        <v>1693</v>
      </c>
      <c r="K172" s="1" t="s">
        <v>1694</v>
      </c>
      <c r="L172" s="1" t="s">
        <v>18496</v>
      </c>
      <c r="M172" s="1" t="s">
        <v>18497</v>
      </c>
    </row>
    <row r="173" spans="2:13" x14ac:dyDescent="0.25">
      <c r="B173" s="1" t="s">
        <v>43</v>
      </c>
      <c r="C173" s="1" t="s">
        <v>1695</v>
      </c>
      <c r="D173" s="1" t="s">
        <v>1696</v>
      </c>
      <c r="E173" s="1" t="s">
        <v>1697</v>
      </c>
      <c r="F173" s="1" t="s">
        <v>1698</v>
      </c>
      <c r="G173" s="1" t="s">
        <v>1699</v>
      </c>
      <c r="H173" s="1" t="s">
        <v>1700</v>
      </c>
      <c r="I173" s="1" t="s">
        <v>1701</v>
      </c>
      <c r="J173" s="1" t="s">
        <v>1702</v>
      </c>
      <c r="K173" s="1" t="s">
        <v>1703</v>
      </c>
      <c r="L173" s="1" t="s">
        <v>18498</v>
      </c>
      <c r="M173" s="1" t="s">
        <v>18499</v>
      </c>
    </row>
    <row r="174" spans="2:13" x14ac:dyDescent="0.25">
      <c r="B174" s="1" t="s">
        <v>43</v>
      </c>
      <c r="C174" s="1" t="s">
        <v>1704</v>
      </c>
      <c r="D174" s="1" t="s">
        <v>1705</v>
      </c>
      <c r="E174" s="1" t="s">
        <v>1706</v>
      </c>
      <c r="F174" s="1" t="s">
        <v>1707</v>
      </c>
      <c r="G174" s="1" t="s">
        <v>1708</v>
      </c>
      <c r="H174" s="1" t="s">
        <v>1709</v>
      </c>
      <c r="I174" s="1" t="s">
        <v>1710</v>
      </c>
      <c r="J174" s="1" t="s">
        <v>1711</v>
      </c>
      <c r="K174" s="1" t="s">
        <v>1712</v>
      </c>
      <c r="L174" s="1" t="s">
        <v>18500</v>
      </c>
      <c r="M174" s="1" t="s">
        <v>18501</v>
      </c>
    </row>
    <row r="175" spans="2:13" x14ac:dyDescent="0.25">
      <c r="B175" s="1" t="s">
        <v>43</v>
      </c>
      <c r="C175" s="1" t="s">
        <v>1713</v>
      </c>
      <c r="D175" s="1" t="s">
        <v>1714</v>
      </c>
      <c r="E175" s="1" t="s">
        <v>1715</v>
      </c>
      <c r="F175" s="1" t="s">
        <v>1716</v>
      </c>
      <c r="G175" s="1" t="s">
        <v>1717</v>
      </c>
      <c r="H175" s="1" t="s">
        <v>1718</v>
      </c>
      <c r="I175" s="1" t="s">
        <v>1719</v>
      </c>
      <c r="J175" s="1" t="s">
        <v>1720</v>
      </c>
      <c r="K175" s="1" t="s">
        <v>1721</v>
      </c>
      <c r="L175" s="1" t="s">
        <v>18502</v>
      </c>
      <c r="M175" s="1" t="s">
        <v>18503</v>
      </c>
    </row>
    <row r="176" spans="2:13" x14ac:dyDescent="0.25">
      <c r="B176" s="1" t="s">
        <v>43</v>
      </c>
      <c r="C176" s="1" t="s">
        <v>1722</v>
      </c>
      <c r="D176" s="1" t="s">
        <v>1723</v>
      </c>
      <c r="E176" s="1" t="s">
        <v>1724</v>
      </c>
      <c r="F176" s="1" t="s">
        <v>1725</v>
      </c>
      <c r="G176" s="1" t="s">
        <v>1726</v>
      </c>
      <c r="H176" s="1" t="s">
        <v>1727</v>
      </c>
      <c r="I176" s="1" t="s">
        <v>1728</v>
      </c>
      <c r="J176" s="1" t="s">
        <v>1729</v>
      </c>
      <c r="K176" s="1" t="s">
        <v>1730</v>
      </c>
      <c r="L176" s="1" t="s">
        <v>18504</v>
      </c>
      <c r="M176" s="1" t="s">
        <v>18505</v>
      </c>
    </row>
    <row r="177" spans="2:13" x14ac:dyDescent="0.25">
      <c r="B177" s="1" t="s">
        <v>43</v>
      </c>
      <c r="C177" s="1" t="s">
        <v>1731</v>
      </c>
      <c r="D177" s="1" t="s">
        <v>1732</v>
      </c>
      <c r="E177" s="1" t="s">
        <v>1733</v>
      </c>
      <c r="F177" s="1" t="s">
        <v>1734</v>
      </c>
      <c r="G177" s="1" t="s">
        <v>1735</v>
      </c>
      <c r="H177" s="1" t="s">
        <v>1736</v>
      </c>
      <c r="I177" s="1" t="s">
        <v>1737</v>
      </c>
      <c r="J177" s="1" t="s">
        <v>1738</v>
      </c>
      <c r="K177" s="1" t="s">
        <v>1739</v>
      </c>
      <c r="L177" s="1" t="s">
        <v>18506</v>
      </c>
      <c r="M177" s="1" t="s">
        <v>18507</v>
      </c>
    </row>
    <row r="178" spans="2:13" x14ac:dyDescent="0.25">
      <c r="B178" s="1" t="s">
        <v>43</v>
      </c>
      <c r="C178" s="1" t="s">
        <v>1740</v>
      </c>
      <c r="D178" s="1" t="s">
        <v>1741</v>
      </c>
      <c r="E178" s="1" t="s">
        <v>1742</v>
      </c>
      <c r="F178" s="1" t="s">
        <v>1743</v>
      </c>
      <c r="G178" s="1" t="s">
        <v>1744</v>
      </c>
      <c r="H178" s="1" t="s">
        <v>1745</v>
      </c>
      <c r="I178" s="1" t="s">
        <v>1746</v>
      </c>
      <c r="J178" s="1" t="s">
        <v>1747</v>
      </c>
      <c r="K178" s="1" t="s">
        <v>1748</v>
      </c>
      <c r="L178" s="1" t="s">
        <v>18508</v>
      </c>
      <c r="M178" s="1" t="s">
        <v>18509</v>
      </c>
    </row>
    <row r="179" spans="2:13" x14ac:dyDescent="0.25">
      <c r="B179" s="1" t="s">
        <v>43</v>
      </c>
      <c r="C179" s="1" t="s">
        <v>1749</v>
      </c>
      <c r="D179" s="1" t="s">
        <v>1750</v>
      </c>
      <c r="E179" s="1" t="s">
        <v>1751</v>
      </c>
      <c r="F179" s="1" t="s">
        <v>1752</v>
      </c>
      <c r="G179" s="1" t="s">
        <v>1753</v>
      </c>
      <c r="H179" s="1" t="s">
        <v>1754</v>
      </c>
      <c r="I179" s="1" t="s">
        <v>1755</v>
      </c>
      <c r="J179" s="1" t="s">
        <v>1756</v>
      </c>
      <c r="K179" s="1" t="s">
        <v>1757</v>
      </c>
      <c r="L179" s="1" t="s">
        <v>18510</v>
      </c>
      <c r="M179" s="1" t="s">
        <v>18511</v>
      </c>
    </row>
    <row r="180" spans="2:13" x14ac:dyDescent="0.25">
      <c r="B180" s="1" t="s">
        <v>43</v>
      </c>
      <c r="C180" s="1" t="s">
        <v>1758</v>
      </c>
      <c r="D180" s="1" t="s">
        <v>1759</v>
      </c>
      <c r="E180" s="1" t="s">
        <v>1760</v>
      </c>
      <c r="F180" s="1" t="s">
        <v>1761</v>
      </c>
      <c r="G180" s="1" t="s">
        <v>1762</v>
      </c>
      <c r="H180" s="1" t="s">
        <v>1763</v>
      </c>
      <c r="I180" s="1" t="s">
        <v>1764</v>
      </c>
      <c r="J180" s="1" t="s">
        <v>1765</v>
      </c>
      <c r="K180" s="1" t="s">
        <v>1766</v>
      </c>
      <c r="L180" s="1" t="s">
        <v>18512</v>
      </c>
      <c r="M180" s="1" t="s">
        <v>18513</v>
      </c>
    </row>
    <row r="181" spans="2:13" x14ac:dyDescent="0.25">
      <c r="B181" s="1" t="s">
        <v>43</v>
      </c>
      <c r="C181" s="1" t="s">
        <v>1767</v>
      </c>
      <c r="D181" s="1" t="s">
        <v>1768</v>
      </c>
      <c r="E181" s="1" t="s">
        <v>1769</v>
      </c>
      <c r="F181" s="1" t="s">
        <v>1770</v>
      </c>
      <c r="G181" s="1" t="s">
        <v>1771</v>
      </c>
      <c r="H181" s="1" t="s">
        <v>1772</v>
      </c>
      <c r="I181" s="1" t="s">
        <v>1773</v>
      </c>
      <c r="J181" s="1" t="s">
        <v>1774</v>
      </c>
      <c r="K181" s="1" t="s">
        <v>1775</v>
      </c>
      <c r="L181" s="1" t="s">
        <v>18514</v>
      </c>
      <c r="M181" s="1" t="s">
        <v>18515</v>
      </c>
    </row>
    <row r="182" spans="2:13" x14ac:dyDescent="0.25">
      <c r="B182" s="1" t="s">
        <v>11</v>
      </c>
      <c r="C182" s="1" t="s">
        <v>1776</v>
      </c>
      <c r="D182" s="1" t="s">
        <v>1777</v>
      </c>
      <c r="E182" s="1" t="s">
        <v>1778</v>
      </c>
      <c r="F182" s="1" t="s">
        <v>1779</v>
      </c>
      <c r="G182" s="1" t="s">
        <v>1780</v>
      </c>
      <c r="H182" s="1" t="s">
        <v>1781</v>
      </c>
      <c r="I182" s="1" t="s">
        <v>1782</v>
      </c>
      <c r="J182" s="1" t="s">
        <v>1783</v>
      </c>
      <c r="K182" s="1" t="s">
        <v>1784</v>
      </c>
      <c r="L182" s="1" t="s">
        <v>18516</v>
      </c>
      <c r="M182" s="1" t="s">
        <v>18517</v>
      </c>
    </row>
    <row r="183" spans="2:13" x14ac:dyDescent="0.25">
      <c r="B183" s="1" t="s">
        <v>11</v>
      </c>
      <c r="C183" s="1" t="s">
        <v>1785</v>
      </c>
      <c r="D183" s="1" t="s">
        <v>1786</v>
      </c>
      <c r="E183" s="1" t="s">
        <v>1787</v>
      </c>
      <c r="F183" s="1" t="s">
        <v>1788</v>
      </c>
      <c r="G183" s="1" t="s">
        <v>1789</v>
      </c>
      <c r="H183" s="1" t="s">
        <v>1790</v>
      </c>
      <c r="I183" s="1" t="s">
        <v>1791</v>
      </c>
      <c r="J183" s="1" t="s">
        <v>1792</v>
      </c>
      <c r="K183" s="1" t="s">
        <v>1793</v>
      </c>
      <c r="L183" s="1" t="s">
        <v>18518</v>
      </c>
      <c r="M183" s="1" t="s">
        <v>18519</v>
      </c>
    </row>
    <row r="184" spans="2:13" x14ac:dyDescent="0.25">
      <c r="B184" s="1" t="s">
        <v>11</v>
      </c>
      <c r="C184" s="1" t="s">
        <v>1794</v>
      </c>
      <c r="D184" s="1" t="s">
        <v>1795</v>
      </c>
      <c r="E184" s="1" t="s">
        <v>1796</v>
      </c>
      <c r="F184" s="1" t="s">
        <v>1797</v>
      </c>
      <c r="G184" s="1" t="s">
        <v>1798</v>
      </c>
      <c r="H184" s="1" t="s">
        <v>1799</v>
      </c>
      <c r="I184" s="1" t="s">
        <v>1800</v>
      </c>
      <c r="J184" s="1" t="s">
        <v>1801</v>
      </c>
      <c r="K184" s="1" t="s">
        <v>1802</v>
      </c>
      <c r="L184" s="1" t="s">
        <v>18520</v>
      </c>
      <c r="M184" s="1" t="s">
        <v>18521</v>
      </c>
    </row>
    <row r="185" spans="2:13" x14ac:dyDescent="0.25">
      <c r="B185" s="1" t="s">
        <v>11</v>
      </c>
      <c r="C185" s="1" t="s">
        <v>1803</v>
      </c>
      <c r="D185" s="1" t="s">
        <v>1804</v>
      </c>
      <c r="E185" s="1" t="s">
        <v>1805</v>
      </c>
      <c r="F185" s="1" t="s">
        <v>1806</v>
      </c>
      <c r="G185" s="1" t="s">
        <v>1807</v>
      </c>
      <c r="H185" s="1" t="s">
        <v>1808</v>
      </c>
      <c r="I185" s="1" t="s">
        <v>1809</v>
      </c>
      <c r="J185" s="1" t="s">
        <v>1810</v>
      </c>
      <c r="K185" s="1" t="s">
        <v>1811</v>
      </c>
      <c r="L185" s="1" t="s">
        <v>18522</v>
      </c>
      <c r="M185" s="1" t="s">
        <v>18523</v>
      </c>
    </row>
    <row r="186" spans="2:13" x14ac:dyDescent="0.25">
      <c r="B186" s="1" t="s">
        <v>11</v>
      </c>
      <c r="C186" s="1" t="s">
        <v>1812</v>
      </c>
      <c r="D186" s="1" t="s">
        <v>1813</v>
      </c>
      <c r="E186" s="1" t="s">
        <v>1814</v>
      </c>
      <c r="F186" s="1" t="s">
        <v>1815</v>
      </c>
      <c r="G186" s="1" t="s">
        <v>1816</v>
      </c>
      <c r="H186" s="1" t="s">
        <v>1817</v>
      </c>
      <c r="I186" s="1" t="s">
        <v>1818</v>
      </c>
      <c r="J186" s="1" t="s">
        <v>1819</v>
      </c>
      <c r="K186" s="1" t="s">
        <v>1820</v>
      </c>
      <c r="L186" s="1" t="s">
        <v>18524</v>
      </c>
      <c r="M186" s="1" t="s">
        <v>18525</v>
      </c>
    </row>
    <row r="187" spans="2:13" x14ac:dyDescent="0.25">
      <c r="B187" s="1" t="s">
        <v>11</v>
      </c>
      <c r="C187" s="1" t="s">
        <v>1821</v>
      </c>
      <c r="D187" s="1" t="s">
        <v>1822</v>
      </c>
      <c r="E187" s="1" t="s">
        <v>1823</v>
      </c>
      <c r="F187" s="1" t="s">
        <v>1824</v>
      </c>
      <c r="G187" s="1" t="s">
        <v>1825</v>
      </c>
      <c r="H187" s="1" t="s">
        <v>1826</v>
      </c>
      <c r="I187" s="1" t="s">
        <v>1827</v>
      </c>
      <c r="J187" s="1" t="s">
        <v>1828</v>
      </c>
      <c r="K187" s="1" t="s">
        <v>1829</v>
      </c>
      <c r="L187" s="1" t="s">
        <v>18526</v>
      </c>
      <c r="M187" s="1" t="s">
        <v>18527</v>
      </c>
    </row>
    <row r="188" spans="2:13" x14ac:dyDescent="0.25">
      <c r="B188" s="1" t="s">
        <v>11</v>
      </c>
      <c r="C188" s="1" t="s">
        <v>1830</v>
      </c>
      <c r="D188" s="1" t="s">
        <v>1831</v>
      </c>
      <c r="E188" s="1" t="s">
        <v>1832</v>
      </c>
      <c r="F188" s="1" t="s">
        <v>1833</v>
      </c>
      <c r="G188" s="1" t="s">
        <v>1834</v>
      </c>
      <c r="H188" s="1" t="s">
        <v>1835</v>
      </c>
      <c r="I188" s="1" t="s">
        <v>1836</v>
      </c>
      <c r="J188" s="1" t="s">
        <v>1837</v>
      </c>
      <c r="K188" s="1" t="s">
        <v>1838</v>
      </c>
      <c r="L188" s="1" t="s">
        <v>18528</v>
      </c>
      <c r="M188" s="1" t="s">
        <v>18529</v>
      </c>
    </row>
    <row r="189" spans="2:13" x14ac:dyDescent="0.25">
      <c r="B189" s="1" t="s">
        <v>11</v>
      </c>
      <c r="C189" s="1" t="s">
        <v>1839</v>
      </c>
      <c r="D189" s="1" t="s">
        <v>1840</v>
      </c>
      <c r="E189" s="1" t="s">
        <v>1841</v>
      </c>
      <c r="F189" s="1" t="s">
        <v>1842</v>
      </c>
      <c r="G189" s="1" t="s">
        <v>1843</v>
      </c>
      <c r="H189" s="1" t="s">
        <v>1844</v>
      </c>
      <c r="I189" s="1" t="s">
        <v>1845</v>
      </c>
      <c r="J189" s="1" t="s">
        <v>1846</v>
      </c>
      <c r="K189" s="1" t="s">
        <v>1847</v>
      </c>
      <c r="L189" s="1" t="s">
        <v>18530</v>
      </c>
      <c r="M189" s="1" t="s">
        <v>18531</v>
      </c>
    </row>
    <row r="190" spans="2:13" x14ac:dyDescent="0.25">
      <c r="B190" s="1" t="s">
        <v>11</v>
      </c>
      <c r="C190" s="1" t="s">
        <v>1848</v>
      </c>
      <c r="D190" s="1" t="s">
        <v>1849</v>
      </c>
      <c r="E190" s="1" t="s">
        <v>1850</v>
      </c>
      <c r="F190" s="1" t="s">
        <v>1851</v>
      </c>
      <c r="G190" s="1" t="s">
        <v>1852</v>
      </c>
      <c r="H190" s="1" t="s">
        <v>1853</v>
      </c>
      <c r="I190" s="1" t="s">
        <v>1854</v>
      </c>
      <c r="J190" s="1" t="s">
        <v>1855</v>
      </c>
      <c r="K190" s="1" t="s">
        <v>1856</v>
      </c>
      <c r="L190" s="1" t="s">
        <v>18532</v>
      </c>
      <c r="M190" s="1" t="s">
        <v>18533</v>
      </c>
    </row>
    <row r="191" spans="2:13" x14ac:dyDescent="0.25">
      <c r="B191" s="1" t="s">
        <v>11</v>
      </c>
      <c r="C191" s="1" t="s">
        <v>1857</v>
      </c>
      <c r="D191" s="1" t="s">
        <v>1858</v>
      </c>
      <c r="E191" s="1" t="s">
        <v>1859</v>
      </c>
      <c r="F191" s="1" t="s">
        <v>1860</v>
      </c>
      <c r="G191" s="1" t="s">
        <v>1861</v>
      </c>
      <c r="H191" s="1" t="s">
        <v>1862</v>
      </c>
      <c r="I191" s="1" t="s">
        <v>1863</v>
      </c>
      <c r="J191" s="1" t="s">
        <v>1864</v>
      </c>
      <c r="K191" s="1" t="s">
        <v>1865</v>
      </c>
      <c r="L191" s="1" t="s">
        <v>18534</v>
      </c>
      <c r="M191" s="1" t="s">
        <v>18535</v>
      </c>
    </row>
    <row r="192" spans="2:13" x14ac:dyDescent="0.25">
      <c r="B192" s="1" t="s">
        <v>11</v>
      </c>
      <c r="C192" s="1" t="s">
        <v>1866</v>
      </c>
      <c r="D192" s="1" t="s">
        <v>1867</v>
      </c>
      <c r="E192" s="1" t="s">
        <v>1868</v>
      </c>
      <c r="F192" s="1" t="s">
        <v>1869</v>
      </c>
      <c r="G192" s="1" t="s">
        <v>1870</v>
      </c>
      <c r="H192" s="1" t="s">
        <v>1871</v>
      </c>
      <c r="I192" s="1" t="s">
        <v>1872</v>
      </c>
      <c r="J192" s="1" t="s">
        <v>1873</v>
      </c>
      <c r="K192" s="1" t="s">
        <v>1874</v>
      </c>
      <c r="L192" s="1" t="s">
        <v>18536</v>
      </c>
      <c r="M192" s="1" t="s">
        <v>18537</v>
      </c>
    </row>
    <row r="193" spans="2:13" x14ac:dyDescent="0.25">
      <c r="B193" s="1" t="s">
        <v>11</v>
      </c>
      <c r="C193" s="1" t="s">
        <v>1875</v>
      </c>
      <c r="D193" s="1" t="s">
        <v>1876</v>
      </c>
      <c r="E193" s="1" t="s">
        <v>1877</v>
      </c>
      <c r="F193" s="1" t="s">
        <v>1878</v>
      </c>
      <c r="G193" s="1" t="s">
        <v>1879</v>
      </c>
      <c r="H193" s="1" t="s">
        <v>1880</v>
      </c>
      <c r="I193" s="1" t="s">
        <v>1881</v>
      </c>
      <c r="J193" s="1" t="s">
        <v>1882</v>
      </c>
      <c r="K193" s="1" t="s">
        <v>1883</v>
      </c>
      <c r="L193" s="1" t="s">
        <v>18538</v>
      </c>
      <c r="M193" s="1" t="s">
        <v>18539</v>
      </c>
    </row>
    <row r="194" spans="2:13" x14ac:dyDescent="0.25">
      <c r="B194" s="1" t="s">
        <v>11</v>
      </c>
      <c r="C194" s="1" t="s">
        <v>1884</v>
      </c>
      <c r="D194" s="1" t="s">
        <v>1885</v>
      </c>
      <c r="E194" s="1" t="s">
        <v>1886</v>
      </c>
      <c r="F194" s="1" t="s">
        <v>1887</v>
      </c>
      <c r="G194" s="1" t="s">
        <v>1888</v>
      </c>
      <c r="H194" s="1" t="s">
        <v>1889</v>
      </c>
      <c r="I194" s="1" t="s">
        <v>1890</v>
      </c>
      <c r="J194" s="1" t="s">
        <v>1891</v>
      </c>
      <c r="K194" s="1" t="s">
        <v>1892</v>
      </c>
      <c r="L194" s="1" t="s">
        <v>18540</v>
      </c>
      <c r="M194" s="1" t="s">
        <v>18541</v>
      </c>
    </row>
    <row r="195" spans="2:13" x14ac:dyDescent="0.25">
      <c r="B195" s="1" t="s">
        <v>11</v>
      </c>
      <c r="C195" s="1" t="s">
        <v>1893</v>
      </c>
      <c r="D195" s="1" t="s">
        <v>1894</v>
      </c>
      <c r="E195" s="1" t="s">
        <v>1895</v>
      </c>
      <c r="F195" s="1" t="s">
        <v>1896</v>
      </c>
      <c r="G195" s="1" t="s">
        <v>1897</v>
      </c>
      <c r="H195" s="1" t="s">
        <v>1898</v>
      </c>
      <c r="I195" s="1" t="s">
        <v>1899</v>
      </c>
      <c r="J195" s="1" t="s">
        <v>1900</v>
      </c>
      <c r="K195" s="1" t="s">
        <v>1901</v>
      </c>
      <c r="L195" s="1" t="s">
        <v>18542</v>
      </c>
      <c r="M195" s="1" t="s">
        <v>18543</v>
      </c>
    </row>
    <row r="196" spans="2:13" x14ac:dyDescent="0.25">
      <c r="B196" s="1" t="s">
        <v>11</v>
      </c>
      <c r="C196" s="1" t="s">
        <v>1902</v>
      </c>
      <c r="D196" s="1" t="s">
        <v>1903</v>
      </c>
      <c r="E196" s="1" t="s">
        <v>1904</v>
      </c>
      <c r="F196" s="1" t="s">
        <v>1905</v>
      </c>
      <c r="G196" s="1" t="s">
        <v>1906</v>
      </c>
      <c r="H196" s="1" t="s">
        <v>1907</v>
      </c>
      <c r="I196" s="1" t="s">
        <v>1908</v>
      </c>
      <c r="J196" s="1" t="s">
        <v>1909</v>
      </c>
      <c r="K196" s="1" t="s">
        <v>1910</v>
      </c>
      <c r="L196" s="1" t="s">
        <v>18544</v>
      </c>
      <c r="M196" s="1" t="s">
        <v>18545</v>
      </c>
    </row>
    <row r="197" spans="2:13" x14ac:dyDescent="0.25">
      <c r="B197" s="1" t="s">
        <v>11</v>
      </c>
      <c r="C197" s="1" t="s">
        <v>1911</v>
      </c>
      <c r="D197" s="1" t="s">
        <v>1912</v>
      </c>
      <c r="E197" s="1" t="s">
        <v>1913</v>
      </c>
      <c r="F197" s="1" t="s">
        <v>1914</v>
      </c>
      <c r="G197" s="1" t="s">
        <v>1915</v>
      </c>
      <c r="H197" s="1" t="s">
        <v>1916</v>
      </c>
      <c r="I197" s="1" t="s">
        <v>1917</v>
      </c>
      <c r="J197" s="1" t="s">
        <v>1918</v>
      </c>
      <c r="K197" s="1" t="s">
        <v>1919</v>
      </c>
      <c r="L197" s="1" t="s">
        <v>18546</v>
      </c>
      <c r="M197" s="1" t="s">
        <v>18547</v>
      </c>
    </row>
    <row r="198" spans="2:13" x14ac:dyDescent="0.25">
      <c r="B198" s="1" t="s">
        <v>11</v>
      </c>
      <c r="C198" s="1" t="s">
        <v>1920</v>
      </c>
      <c r="D198" s="1" t="s">
        <v>1921</v>
      </c>
      <c r="E198" s="1" t="s">
        <v>1922</v>
      </c>
      <c r="F198" s="1" t="s">
        <v>1923</v>
      </c>
      <c r="G198" s="1" t="s">
        <v>1924</v>
      </c>
      <c r="H198" s="1" t="s">
        <v>1925</v>
      </c>
      <c r="I198" s="1" t="s">
        <v>1926</v>
      </c>
      <c r="J198" s="1" t="s">
        <v>1927</v>
      </c>
      <c r="K198" s="1" t="s">
        <v>1928</v>
      </c>
      <c r="L198" s="1" t="s">
        <v>18548</v>
      </c>
      <c r="M198" s="1" t="s">
        <v>18549</v>
      </c>
    </row>
    <row r="199" spans="2:13" x14ac:dyDescent="0.25">
      <c r="B199" s="1" t="s">
        <v>11</v>
      </c>
      <c r="C199" s="1" t="s">
        <v>1929</v>
      </c>
      <c r="D199" s="1" t="s">
        <v>1930</v>
      </c>
      <c r="E199" s="1" t="s">
        <v>1931</v>
      </c>
      <c r="F199" s="1" t="s">
        <v>1932</v>
      </c>
      <c r="G199" s="1" t="s">
        <v>1933</v>
      </c>
      <c r="H199" s="1" t="s">
        <v>1934</v>
      </c>
      <c r="I199" s="1" t="s">
        <v>1935</v>
      </c>
      <c r="J199" s="1" t="s">
        <v>1936</v>
      </c>
      <c r="K199" s="1" t="s">
        <v>1937</v>
      </c>
      <c r="L199" s="1" t="s">
        <v>18550</v>
      </c>
      <c r="M199" s="1" t="s">
        <v>18551</v>
      </c>
    </row>
    <row r="200" spans="2:13" x14ac:dyDescent="0.25">
      <c r="B200" s="1" t="s">
        <v>11</v>
      </c>
      <c r="C200" s="1" t="s">
        <v>1938</v>
      </c>
      <c r="D200" s="1" t="s">
        <v>1939</v>
      </c>
      <c r="E200" s="1" t="s">
        <v>1940</v>
      </c>
      <c r="F200" s="1" t="s">
        <v>1941</v>
      </c>
      <c r="G200" s="1" t="s">
        <v>1942</v>
      </c>
      <c r="H200" s="1" t="s">
        <v>1943</v>
      </c>
      <c r="I200" s="1" t="s">
        <v>1944</v>
      </c>
      <c r="J200" s="1" t="s">
        <v>1945</v>
      </c>
      <c r="K200" s="1" t="s">
        <v>1946</v>
      </c>
      <c r="L200" s="1" t="s">
        <v>18552</v>
      </c>
      <c r="M200" s="1" t="s">
        <v>18553</v>
      </c>
    </row>
    <row r="201" spans="2:13" x14ac:dyDescent="0.25">
      <c r="B201" s="1" t="s">
        <v>11</v>
      </c>
      <c r="C201" s="1" t="s">
        <v>1947</v>
      </c>
      <c r="D201" s="1" t="s">
        <v>1948</v>
      </c>
      <c r="E201" s="1" t="s">
        <v>1949</v>
      </c>
      <c r="F201" s="1" t="s">
        <v>1950</v>
      </c>
      <c r="G201" s="1" t="s">
        <v>1951</v>
      </c>
      <c r="H201" s="1" t="s">
        <v>1952</v>
      </c>
      <c r="I201" s="1" t="s">
        <v>1953</v>
      </c>
      <c r="J201" s="1" t="s">
        <v>1954</v>
      </c>
      <c r="K201" s="1" t="s">
        <v>1955</v>
      </c>
      <c r="L201" s="1" t="s">
        <v>18554</v>
      </c>
      <c r="M201" s="1" t="s">
        <v>18555</v>
      </c>
    </row>
    <row r="202" spans="2:13" x14ac:dyDescent="0.25">
      <c r="B202" s="1" t="s">
        <v>44</v>
      </c>
      <c r="C202" s="1" t="s">
        <v>1956</v>
      </c>
      <c r="D202" s="1" t="s">
        <v>1957</v>
      </c>
      <c r="E202" s="1" t="s">
        <v>1958</v>
      </c>
      <c r="F202" s="1" t="s">
        <v>1959</v>
      </c>
      <c r="G202" s="1" t="s">
        <v>1960</v>
      </c>
      <c r="H202" s="1" t="s">
        <v>1961</v>
      </c>
      <c r="I202" s="1" t="s">
        <v>1962</v>
      </c>
      <c r="J202" s="1" t="s">
        <v>1963</v>
      </c>
      <c r="K202" s="1" t="s">
        <v>1964</v>
      </c>
      <c r="L202" s="1" t="s">
        <v>18556</v>
      </c>
      <c r="M202" s="1" t="s">
        <v>18557</v>
      </c>
    </row>
    <row r="203" spans="2:13" x14ac:dyDescent="0.25">
      <c r="B203" s="1" t="s">
        <v>44</v>
      </c>
      <c r="C203" s="1" t="s">
        <v>1965</v>
      </c>
      <c r="D203" s="1" t="s">
        <v>1966</v>
      </c>
      <c r="E203" s="1" t="s">
        <v>1967</v>
      </c>
      <c r="F203" s="1" t="s">
        <v>1968</v>
      </c>
      <c r="G203" s="1" t="s">
        <v>1969</v>
      </c>
      <c r="H203" s="1" t="s">
        <v>1970</v>
      </c>
      <c r="I203" s="1" t="s">
        <v>1971</v>
      </c>
      <c r="J203" s="1" t="s">
        <v>1972</v>
      </c>
      <c r="K203" s="1" t="s">
        <v>1973</v>
      </c>
      <c r="L203" s="1" t="s">
        <v>18558</v>
      </c>
      <c r="M203" s="1" t="s">
        <v>18559</v>
      </c>
    </row>
    <row r="204" spans="2:13" x14ac:dyDescent="0.25">
      <c r="B204" s="1" t="s">
        <v>44</v>
      </c>
      <c r="C204" s="1" t="s">
        <v>1974</v>
      </c>
      <c r="D204" s="1" t="s">
        <v>1975</v>
      </c>
      <c r="E204" s="1" t="s">
        <v>1976</v>
      </c>
      <c r="F204" s="1" t="s">
        <v>1977</v>
      </c>
      <c r="G204" s="1" t="s">
        <v>1978</v>
      </c>
      <c r="H204" s="1" t="s">
        <v>1979</v>
      </c>
      <c r="I204" s="1" t="s">
        <v>1980</v>
      </c>
      <c r="J204" s="1" t="s">
        <v>1981</v>
      </c>
      <c r="K204" s="1" t="s">
        <v>1982</v>
      </c>
      <c r="L204" s="1" t="s">
        <v>18560</v>
      </c>
      <c r="M204" s="1" t="s">
        <v>18561</v>
      </c>
    </row>
    <row r="205" spans="2:13" x14ac:dyDescent="0.25">
      <c r="B205" s="1" t="s">
        <v>44</v>
      </c>
      <c r="C205" s="1" t="s">
        <v>1983</v>
      </c>
      <c r="D205" s="1" t="s">
        <v>1984</v>
      </c>
      <c r="E205" s="1" t="s">
        <v>1985</v>
      </c>
      <c r="F205" s="1" t="s">
        <v>1986</v>
      </c>
      <c r="G205" s="1" t="s">
        <v>1987</v>
      </c>
      <c r="H205" s="1" t="s">
        <v>1988</v>
      </c>
      <c r="I205" s="1" t="s">
        <v>1989</v>
      </c>
      <c r="J205" s="1" t="s">
        <v>1990</v>
      </c>
      <c r="K205" s="1" t="s">
        <v>1991</v>
      </c>
      <c r="L205" s="1" t="s">
        <v>18562</v>
      </c>
      <c r="M205" s="1" t="s">
        <v>18563</v>
      </c>
    </row>
    <row r="206" spans="2:13" x14ac:dyDescent="0.25">
      <c r="B206" s="1" t="s">
        <v>44</v>
      </c>
      <c r="C206" s="1" t="s">
        <v>1992</v>
      </c>
      <c r="D206" s="1" t="s">
        <v>1993</v>
      </c>
      <c r="E206" s="1" t="s">
        <v>1994</v>
      </c>
      <c r="F206" s="1" t="s">
        <v>1995</v>
      </c>
      <c r="G206" s="1" t="s">
        <v>1996</v>
      </c>
      <c r="H206" s="1" t="s">
        <v>1997</v>
      </c>
      <c r="I206" s="1" t="s">
        <v>1998</v>
      </c>
      <c r="J206" s="1" t="s">
        <v>1999</v>
      </c>
      <c r="K206" s="1" t="s">
        <v>2000</v>
      </c>
      <c r="L206" s="1" t="s">
        <v>18564</v>
      </c>
      <c r="M206" s="1" t="s">
        <v>18565</v>
      </c>
    </row>
    <row r="207" spans="2:13" x14ac:dyDescent="0.25">
      <c r="B207" s="1" t="s">
        <v>44</v>
      </c>
      <c r="C207" s="1" t="s">
        <v>2001</v>
      </c>
      <c r="D207" s="1" t="s">
        <v>2002</v>
      </c>
      <c r="E207" s="1" t="s">
        <v>2003</v>
      </c>
      <c r="F207" s="1" t="s">
        <v>2004</v>
      </c>
      <c r="G207" s="1" t="s">
        <v>2005</v>
      </c>
      <c r="H207" s="1" t="s">
        <v>2006</v>
      </c>
      <c r="I207" s="1" t="s">
        <v>2007</v>
      </c>
      <c r="J207" s="1" t="s">
        <v>2008</v>
      </c>
      <c r="K207" s="1" t="s">
        <v>2009</v>
      </c>
      <c r="L207" s="1" t="s">
        <v>18566</v>
      </c>
      <c r="M207" s="1" t="s">
        <v>18567</v>
      </c>
    </row>
    <row r="208" spans="2:13" x14ac:dyDescent="0.25">
      <c r="B208" s="1" t="s">
        <v>44</v>
      </c>
      <c r="C208" s="1" t="s">
        <v>2010</v>
      </c>
      <c r="D208" s="1" t="s">
        <v>2011</v>
      </c>
      <c r="E208" s="1" t="s">
        <v>2012</v>
      </c>
      <c r="F208" s="1" t="s">
        <v>2013</v>
      </c>
      <c r="G208" s="1" t="s">
        <v>2014</v>
      </c>
      <c r="H208" s="1" t="s">
        <v>2015</v>
      </c>
      <c r="I208" s="1" t="s">
        <v>2016</v>
      </c>
      <c r="J208" s="1" t="s">
        <v>2017</v>
      </c>
      <c r="K208" s="1" t="s">
        <v>2018</v>
      </c>
      <c r="L208" s="1" t="s">
        <v>18568</v>
      </c>
      <c r="M208" s="1" t="s">
        <v>18569</v>
      </c>
    </row>
    <row r="209" spans="2:13" x14ac:dyDescent="0.25">
      <c r="B209" s="1" t="s">
        <v>44</v>
      </c>
      <c r="C209" s="1" t="s">
        <v>2019</v>
      </c>
      <c r="D209" s="1" t="s">
        <v>2020</v>
      </c>
      <c r="E209" s="1" t="s">
        <v>2021</v>
      </c>
      <c r="F209" s="1" t="s">
        <v>2022</v>
      </c>
      <c r="G209" s="1" t="s">
        <v>2023</v>
      </c>
      <c r="H209" s="1" t="s">
        <v>2024</v>
      </c>
      <c r="I209" s="1" t="s">
        <v>2025</v>
      </c>
      <c r="J209" s="1" t="s">
        <v>2026</v>
      </c>
      <c r="K209" s="1" t="s">
        <v>2027</v>
      </c>
      <c r="L209" s="1" t="s">
        <v>18570</v>
      </c>
      <c r="M209" s="1" t="s">
        <v>18571</v>
      </c>
    </row>
    <row r="210" spans="2:13" x14ac:dyDescent="0.25">
      <c r="B210" s="1" t="s">
        <v>44</v>
      </c>
      <c r="C210" s="1" t="s">
        <v>2028</v>
      </c>
      <c r="D210" s="1" t="s">
        <v>2029</v>
      </c>
      <c r="E210" s="1" t="s">
        <v>2030</v>
      </c>
      <c r="F210" s="1" t="s">
        <v>2031</v>
      </c>
      <c r="G210" s="1" t="s">
        <v>2032</v>
      </c>
      <c r="H210" s="1" t="s">
        <v>2033</v>
      </c>
      <c r="I210" s="1" t="s">
        <v>2034</v>
      </c>
      <c r="J210" s="1" t="s">
        <v>2035</v>
      </c>
      <c r="K210" s="1" t="s">
        <v>2036</v>
      </c>
      <c r="L210" s="1" t="s">
        <v>18572</v>
      </c>
      <c r="M210" s="1" t="s">
        <v>18573</v>
      </c>
    </row>
    <row r="211" spans="2:13" x14ac:dyDescent="0.25">
      <c r="B211" s="1" t="s">
        <v>44</v>
      </c>
      <c r="C211" s="1" t="s">
        <v>2037</v>
      </c>
      <c r="D211" s="1" t="s">
        <v>2038</v>
      </c>
      <c r="E211" s="1" t="s">
        <v>2039</v>
      </c>
      <c r="F211" s="1" t="s">
        <v>2040</v>
      </c>
      <c r="G211" s="1" t="s">
        <v>2041</v>
      </c>
      <c r="H211" s="1" t="s">
        <v>2042</v>
      </c>
      <c r="I211" s="1" t="s">
        <v>2043</v>
      </c>
      <c r="J211" s="1" t="s">
        <v>2044</v>
      </c>
      <c r="K211" s="1" t="s">
        <v>2045</v>
      </c>
      <c r="L211" s="1" t="s">
        <v>18574</v>
      </c>
      <c r="M211" s="1" t="s">
        <v>18575</v>
      </c>
    </row>
    <row r="212" spans="2:13" x14ac:dyDescent="0.25">
      <c r="B212" s="1" t="s">
        <v>44</v>
      </c>
      <c r="C212" s="1" t="s">
        <v>2046</v>
      </c>
      <c r="D212" s="1" t="s">
        <v>2047</v>
      </c>
      <c r="E212" s="1" t="s">
        <v>2048</v>
      </c>
      <c r="F212" s="1" t="s">
        <v>2049</v>
      </c>
      <c r="G212" s="1" t="s">
        <v>2050</v>
      </c>
      <c r="H212" s="1" t="s">
        <v>2051</v>
      </c>
      <c r="I212" s="1" t="s">
        <v>2052</v>
      </c>
      <c r="J212" s="1" t="s">
        <v>2053</v>
      </c>
      <c r="K212" s="1" t="s">
        <v>2054</v>
      </c>
      <c r="L212" s="1" t="s">
        <v>18576</v>
      </c>
      <c r="M212" s="1" t="s">
        <v>18577</v>
      </c>
    </row>
    <row r="213" spans="2:13" x14ac:dyDescent="0.25">
      <c r="B213" s="1" t="s">
        <v>44</v>
      </c>
      <c r="C213" s="1" t="s">
        <v>2055</v>
      </c>
      <c r="D213" s="1" t="s">
        <v>2056</v>
      </c>
      <c r="E213" s="1" t="s">
        <v>2057</v>
      </c>
      <c r="F213" s="1" t="s">
        <v>2058</v>
      </c>
      <c r="G213" s="1" t="s">
        <v>2059</v>
      </c>
      <c r="H213" s="1" t="s">
        <v>2060</v>
      </c>
      <c r="I213" s="1" t="s">
        <v>2061</v>
      </c>
      <c r="J213" s="1" t="s">
        <v>2062</v>
      </c>
      <c r="K213" s="1" t="s">
        <v>2063</v>
      </c>
      <c r="L213" s="1" t="s">
        <v>18578</v>
      </c>
      <c r="M213" s="1" t="s">
        <v>18579</v>
      </c>
    </row>
    <row r="214" spans="2:13" x14ac:dyDescent="0.25">
      <c r="B214" s="1" t="s">
        <v>44</v>
      </c>
      <c r="C214" s="1" t="s">
        <v>2064</v>
      </c>
      <c r="D214" s="1" t="s">
        <v>2065</v>
      </c>
      <c r="E214" s="1" t="s">
        <v>2066</v>
      </c>
      <c r="F214" s="1" t="s">
        <v>2067</v>
      </c>
      <c r="G214" s="1" t="s">
        <v>2068</v>
      </c>
      <c r="H214" s="1" t="s">
        <v>2069</v>
      </c>
      <c r="I214" s="1" t="s">
        <v>2070</v>
      </c>
      <c r="J214" s="1" t="s">
        <v>2071</v>
      </c>
      <c r="K214" s="1" t="s">
        <v>2072</v>
      </c>
      <c r="L214" s="1" t="s">
        <v>18580</v>
      </c>
      <c r="M214" s="1" t="s">
        <v>18581</v>
      </c>
    </row>
    <row r="215" spans="2:13" x14ac:dyDescent="0.25">
      <c r="B215" s="1" t="s">
        <v>44</v>
      </c>
      <c r="C215" s="1" t="s">
        <v>2073</v>
      </c>
      <c r="D215" s="1" t="s">
        <v>2074</v>
      </c>
      <c r="E215" s="1" t="s">
        <v>2075</v>
      </c>
      <c r="F215" s="1" t="s">
        <v>2076</v>
      </c>
      <c r="G215" s="1" t="s">
        <v>2077</v>
      </c>
      <c r="H215" s="1" t="s">
        <v>2078</v>
      </c>
      <c r="I215" s="1" t="s">
        <v>2079</v>
      </c>
      <c r="J215" s="1" t="s">
        <v>2080</v>
      </c>
      <c r="K215" s="1" t="s">
        <v>2081</v>
      </c>
      <c r="L215" s="1" t="s">
        <v>18582</v>
      </c>
      <c r="M215" s="1" t="s">
        <v>18583</v>
      </c>
    </row>
    <row r="216" spans="2:13" x14ac:dyDescent="0.25">
      <c r="B216" s="1" t="s">
        <v>44</v>
      </c>
      <c r="C216" s="1" t="s">
        <v>2082</v>
      </c>
      <c r="D216" s="1" t="s">
        <v>2083</v>
      </c>
      <c r="E216" s="1" t="s">
        <v>2084</v>
      </c>
      <c r="F216" s="1" t="s">
        <v>2085</v>
      </c>
      <c r="G216" s="1" t="s">
        <v>2086</v>
      </c>
      <c r="H216" s="1" t="s">
        <v>2087</v>
      </c>
      <c r="I216" s="1" t="s">
        <v>2088</v>
      </c>
      <c r="J216" s="1" t="s">
        <v>2089</v>
      </c>
      <c r="K216" s="1" t="s">
        <v>2090</v>
      </c>
      <c r="L216" s="1" t="s">
        <v>18584</v>
      </c>
      <c r="M216" s="1" t="s">
        <v>18585</v>
      </c>
    </row>
    <row r="217" spans="2:13" x14ac:dyDescent="0.25">
      <c r="B217" s="1" t="s">
        <v>44</v>
      </c>
      <c r="C217" s="1" t="s">
        <v>2091</v>
      </c>
      <c r="D217" s="1" t="s">
        <v>2092</v>
      </c>
      <c r="E217" s="1" t="s">
        <v>2093</v>
      </c>
      <c r="F217" s="1" t="s">
        <v>2094</v>
      </c>
      <c r="G217" s="1" t="s">
        <v>2095</v>
      </c>
      <c r="H217" s="1" t="s">
        <v>2096</v>
      </c>
      <c r="I217" s="1" t="s">
        <v>2097</v>
      </c>
      <c r="J217" s="1" t="s">
        <v>2098</v>
      </c>
      <c r="K217" s="1" t="s">
        <v>2099</v>
      </c>
      <c r="L217" s="1" t="s">
        <v>18586</v>
      </c>
      <c r="M217" s="1" t="s">
        <v>18587</v>
      </c>
    </row>
    <row r="218" spans="2:13" x14ac:dyDescent="0.25">
      <c r="B218" s="1" t="s">
        <v>44</v>
      </c>
      <c r="C218" s="1" t="s">
        <v>2100</v>
      </c>
      <c r="D218" s="1" t="s">
        <v>2101</v>
      </c>
      <c r="E218" s="1" t="s">
        <v>2102</v>
      </c>
      <c r="F218" s="1" t="s">
        <v>2103</v>
      </c>
      <c r="G218" s="1" t="s">
        <v>2104</v>
      </c>
      <c r="H218" s="1" t="s">
        <v>2105</v>
      </c>
      <c r="I218" s="1" t="s">
        <v>2106</v>
      </c>
      <c r="J218" s="1" t="s">
        <v>2107</v>
      </c>
      <c r="K218" s="1" t="s">
        <v>2108</v>
      </c>
      <c r="L218" s="1" t="s">
        <v>18588</v>
      </c>
      <c r="M218" s="1" t="s">
        <v>18589</v>
      </c>
    </row>
    <row r="219" spans="2:13" x14ac:dyDescent="0.25">
      <c r="B219" s="1" t="s">
        <v>44</v>
      </c>
      <c r="C219" s="1" t="s">
        <v>2109</v>
      </c>
      <c r="D219" s="1" t="s">
        <v>2110</v>
      </c>
      <c r="E219" s="1" t="s">
        <v>2111</v>
      </c>
      <c r="F219" s="1" t="s">
        <v>2112</v>
      </c>
      <c r="G219" s="1" t="s">
        <v>2113</v>
      </c>
      <c r="H219" s="1" t="s">
        <v>2114</v>
      </c>
      <c r="I219" s="1" t="s">
        <v>2115</v>
      </c>
      <c r="J219" s="1" t="s">
        <v>2116</v>
      </c>
      <c r="K219" s="1" t="s">
        <v>2117</v>
      </c>
      <c r="L219" s="1" t="s">
        <v>18590</v>
      </c>
      <c r="M219" s="1" t="s">
        <v>18591</v>
      </c>
    </row>
    <row r="220" spans="2:13" x14ac:dyDescent="0.25">
      <c r="B220" s="1" t="s">
        <v>44</v>
      </c>
      <c r="C220" s="1" t="s">
        <v>2118</v>
      </c>
      <c r="D220" s="1" t="s">
        <v>2119</v>
      </c>
      <c r="E220" s="1" t="s">
        <v>2120</v>
      </c>
      <c r="F220" s="1" t="s">
        <v>2121</v>
      </c>
      <c r="G220" s="1" t="s">
        <v>2122</v>
      </c>
      <c r="H220" s="1" t="s">
        <v>2123</v>
      </c>
      <c r="I220" s="1" t="s">
        <v>2124</v>
      </c>
      <c r="J220" s="1" t="s">
        <v>2125</v>
      </c>
      <c r="K220" s="1" t="s">
        <v>2126</v>
      </c>
      <c r="L220" s="1" t="s">
        <v>18592</v>
      </c>
      <c r="M220" s="1" t="s">
        <v>18593</v>
      </c>
    </row>
    <row r="221" spans="2:13" x14ac:dyDescent="0.25">
      <c r="B221" s="1" t="s">
        <v>44</v>
      </c>
      <c r="C221" s="1" t="s">
        <v>2127</v>
      </c>
      <c r="D221" s="1" t="s">
        <v>2128</v>
      </c>
      <c r="E221" s="1" t="s">
        <v>2129</v>
      </c>
      <c r="F221" s="1" t="s">
        <v>2130</v>
      </c>
      <c r="G221" s="1" t="s">
        <v>2131</v>
      </c>
      <c r="H221" s="1" t="s">
        <v>2132</v>
      </c>
      <c r="I221" s="1" t="s">
        <v>2133</v>
      </c>
      <c r="J221" s="1" t="s">
        <v>2134</v>
      </c>
      <c r="K221" s="1" t="s">
        <v>2135</v>
      </c>
      <c r="L221" s="1" t="s">
        <v>18594</v>
      </c>
      <c r="M221" s="1" t="s">
        <v>18595</v>
      </c>
    </row>
    <row r="222" spans="2:13" x14ac:dyDescent="0.25">
      <c r="B222" s="1" t="s">
        <v>45</v>
      </c>
      <c r="C222" s="1" t="s">
        <v>2136</v>
      </c>
      <c r="D222" s="1" t="s">
        <v>2137</v>
      </c>
      <c r="E222" s="1" t="s">
        <v>2138</v>
      </c>
      <c r="F222" s="1" t="s">
        <v>2139</v>
      </c>
      <c r="G222" s="1" t="s">
        <v>2140</v>
      </c>
      <c r="H222" s="1" t="s">
        <v>2141</v>
      </c>
      <c r="I222" s="1" t="s">
        <v>2142</v>
      </c>
      <c r="J222" s="1" t="s">
        <v>2143</v>
      </c>
      <c r="K222" s="1" t="s">
        <v>2144</v>
      </c>
      <c r="L222" s="1" t="s">
        <v>18596</v>
      </c>
      <c r="M222" s="1" t="s">
        <v>18597</v>
      </c>
    </row>
    <row r="223" spans="2:13" x14ac:dyDescent="0.25">
      <c r="B223" s="1" t="s">
        <v>45</v>
      </c>
      <c r="C223" s="1" t="s">
        <v>2145</v>
      </c>
      <c r="D223" s="1" t="s">
        <v>2146</v>
      </c>
      <c r="E223" s="1" t="s">
        <v>2147</v>
      </c>
      <c r="F223" s="1" t="s">
        <v>2148</v>
      </c>
      <c r="G223" s="1" t="s">
        <v>2149</v>
      </c>
      <c r="H223" s="1" t="s">
        <v>2150</v>
      </c>
      <c r="I223" s="1" t="s">
        <v>2151</v>
      </c>
      <c r="J223" s="1" t="s">
        <v>2152</v>
      </c>
      <c r="K223" s="1" t="s">
        <v>2153</v>
      </c>
      <c r="L223" s="1" t="s">
        <v>18598</v>
      </c>
      <c r="M223" s="1" t="s">
        <v>18599</v>
      </c>
    </row>
    <row r="224" spans="2:13" x14ac:dyDescent="0.25">
      <c r="B224" s="1" t="s">
        <v>45</v>
      </c>
      <c r="C224" s="1" t="s">
        <v>2154</v>
      </c>
      <c r="D224" s="1" t="s">
        <v>2155</v>
      </c>
      <c r="E224" s="1" t="s">
        <v>2156</v>
      </c>
      <c r="F224" s="1" t="s">
        <v>2157</v>
      </c>
      <c r="G224" s="1" t="s">
        <v>2158</v>
      </c>
      <c r="H224" s="1" t="s">
        <v>2159</v>
      </c>
      <c r="I224" s="1" t="s">
        <v>2160</v>
      </c>
      <c r="J224" s="1" t="s">
        <v>2161</v>
      </c>
      <c r="K224" s="1" t="s">
        <v>2162</v>
      </c>
      <c r="L224" s="1" t="s">
        <v>18600</v>
      </c>
      <c r="M224" s="1" t="s">
        <v>18601</v>
      </c>
    </row>
    <row r="225" spans="2:13" x14ac:dyDescent="0.25">
      <c r="B225" s="1" t="s">
        <v>45</v>
      </c>
      <c r="C225" s="1" t="s">
        <v>2163</v>
      </c>
      <c r="D225" s="1" t="s">
        <v>2164</v>
      </c>
      <c r="E225" s="1" t="s">
        <v>2165</v>
      </c>
      <c r="F225" s="1" t="s">
        <v>2166</v>
      </c>
      <c r="G225" s="1" t="s">
        <v>2167</v>
      </c>
      <c r="H225" s="1" t="s">
        <v>2168</v>
      </c>
      <c r="I225" s="1" t="s">
        <v>2169</v>
      </c>
      <c r="J225" s="1" t="s">
        <v>2170</v>
      </c>
      <c r="K225" s="1" t="s">
        <v>2171</v>
      </c>
      <c r="L225" s="1" t="s">
        <v>18602</v>
      </c>
      <c r="M225" s="1" t="s">
        <v>18603</v>
      </c>
    </row>
    <row r="226" spans="2:13" x14ac:dyDescent="0.25">
      <c r="B226" s="1" t="s">
        <v>45</v>
      </c>
      <c r="C226" s="1" t="s">
        <v>2172</v>
      </c>
      <c r="D226" s="1" t="s">
        <v>2173</v>
      </c>
      <c r="E226" s="1" t="s">
        <v>2174</v>
      </c>
      <c r="F226" s="1" t="s">
        <v>2175</v>
      </c>
      <c r="G226" s="1" t="s">
        <v>2176</v>
      </c>
      <c r="H226" s="1" t="s">
        <v>2177</v>
      </c>
      <c r="I226" s="1" t="s">
        <v>2178</v>
      </c>
      <c r="J226" s="1" t="s">
        <v>2179</v>
      </c>
      <c r="K226" s="1" t="s">
        <v>2180</v>
      </c>
      <c r="L226" s="1" t="s">
        <v>18604</v>
      </c>
      <c r="M226" s="1" t="s">
        <v>18605</v>
      </c>
    </row>
    <row r="227" spans="2:13" x14ac:dyDescent="0.25">
      <c r="B227" s="1" t="s">
        <v>45</v>
      </c>
      <c r="C227" s="1" t="s">
        <v>2181</v>
      </c>
      <c r="D227" s="1" t="s">
        <v>2182</v>
      </c>
      <c r="E227" s="1" t="s">
        <v>2183</v>
      </c>
      <c r="F227" s="1" t="s">
        <v>2184</v>
      </c>
      <c r="G227" s="1" t="s">
        <v>2185</v>
      </c>
      <c r="H227" s="1" t="s">
        <v>2186</v>
      </c>
      <c r="I227" s="1" t="s">
        <v>2187</v>
      </c>
      <c r="J227" s="1" t="s">
        <v>2188</v>
      </c>
      <c r="K227" s="1" t="s">
        <v>2189</v>
      </c>
      <c r="L227" s="1" t="s">
        <v>18606</v>
      </c>
      <c r="M227" s="1" t="s">
        <v>18607</v>
      </c>
    </row>
    <row r="228" spans="2:13" x14ac:dyDescent="0.25">
      <c r="B228" s="1" t="s">
        <v>45</v>
      </c>
      <c r="C228" s="1" t="s">
        <v>2190</v>
      </c>
      <c r="D228" s="1" t="s">
        <v>2191</v>
      </c>
      <c r="E228" s="1" t="s">
        <v>2192</v>
      </c>
      <c r="F228" s="1" t="s">
        <v>2193</v>
      </c>
      <c r="G228" s="1" t="s">
        <v>2194</v>
      </c>
      <c r="H228" s="1" t="s">
        <v>2195</v>
      </c>
      <c r="I228" s="1" t="s">
        <v>2196</v>
      </c>
      <c r="J228" s="1" t="s">
        <v>2197</v>
      </c>
      <c r="K228" s="1" t="s">
        <v>2198</v>
      </c>
      <c r="L228" s="1" t="s">
        <v>18608</v>
      </c>
      <c r="M228" s="1" t="s">
        <v>18609</v>
      </c>
    </row>
    <row r="229" spans="2:13" x14ac:dyDescent="0.25">
      <c r="B229" s="1" t="s">
        <v>45</v>
      </c>
      <c r="C229" s="1" t="s">
        <v>2199</v>
      </c>
      <c r="D229" s="1" t="s">
        <v>2200</v>
      </c>
      <c r="E229" s="1" t="s">
        <v>2201</v>
      </c>
      <c r="F229" s="1" t="s">
        <v>2202</v>
      </c>
      <c r="G229" s="1" t="s">
        <v>2203</v>
      </c>
      <c r="H229" s="1" t="s">
        <v>2204</v>
      </c>
      <c r="I229" s="1" t="s">
        <v>2205</v>
      </c>
      <c r="J229" s="1" t="s">
        <v>2206</v>
      </c>
      <c r="K229" s="1" t="s">
        <v>2207</v>
      </c>
      <c r="L229" s="1" t="s">
        <v>18610</v>
      </c>
      <c r="M229" s="1" t="s">
        <v>18611</v>
      </c>
    </row>
    <row r="230" spans="2:13" x14ac:dyDescent="0.25">
      <c r="B230" s="1" t="s">
        <v>45</v>
      </c>
      <c r="C230" s="1" t="s">
        <v>2208</v>
      </c>
      <c r="D230" s="1" t="s">
        <v>2209</v>
      </c>
      <c r="E230" s="1" t="s">
        <v>2210</v>
      </c>
      <c r="F230" s="1" t="s">
        <v>2211</v>
      </c>
      <c r="G230" s="1" t="s">
        <v>2212</v>
      </c>
      <c r="H230" s="1" t="s">
        <v>2213</v>
      </c>
      <c r="I230" s="1" t="s">
        <v>2214</v>
      </c>
      <c r="J230" s="1" t="s">
        <v>2215</v>
      </c>
      <c r="K230" s="1" t="s">
        <v>2216</v>
      </c>
      <c r="L230" s="1" t="s">
        <v>18612</v>
      </c>
      <c r="M230" s="1" t="s">
        <v>18613</v>
      </c>
    </row>
    <row r="231" spans="2:13" x14ac:dyDescent="0.25">
      <c r="B231" s="1" t="s">
        <v>45</v>
      </c>
      <c r="C231" s="1" t="s">
        <v>2217</v>
      </c>
      <c r="D231" s="1" t="s">
        <v>2218</v>
      </c>
      <c r="E231" s="1" t="s">
        <v>2219</v>
      </c>
      <c r="F231" s="1" t="s">
        <v>2220</v>
      </c>
      <c r="G231" s="1" t="s">
        <v>2221</v>
      </c>
      <c r="H231" s="1" t="s">
        <v>2222</v>
      </c>
      <c r="I231" s="1" t="s">
        <v>2223</v>
      </c>
      <c r="J231" s="1" t="s">
        <v>2224</v>
      </c>
      <c r="K231" s="1" t="s">
        <v>2225</v>
      </c>
      <c r="L231" s="1" t="s">
        <v>18614</v>
      </c>
      <c r="M231" s="1" t="s">
        <v>18615</v>
      </c>
    </row>
    <row r="232" spans="2:13" x14ac:dyDescent="0.25">
      <c r="B232" s="1" t="s">
        <v>45</v>
      </c>
      <c r="C232" s="1" t="s">
        <v>2226</v>
      </c>
      <c r="D232" s="1" t="s">
        <v>2227</v>
      </c>
      <c r="E232" s="1" t="s">
        <v>2228</v>
      </c>
      <c r="F232" s="1" t="s">
        <v>2229</v>
      </c>
      <c r="G232" s="1" t="s">
        <v>2230</v>
      </c>
      <c r="H232" s="1" t="s">
        <v>2231</v>
      </c>
      <c r="I232" s="1" t="s">
        <v>2232</v>
      </c>
      <c r="J232" s="1" t="s">
        <v>2233</v>
      </c>
      <c r="K232" s="1" t="s">
        <v>2234</v>
      </c>
      <c r="L232" s="1" t="s">
        <v>18616</v>
      </c>
      <c r="M232" s="1" t="s">
        <v>18617</v>
      </c>
    </row>
    <row r="233" spans="2:13" x14ac:dyDescent="0.25">
      <c r="B233" s="1" t="s">
        <v>45</v>
      </c>
      <c r="C233" s="1" t="s">
        <v>2235</v>
      </c>
      <c r="D233" s="1" t="s">
        <v>2236</v>
      </c>
      <c r="E233" s="1" t="s">
        <v>2237</v>
      </c>
      <c r="F233" s="1" t="s">
        <v>2238</v>
      </c>
      <c r="G233" s="1" t="s">
        <v>2239</v>
      </c>
      <c r="H233" s="1" t="s">
        <v>2240</v>
      </c>
      <c r="I233" s="1" t="s">
        <v>2241</v>
      </c>
      <c r="J233" s="1" t="s">
        <v>2242</v>
      </c>
      <c r="K233" s="1" t="s">
        <v>2243</v>
      </c>
      <c r="L233" s="1" t="s">
        <v>18618</v>
      </c>
      <c r="M233" s="1" t="s">
        <v>18619</v>
      </c>
    </row>
    <row r="234" spans="2:13" x14ac:dyDescent="0.25">
      <c r="B234" s="1" t="s">
        <v>45</v>
      </c>
      <c r="C234" s="1" t="s">
        <v>2244</v>
      </c>
      <c r="D234" s="1" t="s">
        <v>2245</v>
      </c>
      <c r="E234" s="1" t="s">
        <v>2246</v>
      </c>
      <c r="F234" s="1" t="s">
        <v>2247</v>
      </c>
      <c r="G234" s="1" t="s">
        <v>2248</v>
      </c>
      <c r="H234" s="1" t="s">
        <v>2249</v>
      </c>
      <c r="I234" s="1" t="s">
        <v>2250</v>
      </c>
      <c r="J234" s="1" t="s">
        <v>2251</v>
      </c>
      <c r="K234" s="1" t="s">
        <v>2252</v>
      </c>
      <c r="L234" s="1" t="s">
        <v>18620</v>
      </c>
      <c r="M234" s="1" t="s">
        <v>18621</v>
      </c>
    </row>
    <row r="235" spans="2:13" x14ac:dyDescent="0.25">
      <c r="B235" s="1" t="s">
        <v>45</v>
      </c>
      <c r="C235" s="1" t="s">
        <v>2253</v>
      </c>
      <c r="D235" s="1" t="s">
        <v>2254</v>
      </c>
      <c r="E235" s="1" t="s">
        <v>2255</v>
      </c>
      <c r="F235" s="1" t="s">
        <v>2256</v>
      </c>
      <c r="G235" s="1" t="s">
        <v>2257</v>
      </c>
      <c r="H235" s="1" t="s">
        <v>2258</v>
      </c>
      <c r="I235" s="1" t="s">
        <v>2259</v>
      </c>
      <c r="J235" s="1" t="s">
        <v>2260</v>
      </c>
      <c r="K235" s="1" t="s">
        <v>2261</v>
      </c>
      <c r="L235" s="1" t="s">
        <v>18622</v>
      </c>
      <c r="M235" s="1" t="s">
        <v>18623</v>
      </c>
    </row>
    <row r="236" spans="2:13" x14ac:dyDescent="0.25">
      <c r="B236" s="1" t="s">
        <v>45</v>
      </c>
      <c r="C236" s="1" t="s">
        <v>2262</v>
      </c>
      <c r="D236" s="1" t="s">
        <v>2263</v>
      </c>
      <c r="E236" s="1" t="s">
        <v>2264</v>
      </c>
      <c r="F236" s="1" t="s">
        <v>2265</v>
      </c>
      <c r="G236" s="1" t="s">
        <v>2266</v>
      </c>
      <c r="H236" s="1" t="s">
        <v>2267</v>
      </c>
      <c r="I236" s="1" t="s">
        <v>2268</v>
      </c>
      <c r="J236" s="1" t="s">
        <v>2269</v>
      </c>
      <c r="K236" s="1" t="s">
        <v>2270</v>
      </c>
      <c r="L236" s="1" t="s">
        <v>18624</v>
      </c>
      <c r="M236" s="1" t="s">
        <v>18625</v>
      </c>
    </row>
    <row r="237" spans="2:13" x14ac:dyDescent="0.25">
      <c r="B237" s="1" t="s">
        <v>45</v>
      </c>
      <c r="C237" s="1" t="s">
        <v>2271</v>
      </c>
      <c r="D237" s="1" t="s">
        <v>2272</v>
      </c>
      <c r="E237" s="1" t="s">
        <v>2273</v>
      </c>
      <c r="F237" s="1" t="s">
        <v>2274</v>
      </c>
      <c r="G237" s="1" t="s">
        <v>2275</v>
      </c>
      <c r="H237" s="1" t="s">
        <v>2276</v>
      </c>
      <c r="I237" s="1" t="s">
        <v>2277</v>
      </c>
      <c r="J237" s="1" t="s">
        <v>2278</v>
      </c>
      <c r="K237" s="1" t="s">
        <v>2279</v>
      </c>
      <c r="L237" s="1" t="s">
        <v>18626</v>
      </c>
      <c r="M237" s="1" t="s">
        <v>18627</v>
      </c>
    </row>
    <row r="238" spans="2:13" x14ac:dyDescent="0.25">
      <c r="B238" s="1" t="s">
        <v>45</v>
      </c>
      <c r="C238" s="1" t="s">
        <v>2280</v>
      </c>
      <c r="D238" s="1" t="s">
        <v>2281</v>
      </c>
      <c r="E238" s="1" t="s">
        <v>2282</v>
      </c>
      <c r="F238" s="1" t="s">
        <v>2283</v>
      </c>
      <c r="G238" s="1" t="s">
        <v>2284</v>
      </c>
      <c r="H238" s="1" t="s">
        <v>2285</v>
      </c>
      <c r="I238" s="1" t="s">
        <v>2286</v>
      </c>
      <c r="J238" s="1" t="s">
        <v>2287</v>
      </c>
      <c r="K238" s="1" t="s">
        <v>2288</v>
      </c>
      <c r="L238" s="1" t="s">
        <v>18628</v>
      </c>
      <c r="M238" s="1" t="s">
        <v>18629</v>
      </c>
    </row>
    <row r="239" spans="2:13" x14ac:dyDescent="0.25">
      <c r="B239" s="1" t="s">
        <v>45</v>
      </c>
      <c r="C239" s="1" t="s">
        <v>2289</v>
      </c>
      <c r="D239" s="1" t="s">
        <v>2290</v>
      </c>
      <c r="E239" s="1" t="s">
        <v>2291</v>
      </c>
      <c r="F239" s="1" t="s">
        <v>2292</v>
      </c>
      <c r="G239" s="1" t="s">
        <v>2293</v>
      </c>
      <c r="H239" s="1" t="s">
        <v>2294</v>
      </c>
      <c r="I239" s="1" t="s">
        <v>2295</v>
      </c>
      <c r="J239" s="1" t="s">
        <v>2296</v>
      </c>
      <c r="K239" s="1" t="s">
        <v>2297</v>
      </c>
      <c r="L239" s="1" t="s">
        <v>18630</v>
      </c>
      <c r="M239" s="1" t="s">
        <v>18631</v>
      </c>
    </row>
    <row r="240" spans="2:13" x14ac:dyDescent="0.25">
      <c r="B240" s="1" t="s">
        <v>45</v>
      </c>
      <c r="C240" s="1" t="s">
        <v>2298</v>
      </c>
      <c r="D240" s="1" t="s">
        <v>2299</v>
      </c>
      <c r="E240" s="1" t="s">
        <v>2300</v>
      </c>
      <c r="F240" s="1" t="s">
        <v>2301</v>
      </c>
      <c r="G240" s="1" t="s">
        <v>2302</v>
      </c>
      <c r="H240" s="1" t="s">
        <v>2303</v>
      </c>
      <c r="I240" s="1" t="s">
        <v>2304</v>
      </c>
      <c r="J240" s="1" t="s">
        <v>2305</v>
      </c>
      <c r="K240" s="1" t="s">
        <v>2306</v>
      </c>
      <c r="L240" s="1" t="s">
        <v>18632</v>
      </c>
      <c r="M240" s="1" t="s">
        <v>18633</v>
      </c>
    </row>
    <row r="241" spans="2:13" x14ac:dyDescent="0.25">
      <c r="B241" s="1" t="s">
        <v>45</v>
      </c>
      <c r="C241" s="1" t="s">
        <v>2307</v>
      </c>
      <c r="D241" s="1" t="s">
        <v>2308</v>
      </c>
      <c r="E241" s="1" t="s">
        <v>2309</v>
      </c>
      <c r="F241" s="1" t="s">
        <v>2310</v>
      </c>
      <c r="G241" s="1" t="s">
        <v>2311</v>
      </c>
      <c r="H241" s="1" t="s">
        <v>2312</v>
      </c>
      <c r="I241" s="1" t="s">
        <v>2313</v>
      </c>
      <c r="J241" s="1" t="s">
        <v>2314</v>
      </c>
      <c r="K241" s="1" t="s">
        <v>2315</v>
      </c>
      <c r="L241" s="1" t="s">
        <v>18634</v>
      </c>
      <c r="M241" s="1" t="s">
        <v>18635</v>
      </c>
    </row>
    <row r="242" spans="2:13" x14ac:dyDescent="0.25">
      <c r="B242" s="1" t="s">
        <v>46</v>
      </c>
      <c r="C242" s="1" t="s">
        <v>2316</v>
      </c>
      <c r="D242" s="1" t="s">
        <v>2317</v>
      </c>
      <c r="E242" s="1" t="s">
        <v>2318</v>
      </c>
      <c r="F242" s="1" t="s">
        <v>2319</v>
      </c>
      <c r="G242" s="1" t="s">
        <v>2320</v>
      </c>
      <c r="H242" s="1" t="s">
        <v>2321</v>
      </c>
      <c r="I242" s="1" t="s">
        <v>2322</v>
      </c>
      <c r="J242" s="1" t="s">
        <v>2323</v>
      </c>
      <c r="K242" s="1" t="s">
        <v>2324</v>
      </c>
      <c r="L242" s="1" t="s">
        <v>18636</v>
      </c>
      <c r="M242" s="1" t="s">
        <v>18637</v>
      </c>
    </row>
    <row r="243" spans="2:13" x14ac:dyDescent="0.25">
      <c r="B243" s="1" t="s">
        <v>46</v>
      </c>
      <c r="C243" s="1" t="s">
        <v>2325</v>
      </c>
      <c r="D243" s="1" t="s">
        <v>2326</v>
      </c>
      <c r="E243" s="1" t="s">
        <v>2327</v>
      </c>
      <c r="F243" s="1" t="s">
        <v>2328</v>
      </c>
      <c r="G243" s="1" t="s">
        <v>2329</v>
      </c>
      <c r="H243" s="1" t="s">
        <v>2330</v>
      </c>
      <c r="I243" s="1" t="s">
        <v>2331</v>
      </c>
      <c r="J243" s="1" t="s">
        <v>2332</v>
      </c>
      <c r="K243" s="1" t="s">
        <v>2333</v>
      </c>
      <c r="L243" s="1" t="s">
        <v>18638</v>
      </c>
      <c r="M243" s="1" t="s">
        <v>18639</v>
      </c>
    </row>
    <row r="244" spans="2:13" x14ac:dyDescent="0.25">
      <c r="B244" s="1" t="s">
        <v>46</v>
      </c>
      <c r="C244" s="1" t="s">
        <v>2334</v>
      </c>
      <c r="D244" s="1" t="s">
        <v>2335</v>
      </c>
      <c r="E244" s="1" t="s">
        <v>2336</v>
      </c>
      <c r="F244" s="1" t="s">
        <v>2337</v>
      </c>
      <c r="G244" s="1" t="s">
        <v>2338</v>
      </c>
      <c r="H244" s="1" t="s">
        <v>2339</v>
      </c>
      <c r="I244" s="1" t="s">
        <v>2340</v>
      </c>
      <c r="J244" s="1" t="s">
        <v>2341</v>
      </c>
      <c r="K244" s="1" t="s">
        <v>2342</v>
      </c>
      <c r="L244" s="1" t="s">
        <v>18640</v>
      </c>
      <c r="M244" s="1" t="s">
        <v>18641</v>
      </c>
    </row>
    <row r="245" spans="2:13" x14ac:dyDescent="0.25">
      <c r="B245" s="1" t="s">
        <v>46</v>
      </c>
      <c r="C245" s="1" t="s">
        <v>2343</v>
      </c>
      <c r="D245" s="1" t="s">
        <v>2344</v>
      </c>
      <c r="E245" s="1" t="s">
        <v>2345</v>
      </c>
      <c r="F245" s="1" t="s">
        <v>2346</v>
      </c>
      <c r="G245" s="1" t="s">
        <v>2347</v>
      </c>
      <c r="H245" s="1" t="s">
        <v>2348</v>
      </c>
      <c r="I245" s="1" t="s">
        <v>2349</v>
      </c>
      <c r="J245" s="1" t="s">
        <v>2350</v>
      </c>
      <c r="K245" s="1" t="s">
        <v>2351</v>
      </c>
      <c r="L245" s="1" t="s">
        <v>18642</v>
      </c>
      <c r="M245" s="1" t="s">
        <v>18643</v>
      </c>
    </row>
    <row r="246" spans="2:13" x14ac:dyDescent="0.25">
      <c r="B246" s="1" t="s">
        <v>46</v>
      </c>
      <c r="C246" s="1" t="s">
        <v>2352</v>
      </c>
      <c r="D246" s="1" t="s">
        <v>2353</v>
      </c>
      <c r="E246" s="1" t="s">
        <v>2354</v>
      </c>
      <c r="F246" s="1" t="s">
        <v>2355</v>
      </c>
      <c r="G246" s="1" t="s">
        <v>2356</v>
      </c>
      <c r="H246" s="1" t="s">
        <v>2357</v>
      </c>
      <c r="I246" s="1" t="s">
        <v>2358</v>
      </c>
      <c r="J246" s="1" t="s">
        <v>2359</v>
      </c>
      <c r="K246" s="1" t="s">
        <v>2360</v>
      </c>
      <c r="L246" s="1" t="s">
        <v>18644</v>
      </c>
      <c r="M246" s="1" t="s">
        <v>18645</v>
      </c>
    </row>
    <row r="247" spans="2:13" x14ac:dyDescent="0.25">
      <c r="B247" s="1" t="s">
        <v>46</v>
      </c>
      <c r="C247" s="1" t="s">
        <v>2361</v>
      </c>
      <c r="D247" s="1" t="s">
        <v>2362</v>
      </c>
      <c r="E247" s="1" t="s">
        <v>2363</v>
      </c>
      <c r="F247" s="1" t="s">
        <v>2364</v>
      </c>
      <c r="G247" s="1" t="s">
        <v>2365</v>
      </c>
      <c r="H247" s="1" t="s">
        <v>2366</v>
      </c>
      <c r="I247" s="1" t="s">
        <v>2367</v>
      </c>
      <c r="J247" s="1" t="s">
        <v>2368</v>
      </c>
      <c r="K247" s="1" t="s">
        <v>2369</v>
      </c>
      <c r="L247" s="1" t="s">
        <v>18646</v>
      </c>
      <c r="M247" s="1" t="s">
        <v>18647</v>
      </c>
    </row>
    <row r="248" spans="2:13" x14ac:dyDescent="0.25">
      <c r="B248" s="1" t="s">
        <v>46</v>
      </c>
      <c r="C248" s="1" t="s">
        <v>2370</v>
      </c>
      <c r="D248" s="1" t="s">
        <v>2371</v>
      </c>
      <c r="E248" s="1" t="s">
        <v>2372</v>
      </c>
      <c r="F248" s="1" t="s">
        <v>2373</v>
      </c>
      <c r="G248" s="1" t="s">
        <v>2374</v>
      </c>
      <c r="H248" s="1" t="s">
        <v>2375</v>
      </c>
      <c r="I248" s="1" t="s">
        <v>2376</v>
      </c>
      <c r="J248" s="1" t="s">
        <v>2377</v>
      </c>
      <c r="K248" s="1" t="s">
        <v>2378</v>
      </c>
      <c r="L248" s="1" t="s">
        <v>18648</v>
      </c>
      <c r="M248" s="1" t="s">
        <v>18649</v>
      </c>
    </row>
    <row r="249" spans="2:13" x14ac:dyDescent="0.25">
      <c r="B249" s="1" t="s">
        <v>46</v>
      </c>
      <c r="C249" s="1" t="s">
        <v>2379</v>
      </c>
      <c r="D249" s="1" t="s">
        <v>2380</v>
      </c>
      <c r="E249" s="1" t="s">
        <v>2381</v>
      </c>
      <c r="F249" s="1" t="s">
        <v>2382</v>
      </c>
      <c r="G249" s="1" t="s">
        <v>2383</v>
      </c>
      <c r="H249" s="1" t="s">
        <v>2384</v>
      </c>
      <c r="I249" s="1" t="s">
        <v>2385</v>
      </c>
      <c r="J249" s="1" t="s">
        <v>2386</v>
      </c>
      <c r="K249" s="1" t="s">
        <v>2387</v>
      </c>
      <c r="L249" s="1" t="s">
        <v>18650</v>
      </c>
      <c r="M249" s="1" t="s">
        <v>18651</v>
      </c>
    </row>
    <row r="250" spans="2:13" x14ac:dyDescent="0.25">
      <c r="B250" s="1" t="s">
        <v>46</v>
      </c>
      <c r="C250" s="1" t="s">
        <v>2388</v>
      </c>
      <c r="D250" s="1" t="s">
        <v>2389</v>
      </c>
      <c r="E250" s="1" t="s">
        <v>2390</v>
      </c>
      <c r="F250" s="1" t="s">
        <v>2391</v>
      </c>
      <c r="G250" s="1" t="s">
        <v>2392</v>
      </c>
      <c r="H250" s="1" t="s">
        <v>2393</v>
      </c>
      <c r="I250" s="1" t="s">
        <v>2394</v>
      </c>
      <c r="J250" s="1" t="s">
        <v>2395</v>
      </c>
      <c r="K250" s="1" t="s">
        <v>2396</v>
      </c>
      <c r="L250" s="1" t="s">
        <v>18652</v>
      </c>
      <c r="M250" s="1" t="s">
        <v>18653</v>
      </c>
    </row>
    <row r="251" spans="2:13" x14ac:dyDescent="0.25">
      <c r="B251" s="1" t="s">
        <v>46</v>
      </c>
      <c r="C251" s="1" t="s">
        <v>2397</v>
      </c>
      <c r="D251" s="1" t="s">
        <v>2398</v>
      </c>
      <c r="E251" s="1" t="s">
        <v>2399</v>
      </c>
      <c r="F251" s="1" t="s">
        <v>2400</v>
      </c>
      <c r="G251" s="1" t="s">
        <v>2401</v>
      </c>
      <c r="H251" s="1" t="s">
        <v>2402</v>
      </c>
      <c r="I251" s="1" t="s">
        <v>2403</v>
      </c>
      <c r="J251" s="1" t="s">
        <v>2404</v>
      </c>
      <c r="K251" s="1" t="s">
        <v>2405</v>
      </c>
      <c r="L251" s="1" t="s">
        <v>18654</v>
      </c>
      <c r="M251" s="1" t="s">
        <v>18655</v>
      </c>
    </row>
    <row r="252" spans="2:13" x14ac:dyDescent="0.25">
      <c r="B252" s="1" t="s">
        <v>46</v>
      </c>
      <c r="C252" s="1" t="s">
        <v>2406</v>
      </c>
      <c r="D252" s="1" t="s">
        <v>2407</v>
      </c>
      <c r="E252" s="1" t="s">
        <v>2408</v>
      </c>
      <c r="F252" s="1" t="s">
        <v>2409</v>
      </c>
      <c r="G252" s="1" t="s">
        <v>2410</v>
      </c>
      <c r="H252" s="1" t="s">
        <v>2411</v>
      </c>
      <c r="I252" s="1" t="s">
        <v>2412</v>
      </c>
      <c r="J252" s="1" t="s">
        <v>2413</v>
      </c>
      <c r="K252" s="1" t="s">
        <v>2414</v>
      </c>
      <c r="L252" s="1" t="s">
        <v>18656</v>
      </c>
      <c r="M252" s="1" t="s">
        <v>18657</v>
      </c>
    </row>
    <row r="253" spans="2:13" x14ac:dyDescent="0.25">
      <c r="B253" s="1" t="s">
        <v>46</v>
      </c>
      <c r="C253" s="1" t="s">
        <v>2415</v>
      </c>
      <c r="D253" s="1" t="s">
        <v>2416</v>
      </c>
      <c r="E253" s="1" t="s">
        <v>2417</v>
      </c>
      <c r="F253" s="1" t="s">
        <v>2418</v>
      </c>
      <c r="G253" s="1" t="s">
        <v>2419</v>
      </c>
      <c r="H253" s="1" t="s">
        <v>2420</v>
      </c>
      <c r="I253" s="1" t="s">
        <v>2421</v>
      </c>
      <c r="J253" s="1" t="s">
        <v>2422</v>
      </c>
      <c r="K253" s="1" t="s">
        <v>2423</v>
      </c>
      <c r="L253" s="1" t="s">
        <v>18658</v>
      </c>
      <c r="M253" s="1" t="s">
        <v>18659</v>
      </c>
    </row>
    <row r="254" spans="2:13" x14ac:dyDescent="0.25">
      <c r="B254" s="1" t="s">
        <v>46</v>
      </c>
      <c r="C254" s="1" t="s">
        <v>2424</v>
      </c>
      <c r="D254" s="1" t="s">
        <v>2425</v>
      </c>
      <c r="E254" s="1" t="s">
        <v>2426</v>
      </c>
      <c r="F254" s="1" t="s">
        <v>2427</v>
      </c>
      <c r="G254" s="1" t="s">
        <v>2428</v>
      </c>
      <c r="H254" s="1" t="s">
        <v>2429</v>
      </c>
      <c r="I254" s="1" t="s">
        <v>2430</v>
      </c>
      <c r="J254" s="1" t="s">
        <v>2431</v>
      </c>
      <c r="K254" s="1" t="s">
        <v>2432</v>
      </c>
      <c r="L254" s="1" t="s">
        <v>18660</v>
      </c>
      <c r="M254" s="1" t="s">
        <v>18661</v>
      </c>
    </row>
    <row r="255" spans="2:13" x14ac:dyDescent="0.25">
      <c r="B255" s="1" t="s">
        <v>46</v>
      </c>
      <c r="C255" s="1" t="s">
        <v>2433</v>
      </c>
      <c r="D255" s="1" t="s">
        <v>2434</v>
      </c>
      <c r="E255" s="1" t="s">
        <v>2435</v>
      </c>
      <c r="F255" s="1" t="s">
        <v>2436</v>
      </c>
      <c r="G255" s="1" t="s">
        <v>2437</v>
      </c>
      <c r="H255" s="1" t="s">
        <v>2438</v>
      </c>
      <c r="I255" s="1" t="s">
        <v>2439</v>
      </c>
      <c r="J255" s="1" t="s">
        <v>2440</v>
      </c>
      <c r="K255" s="1" t="s">
        <v>2441</v>
      </c>
      <c r="L255" s="1" t="s">
        <v>18662</v>
      </c>
      <c r="M255" s="1" t="s">
        <v>18663</v>
      </c>
    </row>
    <row r="256" spans="2:13" x14ac:dyDescent="0.25">
      <c r="B256" s="1" t="s">
        <v>46</v>
      </c>
      <c r="C256" s="1" t="s">
        <v>2442</v>
      </c>
      <c r="D256" s="1" t="s">
        <v>2443</v>
      </c>
      <c r="E256" s="1" t="s">
        <v>2444</v>
      </c>
      <c r="F256" s="1" t="s">
        <v>2445</v>
      </c>
      <c r="G256" s="1" t="s">
        <v>2446</v>
      </c>
      <c r="H256" s="1" t="s">
        <v>2447</v>
      </c>
      <c r="I256" s="1" t="s">
        <v>2448</v>
      </c>
      <c r="J256" s="1" t="s">
        <v>2449</v>
      </c>
      <c r="K256" s="1" t="s">
        <v>2450</v>
      </c>
      <c r="L256" s="1" t="s">
        <v>18664</v>
      </c>
      <c r="M256" s="1" t="s">
        <v>18665</v>
      </c>
    </row>
    <row r="257" spans="2:13" x14ac:dyDescent="0.25">
      <c r="B257" s="1" t="s">
        <v>46</v>
      </c>
      <c r="C257" s="1" t="s">
        <v>2451</v>
      </c>
      <c r="D257" s="1" t="s">
        <v>2452</v>
      </c>
      <c r="E257" s="1" t="s">
        <v>2453</v>
      </c>
      <c r="F257" s="1" t="s">
        <v>2454</v>
      </c>
      <c r="G257" s="1" t="s">
        <v>2455</v>
      </c>
      <c r="H257" s="1" t="s">
        <v>2456</v>
      </c>
      <c r="I257" s="1" t="s">
        <v>2457</v>
      </c>
      <c r="J257" s="1" t="s">
        <v>2458</v>
      </c>
      <c r="K257" s="1" t="s">
        <v>2459</v>
      </c>
      <c r="L257" s="1" t="s">
        <v>18666</v>
      </c>
      <c r="M257" s="1" t="s">
        <v>18667</v>
      </c>
    </row>
    <row r="258" spans="2:13" x14ac:dyDescent="0.25">
      <c r="B258" s="1" t="s">
        <v>46</v>
      </c>
      <c r="C258" s="1" t="s">
        <v>2460</v>
      </c>
      <c r="D258" s="1" t="s">
        <v>2461</v>
      </c>
      <c r="E258" s="1" t="s">
        <v>2462</v>
      </c>
      <c r="F258" s="1" t="s">
        <v>2463</v>
      </c>
      <c r="G258" s="1" t="s">
        <v>2464</v>
      </c>
      <c r="H258" s="1" t="s">
        <v>2465</v>
      </c>
      <c r="I258" s="1" t="s">
        <v>2466</v>
      </c>
      <c r="J258" s="1" t="s">
        <v>2467</v>
      </c>
      <c r="K258" s="1" t="s">
        <v>2468</v>
      </c>
      <c r="L258" s="1" t="s">
        <v>18668</v>
      </c>
      <c r="M258" s="1" t="s">
        <v>18669</v>
      </c>
    </row>
    <row r="259" spans="2:13" x14ac:dyDescent="0.25">
      <c r="B259" s="1" t="s">
        <v>46</v>
      </c>
      <c r="C259" s="1" t="s">
        <v>2469</v>
      </c>
      <c r="D259" s="1" t="s">
        <v>2470</v>
      </c>
      <c r="E259" s="1" t="s">
        <v>2471</v>
      </c>
      <c r="F259" s="1" t="s">
        <v>2472</v>
      </c>
      <c r="G259" s="1" t="s">
        <v>2473</v>
      </c>
      <c r="H259" s="1" t="s">
        <v>2474</v>
      </c>
      <c r="I259" s="1" t="s">
        <v>2475</v>
      </c>
      <c r="J259" s="1" t="s">
        <v>2476</v>
      </c>
      <c r="K259" s="1" t="s">
        <v>2477</v>
      </c>
      <c r="L259" s="1" t="s">
        <v>18670</v>
      </c>
      <c r="M259" s="1" t="s">
        <v>18671</v>
      </c>
    </row>
    <row r="260" spans="2:13" x14ac:dyDescent="0.25">
      <c r="B260" s="1" t="s">
        <v>46</v>
      </c>
      <c r="C260" s="1" t="s">
        <v>2478</v>
      </c>
      <c r="D260" s="1" t="s">
        <v>2479</v>
      </c>
      <c r="E260" s="1" t="s">
        <v>2480</v>
      </c>
      <c r="F260" s="1" t="s">
        <v>2481</v>
      </c>
      <c r="G260" s="1" t="s">
        <v>2482</v>
      </c>
      <c r="H260" s="1" t="s">
        <v>2483</v>
      </c>
      <c r="I260" s="1" t="s">
        <v>2484</v>
      </c>
      <c r="J260" s="1" t="s">
        <v>2485</v>
      </c>
      <c r="K260" s="1" t="s">
        <v>2486</v>
      </c>
      <c r="L260" s="1" t="s">
        <v>18672</v>
      </c>
      <c r="M260" s="1" t="s">
        <v>18673</v>
      </c>
    </row>
    <row r="261" spans="2:13" x14ac:dyDescent="0.25">
      <c r="B261" s="1" t="s">
        <v>46</v>
      </c>
      <c r="C261" s="1" t="s">
        <v>2487</v>
      </c>
      <c r="D261" s="1" t="s">
        <v>2488</v>
      </c>
      <c r="E261" s="1" t="s">
        <v>2489</v>
      </c>
      <c r="F261" s="1" t="s">
        <v>2490</v>
      </c>
      <c r="G261" s="1" t="s">
        <v>2491</v>
      </c>
      <c r="H261" s="1" t="s">
        <v>2492</v>
      </c>
      <c r="I261" s="1" t="s">
        <v>2493</v>
      </c>
      <c r="J261" s="1" t="s">
        <v>2494</v>
      </c>
      <c r="K261" s="1" t="s">
        <v>2495</v>
      </c>
      <c r="L261" s="1" t="s">
        <v>18674</v>
      </c>
      <c r="M261" s="1" t="s">
        <v>18675</v>
      </c>
    </row>
    <row r="262" spans="2:13" x14ac:dyDescent="0.25">
      <c r="B262" s="1" t="s">
        <v>47</v>
      </c>
      <c r="C262" s="1" t="s">
        <v>2496</v>
      </c>
      <c r="D262" s="1" t="s">
        <v>2497</v>
      </c>
      <c r="E262" s="1" t="s">
        <v>2498</v>
      </c>
      <c r="F262" s="1" t="s">
        <v>2499</v>
      </c>
      <c r="G262" s="1" t="s">
        <v>2500</v>
      </c>
      <c r="H262" s="1" t="s">
        <v>2501</v>
      </c>
      <c r="I262" s="1" t="s">
        <v>2502</v>
      </c>
      <c r="J262" s="1" t="s">
        <v>2503</v>
      </c>
      <c r="K262" s="1" t="s">
        <v>2504</v>
      </c>
      <c r="L262" s="1" t="s">
        <v>18676</v>
      </c>
      <c r="M262" s="1" t="s">
        <v>18677</v>
      </c>
    </row>
    <row r="263" spans="2:13" x14ac:dyDescent="0.25">
      <c r="B263" s="1" t="s">
        <v>47</v>
      </c>
      <c r="C263" s="1" t="s">
        <v>2505</v>
      </c>
      <c r="D263" s="1" t="s">
        <v>2506</v>
      </c>
      <c r="E263" s="1" t="s">
        <v>2507</v>
      </c>
      <c r="F263" s="1" t="s">
        <v>2508</v>
      </c>
      <c r="G263" s="1" t="s">
        <v>2509</v>
      </c>
      <c r="H263" s="1" t="s">
        <v>2510</v>
      </c>
      <c r="I263" s="1" t="s">
        <v>2511</v>
      </c>
      <c r="J263" s="1" t="s">
        <v>2512</v>
      </c>
      <c r="K263" s="1" t="s">
        <v>2513</v>
      </c>
      <c r="L263" s="1" t="s">
        <v>18678</v>
      </c>
      <c r="M263" s="1" t="s">
        <v>18679</v>
      </c>
    </row>
    <row r="264" spans="2:13" x14ac:dyDescent="0.25">
      <c r="B264" s="1" t="s">
        <v>47</v>
      </c>
      <c r="C264" s="1" t="s">
        <v>2514</v>
      </c>
      <c r="D264" s="1" t="s">
        <v>2515</v>
      </c>
      <c r="E264" s="1" t="s">
        <v>2516</v>
      </c>
      <c r="F264" s="1" t="s">
        <v>2517</v>
      </c>
      <c r="G264" s="1" t="s">
        <v>2518</v>
      </c>
      <c r="H264" s="1" t="s">
        <v>2519</v>
      </c>
      <c r="I264" s="1" t="s">
        <v>2520</v>
      </c>
      <c r="J264" s="1" t="s">
        <v>2521</v>
      </c>
      <c r="K264" s="1" t="s">
        <v>2522</v>
      </c>
      <c r="L264" s="1" t="s">
        <v>18680</v>
      </c>
      <c r="M264" s="1" t="s">
        <v>18681</v>
      </c>
    </row>
    <row r="265" spans="2:13" x14ac:dyDescent="0.25">
      <c r="B265" s="1" t="s">
        <v>47</v>
      </c>
      <c r="C265" s="1" t="s">
        <v>2523</v>
      </c>
      <c r="D265" s="1" t="s">
        <v>2524</v>
      </c>
      <c r="E265" s="1" t="s">
        <v>2525</v>
      </c>
      <c r="F265" s="1" t="s">
        <v>2526</v>
      </c>
      <c r="G265" s="1" t="s">
        <v>2527</v>
      </c>
      <c r="H265" s="1" t="s">
        <v>2528</v>
      </c>
      <c r="I265" s="1" t="s">
        <v>2529</v>
      </c>
      <c r="J265" s="1" t="s">
        <v>2530</v>
      </c>
      <c r="K265" s="1" t="s">
        <v>2531</v>
      </c>
      <c r="L265" s="1" t="s">
        <v>18682</v>
      </c>
      <c r="M265" s="1" t="s">
        <v>18683</v>
      </c>
    </row>
    <row r="266" spans="2:13" x14ac:dyDescent="0.25">
      <c r="B266" s="1" t="s">
        <v>47</v>
      </c>
      <c r="C266" s="1" t="s">
        <v>2532</v>
      </c>
      <c r="D266" s="1" t="s">
        <v>2533</v>
      </c>
      <c r="E266" s="1" t="s">
        <v>2534</v>
      </c>
      <c r="F266" s="1" t="s">
        <v>2535</v>
      </c>
      <c r="G266" s="1" t="s">
        <v>2536</v>
      </c>
      <c r="H266" s="1" t="s">
        <v>2537</v>
      </c>
      <c r="I266" s="1" t="s">
        <v>2538</v>
      </c>
      <c r="J266" s="1" t="s">
        <v>2539</v>
      </c>
      <c r="K266" s="1" t="s">
        <v>2540</v>
      </c>
      <c r="L266" s="1" t="s">
        <v>18684</v>
      </c>
      <c r="M266" s="1" t="s">
        <v>18685</v>
      </c>
    </row>
    <row r="267" spans="2:13" x14ac:dyDescent="0.25">
      <c r="B267" s="1" t="s">
        <v>47</v>
      </c>
      <c r="C267" s="1" t="s">
        <v>2541</v>
      </c>
      <c r="D267" s="1" t="s">
        <v>2542</v>
      </c>
      <c r="E267" s="1" t="s">
        <v>2543</v>
      </c>
      <c r="F267" s="1" t="s">
        <v>2544</v>
      </c>
      <c r="G267" s="1" t="s">
        <v>2545</v>
      </c>
      <c r="H267" s="1" t="s">
        <v>2546</v>
      </c>
      <c r="I267" s="1" t="s">
        <v>2547</v>
      </c>
      <c r="J267" s="1" t="s">
        <v>2548</v>
      </c>
      <c r="K267" s="1" t="s">
        <v>2549</v>
      </c>
      <c r="L267" s="1" t="s">
        <v>18686</v>
      </c>
      <c r="M267" s="1" t="s">
        <v>18687</v>
      </c>
    </row>
    <row r="268" spans="2:13" x14ac:dyDescent="0.25">
      <c r="B268" s="1" t="s">
        <v>47</v>
      </c>
      <c r="C268" s="1" t="s">
        <v>2550</v>
      </c>
      <c r="D268" s="1" t="s">
        <v>2551</v>
      </c>
      <c r="E268" s="1" t="s">
        <v>2552</v>
      </c>
      <c r="F268" s="1" t="s">
        <v>2553</v>
      </c>
      <c r="G268" s="1" t="s">
        <v>2554</v>
      </c>
      <c r="H268" s="1" t="s">
        <v>2555</v>
      </c>
      <c r="I268" s="1" t="s">
        <v>2556</v>
      </c>
      <c r="J268" s="1" t="s">
        <v>2557</v>
      </c>
      <c r="K268" s="1" t="s">
        <v>2558</v>
      </c>
      <c r="L268" s="1" t="s">
        <v>18688</v>
      </c>
      <c r="M268" s="1" t="s">
        <v>18689</v>
      </c>
    </row>
    <row r="269" spans="2:13" x14ac:dyDescent="0.25">
      <c r="B269" s="1" t="s">
        <v>47</v>
      </c>
      <c r="C269" s="1" t="s">
        <v>2559</v>
      </c>
      <c r="D269" s="1" t="s">
        <v>2560</v>
      </c>
      <c r="E269" s="1" t="s">
        <v>2561</v>
      </c>
      <c r="F269" s="1" t="s">
        <v>2562</v>
      </c>
      <c r="G269" s="1" t="s">
        <v>2563</v>
      </c>
      <c r="H269" s="1" t="s">
        <v>2564</v>
      </c>
      <c r="I269" s="1" t="s">
        <v>2565</v>
      </c>
      <c r="J269" s="1" t="s">
        <v>2566</v>
      </c>
      <c r="K269" s="1" t="s">
        <v>2567</v>
      </c>
      <c r="L269" s="1" t="s">
        <v>18690</v>
      </c>
      <c r="M269" s="1" t="s">
        <v>18691</v>
      </c>
    </row>
    <row r="270" spans="2:13" x14ac:dyDescent="0.25">
      <c r="B270" s="1" t="s">
        <v>47</v>
      </c>
      <c r="C270" s="1" t="s">
        <v>2568</v>
      </c>
      <c r="D270" s="1" t="s">
        <v>2569</v>
      </c>
      <c r="E270" s="1" t="s">
        <v>2570</v>
      </c>
      <c r="F270" s="1" t="s">
        <v>2571</v>
      </c>
      <c r="G270" s="1" t="s">
        <v>2572</v>
      </c>
      <c r="H270" s="1" t="s">
        <v>2573</v>
      </c>
      <c r="I270" s="1" t="s">
        <v>2574</v>
      </c>
      <c r="J270" s="1" t="s">
        <v>2575</v>
      </c>
      <c r="K270" s="1" t="s">
        <v>2576</v>
      </c>
      <c r="L270" s="1" t="s">
        <v>18692</v>
      </c>
      <c r="M270" s="1" t="s">
        <v>18693</v>
      </c>
    </row>
    <row r="271" spans="2:13" x14ac:dyDescent="0.25">
      <c r="B271" s="1" t="s">
        <v>47</v>
      </c>
      <c r="C271" s="1" t="s">
        <v>2577</v>
      </c>
      <c r="D271" s="1" t="s">
        <v>2578</v>
      </c>
      <c r="E271" s="1" t="s">
        <v>2579</v>
      </c>
      <c r="F271" s="1" t="s">
        <v>2580</v>
      </c>
      <c r="G271" s="1" t="s">
        <v>2581</v>
      </c>
      <c r="H271" s="1" t="s">
        <v>2582</v>
      </c>
      <c r="I271" s="1" t="s">
        <v>2583</v>
      </c>
      <c r="J271" s="1" t="s">
        <v>2584</v>
      </c>
      <c r="K271" s="1" t="s">
        <v>2585</v>
      </c>
      <c r="L271" s="1" t="s">
        <v>18694</v>
      </c>
      <c r="M271" s="1" t="s">
        <v>18695</v>
      </c>
    </row>
    <row r="272" spans="2:13" x14ac:dyDescent="0.25">
      <c r="B272" s="1" t="s">
        <v>47</v>
      </c>
      <c r="C272" s="1" t="s">
        <v>2586</v>
      </c>
      <c r="D272" s="1" t="s">
        <v>2587</v>
      </c>
      <c r="E272" s="1" t="s">
        <v>2588</v>
      </c>
      <c r="F272" s="1" t="s">
        <v>2589</v>
      </c>
      <c r="G272" s="1" t="s">
        <v>2590</v>
      </c>
      <c r="H272" s="1" t="s">
        <v>2591</v>
      </c>
      <c r="I272" s="1" t="s">
        <v>2592</v>
      </c>
      <c r="J272" s="1" t="s">
        <v>2593</v>
      </c>
      <c r="K272" s="1" t="s">
        <v>2594</v>
      </c>
      <c r="L272" s="1" t="s">
        <v>18696</v>
      </c>
      <c r="M272" s="1" t="s">
        <v>18697</v>
      </c>
    </row>
    <row r="273" spans="2:13" x14ac:dyDescent="0.25">
      <c r="B273" s="1" t="s">
        <v>47</v>
      </c>
      <c r="C273" s="1" t="s">
        <v>2595</v>
      </c>
      <c r="D273" s="1" t="s">
        <v>2596</v>
      </c>
      <c r="E273" s="1" t="s">
        <v>2597</v>
      </c>
      <c r="F273" s="1" t="s">
        <v>2598</v>
      </c>
      <c r="G273" s="1" t="s">
        <v>2599</v>
      </c>
      <c r="H273" s="1" t="s">
        <v>2600</v>
      </c>
      <c r="I273" s="1" t="s">
        <v>2601</v>
      </c>
      <c r="J273" s="1" t="s">
        <v>2602</v>
      </c>
      <c r="K273" s="1" t="s">
        <v>2603</v>
      </c>
      <c r="L273" s="1" t="s">
        <v>18698</v>
      </c>
      <c r="M273" s="1" t="s">
        <v>18699</v>
      </c>
    </row>
    <row r="274" spans="2:13" x14ac:dyDescent="0.25">
      <c r="B274" s="1" t="s">
        <v>47</v>
      </c>
      <c r="C274" s="1" t="s">
        <v>2604</v>
      </c>
      <c r="D274" s="1" t="s">
        <v>2605</v>
      </c>
      <c r="E274" s="1" t="s">
        <v>2606</v>
      </c>
      <c r="F274" s="1" t="s">
        <v>2607</v>
      </c>
      <c r="G274" s="1" t="s">
        <v>2608</v>
      </c>
      <c r="H274" s="1" t="s">
        <v>2609</v>
      </c>
      <c r="I274" s="1" t="s">
        <v>2610</v>
      </c>
      <c r="J274" s="1" t="s">
        <v>2611</v>
      </c>
      <c r="K274" s="1" t="s">
        <v>2612</v>
      </c>
      <c r="L274" s="1" t="s">
        <v>18700</v>
      </c>
      <c r="M274" s="1" t="s">
        <v>18701</v>
      </c>
    </row>
    <row r="275" spans="2:13" x14ac:dyDescent="0.25">
      <c r="B275" s="1" t="s">
        <v>47</v>
      </c>
      <c r="C275" s="1" t="s">
        <v>2613</v>
      </c>
      <c r="D275" s="1" t="s">
        <v>2614</v>
      </c>
      <c r="E275" s="1" t="s">
        <v>2615</v>
      </c>
      <c r="F275" s="1" t="s">
        <v>2616</v>
      </c>
      <c r="G275" s="1" t="s">
        <v>2617</v>
      </c>
      <c r="H275" s="1" t="s">
        <v>2618</v>
      </c>
      <c r="I275" s="1" t="s">
        <v>2619</v>
      </c>
      <c r="J275" s="1" t="s">
        <v>2620</v>
      </c>
      <c r="K275" s="1" t="s">
        <v>2621</v>
      </c>
      <c r="L275" s="1" t="s">
        <v>18702</v>
      </c>
      <c r="M275" s="1" t="s">
        <v>18703</v>
      </c>
    </row>
    <row r="276" spans="2:13" x14ac:dyDescent="0.25">
      <c r="B276" s="1" t="s">
        <v>47</v>
      </c>
      <c r="C276" s="1" t="s">
        <v>2622</v>
      </c>
      <c r="D276" s="1" t="s">
        <v>2623</v>
      </c>
      <c r="E276" s="1" t="s">
        <v>2624</v>
      </c>
      <c r="F276" s="1" t="s">
        <v>2625</v>
      </c>
      <c r="G276" s="1" t="s">
        <v>2626</v>
      </c>
      <c r="H276" s="1" t="s">
        <v>2627</v>
      </c>
      <c r="I276" s="1" t="s">
        <v>2628</v>
      </c>
      <c r="J276" s="1" t="s">
        <v>2629</v>
      </c>
      <c r="K276" s="1" t="s">
        <v>2630</v>
      </c>
      <c r="L276" s="1" t="s">
        <v>18704</v>
      </c>
      <c r="M276" s="1" t="s">
        <v>18705</v>
      </c>
    </row>
    <row r="277" spans="2:13" x14ac:dyDescent="0.25">
      <c r="B277" s="1" t="s">
        <v>47</v>
      </c>
      <c r="C277" s="1" t="s">
        <v>2631</v>
      </c>
      <c r="D277" s="1" t="s">
        <v>2632</v>
      </c>
      <c r="E277" s="1" t="s">
        <v>2633</v>
      </c>
      <c r="F277" s="1" t="s">
        <v>2634</v>
      </c>
      <c r="G277" s="1" t="s">
        <v>2635</v>
      </c>
      <c r="H277" s="1" t="s">
        <v>2636</v>
      </c>
      <c r="I277" s="1" t="s">
        <v>2637</v>
      </c>
      <c r="J277" s="1" t="s">
        <v>2638</v>
      </c>
      <c r="K277" s="1" t="s">
        <v>2639</v>
      </c>
      <c r="L277" s="1" t="s">
        <v>18706</v>
      </c>
      <c r="M277" s="1" t="s">
        <v>18707</v>
      </c>
    </row>
    <row r="278" spans="2:13" x14ac:dyDescent="0.25">
      <c r="B278" s="1" t="s">
        <v>47</v>
      </c>
      <c r="C278" s="1" t="s">
        <v>2640</v>
      </c>
      <c r="D278" s="1" t="s">
        <v>2641</v>
      </c>
      <c r="E278" s="1" t="s">
        <v>2642</v>
      </c>
      <c r="F278" s="1" t="s">
        <v>2643</v>
      </c>
      <c r="G278" s="1" t="s">
        <v>2644</v>
      </c>
      <c r="H278" s="1" t="s">
        <v>2645</v>
      </c>
      <c r="I278" s="1" t="s">
        <v>2646</v>
      </c>
      <c r="J278" s="1" t="s">
        <v>2647</v>
      </c>
      <c r="K278" s="1" t="s">
        <v>2648</v>
      </c>
      <c r="L278" s="1" t="s">
        <v>18708</v>
      </c>
      <c r="M278" s="1" t="s">
        <v>18709</v>
      </c>
    </row>
    <row r="279" spans="2:13" x14ac:dyDescent="0.25">
      <c r="B279" s="1" t="s">
        <v>47</v>
      </c>
      <c r="C279" s="1" t="s">
        <v>2649</v>
      </c>
      <c r="D279" s="1" t="s">
        <v>2650</v>
      </c>
      <c r="E279" s="1" t="s">
        <v>2651</v>
      </c>
      <c r="F279" s="1" t="s">
        <v>2652</v>
      </c>
      <c r="G279" s="1" t="s">
        <v>2653</v>
      </c>
      <c r="H279" s="1" t="s">
        <v>2654</v>
      </c>
      <c r="I279" s="1" t="s">
        <v>2655</v>
      </c>
      <c r="J279" s="1" t="s">
        <v>2656</v>
      </c>
      <c r="K279" s="1" t="s">
        <v>2657</v>
      </c>
      <c r="L279" s="1" t="s">
        <v>18710</v>
      </c>
      <c r="M279" s="1" t="s">
        <v>18711</v>
      </c>
    </row>
    <row r="280" spans="2:13" x14ac:dyDescent="0.25">
      <c r="B280" s="1" t="s">
        <v>47</v>
      </c>
      <c r="C280" s="1" t="s">
        <v>2658</v>
      </c>
      <c r="D280" s="1" t="s">
        <v>2659</v>
      </c>
      <c r="E280" s="1" t="s">
        <v>2660</v>
      </c>
      <c r="F280" s="1" t="s">
        <v>2661</v>
      </c>
      <c r="G280" s="1" t="s">
        <v>2662</v>
      </c>
      <c r="H280" s="1" t="s">
        <v>2663</v>
      </c>
      <c r="I280" s="1" t="s">
        <v>2664</v>
      </c>
      <c r="J280" s="1" t="s">
        <v>2665</v>
      </c>
      <c r="K280" s="1" t="s">
        <v>2666</v>
      </c>
      <c r="L280" s="1" t="s">
        <v>18712</v>
      </c>
      <c r="M280" s="1" t="s">
        <v>18713</v>
      </c>
    </row>
    <row r="281" spans="2:13" x14ac:dyDescent="0.25">
      <c r="B281" s="1" t="s">
        <v>47</v>
      </c>
      <c r="C281" s="1" t="s">
        <v>2667</v>
      </c>
      <c r="D281" s="1" t="s">
        <v>2668</v>
      </c>
      <c r="E281" s="1" t="s">
        <v>2669</v>
      </c>
      <c r="F281" s="1" t="s">
        <v>2670</v>
      </c>
      <c r="G281" s="1" t="s">
        <v>2671</v>
      </c>
      <c r="H281" s="1" t="s">
        <v>2672</v>
      </c>
      <c r="I281" s="1" t="s">
        <v>2673</v>
      </c>
      <c r="J281" s="1" t="s">
        <v>2674</v>
      </c>
      <c r="K281" s="1" t="s">
        <v>2675</v>
      </c>
      <c r="L281" s="1" t="s">
        <v>18714</v>
      </c>
      <c r="M281" s="1" t="s">
        <v>18715</v>
      </c>
    </row>
    <row r="282" spans="2:13" x14ac:dyDescent="0.25">
      <c r="B282" s="1" t="s">
        <v>12</v>
      </c>
      <c r="C282" s="1" t="s">
        <v>2676</v>
      </c>
      <c r="D282" s="1" t="s">
        <v>2677</v>
      </c>
      <c r="E282" s="1" t="s">
        <v>2678</v>
      </c>
      <c r="F282" s="1" t="s">
        <v>2679</v>
      </c>
      <c r="G282" s="1" t="s">
        <v>2680</v>
      </c>
      <c r="H282" s="1" t="s">
        <v>2681</v>
      </c>
      <c r="I282" s="1" t="s">
        <v>2682</v>
      </c>
      <c r="J282" s="1" t="s">
        <v>2683</v>
      </c>
      <c r="K282" s="1" t="s">
        <v>2684</v>
      </c>
      <c r="L282" s="1" t="s">
        <v>18716</v>
      </c>
      <c r="M282" s="1" t="s">
        <v>18717</v>
      </c>
    </row>
    <row r="283" spans="2:13" x14ac:dyDescent="0.25">
      <c r="B283" s="1" t="s">
        <v>12</v>
      </c>
      <c r="C283" s="1" t="s">
        <v>2685</v>
      </c>
      <c r="D283" s="1" t="s">
        <v>2686</v>
      </c>
      <c r="E283" s="1" t="s">
        <v>2687</v>
      </c>
      <c r="F283" s="1" t="s">
        <v>2688</v>
      </c>
      <c r="G283" s="1" t="s">
        <v>2689</v>
      </c>
      <c r="H283" s="1" t="s">
        <v>2690</v>
      </c>
      <c r="I283" s="1" t="s">
        <v>2691</v>
      </c>
      <c r="J283" s="1" t="s">
        <v>2692</v>
      </c>
      <c r="K283" s="1" t="s">
        <v>2693</v>
      </c>
      <c r="L283" s="1" t="s">
        <v>18718</v>
      </c>
      <c r="M283" s="1" t="s">
        <v>18719</v>
      </c>
    </row>
    <row r="284" spans="2:13" x14ac:dyDescent="0.25">
      <c r="B284" s="1" t="s">
        <v>12</v>
      </c>
      <c r="C284" s="1" t="s">
        <v>2694</v>
      </c>
      <c r="D284" s="1" t="s">
        <v>2695</v>
      </c>
      <c r="E284" s="1" t="s">
        <v>2696</v>
      </c>
      <c r="F284" s="1" t="s">
        <v>2697</v>
      </c>
      <c r="G284" s="1" t="s">
        <v>2698</v>
      </c>
      <c r="H284" s="1" t="s">
        <v>2699</v>
      </c>
      <c r="I284" s="1" t="s">
        <v>2700</v>
      </c>
      <c r="J284" s="1" t="s">
        <v>2701</v>
      </c>
      <c r="K284" s="1" t="s">
        <v>2702</v>
      </c>
      <c r="L284" s="1" t="s">
        <v>18720</v>
      </c>
      <c r="M284" s="1" t="s">
        <v>18721</v>
      </c>
    </row>
    <row r="285" spans="2:13" x14ac:dyDescent="0.25">
      <c r="B285" s="1" t="s">
        <v>12</v>
      </c>
      <c r="C285" s="1" t="s">
        <v>2703</v>
      </c>
      <c r="D285" s="1" t="s">
        <v>2704</v>
      </c>
      <c r="E285" s="1" t="s">
        <v>2705</v>
      </c>
      <c r="F285" s="1" t="s">
        <v>2706</v>
      </c>
      <c r="G285" s="1" t="s">
        <v>2707</v>
      </c>
      <c r="H285" s="1" t="s">
        <v>2708</v>
      </c>
      <c r="I285" s="1" t="s">
        <v>2709</v>
      </c>
      <c r="J285" s="1" t="s">
        <v>2710</v>
      </c>
      <c r="K285" s="1" t="s">
        <v>2711</v>
      </c>
      <c r="L285" s="1" t="s">
        <v>18722</v>
      </c>
      <c r="M285" s="1" t="s">
        <v>18723</v>
      </c>
    </row>
    <row r="286" spans="2:13" x14ac:dyDescent="0.25">
      <c r="B286" s="1" t="s">
        <v>12</v>
      </c>
      <c r="C286" s="1" t="s">
        <v>2712</v>
      </c>
      <c r="D286" s="1" t="s">
        <v>2713</v>
      </c>
      <c r="E286" s="1" t="s">
        <v>2714</v>
      </c>
      <c r="F286" s="1" t="s">
        <v>2715</v>
      </c>
      <c r="G286" s="1" t="s">
        <v>2716</v>
      </c>
      <c r="H286" s="1" t="s">
        <v>2717</v>
      </c>
      <c r="I286" s="1" t="s">
        <v>2718</v>
      </c>
      <c r="J286" s="1" t="s">
        <v>2719</v>
      </c>
      <c r="K286" s="1" t="s">
        <v>2720</v>
      </c>
      <c r="L286" s="1" t="s">
        <v>18724</v>
      </c>
      <c r="M286" s="1" t="s">
        <v>18725</v>
      </c>
    </row>
    <row r="287" spans="2:13" x14ac:dyDescent="0.25">
      <c r="B287" s="1" t="s">
        <v>12</v>
      </c>
      <c r="C287" s="1" t="s">
        <v>2721</v>
      </c>
      <c r="D287" s="1" t="s">
        <v>2722</v>
      </c>
      <c r="E287" s="1" t="s">
        <v>2723</v>
      </c>
      <c r="F287" s="1" t="s">
        <v>2724</v>
      </c>
      <c r="G287" s="1" t="s">
        <v>2725</v>
      </c>
      <c r="H287" s="1" t="s">
        <v>2726</v>
      </c>
      <c r="I287" s="1" t="s">
        <v>2727</v>
      </c>
      <c r="J287" s="1" t="s">
        <v>2728</v>
      </c>
      <c r="K287" s="1" t="s">
        <v>2729</v>
      </c>
      <c r="L287" s="1" t="s">
        <v>18726</v>
      </c>
      <c r="M287" s="1" t="s">
        <v>18727</v>
      </c>
    </row>
    <row r="288" spans="2:13" x14ac:dyDescent="0.25">
      <c r="B288" s="1" t="s">
        <v>12</v>
      </c>
      <c r="C288" s="1" t="s">
        <v>2730</v>
      </c>
      <c r="D288" s="1" t="s">
        <v>2731</v>
      </c>
      <c r="E288" s="1" t="s">
        <v>2732</v>
      </c>
      <c r="F288" s="1" t="s">
        <v>2733</v>
      </c>
      <c r="G288" s="1" t="s">
        <v>2734</v>
      </c>
      <c r="H288" s="1" t="s">
        <v>2735</v>
      </c>
      <c r="I288" s="1" t="s">
        <v>2736</v>
      </c>
      <c r="J288" s="1" t="s">
        <v>2737</v>
      </c>
      <c r="K288" s="1" t="s">
        <v>2738</v>
      </c>
      <c r="L288" s="1" t="s">
        <v>18728</v>
      </c>
      <c r="M288" s="1" t="s">
        <v>18729</v>
      </c>
    </row>
    <row r="289" spans="2:13" x14ac:dyDescent="0.25">
      <c r="B289" s="1" t="s">
        <v>12</v>
      </c>
      <c r="C289" s="1" t="s">
        <v>2739</v>
      </c>
      <c r="D289" s="1" t="s">
        <v>2740</v>
      </c>
      <c r="E289" s="1" t="s">
        <v>2741</v>
      </c>
      <c r="F289" s="1" t="s">
        <v>2742</v>
      </c>
      <c r="G289" s="1" t="s">
        <v>2743</v>
      </c>
      <c r="H289" s="1" t="s">
        <v>2744</v>
      </c>
      <c r="I289" s="1" t="s">
        <v>2745</v>
      </c>
      <c r="J289" s="1" t="s">
        <v>2746</v>
      </c>
      <c r="K289" s="1" t="s">
        <v>2747</v>
      </c>
      <c r="L289" s="1" t="s">
        <v>18730</v>
      </c>
      <c r="M289" s="1" t="s">
        <v>18731</v>
      </c>
    </row>
    <row r="290" spans="2:13" x14ac:dyDescent="0.25">
      <c r="B290" s="1" t="s">
        <v>12</v>
      </c>
      <c r="C290" s="1" t="s">
        <v>2748</v>
      </c>
      <c r="D290" s="1" t="s">
        <v>2749</v>
      </c>
      <c r="E290" s="1" t="s">
        <v>2750</v>
      </c>
      <c r="F290" s="1" t="s">
        <v>2751</v>
      </c>
      <c r="G290" s="1" t="s">
        <v>2752</v>
      </c>
      <c r="H290" s="1" t="s">
        <v>2753</v>
      </c>
      <c r="I290" s="1" t="s">
        <v>2754</v>
      </c>
      <c r="J290" s="1" t="s">
        <v>2755</v>
      </c>
      <c r="K290" s="1" t="s">
        <v>2756</v>
      </c>
      <c r="L290" s="1" t="s">
        <v>18732</v>
      </c>
      <c r="M290" s="1" t="s">
        <v>18733</v>
      </c>
    </row>
    <row r="291" spans="2:13" x14ac:dyDescent="0.25">
      <c r="B291" s="1" t="s">
        <v>12</v>
      </c>
      <c r="C291" s="1" t="s">
        <v>2757</v>
      </c>
      <c r="D291" s="1" t="s">
        <v>2758</v>
      </c>
      <c r="E291" s="1" t="s">
        <v>2759</v>
      </c>
      <c r="F291" s="1" t="s">
        <v>2760</v>
      </c>
      <c r="G291" s="1" t="s">
        <v>2761</v>
      </c>
      <c r="H291" s="1" t="s">
        <v>2762</v>
      </c>
      <c r="I291" s="1" t="s">
        <v>2763</v>
      </c>
      <c r="J291" s="1" t="s">
        <v>2764</v>
      </c>
      <c r="K291" s="1" t="s">
        <v>2765</v>
      </c>
      <c r="L291" s="1" t="s">
        <v>18734</v>
      </c>
      <c r="M291" s="1" t="s">
        <v>18735</v>
      </c>
    </row>
    <row r="292" spans="2:13" x14ac:dyDescent="0.25">
      <c r="B292" s="1" t="s">
        <v>12</v>
      </c>
      <c r="C292" s="1" t="s">
        <v>2766</v>
      </c>
      <c r="D292" s="1" t="s">
        <v>2767</v>
      </c>
      <c r="E292" s="1" t="s">
        <v>2768</v>
      </c>
      <c r="F292" s="1" t="s">
        <v>2769</v>
      </c>
      <c r="G292" s="1" t="s">
        <v>2770</v>
      </c>
      <c r="H292" s="1" t="s">
        <v>2771</v>
      </c>
      <c r="I292" s="1" t="s">
        <v>2772</v>
      </c>
      <c r="J292" s="1" t="s">
        <v>2773</v>
      </c>
      <c r="K292" s="1" t="s">
        <v>2774</v>
      </c>
      <c r="L292" s="1" t="s">
        <v>18736</v>
      </c>
      <c r="M292" s="1" t="s">
        <v>18737</v>
      </c>
    </row>
    <row r="293" spans="2:13" x14ac:dyDescent="0.25">
      <c r="B293" s="1" t="s">
        <v>12</v>
      </c>
      <c r="C293" s="1" t="s">
        <v>2775</v>
      </c>
      <c r="D293" s="1" t="s">
        <v>2776</v>
      </c>
      <c r="E293" s="1" t="s">
        <v>2777</v>
      </c>
      <c r="F293" s="1" t="s">
        <v>2778</v>
      </c>
      <c r="G293" s="1" t="s">
        <v>2779</v>
      </c>
      <c r="H293" s="1" t="s">
        <v>2780</v>
      </c>
      <c r="I293" s="1" t="s">
        <v>2781</v>
      </c>
      <c r="J293" s="1" t="s">
        <v>2782</v>
      </c>
      <c r="K293" s="1" t="s">
        <v>2783</v>
      </c>
      <c r="L293" s="1" t="s">
        <v>18738</v>
      </c>
      <c r="M293" s="1" t="s">
        <v>18739</v>
      </c>
    </row>
    <row r="294" spans="2:13" x14ac:dyDescent="0.25">
      <c r="B294" s="1" t="s">
        <v>12</v>
      </c>
      <c r="C294" s="1" t="s">
        <v>2784</v>
      </c>
      <c r="D294" s="1" t="s">
        <v>2785</v>
      </c>
      <c r="E294" s="1" t="s">
        <v>2786</v>
      </c>
      <c r="F294" s="1" t="s">
        <v>2787</v>
      </c>
      <c r="G294" s="1" t="s">
        <v>2788</v>
      </c>
      <c r="H294" s="1" t="s">
        <v>2789</v>
      </c>
      <c r="I294" s="1" t="s">
        <v>2790</v>
      </c>
      <c r="J294" s="1" t="s">
        <v>2791</v>
      </c>
      <c r="K294" s="1" t="s">
        <v>2792</v>
      </c>
      <c r="L294" s="1" t="s">
        <v>18740</v>
      </c>
      <c r="M294" s="1" t="s">
        <v>18741</v>
      </c>
    </row>
    <row r="295" spans="2:13" x14ac:dyDescent="0.25">
      <c r="B295" s="1" t="s">
        <v>12</v>
      </c>
      <c r="C295" s="1" t="s">
        <v>2793</v>
      </c>
      <c r="D295" s="1" t="s">
        <v>2794</v>
      </c>
      <c r="E295" s="1" t="s">
        <v>2795</v>
      </c>
      <c r="F295" s="1" t="s">
        <v>2796</v>
      </c>
      <c r="G295" s="1" t="s">
        <v>2797</v>
      </c>
      <c r="H295" s="1" t="s">
        <v>2798</v>
      </c>
      <c r="I295" s="1" t="s">
        <v>2799</v>
      </c>
      <c r="J295" s="1" t="s">
        <v>2800</v>
      </c>
      <c r="K295" s="1" t="s">
        <v>2801</v>
      </c>
      <c r="L295" s="1" t="s">
        <v>18742</v>
      </c>
      <c r="M295" s="1" t="s">
        <v>18743</v>
      </c>
    </row>
    <row r="296" spans="2:13" x14ac:dyDescent="0.25">
      <c r="B296" s="1" t="s">
        <v>12</v>
      </c>
      <c r="C296" s="1" t="s">
        <v>2802</v>
      </c>
      <c r="D296" s="1" t="s">
        <v>2803</v>
      </c>
      <c r="E296" s="1" t="s">
        <v>2804</v>
      </c>
      <c r="F296" s="1" t="s">
        <v>2805</v>
      </c>
      <c r="G296" s="1" t="s">
        <v>2806</v>
      </c>
      <c r="H296" s="1" t="s">
        <v>2807</v>
      </c>
      <c r="I296" s="1" t="s">
        <v>2808</v>
      </c>
      <c r="J296" s="1" t="s">
        <v>2809</v>
      </c>
      <c r="K296" s="1" t="s">
        <v>2810</v>
      </c>
      <c r="L296" s="1" t="s">
        <v>18744</v>
      </c>
      <c r="M296" s="1" t="s">
        <v>18745</v>
      </c>
    </row>
    <row r="297" spans="2:13" x14ac:dyDescent="0.25">
      <c r="B297" s="1" t="s">
        <v>12</v>
      </c>
      <c r="C297" s="1" t="s">
        <v>2811</v>
      </c>
      <c r="D297" s="1" t="s">
        <v>2812</v>
      </c>
      <c r="E297" s="1" t="s">
        <v>2813</v>
      </c>
      <c r="F297" s="1" t="s">
        <v>2814</v>
      </c>
      <c r="G297" s="1" t="s">
        <v>2815</v>
      </c>
      <c r="H297" s="1" t="s">
        <v>2816</v>
      </c>
      <c r="I297" s="1" t="s">
        <v>2817</v>
      </c>
      <c r="J297" s="1" t="s">
        <v>2818</v>
      </c>
      <c r="K297" s="1" t="s">
        <v>2819</v>
      </c>
      <c r="L297" s="1" t="s">
        <v>18746</v>
      </c>
      <c r="M297" s="1" t="s">
        <v>18747</v>
      </c>
    </row>
    <row r="298" spans="2:13" x14ac:dyDescent="0.25">
      <c r="B298" s="1" t="s">
        <v>12</v>
      </c>
      <c r="C298" s="1" t="s">
        <v>2820</v>
      </c>
      <c r="D298" s="1" t="s">
        <v>2821</v>
      </c>
      <c r="E298" s="1" t="s">
        <v>2822</v>
      </c>
      <c r="F298" s="1" t="s">
        <v>2823</v>
      </c>
      <c r="G298" s="1" t="s">
        <v>2824</v>
      </c>
      <c r="H298" s="1" t="s">
        <v>2825</v>
      </c>
      <c r="I298" s="1" t="s">
        <v>2826</v>
      </c>
      <c r="J298" s="1" t="s">
        <v>2827</v>
      </c>
      <c r="K298" s="1" t="s">
        <v>2828</v>
      </c>
      <c r="L298" s="1" t="s">
        <v>18748</v>
      </c>
      <c r="M298" s="1" t="s">
        <v>18749</v>
      </c>
    </row>
    <row r="299" spans="2:13" x14ac:dyDescent="0.25">
      <c r="B299" s="1" t="s">
        <v>12</v>
      </c>
      <c r="C299" s="1" t="s">
        <v>2829</v>
      </c>
      <c r="D299" s="1" t="s">
        <v>2830</v>
      </c>
      <c r="E299" s="1" t="s">
        <v>2831</v>
      </c>
      <c r="F299" s="1" t="s">
        <v>2832</v>
      </c>
      <c r="G299" s="1" t="s">
        <v>2833</v>
      </c>
      <c r="H299" s="1" t="s">
        <v>2834</v>
      </c>
      <c r="I299" s="1" t="s">
        <v>2835</v>
      </c>
      <c r="J299" s="1" t="s">
        <v>2836</v>
      </c>
      <c r="K299" s="1" t="s">
        <v>2837</v>
      </c>
      <c r="L299" s="1" t="s">
        <v>18750</v>
      </c>
      <c r="M299" s="1" t="s">
        <v>18751</v>
      </c>
    </row>
    <row r="300" spans="2:13" x14ac:dyDescent="0.25">
      <c r="B300" s="1" t="s">
        <v>12</v>
      </c>
      <c r="C300" s="1" t="s">
        <v>2838</v>
      </c>
      <c r="D300" s="1" t="s">
        <v>2839</v>
      </c>
      <c r="E300" s="1" t="s">
        <v>2840</v>
      </c>
      <c r="F300" s="1" t="s">
        <v>2841</v>
      </c>
      <c r="G300" s="1" t="s">
        <v>2842</v>
      </c>
      <c r="H300" s="1" t="s">
        <v>2843</v>
      </c>
      <c r="I300" s="1" t="s">
        <v>2844</v>
      </c>
      <c r="J300" s="1" t="s">
        <v>2845</v>
      </c>
      <c r="K300" s="1" t="s">
        <v>2846</v>
      </c>
      <c r="L300" s="1" t="s">
        <v>18752</v>
      </c>
      <c r="M300" s="1" t="s">
        <v>18753</v>
      </c>
    </row>
    <row r="301" spans="2:13" x14ac:dyDescent="0.25">
      <c r="B301" s="1" t="s">
        <v>12</v>
      </c>
      <c r="C301" s="1" t="s">
        <v>2847</v>
      </c>
      <c r="D301" s="1" t="s">
        <v>2848</v>
      </c>
      <c r="E301" s="1" t="s">
        <v>2849</v>
      </c>
      <c r="F301" s="1" t="s">
        <v>2850</v>
      </c>
      <c r="G301" s="1" t="s">
        <v>2851</v>
      </c>
      <c r="H301" s="1" t="s">
        <v>2852</v>
      </c>
      <c r="I301" s="1" t="s">
        <v>2853</v>
      </c>
      <c r="J301" s="1" t="s">
        <v>2854</v>
      </c>
      <c r="K301" s="1" t="s">
        <v>2855</v>
      </c>
      <c r="L301" s="1" t="s">
        <v>18754</v>
      </c>
      <c r="M301" s="1" t="s">
        <v>18755</v>
      </c>
    </row>
    <row r="302" spans="2:13" x14ac:dyDescent="0.25">
      <c r="B302" s="1" t="s">
        <v>48</v>
      </c>
      <c r="C302" s="1" t="s">
        <v>2856</v>
      </c>
      <c r="D302" s="1" t="s">
        <v>2857</v>
      </c>
      <c r="E302" s="1" t="s">
        <v>2858</v>
      </c>
      <c r="F302" s="1" t="s">
        <v>2859</v>
      </c>
      <c r="G302" s="1" t="s">
        <v>2860</v>
      </c>
      <c r="H302" s="1" t="s">
        <v>2861</v>
      </c>
      <c r="I302" s="1" t="s">
        <v>2862</v>
      </c>
      <c r="J302" s="1" t="s">
        <v>2863</v>
      </c>
      <c r="K302" s="1" t="s">
        <v>2864</v>
      </c>
      <c r="L302" s="1" t="s">
        <v>18756</v>
      </c>
      <c r="M302" s="1" t="s">
        <v>18757</v>
      </c>
    </row>
    <row r="303" spans="2:13" x14ac:dyDescent="0.25">
      <c r="B303" s="1" t="s">
        <v>48</v>
      </c>
      <c r="C303" s="1" t="s">
        <v>2865</v>
      </c>
      <c r="D303" s="1" t="s">
        <v>2866</v>
      </c>
      <c r="E303" s="1" t="s">
        <v>2867</v>
      </c>
      <c r="F303" s="1" t="s">
        <v>2868</v>
      </c>
      <c r="G303" s="1" t="s">
        <v>2869</v>
      </c>
      <c r="H303" s="1" t="s">
        <v>2870</v>
      </c>
      <c r="I303" s="1" t="s">
        <v>2871</v>
      </c>
      <c r="J303" s="1" t="s">
        <v>2872</v>
      </c>
      <c r="K303" s="1" t="s">
        <v>2873</v>
      </c>
      <c r="L303" s="1" t="s">
        <v>18758</v>
      </c>
      <c r="M303" s="1" t="s">
        <v>18759</v>
      </c>
    </row>
    <row r="304" spans="2:13" x14ac:dyDescent="0.25">
      <c r="B304" s="1" t="s">
        <v>48</v>
      </c>
      <c r="C304" s="1" t="s">
        <v>2874</v>
      </c>
      <c r="D304" s="1" t="s">
        <v>2875</v>
      </c>
      <c r="E304" s="1" t="s">
        <v>2876</v>
      </c>
      <c r="F304" s="1" t="s">
        <v>2877</v>
      </c>
      <c r="G304" s="1" t="s">
        <v>2878</v>
      </c>
      <c r="H304" s="1" t="s">
        <v>2879</v>
      </c>
      <c r="I304" s="1" t="s">
        <v>2880</v>
      </c>
      <c r="J304" s="1" t="s">
        <v>2881</v>
      </c>
      <c r="K304" s="1" t="s">
        <v>2882</v>
      </c>
      <c r="L304" s="1" t="s">
        <v>18760</v>
      </c>
      <c r="M304" s="1" t="s">
        <v>18761</v>
      </c>
    </row>
    <row r="305" spans="2:13" x14ac:dyDescent="0.25">
      <c r="B305" s="1" t="s">
        <v>48</v>
      </c>
      <c r="C305" s="1" t="s">
        <v>2883</v>
      </c>
      <c r="D305" s="1" t="s">
        <v>2884</v>
      </c>
      <c r="E305" s="1" t="s">
        <v>2885</v>
      </c>
      <c r="F305" s="1" t="s">
        <v>2886</v>
      </c>
      <c r="G305" s="1" t="s">
        <v>2887</v>
      </c>
      <c r="H305" s="1" t="s">
        <v>2888</v>
      </c>
      <c r="I305" s="1" t="s">
        <v>2889</v>
      </c>
      <c r="J305" s="1" t="s">
        <v>2890</v>
      </c>
      <c r="K305" s="1" t="s">
        <v>2891</v>
      </c>
      <c r="L305" s="1" t="s">
        <v>18762</v>
      </c>
      <c r="M305" s="1" t="s">
        <v>18763</v>
      </c>
    </row>
    <row r="306" spans="2:13" x14ac:dyDescent="0.25">
      <c r="B306" s="1" t="s">
        <v>48</v>
      </c>
      <c r="C306" s="1" t="s">
        <v>2892</v>
      </c>
      <c r="D306" s="1" t="s">
        <v>2893</v>
      </c>
      <c r="E306" s="1" t="s">
        <v>2894</v>
      </c>
      <c r="F306" s="1" t="s">
        <v>2895</v>
      </c>
      <c r="G306" s="1" t="s">
        <v>2896</v>
      </c>
      <c r="H306" s="1" t="s">
        <v>2897</v>
      </c>
      <c r="I306" s="1" t="s">
        <v>2898</v>
      </c>
      <c r="J306" s="1" t="s">
        <v>2899</v>
      </c>
      <c r="K306" s="1" t="s">
        <v>2900</v>
      </c>
      <c r="L306" s="1" t="s">
        <v>18764</v>
      </c>
      <c r="M306" s="1" t="s">
        <v>18765</v>
      </c>
    </row>
    <row r="307" spans="2:13" x14ac:dyDescent="0.25">
      <c r="B307" s="1" t="s">
        <v>48</v>
      </c>
      <c r="C307" s="1" t="s">
        <v>2901</v>
      </c>
      <c r="D307" s="1" t="s">
        <v>2902</v>
      </c>
      <c r="E307" s="1" t="s">
        <v>2903</v>
      </c>
      <c r="F307" s="1" t="s">
        <v>2904</v>
      </c>
      <c r="G307" s="1" t="s">
        <v>2905</v>
      </c>
      <c r="H307" s="1" t="s">
        <v>2906</v>
      </c>
      <c r="I307" s="1" t="s">
        <v>2907</v>
      </c>
      <c r="J307" s="1" t="s">
        <v>2908</v>
      </c>
      <c r="K307" s="1" t="s">
        <v>2909</v>
      </c>
      <c r="L307" s="1" t="s">
        <v>18766</v>
      </c>
      <c r="M307" s="1" t="s">
        <v>18767</v>
      </c>
    </row>
    <row r="308" spans="2:13" x14ac:dyDescent="0.25">
      <c r="B308" s="1" t="s">
        <v>48</v>
      </c>
      <c r="C308" s="1" t="s">
        <v>2910</v>
      </c>
      <c r="D308" s="1" t="s">
        <v>2911</v>
      </c>
      <c r="E308" s="1" t="s">
        <v>2912</v>
      </c>
      <c r="F308" s="1" t="s">
        <v>2913</v>
      </c>
      <c r="G308" s="1" t="s">
        <v>2914</v>
      </c>
      <c r="H308" s="1" t="s">
        <v>2915</v>
      </c>
      <c r="I308" s="1" t="s">
        <v>2916</v>
      </c>
      <c r="J308" s="1" t="s">
        <v>2917</v>
      </c>
      <c r="K308" s="1" t="s">
        <v>2918</v>
      </c>
      <c r="L308" s="1" t="s">
        <v>18768</v>
      </c>
      <c r="M308" s="1" t="s">
        <v>18769</v>
      </c>
    </row>
    <row r="309" spans="2:13" x14ac:dyDescent="0.25">
      <c r="B309" s="1" t="s">
        <v>48</v>
      </c>
      <c r="C309" s="1" t="s">
        <v>2919</v>
      </c>
      <c r="D309" s="1" t="s">
        <v>2920</v>
      </c>
      <c r="E309" s="1" t="s">
        <v>2921</v>
      </c>
      <c r="F309" s="1" t="s">
        <v>2922</v>
      </c>
      <c r="G309" s="1" t="s">
        <v>2923</v>
      </c>
      <c r="H309" s="1" t="s">
        <v>2924</v>
      </c>
      <c r="I309" s="1" t="s">
        <v>2925</v>
      </c>
      <c r="J309" s="1" t="s">
        <v>2926</v>
      </c>
      <c r="K309" s="1" t="s">
        <v>2927</v>
      </c>
      <c r="L309" s="1" t="s">
        <v>18770</v>
      </c>
      <c r="M309" s="1" t="s">
        <v>18771</v>
      </c>
    </row>
    <row r="310" spans="2:13" x14ac:dyDescent="0.25">
      <c r="B310" s="1" t="s">
        <v>48</v>
      </c>
      <c r="C310" s="1" t="s">
        <v>2928</v>
      </c>
      <c r="D310" s="1" t="s">
        <v>2929</v>
      </c>
      <c r="E310" s="1" t="s">
        <v>2930</v>
      </c>
      <c r="F310" s="1" t="s">
        <v>2931</v>
      </c>
      <c r="G310" s="1" t="s">
        <v>2932</v>
      </c>
      <c r="H310" s="1" t="s">
        <v>2933</v>
      </c>
      <c r="I310" s="1" t="s">
        <v>2934</v>
      </c>
      <c r="J310" s="1" t="s">
        <v>2935</v>
      </c>
      <c r="K310" s="1" t="s">
        <v>2936</v>
      </c>
      <c r="L310" s="1" t="s">
        <v>18772</v>
      </c>
      <c r="M310" s="1" t="s">
        <v>18773</v>
      </c>
    </row>
    <row r="311" spans="2:13" x14ac:dyDescent="0.25">
      <c r="B311" s="1" t="s">
        <v>48</v>
      </c>
      <c r="C311" s="1" t="s">
        <v>2937</v>
      </c>
      <c r="D311" s="1" t="s">
        <v>2938</v>
      </c>
      <c r="E311" s="1" t="s">
        <v>2939</v>
      </c>
      <c r="F311" s="1" t="s">
        <v>2940</v>
      </c>
      <c r="G311" s="1" t="s">
        <v>2941</v>
      </c>
      <c r="H311" s="1" t="s">
        <v>2942</v>
      </c>
      <c r="I311" s="1" t="s">
        <v>2943</v>
      </c>
      <c r="J311" s="1" t="s">
        <v>2944</v>
      </c>
      <c r="K311" s="1" t="s">
        <v>2945</v>
      </c>
      <c r="L311" s="1" t="s">
        <v>18774</v>
      </c>
      <c r="M311" s="1" t="s">
        <v>18775</v>
      </c>
    </row>
    <row r="312" spans="2:13" x14ac:dyDescent="0.25">
      <c r="B312" s="1" t="s">
        <v>48</v>
      </c>
      <c r="C312" s="1" t="s">
        <v>2946</v>
      </c>
      <c r="D312" s="1" t="s">
        <v>2947</v>
      </c>
      <c r="E312" s="1" t="s">
        <v>2948</v>
      </c>
      <c r="F312" s="1" t="s">
        <v>2949</v>
      </c>
      <c r="G312" s="1" t="s">
        <v>2950</v>
      </c>
      <c r="H312" s="1" t="s">
        <v>2951</v>
      </c>
      <c r="I312" s="1" t="s">
        <v>2952</v>
      </c>
      <c r="J312" s="1" t="s">
        <v>2953</v>
      </c>
      <c r="K312" s="1" t="s">
        <v>2954</v>
      </c>
      <c r="L312" s="1" t="s">
        <v>18776</v>
      </c>
      <c r="M312" s="1" t="s">
        <v>18777</v>
      </c>
    </row>
    <row r="313" spans="2:13" x14ac:dyDescent="0.25">
      <c r="B313" s="1" t="s">
        <v>48</v>
      </c>
      <c r="C313" s="1" t="s">
        <v>2955</v>
      </c>
      <c r="D313" s="1" t="s">
        <v>2956</v>
      </c>
      <c r="E313" s="1" t="s">
        <v>2957</v>
      </c>
      <c r="F313" s="1" t="s">
        <v>2958</v>
      </c>
      <c r="G313" s="1" t="s">
        <v>2959</v>
      </c>
      <c r="H313" s="1" t="s">
        <v>2960</v>
      </c>
      <c r="I313" s="1" t="s">
        <v>2961</v>
      </c>
      <c r="J313" s="1" t="s">
        <v>2962</v>
      </c>
      <c r="K313" s="1" t="s">
        <v>2963</v>
      </c>
      <c r="L313" s="1" t="s">
        <v>18778</v>
      </c>
      <c r="M313" s="1" t="s">
        <v>18779</v>
      </c>
    </row>
    <row r="314" spans="2:13" x14ac:dyDescent="0.25">
      <c r="B314" s="1" t="s">
        <v>48</v>
      </c>
      <c r="C314" s="1" t="s">
        <v>2964</v>
      </c>
      <c r="D314" s="1" t="s">
        <v>2965</v>
      </c>
      <c r="E314" s="1" t="s">
        <v>2966</v>
      </c>
      <c r="F314" s="1" t="s">
        <v>2967</v>
      </c>
      <c r="G314" s="1" t="s">
        <v>2968</v>
      </c>
      <c r="H314" s="1" t="s">
        <v>2969</v>
      </c>
      <c r="I314" s="1" t="s">
        <v>2970</v>
      </c>
      <c r="J314" s="1" t="s">
        <v>2971</v>
      </c>
      <c r="K314" s="1" t="s">
        <v>2972</v>
      </c>
      <c r="L314" s="1" t="s">
        <v>18780</v>
      </c>
      <c r="M314" s="1" t="s">
        <v>18781</v>
      </c>
    </row>
    <row r="315" spans="2:13" x14ac:dyDescent="0.25">
      <c r="B315" s="1" t="s">
        <v>48</v>
      </c>
      <c r="C315" s="1" t="s">
        <v>2973</v>
      </c>
      <c r="D315" s="1" t="s">
        <v>2974</v>
      </c>
      <c r="E315" s="1" t="s">
        <v>2975</v>
      </c>
      <c r="F315" s="1" t="s">
        <v>2976</v>
      </c>
      <c r="G315" s="1" t="s">
        <v>2977</v>
      </c>
      <c r="H315" s="1" t="s">
        <v>2978</v>
      </c>
      <c r="I315" s="1" t="s">
        <v>2979</v>
      </c>
      <c r="J315" s="1" t="s">
        <v>2980</v>
      </c>
      <c r="K315" s="1" t="s">
        <v>2981</v>
      </c>
      <c r="L315" s="1" t="s">
        <v>18782</v>
      </c>
      <c r="M315" s="1" t="s">
        <v>18783</v>
      </c>
    </row>
    <row r="316" spans="2:13" x14ac:dyDescent="0.25">
      <c r="B316" s="1" t="s">
        <v>48</v>
      </c>
      <c r="C316" s="1" t="s">
        <v>2982</v>
      </c>
      <c r="D316" s="1" t="s">
        <v>2983</v>
      </c>
      <c r="E316" s="1" t="s">
        <v>2984</v>
      </c>
      <c r="F316" s="1" t="s">
        <v>2985</v>
      </c>
      <c r="G316" s="1" t="s">
        <v>2986</v>
      </c>
      <c r="H316" s="1" t="s">
        <v>2987</v>
      </c>
      <c r="I316" s="1" t="s">
        <v>2988</v>
      </c>
      <c r="J316" s="1" t="s">
        <v>2989</v>
      </c>
      <c r="K316" s="1" t="s">
        <v>2990</v>
      </c>
      <c r="L316" s="1" t="s">
        <v>18784</v>
      </c>
      <c r="M316" s="1" t="s">
        <v>18785</v>
      </c>
    </row>
    <row r="317" spans="2:13" x14ac:dyDescent="0.25">
      <c r="B317" s="1" t="s">
        <v>48</v>
      </c>
      <c r="C317" s="1" t="s">
        <v>2991</v>
      </c>
      <c r="D317" s="1" t="s">
        <v>2992</v>
      </c>
      <c r="E317" s="1" t="s">
        <v>2993</v>
      </c>
      <c r="F317" s="1" t="s">
        <v>2994</v>
      </c>
      <c r="G317" s="1" t="s">
        <v>2995</v>
      </c>
      <c r="H317" s="1" t="s">
        <v>2996</v>
      </c>
      <c r="I317" s="1" t="s">
        <v>2997</v>
      </c>
      <c r="J317" s="1" t="s">
        <v>2998</v>
      </c>
      <c r="K317" s="1" t="s">
        <v>2999</v>
      </c>
      <c r="L317" s="1" t="s">
        <v>18786</v>
      </c>
      <c r="M317" s="1" t="s">
        <v>18787</v>
      </c>
    </row>
    <row r="318" spans="2:13" x14ac:dyDescent="0.25">
      <c r="B318" s="1" t="s">
        <v>48</v>
      </c>
      <c r="C318" s="1" t="s">
        <v>3000</v>
      </c>
      <c r="D318" s="1" t="s">
        <v>3001</v>
      </c>
      <c r="E318" s="1" t="s">
        <v>3002</v>
      </c>
      <c r="F318" s="1" t="s">
        <v>3003</v>
      </c>
      <c r="G318" s="1" t="s">
        <v>3004</v>
      </c>
      <c r="H318" s="1" t="s">
        <v>3005</v>
      </c>
      <c r="I318" s="1" t="s">
        <v>3006</v>
      </c>
      <c r="J318" s="1" t="s">
        <v>3007</v>
      </c>
      <c r="K318" s="1" t="s">
        <v>3008</v>
      </c>
      <c r="L318" s="1" t="s">
        <v>18788</v>
      </c>
      <c r="M318" s="1" t="s">
        <v>18789</v>
      </c>
    </row>
    <row r="319" spans="2:13" x14ac:dyDescent="0.25">
      <c r="B319" s="1" t="s">
        <v>48</v>
      </c>
      <c r="C319" s="1" t="s">
        <v>3009</v>
      </c>
      <c r="D319" s="1" t="s">
        <v>3010</v>
      </c>
      <c r="E319" s="1" t="s">
        <v>3011</v>
      </c>
      <c r="F319" s="1" t="s">
        <v>3012</v>
      </c>
      <c r="G319" s="1" t="s">
        <v>3013</v>
      </c>
      <c r="H319" s="1" t="s">
        <v>3014</v>
      </c>
      <c r="I319" s="1" t="s">
        <v>3015</v>
      </c>
      <c r="J319" s="1" t="s">
        <v>3016</v>
      </c>
      <c r="K319" s="1" t="s">
        <v>3017</v>
      </c>
      <c r="L319" s="1" t="s">
        <v>18790</v>
      </c>
      <c r="M319" s="1" t="s">
        <v>18791</v>
      </c>
    </row>
    <row r="320" spans="2:13" x14ac:dyDescent="0.25">
      <c r="B320" s="1" t="s">
        <v>48</v>
      </c>
      <c r="C320" s="1" t="s">
        <v>3018</v>
      </c>
      <c r="D320" s="1" t="s">
        <v>3019</v>
      </c>
      <c r="E320" s="1" t="s">
        <v>3020</v>
      </c>
      <c r="F320" s="1" t="s">
        <v>3021</v>
      </c>
      <c r="G320" s="1" t="s">
        <v>3022</v>
      </c>
      <c r="H320" s="1" t="s">
        <v>3023</v>
      </c>
      <c r="I320" s="1" t="s">
        <v>3024</v>
      </c>
      <c r="J320" s="1" t="s">
        <v>3025</v>
      </c>
      <c r="K320" s="1" t="s">
        <v>3026</v>
      </c>
      <c r="L320" s="1" t="s">
        <v>18792</v>
      </c>
      <c r="M320" s="1" t="s">
        <v>18793</v>
      </c>
    </row>
    <row r="321" spans="2:13" x14ac:dyDescent="0.25">
      <c r="B321" s="1" t="s">
        <v>48</v>
      </c>
      <c r="C321" s="1" t="s">
        <v>3027</v>
      </c>
      <c r="D321" s="1" t="s">
        <v>3028</v>
      </c>
      <c r="E321" s="1" t="s">
        <v>3029</v>
      </c>
      <c r="F321" s="1" t="s">
        <v>3030</v>
      </c>
      <c r="G321" s="1" t="s">
        <v>3031</v>
      </c>
      <c r="H321" s="1" t="s">
        <v>3032</v>
      </c>
      <c r="I321" s="1" t="s">
        <v>3033</v>
      </c>
      <c r="J321" s="1" t="s">
        <v>3034</v>
      </c>
      <c r="K321" s="1" t="s">
        <v>3035</v>
      </c>
      <c r="L321" s="1" t="s">
        <v>18794</v>
      </c>
      <c r="M321" s="1" t="s">
        <v>18795</v>
      </c>
    </row>
    <row r="322" spans="2:13" x14ac:dyDescent="0.25">
      <c r="B322" s="1" t="s">
        <v>49</v>
      </c>
      <c r="C322" s="1" t="s">
        <v>3036</v>
      </c>
      <c r="D322" s="1" t="s">
        <v>3037</v>
      </c>
      <c r="E322" s="1" t="s">
        <v>3038</v>
      </c>
      <c r="F322" s="1" t="s">
        <v>3039</v>
      </c>
      <c r="G322" s="1" t="s">
        <v>3040</v>
      </c>
      <c r="H322" s="1" t="s">
        <v>3041</v>
      </c>
      <c r="I322" s="1" t="s">
        <v>3042</v>
      </c>
      <c r="J322" s="1" t="s">
        <v>3043</v>
      </c>
      <c r="K322" s="1" t="s">
        <v>3044</v>
      </c>
      <c r="L322" s="1" t="s">
        <v>18796</v>
      </c>
      <c r="M322" s="1" t="s">
        <v>18797</v>
      </c>
    </row>
    <row r="323" spans="2:13" x14ac:dyDescent="0.25">
      <c r="B323" s="1" t="s">
        <v>49</v>
      </c>
      <c r="C323" s="1" t="s">
        <v>3045</v>
      </c>
      <c r="D323" s="1" t="s">
        <v>3046</v>
      </c>
      <c r="E323" s="1" t="s">
        <v>3047</v>
      </c>
      <c r="F323" s="1" t="s">
        <v>3048</v>
      </c>
      <c r="G323" s="1" t="s">
        <v>3049</v>
      </c>
      <c r="H323" s="1" t="s">
        <v>3050</v>
      </c>
      <c r="I323" s="1" t="s">
        <v>3051</v>
      </c>
      <c r="J323" s="1" t="s">
        <v>3052</v>
      </c>
      <c r="K323" s="1" t="s">
        <v>3053</v>
      </c>
      <c r="L323" s="1" t="s">
        <v>18798</v>
      </c>
      <c r="M323" s="1" t="s">
        <v>18799</v>
      </c>
    </row>
    <row r="324" spans="2:13" x14ac:dyDescent="0.25">
      <c r="B324" s="1" t="s">
        <v>49</v>
      </c>
      <c r="C324" s="1" t="s">
        <v>3054</v>
      </c>
      <c r="D324" s="1" t="s">
        <v>3055</v>
      </c>
      <c r="E324" s="1" t="s">
        <v>3056</v>
      </c>
      <c r="F324" s="1" t="s">
        <v>3057</v>
      </c>
      <c r="G324" s="1" t="s">
        <v>3058</v>
      </c>
      <c r="H324" s="1" t="s">
        <v>3059</v>
      </c>
      <c r="I324" s="1" t="s">
        <v>3060</v>
      </c>
      <c r="J324" s="1" t="s">
        <v>3061</v>
      </c>
      <c r="K324" s="1" t="s">
        <v>3062</v>
      </c>
      <c r="L324" s="1" t="s">
        <v>18800</v>
      </c>
      <c r="M324" s="1" t="s">
        <v>18801</v>
      </c>
    </row>
    <row r="325" spans="2:13" x14ac:dyDescent="0.25">
      <c r="B325" s="1" t="s">
        <v>49</v>
      </c>
      <c r="C325" s="1" t="s">
        <v>3063</v>
      </c>
      <c r="D325" s="1" t="s">
        <v>3064</v>
      </c>
      <c r="E325" s="1" t="s">
        <v>3065</v>
      </c>
      <c r="F325" s="1" t="s">
        <v>3066</v>
      </c>
      <c r="G325" s="1" t="s">
        <v>3067</v>
      </c>
      <c r="H325" s="1" t="s">
        <v>3068</v>
      </c>
      <c r="I325" s="1" t="s">
        <v>3069</v>
      </c>
      <c r="J325" s="1" t="s">
        <v>3070</v>
      </c>
      <c r="K325" s="1" t="s">
        <v>3071</v>
      </c>
      <c r="L325" s="1" t="s">
        <v>18802</v>
      </c>
      <c r="M325" s="1" t="s">
        <v>18803</v>
      </c>
    </row>
    <row r="326" spans="2:13" x14ac:dyDescent="0.25">
      <c r="B326" s="1" t="s">
        <v>49</v>
      </c>
      <c r="C326" s="1" t="s">
        <v>3072</v>
      </c>
      <c r="D326" s="1" t="s">
        <v>3073</v>
      </c>
      <c r="E326" s="1" t="s">
        <v>3074</v>
      </c>
      <c r="F326" s="1" t="s">
        <v>3075</v>
      </c>
      <c r="G326" s="1" t="s">
        <v>3076</v>
      </c>
      <c r="H326" s="1" t="s">
        <v>3077</v>
      </c>
      <c r="I326" s="1" t="s">
        <v>3078</v>
      </c>
      <c r="J326" s="1" t="s">
        <v>3079</v>
      </c>
      <c r="K326" s="1" t="s">
        <v>3080</v>
      </c>
      <c r="L326" s="1" t="s">
        <v>18804</v>
      </c>
      <c r="M326" s="1" t="s">
        <v>18805</v>
      </c>
    </row>
    <row r="327" spans="2:13" x14ac:dyDescent="0.25">
      <c r="B327" s="1" t="s">
        <v>49</v>
      </c>
      <c r="C327" s="1" t="s">
        <v>3081</v>
      </c>
      <c r="D327" s="1" t="s">
        <v>3082</v>
      </c>
      <c r="E327" s="1" t="s">
        <v>3083</v>
      </c>
      <c r="F327" s="1" t="s">
        <v>3084</v>
      </c>
      <c r="G327" s="1" t="s">
        <v>3085</v>
      </c>
      <c r="H327" s="1" t="s">
        <v>3086</v>
      </c>
      <c r="I327" s="1" t="s">
        <v>3087</v>
      </c>
      <c r="J327" s="1" t="s">
        <v>3088</v>
      </c>
      <c r="K327" s="1" t="s">
        <v>3089</v>
      </c>
      <c r="L327" s="1" t="s">
        <v>18806</v>
      </c>
      <c r="M327" s="1" t="s">
        <v>18807</v>
      </c>
    </row>
    <row r="328" spans="2:13" x14ac:dyDescent="0.25">
      <c r="B328" s="1" t="s">
        <v>49</v>
      </c>
      <c r="C328" s="1" t="s">
        <v>3090</v>
      </c>
      <c r="D328" s="1" t="s">
        <v>3091</v>
      </c>
      <c r="E328" s="1" t="s">
        <v>3092</v>
      </c>
      <c r="F328" s="1" t="s">
        <v>3093</v>
      </c>
      <c r="G328" s="1" t="s">
        <v>3094</v>
      </c>
      <c r="H328" s="1" t="s">
        <v>3095</v>
      </c>
      <c r="I328" s="1" t="s">
        <v>3096</v>
      </c>
      <c r="J328" s="1" t="s">
        <v>3097</v>
      </c>
      <c r="K328" s="1" t="s">
        <v>3098</v>
      </c>
      <c r="L328" s="1" t="s">
        <v>18808</v>
      </c>
      <c r="M328" s="1" t="s">
        <v>18809</v>
      </c>
    </row>
    <row r="329" spans="2:13" x14ac:dyDescent="0.25">
      <c r="B329" s="1" t="s">
        <v>49</v>
      </c>
      <c r="C329" s="1" t="s">
        <v>3099</v>
      </c>
      <c r="D329" s="1" t="s">
        <v>3100</v>
      </c>
      <c r="E329" s="1" t="s">
        <v>3101</v>
      </c>
      <c r="F329" s="1" t="s">
        <v>3102</v>
      </c>
      <c r="G329" s="1" t="s">
        <v>3103</v>
      </c>
      <c r="H329" s="1" t="s">
        <v>3104</v>
      </c>
      <c r="I329" s="1" t="s">
        <v>3105</v>
      </c>
      <c r="J329" s="1" t="s">
        <v>3106</v>
      </c>
      <c r="K329" s="1" t="s">
        <v>3107</v>
      </c>
      <c r="L329" s="1" t="s">
        <v>18810</v>
      </c>
      <c r="M329" s="1" t="s">
        <v>18811</v>
      </c>
    </row>
    <row r="330" spans="2:13" x14ac:dyDescent="0.25">
      <c r="B330" s="1" t="s">
        <v>49</v>
      </c>
      <c r="C330" s="1" t="s">
        <v>3108</v>
      </c>
      <c r="D330" s="1" t="s">
        <v>3109</v>
      </c>
      <c r="E330" s="1" t="s">
        <v>3110</v>
      </c>
      <c r="F330" s="1" t="s">
        <v>3111</v>
      </c>
      <c r="G330" s="1" t="s">
        <v>3112</v>
      </c>
      <c r="H330" s="1" t="s">
        <v>3113</v>
      </c>
      <c r="I330" s="1" t="s">
        <v>3114</v>
      </c>
      <c r="J330" s="1" t="s">
        <v>3115</v>
      </c>
      <c r="K330" s="1" t="s">
        <v>3116</v>
      </c>
      <c r="L330" s="1" t="s">
        <v>18812</v>
      </c>
      <c r="M330" s="1" t="s">
        <v>18813</v>
      </c>
    </row>
    <row r="331" spans="2:13" x14ac:dyDescent="0.25">
      <c r="B331" s="1" t="s">
        <v>49</v>
      </c>
      <c r="C331" s="1" t="s">
        <v>3117</v>
      </c>
      <c r="D331" s="1" t="s">
        <v>3118</v>
      </c>
      <c r="E331" s="1" t="s">
        <v>3119</v>
      </c>
      <c r="F331" s="1" t="s">
        <v>3120</v>
      </c>
      <c r="G331" s="1" t="s">
        <v>3121</v>
      </c>
      <c r="H331" s="1" t="s">
        <v>3122</v>
      </c>
      <c r="I331" s="1" t="s">
        <v>3123</v>
      </c>
      <c r="J331" s="1" t="s">
        <v>3124</v>
      </c>
      <c r="K331" s="1" t="s">
        <v>3125</v>
      </c>
      <c r="L331" s="1" t="s">
        <v>18814</v>
      </c>
      <c r="M331" s="1" t="s">
        <v>18815</v>
      </c>
    </row>
    <row r="332" spans="2:13" x14ac:dyDescent="0.25">
      <c r="B332" s="1" t="s">
        <v>49</v>
      </c>
      <c r="C332" s="1" t="s">
        <v>3126</v>
      </c>
      <c r="D332" s="1" t="s">
        <v>3127</v>
      </c>
      <c r="E332" s="1" t="s">
        <v>3128</v>
      </c>
      <c r="F332" s="1" t="s">
        <v>3129</v>
      </c>
      <c r="G332" s="1" t="s">
        <v>3130</v>
      </c>
      <c r="H332" s="1" t="s">
        <v>3131</v>
      </c>
      <c r="I332" s="1" t="s">
        <v>3132</v>
      </c>
      <c r="J332" s="1" t="s">
        <v>3133</v>
      </c>
      <c r="K332" s="1" t="s">
        <v>3134</v>
      </c>
      <c r="L332" s="1" t="s">
        <v>18816</v>
      </c>
      <c r="M332" s="1" t="s">
        <v>18817</v>
      </c>
    </row>
    <row r="333" spans="2:13" x14ac:dyDescent="0.25">
      <c r="B333" s="1" t="s">
        <v>49</v>
      </c>
      <c r="C333" s="1" t="s">
        <v>3135</v>
      </c>
      <c r="D333" s="1" t="s">
        <v>3136</v>
      </c>
      <c r="E333" s="1" t="s">
        <v>3137</v>
      </c>
      <c r="F333" s="1" t="s">
        <v>3138</v>
      </c>
      <c r="G333" s="1" t="s">
        <v>3139</v>
      </c>
      <c r="H333" s="1" t="s">
        <v>3140</v>
      </c>
      <c r="I333" s="1" t="s">
        <v>3141</v>
      </c>
      <c r="J333" s="1" t="s">
        <v>3142</v>
      </c>
      <c r="K333" s="1" t="s">
        <v>3143</v>
      </c>
      <c r="L333" s="1" t="s">
        <v>18818</v>
      </c>
      <c r="M333" s="1" t="s">
        <v>18819</v>
      </c>
    </row>
    <row r="334" spans="2:13" x14ac:dyDescent="0.25">
      <c r="B334" s="1" t="s">
        <v>49</v>
      </c>
      <c r="C334" s="1" t="s">
        <v>3144</v>
      </c>
      <c r="D334" s="1" t="s">
        <v>3145</v>
      </c>
      <c r="E334" s="1" t="s">
        <v>3146</v>
      </c>
      <c r="F334" s="1" t="s">
        <v>3147</v>
      </c>
      <c r="G334" s="1" t="s">
        <v>3148</v>
      </c>
      <c r="H334" s="1" t="s">
        <v>3149</v>
      </c>
      <c r="I334" s="1" t="s">
        <v>3150</v>
      </c>
      <c r="J334" s="1" t="s">
        <v>3151</v>
      </c>
      <c r="K334" s="1" t="s">
        <v>3152</v>
      </c>
      <c r="L334" s="1" t="s">
        <v>18820</v>
      </c>
      <c r="M334" s="1" t="s">
        <v>18821</v>
      </c>
    </row>
    <row r="335" spans="2:13" x14ac:dyDescent="0.25">
      <c r="B335" s="1" t="s">
        <v>49</v>
      </c>
      <c r="C335" s="1" t="s">
        <v>3153</v>
      </c>
      <c r="D335" s="1" t="s">
        <v>3154</v>
      </c>
      <c r="E335" s="1" t="s">
        <v>3155</v>
      </c>
      <c r="F335" s="1" t="s">
        <v>3156</v>
      </c>
      <c r="G335" s="1" t="s">
        <v>3157</v>
      </c>
      <c r="H335" s="1" t="s">
        <v>3158</v>
      </c>
      <c r="I335" s="1" t="s">
        <v>3159</v>
      </c>
      <c r="J335" s="1" t="s">
        <v>3160</v>
      </c>
      <c r="K335" s="1" t="s">
        <v>3161</v>
      </c>
      <c r="L335" s="1" t="s">
        <v>18822</v>
      </c>
      <c r="M335" s="1" t="s">
        <v>18823</v>
      </c>
    </row>
    <row r="336" spans="2:13" x14ac:dyDescent="0.25">
      <c r="B336" s="1" t="s">
        <v>49</v>
      </c>
      <c r="C336" s="1" t="s">
        <v>3162</v>
      </c>
      <c r="D336" s="1" t="s">
        <v>3163</v>
      </c>
      <c r="E336" s="1" t="s">
        <v>3164</v>
      </c>
      <c r="F336" s="1" t="s">
        <v>3165</v>
      </c>
      <c r="G336" s="1" t="s">
        <v>3166</v>
      </c>
      <c r="H336" s="1" t="s">
        <v>3167</v>
      </c>
      <c r="I336" s="1" t="s">
        <v>3168</v>
      </c>
      <c r="J336" s="1" t="s">
        <v>3169</v>
      </c>
      <c r="K336" s="1" t="s">
        <v>3170</v>
      </c>
      <c r="L336" s="1" t="s">
        <v>18824</v>
      </c>
      <c r="M336" s="1" t="s">
        <v>18825</v>
      </c>
    </row>
    <row r="337" spans="2:13" x14ac:dyDescent="0.25">
      <c r="B337" s="1" t="s">
        <v>49</v>
      </c>
      <c r="C337" s="1" t="s">
        <v>3171</v>
      </c>
      <c r="D337" s="1" t="s">
        <v>3172</v>
      </c>
      <c r="E337" s="1" t="s">
        <v>3173</v>
      </c>
      <c r="F337" s="1" t="s">
        <v>3174</v>
      </c>
      <c r="G337" s="1" t="s">
        <v>3175</v>
      </c>
      <c r="H337" s="1" t="s">
        <v>3176</v>
      </c>
      <c r="I337" s="1" t="s">
        <v>3177</v>
      </c>
      <c r="J337" s="1" t="s">
        <v>3178</v>
      </c>
      <c r="K337" s="1" t="s">
        <v>3179</v>
      </c>
      <c r="L337" s="1" t="s">
        <v>18826</v>
      </c>
      <c r="M337" s="1" t="s">
        <v>18827</v>
      </c>
    </row>
    <row r="338" spans="2:13" x14ac:dyDescent="0.25">
      <c r="B338" s="1" t="s">
        <v>49</v>
      </c>
      <c r="C338" s="1" t="s">
        <v>3180</v>
      </c>
      <c r="D338" s="1" t="s">
        <v>3181</v>
      </c>
      <c r="E338" s="1" t="s">
        <v>3182</v>
      </c>
      <c r="F338" s="1" t="s">
        <v>3183</v>
      </c>
      <c r="G338" s="1" t="s">
        <v>3184</v>
      </c>
      <c r="H338" s="1" t="s">
        <v>3185</v>
      </c>
      <c r="I338" s="1" t="s">
        <v>3186</v>
      </c>
      <c r="J338" s="1" t="s">
        <v>3187</v>
      </c>
      <c r="K338" s="1" t="s">
        <v>3188</v>
      </c>
      <c r="L338" s="1" t="s">
        <v>18828</v>
      </c>
      <c r="M338" s="1" t="s">
        <v>18829</v>
      </c>
    </row>
    <row r="339" spans="2:13" x14ac:dyDescent="0.25">
      <c r="B339" s="1" t="s">
        <v>49</v>
      </c>
      <c r="C339" s="1" t="s">
        <v>3189</v>
      </c>
      <c r="D339" s="1" t="s">
        <v>3190</v>
      </c>
      <c r="E339" s="1" t="s">
        <v>3191</v>
      </c>
      <c r="F339" s="1" t="s">
        <v>3192</v>
      </c>
      <c r="G339" s="1" t="s">
        <v>3193</v>
      </c>
      <c r="H339" s="1" t="s">
        <v>3194</v>
      </c>
      <c r="I339" s="1" t="s">
        <v>3195</v>
      </c>
      <c r="J339" s="1" t="s">
        <v>3196</v>
      </c>
      <c r="K339" s="1" t="s">
        <v>3197</v>
      </c>
      <c r="L339" s="1" t="s">
        <v>18830</v>
      </c>
      <c r="M339" s="1" t="s">
        <v>18831</v>
      </c>
    </row>
    <row r="340" spans="2:13" x14ac:dyDescent="0.25">
      <c r="B340" s="1" t="s">
        <v>49</v>
      </c>
      <c r="C340" s="1" t="s">
        <v>3198</v>
      </c>
      <c r="D340" s="1" t="s">
        <v>3199</v>
      </c>
      <c r="E340" s="1" t="s">
        <v>3200</v>
      </c>
      <c r="F340" s="1" t="s">
        <v>3201</v>
      </c>
      <c r="G340" s="1" t="s">
        <v>3202</v>
      </c>
      <c r="H340" s="1" t="s">
        <v>3203</v>
      </c>
      <c r="I340" s="1" t="s">
        <v>3204</v>
      </c>
      <c r="J340" s="1" t="s">
        <v>3205</v>
      </c>
      <c r="K340" s="1" t="s">
        <v>3206</v>
      </c>
      <c r="L340" s="1" t="s">
        <v>18832</v>
      </c>
      <c r="M340" s="1" t="s">
        <v>18833</v>
      </c>
    </row>
    <row r="341" spans="2:13" x14ac:dyDescent="0.25">
      <c r="B341" s="1" t="s">
        <v>49</v>
      </c>
      <c r="C341" s="1" t="s">
        <v>3207</v>
      </c>
      <c r="D341" s="1" t="s">
        <v>3208</v>
      </c>
      <c r="E341" s="1" t="s">
        <v>3209</v>
      </c>
      <c r="F341" s="1" t="s">
        <v>3210</v>
      </c>
      <c r="G341" s="1" t="s">
        <v>3211</v>
      </c>
      <c r="H341" s="1" t="s">
        <v>3212</v>
      </c>
      <c r="I341" s="1" t="s">
        <v>3213</v>
      </c>
      <c r="J341" s="1" t="s">
        <v>3214</v>
      </c>
      <c r="K341" s="1" t="s">
        <v>3215</v>
      </c>
      <c r="L341" s="1" t="s">
        <v>18834</v>
      </c>
      <c r="M341" s="1" t="s">
        <v>18835</v>
      </c>
    </row>
    <row r="342" spans="2:13" x14ac:dyDescent="0.25">
      <c r="B342" s="1" t="s">
        <v>50</v>
      </c>
      <c r="C342" s="1" t="s">
        <v>3216</v>
      </c>
      <c r="D342" s="1" t="s">
        <v>3217</v>
      </c>
      <c r="E342" s="1" t="s">
        <v>3218</v>
      </c>
      <c r="F342" s="1" t="s">
        <v>3219</v>
      </c>
      <c r="G342" s="1" t="s">
        <v>3220</v>
      </c>
      <c r="H342" s="1" t="s">
        <v>3221</v>
      </c>
      <c r="I342" s="1" t="s">
        <v>3222</v>
      </c>
      <c r="J342" s="1" t="s">
        <v>3223</v>
      </c>
      <c r="K342" s="1" t="s">
        <v>3224</v>
      </c>
      <c r="L342" s="1" t="s">
        <v>18836</v>
      </c>
      <c r="M342" s="1" t="s">
        <v>18837</v>
      </c>
    </row>
    <row r="343" spans="2:13" x14ac:dyDescent="0.25">
      <c r="B343" s="1" t="s">
        <v>50</v>
      </c>
      <c r="C343" s="1" t="s">
        <v>3225</v>
      </c>
      <c r="D343" s="1" t="s">
        <v>3226</v>
      </c>
      <c r="E343" s="1" t="s">
        <v>3227</v>
      </c>
      <c r="F343" s="1" t="s">
        <v>3228</v>
      </c>
      <c r="G343" s="1" t="s">
        <v>3229</v>
      </c>
      <c r="H343" s="1" t="s">
        <v>3230</v>
      </c>
      <c r="I343" s="1" t="s">
        <v>3231</v>
      </c>
      <c r="J343" s="1" t="s">
        <v>3232</v>
      </c>
      <c r="K343" s="1" t="s">
        <v>3233</v>
      </c>
      <c r="L343" s="1" t="s">
        <v>18838</v>
      </c>
      <c r="M343" s="1" t="s">
        <v>18839</v>
      </c>
    </row>
    <row r="344" spans="2:13" x14ac:dyDescent="0.25">
      <c r="B344" s="1" t="s">
        <v>50</v>
      </c>
      <c r="C344" s="1" t="s">
        <v>3234</v>
      </c>
      <c r="D344" s="1" t="s">
        <v>3235</v>
      </c>
      <c r="E344" s="1" t="s">
        <v>3236</v>
      </c>
      <c r="F344" s="1" t="s">
        <v>3237</v>
      </c>
      <c r="G344" s="1" t="s">
        <v>3238</v>
      </c>
      <c r="H344" s="1" t="s">
        <v>3239</v>
      </c>
      <c r="I344" s="1" t="s">
        <v>3240</v>
      </c>
      <c r="J344" s="1" t="s">
        <v>3241</v>
      </c>
      <c r="K344" s="1" t="s">
        <v>3242</v>
      </c>
      <c r="L344" s="1" t="s">
        <v>18840</v>
      </c>
      <c r="M344" s="1" t="s">
        <v>18841</v>
      </c>
    </row>
    <row r="345" spans="2:13" x14ac:dyDescent="0.25">
      <c r="B345" s="1" t="s">
        <v>50</v>
      </c>
      <c r="C345" s="1" t="s">
        <v>3243</v>
      </c>
      <c r="D345" s="1" t="s">
        <v>3244</v>
      </c>
      <c r="E345" s="1" t="s">
        <v>3245</v>
      </c>
      <c r="F345" s="1" t="s">
        <v>3246</v>
      </c>
      <c r="G345" s="1" t="s">
        <v>3247</v>
      </c>
      <c r="H345" s="1" t="s">
        <v>3248</v>
      </c>
      <c r="I345" s="1" t="s">
        <v>3249</v>
      </c>
      <c r="J345" s="1" t="s">
        <v>3250</v>
      </c>
      <c r="K345" s="1" t="s">
        <v>3251</v>
      </c>
      <c r="L345" s="1" t="s">
        <v>18842</v>
      </c>
      <c r="M345" s="1" t="s">
        <v>18843</v>
      </c>
    </row>
    <row r="346" spans="2:13" x14ac:dyDescent="0.25">
      <c r="B346" s="1" t="s">
        <v>50</v>
      </c>
      <c r="C346" s="1" t="s">
        <v>3252</v>
      </c>
      <c r="D346" s="1" t="s">
        <v>3253</v>
      </c>
      <c r="E346" s="1" t="s">
        <v>3254</v>
      </c>
      <c r="F346" s="1" t="s">
        <v>3255</v>
      </c>
      <c r="G346" s="1" t="s">
        <v>3256</v>
      </c>
      <c r="H346" s="1" t="s">
        <v>3257</v>
      </c>
      <c r="I346" s="1" t="s">
        <v>3258</v>
      </c>
      <c r="J346" s="1" t="s">
        <v>3259</v>
      </c>
      <c r="K346" s="1" t="s">
        <v>3260</v>
      </c>
      <c r="L346" s="1" t="s">
        <v>18844</v>
      </c>
      <c r="M346" s="1" t="s">
        <v>18845</v>
      </c>
    </row>
    <row r="347" spans="2:13" x14ac:dyDescent="0.25">
      <c r="B347" s="1" t="s">
        <v>50</v>
      </c>
      <c r="C347" s="1" t="s">
        <v>3261</v>
      </c>
      <c r="D347" s="1" t="s">
        <v>3262</v>
      </c>
      <c r="E347" s="1" t="s">
        <v>3263</v>
      </c>
      <c r="F347" s="1" t="s">
        <v>3264</v>
      </c>
      <c r="G347" s="1" t="s">
        <v>3265</v>
      </c>
      <c r="H347" s="1" t="s">
        <v>3266</v>
      </c>
      <c r="I347" s="1" t="s">
        <v>3267</v>
      </c>
      <c r="J347" s="1" t="s">
        <v>3268</v>
      </c>
      <c r="K347" s="1" t="s">
        <v>3269</v>
      </c>
      <c r="L347" s="1" t="s">
        <v>18846</v>
      </c>
      <c r="M347" s="1" t="s">
        <v>18847</v>
      </c>
    </row>
    <row r="348" spans="2:13" x14ac:dyDescent="0.25">
      <c r="B348" s="1" t="s">
        <v>50</v>
      </c>
      <c r="C348" s="1" t="s">
        <v>3270</v>
      </c>
      <c r="D348" s="1" t="s">
        <v>3271</v>
      </c>
      <c r="E348" s="1" t="s">
        <v>3272</v>
      </c>
      <c r="F348" s="1" t="s">
        <v>3273</v>
      </c>
      <c r="G348" s="1" t="s">
        <v>3274</v>
      </c>
      <c r="H348" s="1" t="s">
        <v>3275</v>
      </c>
      <c r="I348" s="1" t="s">
        <v>3276</v>
      </c>
      <c r="J348" s="1" t="s">
        <v>3277</v>
      </c>
      <c r="K348" s="1" t="s">
        <v>3278</v>
      </c>
      <c r="L348" s="1" t="s">
        <v>18848</v>
      </c>
      <c r="M348" s="1" t="s">
        <v>18849</v>
      </c>
    </row>
    <row r="349" spans="2:13" x14ac:dyDescent="0.25">
      <c r="B349" s="1" t="s">
        <v>50</v>
      </c>
      <c r="C349" s="1" t="s">
        <v>3279</v>
      </c>
      <c r="D349" s="1" t="s">
        <v>3280</v>
      </c>
      <c r="E349" s="1" t="s">
        <v>3281</v>
      </c>
      <c r="F349" s="1" t="s">
        <v>3282</v>
      </c>
      <c r="G349" s="1" t="s">
        <v>3283</v>
      </c>
      <c r="H349" s="1" t="s">
        <v>3284</v>
      </c>
      <c r="I349" s="1" t="s">
        <v>3285</v>
      </c>
      <c r="J349" s="1" t="s">
        <v>3286</v>
      </c>
      <c r="K349" s="1" t="s">
        <v>3287</v>
      </c>
      <c r="L349" s="1" t="s">
        <v>18850</v>
      </c>
      <c r="M349" s="1" t="s">
        <v>18851</v>
      </c>
    </row>
    <row r="350" spans="2:13" x14ac:dyDescent="0.25">
      <c r="B350" s="1" t="s">
        <v>50</v>
      </c>
      <c r="C350" s="1" t="s">
        <v>3288</v>
      </c>
      <c r="D350" s="1" t="s">
        <v>3289</v>
      </c>
      <c r="E350" s="1" t="s">
        <v>3290</v>
      </c>
      <c r="F350" s="1" t="s">
        <v>3291</v>
      </c>
      <c r="G350" s="1" t="s">
        <v>3292</v>
      </c>
      <c r="H350" s="1" t="s">
        <v>3293</v>
      </c>
      <c r="I350" s="1" t="s">
        <v>3294</v>
      </c>
      <c r="J350" s="1" t="s">
        <v>3295</v>
      </c>
      <c r="K350" s="1" t="s">
        <v>3296</v>
      </c>
      <c r="L350" s="1" t="s">
        <v>18852</v>
      </c>
      <c r="M350" s="1" t="s">
        <v>18853</v>
      </c>
    </row>
    <row r="351" spans="2:13" x14ac:dyDescent="0.25">
      <c r="B351" s="1" t="s">
        <v>50</v>
      </c>
      <c r="C351" s="1" t="s">
        <v>3297</v>
      </c>
      <c r="D351" s="1" t="s">
        <v>3298</v>
      </c>
      <c r="E351" s="1" t="s">
        <v>3299</v>
      </c>
      <c r="F351" s="1" t="s">
        <v>3300</v>
      </c>
      <c r="G351" s="1" t="s">
        <v>3301</v>
      </c>
      <c r="H351" s="1" t="s">
        <v>3302</v>
      </c>
      <c r="I351" s="1" t="s">
        <v>3303</v>
      </c>
      <c r="J351" s="1" t="s">
        <v>3304</v>
      </c>
      <c r="K351" s="1" t="s">
        <v>3305</v>
      </c>
      <c r="L351" s="1" t="s">
        <v>18854</v>
      </c>
      <c r="M351" s="1" t="s">
        <v>18855</v>
      </c>
    </row>
    <row r="352" spans="2:13" x14ac:dyDescent="0.25">
      <c r="B352" s="1" t="s">
        <v>50</v>
      </c>
      <c r="C352" s="1" t="s">
        <v>3306</v>
      </c>
      <c r="D352" s="1" t="s">
        <v>3307</v>
      </c>
      <c r="E352" s="1" t="s">
        <v>3308</v>
      </c>
      <c r="F352" s="1" t="s">
        <v>3309</v>
      </c>
      <c r="G352" s="1" t="s">
        <v>3310</v>
      </c>
      <c r="H352" s="1" t="s">
        <v>3311</v>
      </c>
      <c r="I352" s="1" t="s">
        <v>3312</v>
      </c>
      <c r="J352" s="1" t="s">
        <v>3313</v>
      </c>
      <c r="K352" s="1" t="s">
        <v>3314</v>
      </c>
      <c r="L352" s="1" t="s">
        <v>18856</v>
      </c>
      <c r="M352" s="1" t="s">
        <v>18857</v>
      </c>
    </row>
    <row r="353" spans="2:13" x14ac:dyDescent="0.25">
      <c r="B353" s="1" t="s">
        <v>50</v>
      </c>
      <c r="C353" s="1" t="s">
        <v>3315</v>
      </c>
      <c r="D353" s="1" t="s">
        <v>3316</v>
      </c>
      <c r="E353" s="1" t="s">
        <v>3317</v>
      </c>
      <c r="F353" s="1" t="s">
        <v>3318</v>
      </c>
      <c r="G353" s="1" t="s">
        <v>3319</v>
      </c>
      <c r="H353" s="1" t="s">
        <v>3320</v>
      </c>
      <c r="I353" s="1" t="s">
        <v>3321</v>
      </c>
      <c r="J353" s="1" t="s">
        <v>3322</v>
      </c>
      <c r="K353" s="1" t="s">
        <v>3323</v>
      </c>
      <c r="L353" s="1" t="s">
        <v>18858</v>
      </c>
      <c r="M353" s="1" t="s">
        <v>18859</v>
      </c>
    </row>
    <row r="354" spans="2:13" x14ac:dyDescent="0.25">
      <c r="B354" s="1" t="s">
        <v>50</v>
      </c>
      <c r="C354" s="1" t="s">
        <v>3324</v>
      </c>
      <c r="D354" s="1" t="s">
        <v>3325</v>
      </c>
      <c r="E354" s="1" t="s">
        <v>3326</v>
      </c>
      <c r="F354" s="1" t="s">
        <v>3327</v>
      </c>
      <c r="G354" s="1" t="s">
        <v>3328</v>
      </c>
      <c r="H354" s="1" t="s">
        <v>3329</v>
      </c>
      <c r="I354" s="1" t="s">
        <v>3330</v>
      </c>
      <c r="J354" s="1" t="s">
        <v>3331</v>
      </c>
      <c r="K354" s="1" t="s">
        <v>3332</v>
      </c>
      <c r="L354" s="1" t="s">
        <v>18860</v>
      </c>
      <c r="M354" s="1" t="s">
        <v>18861</v>
      </c>
    </row>
    <row r="355" spans="2:13" x14ac:dyDescent="0.25">
      <c r="B355" s="1" t="s">
        <v>50</v>
      </c>
      <c r="C355" s="1" t="s">
        <v>3333</v>
      </c>
      <c r="D355" s="1" t="s">
        <v>3334</v>
      </c>
      <c r="E355" s="1" t="s">
        <v>3335</v>
      </c>
      <c r="F355" s="1" t="s">
        <v>3336</v>
      </c>
      <c r="G355" s="1" t="s">
        <v>3337</v>
      </c>
      <c r="H355" s="1" t="s">
        <v>3338</v>
      </c>
      <c r="I355" s="1" t="s">
        <v>3339</v>
      </c>
      <c r="J355" s="1" t="s">
        <v>3340</v>
      </c>
      <c r="K355" s="1" t="s">
        <v>3341</v>
      </c>
      <c r="L355" s="1" t="s">
        <v>18862</v>
      </c>
      <c r="M355" s="1" t="s">
        <v>18863</v>
      </c>
    </row>
    <row r="356" spans="2:13" x14ac:dyDescent="0.25">
      <c r="B356" s="1" t="s">
        <v>50</v>
      </c>
      <c r="C356" s="1" t="s">
        <v>3342</v>
      </c>
      <c r="D356" s="1" t="s">
        <v>3343</v>
      </c>
      <c r="E356" s="1" t="s">
        <v>3344</v>
      </c>
      <c r="F356" s="1" t="s">
        <v>3345</v>
      </c>
      <c r="G356" s="1" t="s">
        <v>3346</v>
      </c>
      <c r="H356" s="1" t="s">
        <v>3347</v>
      </c>
      <c r="I356" s="1" t="s">
        <v>3348</v>
      </c>
      <c r="J356" s="1" t="s">
        <v>3349</v>
      </c>
      <c r="K356" s="1" t="s">
        <v>3350</v>
      </c>
      <c r="L356" s="1" t="s">
        <v>18864</v>
      </c>
      <c r="M356" s="1" t="s">
        <v>18865</v>
      </c>
    </row>
    <row r="357" spans="2:13" x14ac:dyDescent="0.25">
      <c r="B357" s="1" t="s">
        <v>50</v>
      </c>
      <c r="C357" s="1" t="s">
        <v>3351</v>
      </c>
      <c r="D357" s="1" t="s">
        <v>3352</v>
      </c>
      <c r="E357" s="1" t="s">
        <v>3353</v>
      </c>
      <c r="F357" s="1" t="s">
        <v>3354</v>
      </c>
      <c r="G357" s="1" t="s">
        <v>3355</v>
      </c>
      <c r="H357" s="1" t="s">
        <v>3356</v>
      </c>
      <c r="I357" s="1" t="s">
        <v>3357</v>
      </c>
      <c r="J357" s="1" t="s">
        <v>3358</v>
      </c>
      <c r="K357" s="1" t="s">
        <v>3359</v>
      </c>
      <c r="L357" s="1" t="s">
        <v>18866</v>
      </c>
      <c r="M357" s="1" t="s">
        <v>18867</v>
      </c>
    </row>
    <row r="358" spans="2:13" x14ac:dyDescent="0.25">
      <c r="B358" s="1" t="s">
        <v>50</v>
      </c>
      <c r="C358" s="1" t="s">
        <v>3360</v>
      </c>
      <c r="D358" s="1" t="s">
        <v>3361</v>
      </c>
      <c r="E358" s="1" t="s">
        <v>3362</v>
      </c>
      <c r="F358" s="1" t="s">
        <v>3363</v>
      </c>
      <c r="G358" s="1" t="s">
        <v>3364</v>
      </c>
      <c r="H358" s="1" t="s">
        <v>3365</v>
      </c>
      <c r="I358" s="1" t="s">
        <v>3366</v>
      </c>
      <c r="J358" s="1" t="s">
        <v>3367</v>
      </c>
      <c r="K358" s="1" t="s">
        <v>3368</v>
      </c>
      <c r="L358" s="1" t="s">
        <v>18868</v>
      </c>
      <c r="M358" s="1" t="s">
        <v>18869</v>
      </c>
    </row>
    <row r="359" spans="2:13" x14ac:dyDescent="0.25">
      <c r="B359" s="1" t="s">
        <v>50</v>
      </c>
      <c r="C359" s="1" t="s">
        <v>3369</v>
      </c>
      <c r="D359" s="1" t="s">
        <v>3370</v>
      </c>
      <c r="E359" s="1" t="s">
        <v>3371</v>
      </c>
      <c r="F359" s="1" t="s">
        <v>3372</v>
      </c>
      <c r="G359" s="1" t="s">
        <v>3373</v>
      </c>
      <c r="H359" s="1" t="s">
        <v>3374</v>
      </c>
      <c r="I359" s="1" t="s">
        <v>3375</v>
      </c>
      <c r="J359" s="1" t="s">
        <v>3376</v>
      </c>
      <c r="K359" s="1" t="s">
        <v>3377</v>
      </c>
      <c r="L359" s="1" t="s">
        <v>18870</v>
      </c>
      <c r="M359" s="1" t="s">
        <v>18871</v>
      </c>
    </row>
    <row r="360" spans="2:13" x14ac:dyDescent="0.25">
      <c r="B360" s="1" t="s">
        <v>50</v>
      </c>
      <c r="C360" s="1" t="s">
        <v>3378</v>
      </c>
      <c r="D360" s="1" t="s">
        <v>3379</v>
      </c>
      <c r="E360" s="1" t="s">
        <v>3380</v>
      </c>
      <c r="F360" s="1" t="s">
        <v>3381</v>
      </c>
      <c r="G360" s="1" t="s">
        <v>3382</v>
      </c>
      <c r="H360" s="1" t="s">
        <v>3383</v>
      </c>
      <c r="I360" s="1" t="s">
        <v>3384</v>
      </c>
      <c r="J360" s="1" t="s">
        <v>3385</v>
      </c>
      <c r="K360" s="1" t="s">
        <v>3386</v>
      </c>
      <c r="L360" s="1" t="s">
        <v>18872</v>
      </c>
      <c r="M360" s="1" t="s">
        <v>18873</v>
      </c>
    </row>
    <row r="361" spans="2:13" x14ac:dyDescent="0.25">
      <c r="B361" s="1" t="s">
        <v>50</v>
      </c>
      <c r="C361" s="1" t="s">
        <v>3387</v>
      </c>
      <c r="D361" s="1" t="s">
        <v>3388</v>
      </c>
      <c r="E361" s="1" t="s">
        <v>3389</v>
      </c>
      <c r="F361" s="1" t="s">
        <v>3390</v>
      </c>
      <c r="G361" s="1" t="s">
        <v>3391</v>
      </c>
      <c r="H361" s="1" t="s">
        <v>3392</v>
      </c>
      <c r="I361" s="1" t="s">
        <v>3393</v>
      </c>
      <c r="J361" s="1" t="s">
        <v>3394</v>
      </c>
      <c r="K361" s="1" t="s">
        <v>3395</v>
      </c>
      <c r="L361" s="1" t="s">
        <v>18874</v>
      </c>
      <c r="M361" s="1" t="s">
        <v>18875</v>
      </c>
    </row>
    <row r="362" spans="2:13" x14ac:dyDescent="0.25">
      <c r="B362" s="1" t="s">
        <v>51</v>
      </c>
      <c r="C362" s="1" t="s">
        <v>3396</v>
      </c>
      <c r="D362" s="1" t="s">
        <v>3397</v>
      </c>
      <c r="E362" s="1" t="s">
        <v>3398</v>
      </c>
      <c r="F362" s="1" t="s">
        <v>3399</v>
      </c>
      <c r="G362" s="1" t="s">
        <v>3400</v>
      </c>
      <c r="H362" s="1" t="s">
        <v>3401</v>
      </c>
      <c r="I362" s="1" t="s">
        <v>3402</v>
      </c>
      <c r="J362" s="1" t="s">
        <v>3403</v>
      </c>
      <c r="K362" s="1" t="s">
        <v>3404</v>
      </c>
      <c r="L362" s="1" t="s">
        <v>18876</v>
      </c>
      <c r="M362" s="1" t="s">
        <v>18877</v>
      </c>
    </row>
    <row r="363" spans="2:13" x14ac:dyDescent="0.25">
      <c r="B363" s="1" t="s">
        <v>51</v>
      </c>
      <c r="C363" s="1" t="s">
        <v>3405</v>
      </c>
      <c r="D363" s="1" t="s">
        <v>3406</v>
      </c>
      <c r="E363" s="1" t="s">
        <v>3407</v>
      </c>
      <c r="F363" s="1" t="s">
        <v>3408</v>
      </c>
      <c r="G363" s="1" t="s">
        <v>3409</v>
      </c>
      <c r="H363" s="1" t="s">
        <v>3410</v>
      </c>
      <c r="I363" s="1" t="s">
        <v>3411</v>
      </c>
      <c r="J363" s="1" t="s">
        <v>3412</v>
      </c>
      <c r="K363" s="1" t="s">
        <v>3413</v>
      </c>
      <c r="L363" s="1" t="s">
        <v>18878</v>
      </c>
      <c r="M363" s="1" t="s">
        <v>18879</v>
      </c>
    </row>
    <row r="364" spans="2:13" x14ac:dyDescent="0.25">
      <c r="B364" s="1" t="s">
        <v>51</v>
      </c>
      <c r="C364" s="1" t="s">
        <v>3414</v>
      </c>
      <c r="D364" s="1" t="s">
        <v>3415</v>
      </c>
      <c r="E364" s="1" t="s">
        <v>3416</v>
      </c>
      <c r="F364" s="1" t="s">
        <v>3417</v>
      </c>
      <c r="G364" s="1" t="s">
        <v>3418</v>
      </c>
      <c r="H364" s="1" t="s">
        <v>3419</v>
      </c>
      <c r="I364" s="1" t="s">
        <v>3420</v>
      </c>
      <c r="J364" s="1" t="s">
        <v>3421</v>
      </c>
      <c r="K364" s="1" t="s">
        <v>3422</v>
      </c>
      <c r="L364" s="1" t="s">
        <v>18880</v>
      </c>
      <c r="M364" s="1" t="s">
        <v>18881</v>
      </c>
    </row>
    <row r="365" spans="2:13" x14ac:dyDescent="0.25">
      <c r="B365" s="1" t="s">
        <v>51</v>
      </c>
      <c r="C365" s="1" t="s">
        <v>3423</v>
      </c>
      <c r="D365" s="1" t="s">
        <v>3424</v>
      </c>
      <c r="E365" s="1" t="s">
        <v>3425</v>
      </c>
      <c r="F365" s="1" t="s">
        <v>3426</v>
      </c>
      <c r="G365" s="1" t="s">
        <v>3427</v>
      </c>
      <c r="H365" s="1" t="s">
        <v>3428</v>
      </c>
      <c r="I365" s="1" t="s">
        <v>3429</v>
      </c>
      <c r="J365" s="1" t="s">
        <v>3430</v>
      </c>
      <c r="K365" s="1" t="s">
        <v>3431</v>
      </c>
      <c r="L365" s="1" t="s">
        <v>18882</v>
      </c>
      <c r="M365" s="1" t="s">
        <v>18883</v>
      </c>
    </row>
    <row r="366" spans="2:13" x14ac:dyDescent="0.25">
      <c r="B366" s="1" t="s">
        <v>51</v>
      </c>
      <c r="C366" s="1" t="s">
        <v>3432</v>
      </c>
      <c r="D366" s="1" t="s">
        <v>3433</v>
      </c>
      <c r="E366" s="1" t="s">
        <v>3434</v>
      </c>
      <c r="F366" s="1" t="s">
        <v>3435</v>
      </c>
      <c r="G366" s="1" t="s">
        <v>3436</v>
      </c>
      <c r="H366" s="1" t="s">
        <v>3437</v>
      </c>
      <c r="I366" s="1" t="s">
        <v>3438</v>
      </c>
      <c r="J366" s="1" t="s">
        <v>3439</v>
      </c>
      <c r="K366" s="1" t="s">
        <v>3440</v>
      </c>
      <c r="L366" s="1" t="s">
        <v>18884</v>
      </c>
      <c r="M366" s="1" t="s">
        <v>18885</v>
      </c>
    </row>
    <row r="367" spans="2:13" x14ac:dyDescent="0.25">
      <c r="B367" s="1" t="s">
        <v>51</v>
      </c>
      <c r="C367" s="1" t="s">
        <v>3441</v>
      </c>
      <c r="D367" s="1" t="s">
        <v>3442</v>
      </c>
      <c r="E367" s="1" t="s">
        <v>3443</v>
      </c>
      <c r="F367" s="1" t="s">
        <v>3444</v>
      </c>
      <c r="G367" s="1" t="s">
        <v>3445</v>
      </c>
      <c r="H367" s="1" t="s">
        <v>3446</v>
      </c>
      <c r="I367" s="1" t="s">
        <v>3447</v>
      </c>
      <c r="J367" s="1" t="s">
        <v>3448</v>
      </c>
      <c r="K367" s="1" t="s">
        <v>3449</v>
      </c>
      <c r="L367" s="1" t="s">
        <v>18886</v>
      </c>
      <c r="M367" s="1" t="s">
        <v>18887</v>
      </c>
    </row>
    <row r="368" spans="2:13" x14ac:dyDescent="0.25">
      <c r="B368" s="1" t="s">
        <v>51</v>
      </c>
      <c r="C368" s="1" t="s">
        <v>3450</v>
      </c>
      <c r="D368" s="1" t="s">
        <v>3451</v>
      </c>
      <c r="E368" s="1" t="s">
        <v>3452</v>
      </c>
      <c r="F368" s="1" t="s">
        <v>3453</v>
      </c>
      <c r="G368" s="1" t="s">
        <v>3454</v>
      </c>
      <c r="H368" s="1" t="s">
        <v>3455</v>
      </c>
      <c r="I368" s="1" t="s">
        <v>3456</v>
      </c>
      <c r="J368" s="1" t="s">
        <v>3457</v>
      </c>
      <c r="K368" s="1" t="s">
        <v>3458</v>
      </c>
      <c r="L368" s="1" t="s">
        <v>18888</v>
      </c>
      <c r="M368" s="1" t="s">
        <v>18889</v>
      </c>
    </row>
    <row r="369" spans="2:13" x14ac:dyDescent="0.25">
      <c r="B369" s="1" t="s">
        <v>51</v>
      </c>
      <c r="C369" s="1" t="s">
        <v>3459</v>
      </c>
      <c r="D369" s="1" t="s">
        <v>3460</v>
      </c>
      <c r="E369" s="1" t="s">
        <v>3461</v>
      </c>
      <c r="F369" s="1" t="s">
        <v>3462</v>
      </c>
      <c r="G369" s="1" t="s">
        <v>3463</v>
      </c>
      <c r="H369" s="1" t="s">
        <v>3464</v>
      </c>
      <c r="I369" s="1" t="s">
        <v>3465</v>
      </c>
      <c r="J369" s="1" t="s">
        <v>3466</v>
      </c>
      <c r="K369" s="1" t="s">
        <v>3467</v>
      </c>
      <c r="L369" s="1" t="s">
        <v>18890</v>
      </c>
      <c r="M369" s="1" t="s">
        <v>18891</v>
      </c>
    </row>
    <row r="370" spans="2:13" x14ac:dyDescent="0.25">
      <c r="B370" s="1" t="s">
        <v>51</v>
      </c>
      <c r="C370" s="1" t="s">
        <v>3468</v>
      </c>
      <c r="D370" s="1" t="s">
        <v>3469</v>
      </c>
      <c r="E370" s="1" t="s">
        <v>3470</v>
      </c>
      <c r="F370" s="1" t="s">
        <v>3471</v>
      </c>
      <c r="G370" s="1" t="s">
        <v>3472</v>
      </c>
      <c r="H370" s="1" t="s">
        <v>3473</v>
      </c>
      <c r="I370" s="1" t="s">
        <v>3474</v>
      </c>
      <c r="J370" s="1" t="s">
        <v>3475</v>
      </c>
      <c r="K370" s="1" t="s">
        <v>3476</v>
      </c>
      <c r="L370" s="1" t="s">
        <v>18892</v>
      </c>
      <c r="M370" s="1" t="s">
        <v>18893</v>
      </c>
    </row>
    <row r="371" spans="2:13" x14ac:dyDescent="0.25">
      <c r="B371" s="1" t="s">
        <v>51</v>
      </c>
      <c r="C371" s="1" t="s">
        <v>3477</v>
      </c>
      <c r="D371" s="1" t="s">
        <v>3478</v>
      </c>
      <c r="E371" s="1" t="s">
        <v>3479</v>
      </c>
      <c r="F371" s="1" t="s">
        <v>3480</v>
      </c>
      <c r="G371" s="1" t="s">
        <v>3481</v>
      </c>
      <c r="H371" s="1" t="s">
        <v>3482</v>
      </c>
      <c r="I371" s="1" t="s">
        <v>3483</v>
      </c>
      <c r="J371" s="1" t="s">
        <v>3484</v>
      </c>
      <c r="K371" s="1" t="s">
        <v>3485</v>
      </c>
      <c r="L371" s="1" t="s">
        <v>18894</v>
      </c>
      <c r="M371" s="1" t="s">
        <v>18895</v>
      </c>
    </row>
    <row r="372" spans="2:13" x14ac:dyDescent="0.25">
      <c r="B372" s="1" t="s">
        <v>51</v>
      </c>
      <c r="C372" s="1" t="s">
        <v>3486</v>
      </c>
      <c r="D372" s="1" t="s">
        <v>3487</v>
      </c>
      <c r="E372" s="1" t="s">
        <v>3488</v>
      </c>
      <c r="F372" s="1" t="s">
        <v>3489</v>
      </c>
      <c r="G372" s="1" t="s">
        <v>3490</v>
      </c>
      <c r="H372" s="1" t="s">
        <v>3491</v>
      </c>
      <c r="I372" s="1" t="s">
        <v>3492</v>
      </c>
      <c r="J372" s="1" t="s">
        <v>3493</v>
      </c>
      <c r="K372" s="1" t="s">
        <v>3494</v>
      </c>
      <c r="L372" s="1" t="s">
        <v>18896</v>
      </c>
      <c r="M372" s="1" t="s">
        <v>18897</v>
      </c>
    </row>
    <row r="373" spans="2:13" x14ac:dyDescent="0.25">
      <c r="B373" s="1" t="s">
        <v>51</v>
      </c>
      <c r="C373" s="1" t="s">
        <v>3495</v>
      </c>
      <c r="D373" s="1" t="s">
        <v>3496</v>
      </c>
      <c r="E373" s="1" t="s">
        <v>3497</v>
      </c>
      <c r="F373" s="1" t="s">
        <v>3498</v>
      </c>
      <c r="G373" s="1" t="s">
        <v>3499</v>
      </c>
      <c r="H373" s="1" t="s">
        <v>3500</v>
      </c>
      <c r="I373" s="1" t="s">
        <v>3501</v>
      </c>
      <c r="J373" s="1" t="s">
        <v>3502</v>
      </c>
      <c r="K373" s="1" t="s">
        <v>3503</v>
      </c>
      <c r="L373" s="1" t="s">
        <v>18898</v>
      </c>
      <c r="M373" s="1" t="s">
        <v>18899</v>
      </c>
    </row>
    <row r="374" spans="2:13" x14ac:dyDescent="0.25">
      <c r="B374" s="1" t="s">
        <v>51</v>
      </c>
      <c r="C374" s="1" t="s">
        <v>3504</v>
      </c>
      <c r="D374" s="1" t="s">
        <v>3505</v>
      </c>
      <c r="E374" s="1" t="s">
        <v>3506</v>
      </c>
      <c r="F374" s="1" t="s">
        <v>3507</v>
      </c>
      <c r="G374" s="1" t="s">
        <v>3508</v>
      </c>
      <c r="H374" s="1" t="s">
        <v>3509</v>
      </c>
      <c r="I374" s="1" t="s">
        <v>3510</v>
      </c>
      <c r="J374" s="1" t="s">
        <v>3511</v>
      </c>
      <c r="K374" s="1" t="s">
        <v>3512</v>
      </c>
      <c r="L374" s="1" t="s">
        <v>18900</v>
      </c>
      <c r="M374" s="1" t="s">
        <v>18901</v>
      </c>
    </row>
    <row r="375" spans="2:13" x14ac:dyDescent="0.25">
      <c r="B375" s="1" t="s">
        <v>51</v>
      </c>
      <c r="C375" s="1" t="s">
        <v>3513</v>
      </c>
      <c r="D375" s="1" t="s">
        <v>3514</v>
      </c>
      <c r="E375" s="1" t="s">
        <v>3515</v>
      </c>
      <c r="F375" s="1" t="s">
        <v>3516</v>
      </c>
      <c r="G375" s="1" t="s">
        <v>3517</v>
      </c>
      <c r="H375" s="1" t="s">
        <v>3518</v>
      </c>
      <c r="I375" s="1" t="s">
        <v>3519</v>
      </c>
      <c r="J375" s="1" t="s">
        <v>3520</v>
      </c>
      <c r="K375" s="1" t="s">
        <v>3521</v>
      </c>
      <c r="L375" s="1" t="s">
        <v>18902</v>
      </c>
      <c r="M375" s="1" t="s">
        <v>18903</v>
      </c>
    </row>
    <row r="376" spans="2:13" x14ac:dyDescent="0.25">
      <c r="B376" s="1" t="s">
        <v>51</v>
      </c>
      <c r="C376" s="1" t="s">
        <v>3522</v>
      </c>
      <c r="D376" s="1" t="s">
        <v>3523</v>
      </c>
      <c r="E376" s="1" t="s">
        <v>3524</v>
      </c>
      <c r="F376" s="1" t="s">
        <v>3525</v>
      </c>
      <c r="G376" s="1" t="s">
        <v>3526</v>
      </c>
      <c r="H376" s="1" t="s">
        <v>3527</v>
      </c>
      <c r="I376" s="1" t="s">
        <v>3528</v>
      </c>
      <c r="J376" s="1" t="s">
        <v>3529</v>
      </c>
      <c r="K376" s="1" t="s">
        <v>3530</v>
      </c>
      <c r="L376" s="1" t="s">
        <v>18904</v>
      </c>
      <c r="M376" s="1" t="s">
        <v>18905</v>
      </c>
    </row>
    <row r="377" spans="2:13" x14ac:dyDescent="0.25">
      <c r="B377" s="1" t="s">
        <v>51</v>
      </c>
      <c r="C377" s="1" t="s">
        <v>3531</v>
      </c>
      <c r="D377" s="1" t="s">
        <v>3532</v>
      </c>
      <c r="E377" s="1" t="s">
        <v>3533</v>
      </c>
      <c r="F377" s="1" t="s">
        <v>3534</v>
      </c>
      <c r="G377" s="1" t="s">
        <v>3535</v>
      </c>
      <c r="H377" s="1" t="s">
        <v>3536</v>
      </c>
      <c r="I377" s="1" t="s">
        <v>3537</v>
      </c>
      <c r="J377" s="1" t="s">
        <v>3538</v>
      </c>
      <c r="K377" s="1" t="s">
        <v>3539</v>
      </c>
      <c r="L377" s="1" t="s">
        <v>18906</v>
      </c>
      <c r="M377" s="1" t="s">
        <v>18907</v>
      </c>
    </row>
    <row r="378" spans="2:13" x14ac:dyDescent="0.25">
      <c r="B378" s="1" t="s">
        <v>51</v>
      </c>
      <c r="C378" s="1" t="s">
        <v>3540</v>
      </c>
      <c r="D378" s="1" t="s">
        <v>3541</v>
      </c>
      <c r="E378" s="1" t="s">
        <v>3542</v>
      </c>
      <c r="F378" s="1" t="s">
        <v>3543</v>
      </c>
      <c r="G378" s="1" t="s">
        <v>3544</v>
      </c>
      <c r="H378" s="1" t="s">
        <v>3545</v>
      </c>
      <c r="I378" s="1" t="s">
        <v>3546</v>
      </c>
      <c r="J378" s="1" t="s">
        <v>3547</v>
      </c>
      <c r="K378" s="1" t="s">
        <v>3548</v>
      </c>
      <c r="L378" s="1" t="s">
        <v>18908</v>
      </c>
      <c r="M378" s="1" t="s">
        <v>18909</v>
      </c>
    </row>
    <row r="379" spans="2:13" x14ac:dyDescent="0.25">
      <c r="B379" s="1" t="s">
        <v>51</v>
      </c>
      <c r="C379" s="1" t="s">
        <v>3549</v>
      </c>
      <c r="D379" s="1" t="s">
        <v>3550</v>
      </c>
      <c r="E379" s="1" t="s">
        <v>3551</v>
      </c>
      <c r="F379" s="1" t="s">
        <v>3552</v>
      </c>
      <c r="G379" s="1" t="s">
        <v>3553</v>
      </c>
      <c r="H379" s="1" t="s">
        <v>3554</v>
      </c>
      <c r="I379" s="1" t="s">
        <v>3555</v>
      </c>
      <c r="J379" s="1" t="s">
        <v>3556</v>
      </c>
      <c r="K379" s="1" t="s">
        <v>3557</v>
      </c>
      <c r="L379" s="1" t="s">
        <v>18910</v>
      </c>
      <c r="M379" s="1" t="s">
        <v>18911</v>
      </c>
    </row>
    <row r="380" spans="2:13" x14ac:dyDescent="0.25">
      <c r="B380" s="1" t="s">
        <v>51</v>
      </c>
      <c r="C380" s="1" t="s">
        <v>3558</v>
      </c>
      <c r="D380" s="1" t="s">
        <v>3559</v>
      </c>
      <c r="E380" s="1" t="s">
        <v>3560</v>
      </c>
      <c r="F380" s="1" t="s">
        <v>3561</v>
      </c>
      <c r="G380" s="1" t="s">
        <v>3562</v>
      </c>
      <c r="H380" s="1" t="s">
        <v>3563</v>
      </c>
      <c r="I380" s="1" t="s">
        <v>3564</v>
      </c>
      <c r="J380" s="1" t="s">
        <v>3565</v>
      </c>
      <c r="K380" s="1" t="s">
        <v>3566</v>
      </c>
      <c r="L380" s="1" t="s">
        <v>18912</v>
      </c>
      <c r="M380" s="1" t="s">
        <v>18913</v>
      </c>
    </row>
    <row r="381" spans="2:13" x14ac:dyDescent="0.25">
      <c r="B381" s="1" t="s">
        <v>51</v>
      </c>
      <c r="C381" s="1" t="s">
        <v>3567</v>
      </c>
      <c r="D381" s="1" t="s">
        <v>3568</v>
      </c>
      <c r="E381" s="1" t="s">
        <v>3569</v>
      </c>
      <c r="F381" s="1" t="s">
        <v>3570</v>
      </c>
      <c r="G381" s="1" t="s">
        <v>3571</v>
      </c>
      <c r="H381" s="1" t="s">
        <v>3572</v>
      </c>
      <c r="I381" s="1" t="s">
        <v>3573</v>
      </c>
      <c r="J381" s="1" t="s">
        <v>3574</v>
      </c>
      <c r="K381" s="1" t="s">
        <v>3575</v>
      </c>
      <c r="L381" s="1" t="s">
        <v>18914</v>
      </c>
      <c r="M381" s="1" t="s">
        <v>18915</v>
      </c>
    </row>
    <row r="382" spans="2:13" x14ac:dyDescent="0.25">
      <c r="B382" s="1" t="s">
        <v>13</v>
      </c>
      <c r="C382" s="1" t="s">
        <v>3576</v>
      </c>
      <c r="D382" s="1" t="s">
        <v>3577</v>
      </c>
      <c r="E382" s="1" t="s">
        <v>3578</v>
      </c>
      <c r="F382" s="1" t="s">
        <v>3579</v>
      </c>
      <c r="G382" s="1" t="s">
        <v>3580</v>
      </c>
      <c r="H382" s="1" t="s">
        <v>3581</v>
      </c>
      <c r="I382" s="1" t="s">
        <v>3582</v>
      </c>
      <c r="J382" s="1" t="s">
        <v>3583</v>
      </c>
      <c r="K382" s="1" t="s">
        <v>3584</v>
      </c>
      <c r="L382" s="1" t="s">
        <v>18916</v>
      </c>
      <c r="M382" s="1" t="s">
        <v>18917</v>
      </c>
    </row>
    <row r="383" spans="2:13" x14ac:dyDescent="0.25">
      <c r="B383" s="1" t="s">
        <v>13</v>
      </c>
      <c r="C383" s="1" t="s">
        <v>3585</v>
      </c>
      <c r="D383" s="1" t="s">
        <v>3586</v>
      </c>
      <c r="E383" s="1" t="s">
        <v>3587</v>
      </c>
      <c r="F383" s="1" t="s">
        <v>3588</v>
      </c>
      <c r="G383" s="1" t="s">
        <v>3589</v>
      </c>
      <c r="H383" s="1" t="s">
        <v>3590</v>
      </c>
      <c r="I383" s="1" t="s">
        <v>3591</v>
      </c>
      <c r="J383" s="1" t="s">
        <v>3592</v>
      </c>
      <c r="K383" s="1" t="s">
        <v>3593</v>
      </c>
      <c r="L383" s="1" t="s">
        <v>18918</v>
      </c>
      <c r="M383" s="1" t="s">
        <v>18919</v>
      </c>
    </row>
    <row r="384" spans="2:13" x14ac:dyDescent="0.25">
      <c r="B384" s="1" t="s">
        <v>13</v>
      </c>
      <c r="C384" s="1" t="s">
        <v>3594</v>
      </c>
      <c r="D384" s="1" t="s">
        <v>3595</v>
      </c>
      <c r="E384" s="1" t="s">
        <v>3596</v>
      </c>
      <c r="F384" s="1" t="s">
        <v>3597</v>
      </c>
      <c r="G384" s="1" t="s">
        <v>3598</v>
      </c>
      <c r="H384" s="1" t="s">
        <v>3599</v>
      </c>
      <c r="I384" s="1" t="s">
        <v>3600</v>
      </c>
      <c r="J384" s="1" t="s">
        <v>3601</v>
      </c>
      <c r="K384" s="1" t="s">
        <v>3602</v>
      </c>
      <c r="L384" s="1" t="s">
        <v>18920</v>
      </c>
      <c r="M384" s="1" t="s">
        <v>18921</v>
      </c>
    </row>
    <row r="385" spans="2:13" x14ac:dyDescent="0.25">
      <c r="B385" s="1" t="s">
        <v>13</v>
      </c>
      <c r="C385" s="1" t="s">
        <v>3603</v>
      </c>
      <c r="D385" s="1" t="s">
        <v>3604</v>
      </c>
      <c r="E385" s="1" t="s">
        <v>3605</v>
      </c>
      <c r="F385" s="1" t="s">
        <v>3606</v>
      </c>
      <c r="G385" s="1" t="s">
        <v>3607</v>
      </c>
      <c r="H385" s="1" t="s">
        <v>3608</v>
      </c>
      <c r="I385" s="1" t="s">
        <v>3609</v>
      </c>
      <c r="J385" s="1" t="s">
        <v>3610</v>
      </c>
      <c r="K385" s="1" t="s">
        <v>3611</v>
      </c>
      <c r="L385" s="1" t="s">
        <v>18922</v>
      </c>
      <c r="M385" s="1" t="s">
        <v>18923</v>
      </c>
    </row>
    <row r="386" spans="2:13" x14ac:dyDescent="0.25">
      <c r="B386" s="1" t="s">
        <v>13</v>
      </c>
      <c r="C386" s="1" t="s">
        <v>3612</v>
      </c>
      <c r="D386" s="1" t="s">
        <v>3613</v>
      </c>
      <c r="E386" s="1" t="s">
        <v>3614</v>
      </c>
      <c r="F386" s="1" t="s">
        <v>3615</v>
      </c>
      <c r="G386" s="1" t="s">
        <v>3616</v>
      </c>
      <c r="H386" s="1" t="s">
        <v>3617</v>
      </c>
      <c r="I386" s="1" t="s">
        <v>3618</v>
      </c>
      <c r="J386" s="1" t="s">
        <v>3619</v>
      </c>
      <c r="K386" s="1" t="s">
        <v>3620</v>
      </c>
      <c r="L386" s="1" t="s">
        <v>18924</v>
      </c>
      <c r="M386" s="1" t="s">
        <v>18925</v>
      </c>
    </row>
    <row r="387" spans="2:13" x14ac:dyDescent="0.25">
      <c r="B387" s="1" t="s">
        <v>13</v>
      </c>
      <c r="C387" s="1" t="s">
        <v>3621</v>
      </c>
      <c r="D387" s="1" t="s">
        <v>3622</v>
      </c>
      <c r="E387" s="1" t="s">
        <v>3623</v>
      </c>
      <c r="F387" s="1" t="s">
        <v>3624</v>
      </c>
      <c r="G387" s="1" t="s">
        <v>3625</v>
      </c>
      <c r="H387" s="1" t="s">
        <v>3626</v>
      </c>
      <c r="I387" s="1" t="s">
        <v>3627</v>
      </c>
      <c r="J387" s="1" t="s">
        <v>3628</v>
      </c>
      <c r="K387" s="1" t="s">
        <v>3629</v>
      </c>
      <c r="L387" s="1" t="s">
        <v>18926</v>
      </c>
      <c r="M387" s="1" t="s">
        <v>18927</v>
      </c>
    </row>
    <row r="388" spans="2:13" x14ac:dyDescent="0.25">
      <c r="B388" s="1" t="s">
        <v>13</v>
      </c>
      <c r="C388" s="1" t="s">
        <v>3630</v>
      </c>
      <c r="D388" s="1" t="s">
        <v>3631</v>
      </c>
      <c r="E388" s="1" t="s">
        <v>3632</v>
      </c>
      <c r="F388" s="1" t="s">
        <v>3633</v>
      </c>
      <c r="G388" s="1" t="s">
        <v>3634</v>
      </c>
      <c r="H388" s="1" t="s">
        <v>3635</v>
      </c>
      <c r="I388" s="1" t="s">
        <v>3636</v>
      </c>
      <c r="J388" s="1" t="s">
        <v>3637</v>
      </c>
      <c r="K388" s="1" t="s">
        <v>3638</v>
      </c>
      <c r="L388" s="1" t="s">
        <v>18928</v>
      </c>
      <c r="M388" s="1" t="s">
        <v>18929</v>
      </c>
    </row>
    <row r="389" spans="2:13" x14ac:dyDescent="0.25">
      <c r="B389" s="1" t="s">
        <v>13</v>
      </c>
      <c r="C389" s="1" t="s">
        <v>3639</v>
      </c>
      <c r="D389" s="1" t="s">
        <v>3640</v>
      </c>
      <c r="E389" s="1" t="s">
        <v>3641</v>
      </c>
      <c r="F389" s="1" t="s">
        <v>3642</v>
      </c>
      <c r="G389" s="1" t="s">
        <v>3643</v>
      </c>
      <c r="H389" s="1" t="s">
        <v>3644</v>
      </c>
      <c r="I389" s="1" t="s">
        <v>3645</v>
      </c>
      <c r="J389" s="1" t="s">
        <v>3646</v>
      </c>
      <c r="K389" s="1" t="s">
        <v>3647</v>
      </c>
      <c r="L389" s="1" t="s">
        <v>18930</v>
      </c>
      <c r="M389" s="1" t="s">
        <v>18931</v>
      </c>
    </row>
    <row r="390" spans="2:13" x14ac:dyDescent="0.25">
      <c r="B390" s="1" t="s">
        <v>13</v>
      </c>
      <c r="C390" s="1" t="s">
        <v>3648</v>
      </c>
      <c r="D390" s="1" t="s">
        <v>3649</v>
      </c>
      <c r="E390" s="1" t="s">
        <v>3650</v>
      </c>
      <c r="F390" s="1" t="s">
        <v>3651</v>
      </c>
      <c r="G390" s="1" t="s">
        <v>3652</v>
      </c>
      <c r="H390" s="1" t="s">
        <v>3653</v>
      </c>
      <c r="I390" s="1" t="s">
        <v>3654</v>
      </c>
      <c r="J390" s="1" t="s">
        <v>3655</v>
      </c>
      <c r="K390" s="1" t="s">
        <v>3656</v>
      </c>
      <c r="L390" s="1" t="s">
        <v>18932</v>
      </c>
      <c r="M390" s="1" t="s">
        <v>18933</v>
      </c>
    </row>
    <row r="391" spans="2:13" x14ac:dyDescent="0.25">
      <c r="B391" s="1" t="s">
        <v>13</v>
      </c>
      <c r="C391" s="1" t="s">
        <v>3657</v>
      </c>
      <c r="D391" s="1" t="s">
        <v>3658</v>
      </c>
      <c r="E391" s="1" t="s">
        <v>3659</v>
      </c>
      <c r="F391" s="1" t="s">
        <v>3660</v>
      </c>
      <c r="G391" s="1" t="s">
        <v>3661</v>
      </c>
      <c r="H391" s="1" t="s">
        <v>3662</v>
      </c>
      <c r="I391" s="1" t="s">
        <v>3663</v>
      </c>
      <c r="J391" s="1" t="s">
        <v>3664</v>
      </c>
      <c r="K391" s="1" t="s">
        <v>3665</v>
      </c>
      <c r="L391" s="1" t="s">
        <v>18934</v>
      </c>
      <c r="M391" s="1" t="s">
        <v>18935</v>
      </c>
    </row>
    <row r="392" spans="2:13" x14ac:dyDescent="0.25">
      <c r="B392" s="1" t="s">
        <v>13</v>
      </c>
      <c r="C392" s="1" t="s">
        <v>3666</v>
      </c>
      <c r="D392" s="1" t="s">
        <v>3667</v>
      </c>
      <c r="E392" s="1" t="s">
        <v>3668</v>
      </c>
      <c r="F392" s="1" t="s">
        <v>3669</v>
      </c>
      <c r="G392" s="1" t="s">
        <v>3670</v>
      </c>
      <c r="H392" s="1" t="s">
        <v>3671</v>
      </c>
      <c r="I392" s="1" t="s">
        <v>3672</v>
      </c>
      <c r="J392" s="1" t="s">
        <v>3673</v>
      </c>
      <c r="K392" s="1" t="s">
        <v>3674</v>
      </c>
      <c r="L392" s="1" t="s">
        <v>18936</v>
      </c>
      <c r="M392" s="1" t="s">
        <v>18937</v>
      </c>
    </row>
    <row r="393" spans="2:13" x14ac:dyDescent="0.25">
      <c r="B393" s="1" t="s">
        <v>13</v>
      </c>
      <c r="C393" s="1" t="s">
        <v>3675</v>
      </c>
      <c r="D393" s="1" t="s">
        <v>3676</v>
      </c>
      <c r="E393" s="1" t="s">
        <v>3677</v>
      </c>
      <c r="F393" s="1" t="s">
        <v>3678</v>
      </c>
      <c r="G393" s="1" t="s">
        <v>3679</v>
      </c>
      <c r="H393" s="1" t="s">
        <v>3680</v>
      </c>
      <c r="I393" s="1" t="s">
        <v>3681</v>
      </c>
      <c r="J393" s="1" t="s">
        <v>3682</v>
      </c>
      <c r="K393" s="1" t="s">
        <v>3683</v>
      </c>
      <c r="L393" s="1" t="s">
        <v>18938</v>
      </c>
      <c r="M393" s="1" t="s">
        <v>18939</v>
      </c>
    </row>
    <row r="394" spans="2:13" x14ac:dyDescent="0.25">
      <c r="B394" s="1" t="s">
        <v>13</v>
      </c>
      <c r="C394" s="1" t="s">
        <v>3684</v>
      </c>
      <c r="D394" s="1" t="s">
        <v>3685</v>
      </c>
      <c r="E394" s="1" t="s">
        <v>3686</v>
      </c>
      <c r="F394" s="1" t="s">
        <v>3687</v>
      </c>
      <c r="G394" s="1" t="s">
        <v>3688</v>
      </c>
      <c r="H394" s="1" t="s">
        <v>3689</v>
      </c>
      <c r="I394" s="1" t="s">
        <v>3690</v>
      </c>
      <c r="J394" s="1" t="s">
        <v>3691</v>
      </c>
      <c r="K394" s="1" t="s">
        <v>3692</v>
      </c>
      <c r="L394" s="1" t="s">
        <v>18940</v>
      </c>
      <c r="M394" s="1" t="s">
        <v>18941</v>
      </c>
    </row>
    <row r="395" spans="2:13" x14ac:dyDescent="0.25">
      <c r="B395" s="1" t="s">
        <v>13</v>
      </c>
      <c r="C395" s="1" t="s">
        <v>3693</v>
      </c>
      <c r="D395" s="1" t="s">
        <v>3694</v>
      </c>
      <c r="E395" s="1" t="s">
        <v>3695</v>
      </c>
      <c r="F395" s="1" t="s">
        <v>3696</v>
      </c>
      <c r="G395" s="1" t="s">
        <v>3697</v>
      </c>
      <c r="H395" s="1" t="s">
        <v>3698</v>
      </c>
      <c r="I395" s="1" t="s">
        <v>3699</v>
      </c>
      <c r="J395" s="1" t="s">
        <v>3700</v>
      </c>
      <c r="K395" s="1" t="s">
        <v>3701</v>
      </c>
      <c r="L395" s="1" t="s">
        <v>18942</v>
      </c>
      <c r="M395" s="1" t="s">
        <v>18943</v>
      </c>
    </row>
    <row r="396" spans="2:13" x14ac:dyDescent="0.25">
      <c r="B396" s="1" t="s">
        <v>13</v>
      </c>
      <c r="C396" s="1" t="s">
        <v>3702</v>
      </c>
      <c r="D396" s="1" t="s">
        <v>3703</v>
      </c>
      <c r="E396" s="1" t="s">
        <v>3704</v>
      </c>
      <c r="F396" s="1" t="s">
        <v>3705</v>
      </c>
      <c r="G396" s="1" t="s">
        <v>3706</v>
      </c>
      <c r="H396" s="1" t="s">
        <v>3707</v>
      </c>
      <c r="I396" s="1" t="s">
        <v>3708</v>
      </c>
      <c r="J396" s="1" t="s">
        <v>3709</v>
      </c>
      <c r="K396" s="1" t="s">
        <v>3710</v>
      </c>
      <c r="L396" s="1" t="s">
        <v>18944</v>
      </c>
      <c r="M396" s="1" t="s">
        <v>18945</v>
      </c>
    </row>
    <row r="397" spans="2:13" x14ac:dyDescent="0.25">
      <c r="B397" s="1" t="s">
        <v>13</v>
      </c>
      <c r="C397" s="1" t="s">
        <v>3711</v>
      </c>
      <c r="D397" s="1" t="s">
        <v>3712</v>
      </c>
      <c r="E397" s="1" t="s">
        <v>3713</v>
      </c>
      <c r="F397" s="1" t="s">
        <v>3714</v>
      </c>
      <c r="G397" s="1" t="s">
        <v>3715</v>
      </c>
      <c r="H397" s="1" t="s">
        <v>3716</v>
      </c>
      <c r="I397" s="1" t="s">
        <v>3717</v>
      </c>
      <c r="J397" s="1" t="s">
        <v>3718</v>
      </c>
      <c r="K397" s="1" t="s">
        <v>3719</v>
      </c>
      <c r="L397" s="1" t="s">
        <v>18946</v>
      </c>
      <c r="M397" s="1" t="s">
        <v>18947</v>
      </c>
    </row>
    <row r="398" spans="2:13" x14ac:dyDescent="0.25">
      <c r="B398" s="1" t="s">
        <v>13</v>
      </c>
      <c r="C398" s="1" t="s">
        <v>3720</v>
      </c>
      <c r="D398" s="1" t="s">
        <v>3721</v>
      </c>
      <c r="E398" s="1" t="s">
        <v>3722</v>
      </c>
      <c r="F398" s="1" t="s">
        <v>3723</v>
      </c>
      <c r="G398" s="1" t="s">
        <v>3724</v>
      </c>
      <c r="H398" s="1" t="s">
        <v>3725</v>
      </c>
      <c r="I398" s="1" t="s">
        <v>3726</v>
      </c>
      <c r="J398" s="1" t="s">
        <v>3727</v>
      </c>
      <c r="K398" s="1" t="s">
        <v>3728</v>
      </c>
      <c r="L398" s="1" t="s">
        <v>18948</v>
      </c>
      <c r="M398" s="1" t="s">
        <v>18949</v>
      </c>
    </row>
    <row r="399" spans="2:13" x14ac:dyDescent="0.25">
      <c r="B399" s="1" t="s">
        <v>13</v>
      </c>
      <c r="C399" s="1" t="s">
        <v>3729</v>
      </c>
      <c r="D399" s="1" t="s">
        <v>3730</v>
      </c>
      <c r="E399" s="1" t="s">
        <v>3731</v>
      </c>
      <c r="F399" s="1" t="s">
        <v>3732</v>
      </c>
      <c r="G399" s="1" t="s">
        <v>3733</v>
      </c>
      <c r="H399" s="1" t="s">
        <v>3734</v>
      </c>
      <c r="I399" s="1" t="s">
        <v>3735</v>
      </c>
      <c r="J399" s="1" t="s">
        <v>3736</v>
      </c>
      <c r="K399" s="1" t="s">
        <v>3737</v>
      </c>
      <c r="L399" s="1" t="s">
        <v>18950</v>
      </c>
      <c r="M399" s="1" t="s">
        <v>18951</v>
      </c>
    </row>
    <row r="400" spans="2:13" x14ac:dyDescent="0.25">
      <c r="B400" s="1" t="s">
        <v>13</v>
      </c>
      <c r="C400" s="1" t="s">
        <v>3738</v>
      </c>
      <c r="D400" s="1" t="s">
        <v>3739</v>
      </c>
      <c r="E400" s="1" t="s">
        <v>3740</v>
      </c>
      <c r="F400" s="1" t="s">
        <v>3741</v>
      </c>
      <c r="G400" s="1" t="s">
        <v>3742</v>
      </c>
      <c r="H400" s="1" t="s">
        <v>3743</v>
      </c>
      <c r="I400" s="1" t="s">
        <v>3744</v>
      </c>
      <c r="J400" s="1" t="s">
        <v>3745</v>
      </c>
      <c r="K400" s="1" t="s">
        <v>3746</v>
      </c>
      <c r="L400" s="1" t="s">
        <v>18952</v>
      </c>
      <c r="M400" s="1" t="s">
        <v>18953</v>
      </c>
    </row>
    <row r="401" spans="2:13" x14ac:dyDescent="0.25">
      <c r="B401" s="1" t="s">
        <v>13</v>
      </c>
      <c r="C401" s="1" t="s">
        <v>3747</v>
      </c>
      <c r="D401" s="1" t="s">
        <v>3748</v>
      </c>
      <c r="E401" s="1" t="s">
        <v>3749</v>
      </c>
      <c r="F401" s="1" t="s">
        <v>3750</v>
      </c>
      <c r="G401" s="1" t="s">
        <v>3751</v>
      </c>
      <c r="H401" s="1" t="s">
        <v>3752</v>
      </c>
      <c r="I401" s="1" t="s">
        <v>3753</v>
      </c>
      <c r="J401" s="1" t="s">
        <v>3754</v>
      </c>
      <c r="K401" s="1" t="s">
        <v>3755</v>
      </c>
      <c r="L401" s="1" t="s">
        <v>18954</v>
      </c>
      <c r="M401" s="1" t="s">
        <v>18955</v>
      </c>
    </row>
    <row r="402" spans="2:13" x14ac:dyDescent="0.25">
      <c r="B402" s="1" t="s">
        <v>52</v>
      </c>
      <c r="C402" s="1" t="s">
        <v>3756</v>
      </c>
      <c r="D402" s="1" t="s">
        <v>3757</v>
      </c>
      <c r="E402" s="1" t="s">
        <v>3758</v>
      </c>
      <c r="F402" s="1" t="s">
        <v>3759</v>
      </c>
      <c r="G402" s="1" t="s">
        <v>3760</v>
      </c>
      <c r="H402" s="1" t="s">
        <v>3761</v>
      </c>
      <c r="I402" s="1" t="s">
        <v>3762</v>
      </c>
      <c r="J402" s="1" t="s">
        <v>3763</v>
      </c>
      <c r="K402" s="1" t="s">
        <v>3764</v>
      </c>
      <c r="L402" s="1" t="s">
        <v>18956</v>
      </c>
      <c r="M402" s="1" t="s">
        <v>18957</v>
      </c>
    </row>
    <row r="403" spans="2:13" x14ac:dyDescent="0.25">
      <c r="B403" s="1" t="s">
        <v>52</v>
      </c>
      <c r="C403" s="1" t="s">
        <v>3765</v>
      </c>
      <c r="D403" s="1" t="s">
        <v>3766</v>
      </c>
      <c r="E403" s="1" t="s">
        <v>3767</v>
      </c>
      <c r="F403" s="1" t="s">
        <v>3768</v>
      </c>
      <c r="G403" s="1" t="s">
        <v>3769</v>
      </c>
      <c r="H403" s="1" t="s">
        <v>3770</v>
      </c>
      <c r="I403" s="1" t="s">
        <v>3771</v>
      </c>
      <c r="J403" s="1" t="s">
        <v>3772</v>
      </c>
      <c r="K403" s="1" t="s">
        <v>3773</v>
      </c>
      <c r="L403" s="1" t="s">
        <v>18958</v>
      </c>
      <c r="M403" s="1" t="s">
        <v>18959</v>
      </c>
    </row>
    <row r="404" spans="2:13" x14ac:dyDescent="0.25">
      <c r="B404" s="1" t="s">
        <v>52</v>
      </c>
      <c r="C404" s="1" t="s">
        <v>3774</v>
      </c>
      <c r="D404" s="1" t="s">
        <v>3775</v>
      </c>
      <c r="E404" s="1" t="s">
        <v>3776</v>
      </c>
      <c r="F404" s="1" t="s">
        <v>3777</v>
      </c>
      <c r="G404" s="1" t="s">
        <v>3778</v>
      </c>
      <c r="H404" s="1" t="s">
        <v>3779</v>
      </c>
      <c r="I404" s="1" t="s">
        <v>3780</v>
      </c>
      <c r="J404" s="1" t="s">
        <v>3781</v>
      </c>
      <c r="K404" s="1" t="s">
        <v>3782</v>
      </c>
      <c r="L404" s="1" t="s">
        <v>18960</v>
      </c>
      <c r="M404" s="1" t="s">
        <v>18961</v>
      </c>
    </row>
    <row r="405" spans="2:13" x14ac:dyDescent="0.25">
      <c r="B405" s="1" t="s">
        <v>52</v>
      </c>
      <c r="C405" s="1" t="s">
        <v>3783</v>
      </c>
      <c r="D405" s="1" t="s">
        <v>3784</v>
      </c>
      <c r="E405" s="1" t="s">
        <v>3785</v>
      </c>
      <c r="F405" s="1" t="s">
        <v>3786</v>
      </c>
      <c r="G405" s="1" t="s">
        <v>3787</v>
      </c>
      <c r="H405" s="1" t="s">
        <v>3788</v>
      </c>
      <c r="I405" s="1" t="s">
        <v>3789</v>
      </c>
      <c r="J405" s="1" t="s">
        <v>3790</v>
      </c>
      <c r="K405" s="1" t="s">
        <v>3791</v>
      </c>
      <c r="L405" s="1" t="s">
        <v>18962</v>
      </c>
      <c r="M405" s="1" t="s">
        <v>18963</v>
      </c>
    </row>
    <row r="406" spans="2:13" x14ac:dyDescent="0.25">
      <c r="B406" s="1" t="s">
        <v>52</v>
      </c>
      <c r="C406" s="1" t="s">
        <v>3792</v>
      </c>
      <c r="D406" s="1" t="s">
        <v>3793</v>
      </c>
      <c r="E406" s="1" t="s">
        <v>3794</v>
      </c>
      <c r="F406" s="1" t="s">
        <v>3795</v>
      </c>
      <c r="G406" s="1" t="s">
        <v>3796</v>
      </c>
      <c r="H406" s="1" t="s">
        <v>3797</v>
      </c>
      <c r="I406" s="1" t="s">
        <v>3798</v>
      </c>
      <c r="J406" s="1" t="s">
        <v>3799</v>
      </c>
      <c r="K406" s="1" t="s">
        <v>3800</v>
      </c>
      <c r="L406" s="1" t="s">
        <v>18964</v>
      </c>
      <c r="M406" s="1" t="s">
        <v>18965</v>
      </c>
    </row>
    <row r="407" spans="2:13" x14ac:dyDescent="0.25">
      <c r="B407" s="1" t="s">
        <v>52</v>
      </c>
      <c r="C407" s="1" t="s">
        <v>3801</v>
      </c>
      <c r="D407" s="1" t="s">
        <v>3802</v>
      </c>
      <c r="E407" s="1" t="s">
        <v>3803</v>
      </c>
      <c r="F407" s="1" t="s">
        <v>3804</v>
      </c>
      <c r="G407" s="1" t="s">
        <v>3805</v>
      </c>
      <c r="H407" s="1" t="s">
        <v>3806</v>
      </c>
      <c r="I407" s="1" t="s">
        <v>3807</v>
      </c>
      <c r="J407" s="1" t="s">
        <v>3808</v>
      </c>
      <c r="K407" s="1" t="s">
        <v>3809</v>
      </c>
      <c r="L407" s="1" t="s">
        <v>18966</v>
      </c>
      <c r="M407" s="1" t="s">
        <v>18967</v>
      </c>
    </row>
    <row r="408" spans="2:13" x14ac:dyDescent="0.25">
      <c r="B408" s="1" t="s">
        <v>52</v>
      </c>
      <c r="C408" s="1" t="s">
        <v>3810</v>
      </c>
      <c r="D408" s="1" t="s">
        <v>3811</v>
      </c>
      <c r="E408" s="1" t="s">
        <v>3812</v>
      </c>
      <c r="F408" s="1" t="s">
        <v>3813</v>
      </c>
      <c r="G408" s="1" t="s">
        <v>3814</v>
      </c>
      <c r="H408" s="1" t="s">
        <v>3815</v>
      </c>
      <c r="I408" s="1" t="s">
        <v>3816</v>
      </c>
      <c r="J408" s="1" t="s">
        <v>3817</v>
      </c>
      <c r="K408" s="1" t="s">
        <v>3818</v>
      </c>
      <c r="L408" s="1" t="s">
        <v>18968</v>
      </c>
      <c r="M408" s="1" t="s">
        <v>18969</v>
      </c>
    </row>
    <row r="409" spans="2:13" x14ac:dyDescent="0.25">
      <c r="B409" s="1" t="s">
        <v>52</v>
      </c>
      <c r="C409" s="1" t="s">
        <v>3819</v>
      </c>
      <c r="D409" s="1" t="s">
        <v>3820</v>
      </c>
      <c r="E409" s="1" t="s">
        <v>3821</v>
      </c>
      <c r="F409" s="1" t="s">
        <v>3822</v>
      </c>
      <c r="G409" s="1" t="s">
        <v>3823</v>
      </c>
      <c r="H409" s="1" t="s">
        <v>3824</v>
      </c>
      <c r="I409" s="1" t="s">
        <v>3825</v>
      </c>
      <c r="J409" s="1" t="s">
        <v>3826</v>
      </c>
      <c r="K409" s="1" t="s">
        <v>3827</v>
      </c>
      <c r="L409" s="1" t="s">
        <v>18970</v>
      </c>
      <c r="M409" s="1" t="s">
        <v>18971</v>
      </c>
    </row>
    <row r="410" spans="2:13" x14ac:dyDescent="0.25">
      <c r="B410" s="1" t="s">
        <v>52</v>
      </c>
      <c r="C410" s="1" t="s">
        <v>3828</v>
      </c>
      <c r="D410" s="1" t="s">
        <v>3829</v>
      </c>
      <c r="E410" s="1" t="s">
        <v>3830</v>
      </c>
      <c r="F410" s="1" t="s">
        <v>3831</v>
      </c>
      <c r="G410" s="1" t="s">
        <v>3832</v>
      </c>
      <c r="H410" s="1" t="s">
        <v>3833</v>
      </c>
      <c r="I410" s="1" t="s">
        <v>3834</v>
      </c>
      <c r="J410" s="1" t="s">
        <v>3835</v>
      </c>
      <c r="K410" s="1" t="s">
        <v>3836</v>
      </c>
      <c r="L410" s="1" t="s">
        <v>18972</v>
      </c>
      <c r="M410" s="1" t="s">
        <v>18973</v>
      </c>
    </row>
    <row r="411" spans="2:13" x14ac:dyDescent="0.25">
      <c r="B411" s="1" t="s">
        <v>52</v>
      </c>
      <c r="C411" s="1" t="s">
        <v>3837</v>
      </c>
      <c r="D411" s="1" t="s">
        <v>3838</v>
      </c>
      <c r="E411" s="1" t="s">
        <v>3839</v>
      </c>
      <c r="F411" s="1" t="s">
        <v>3840</v>
      </c>
      <c r="G411" s="1" t="s">
        <v>3841</v>
      </c>
      <c r="H411" s="1" t="s">
        <v>3842</v>
      </c>
      <c r="I411" s="1" t="s">
        <v>3843</v>
      </c>
      <c r="J411" s="1" t="s">
        <v>3844</v>
      </c>
      <c r="K411" s="1" t="s">
        <v>3845</v>
      </c>
      <c r="L411" s="1" t="s">
        <v>18974</v>
      </c>
      <c r="M411" s="1" t="s">
        <v>18975</v>
      </c>
    </row>
    <row r="412" spans="2:13" x14ac:dyDescent="0.25">
      <c r="B412" s="1" t="s">
        <v>52</v>
      </c>
      <c r="C412" s="1" t="s">
        <v>3846</v>
      </c>
      <c r="D412" s="1" t="s">
        <v>3847</v>
      </c>
      <c r="E412" s="1" t="s">
        <v>3848</v>
      </c>
      <c r="F412" s="1" t="s">
        <v>3849</v>
      </c>
      <c r="G412" s="1" t="s">
        <v>3850</v>
      </c>
      <c r="H412" s="1" t="s">
        <v>3851</v>
      </c>
      <c r="I412" s="1" t="s">
        <v>3852</v>
      </c>
      <c r="J412" s="1" t="s">
        <v>3853</v>
      </c>
      <c r="K412" s="1" t="s">
        <v>3854</v>
      </c>
      <c r="L412" s="1" t="s">
        <v>18976</v>
      </c>
      <c r="M412" s="1" t="s">
        <v>18977</v>
      </c>
    </row>
    <row r="413" spans="2:13" x14ac:dyDescent="0.25">
      <c r="B413" s="1" t="s">
        <v>52</v>
      </c>
      <c r="C413" s="1" t="s">
        <v>3855</v>
      </c>
      <c r="D413" s="1" t="s">
        <v>3856</v>
      </c>
      <c r="E413" s="1" t="s">
        <v>3857</v>
      </c>
      <c r="F413" s="1" t="s">
        <v>3858</v>
      </c>
      <c r="G413" s="1" t="s">
        <v>3859</v>
      </c>
      <c r="H413" s="1" t="s">
        <v>3860</v>
      </c>
      <c r="I413" s="1" t="s">
        <v>3861</v>
      </c>
      <c r="J413" s="1" t="s">
        <v>3862</v>
      </c>
      <c r="K413" s="1" t="s">
        <v>3863</v>
      </c>
      <c r="L413" s="1" t="s">
        <v>18978</v>
      </c>
      <c r="M413" s="1" t="s">
        <v>18979</v>
      </c>
    </row>
    <row r="414" spans="2:13" x14ac:dyDescent="0.25">
      <c r="B414" s="1" t="s">
        <v>52</v>
      </c>
      <c r="C414" s="1" t="s">
        <v>3864</v>
      </c>
      <c r="D414" s="1" t="s">
        <v>3865</v>
      </c>
      <c r="E414" s="1" t="s">
        <v>3866</v>
      </c>
      <c r="F414" s="1" t="s">
        <v>3867</v>
      </c>
      <c r="G414" s="1" t="s">
        <v>3868</v>
      </c>
      <c r="H414" s="1" t="s">
        <v>3869</v>
      </c>
      <c r="I414" s="1" t="s">
        <v>3870</v>
      </c>
      <c r="J414" s="1" t="s">
        <v>3871</v>
      </c>
      <c r="K414" s="1" t="s">
        <v>3872</v>
      </c>
      <c r="L414" s="1" t="s">
        <v>18980</v>
      </c>
      <c r="M414" s="1" t="s">
        <v>18981</v>
      </c>
    </row>
    <row r="415" spans="2:13" x14ac:dyDescent="0.25">
      <c r="B415" s="1" t="s">
        <v>52</v>
      </c>
      <c r="C415" s="1" t="s">
        <v>3873</v>
      </c>
      <c r="D415" s="1" t="s">
        <v>3874</v>
      </c>
      <c r="E415" s="1" t="s">
        <v>3875</v>
      </c>
      <c r="F415" s="1" t="s">
        <v>3876</v>
      </c>
      <c r="G415" s="1" t="s">
        <v>3877</v>
      </c>
      <c r="H415" s="1" t="s">
        <v>3878</v>
      </c>
      <c r="I415" s="1" t="s">
        <v>3879</v>
      </c>
      <c r="J415" s="1" t="s">
        <v>3880</v>
      </c>
      <c r="K415" s="1" t="s">
        <v>3881</v>
      </c>
      <c r="L415" s="1" t="s">
        <v>18982</v>
      </c>
      <c r="M415" s="1" t="s">
        <v>18983</v>
      </c>
    </row>
    <row r="416" spans="2:13" x14ac:dyDescent="0.25">
      <c r="B416" s="1" t="s">
        <v>52</v>
      </c>
      <c r="C416" s="1" t="s">
        <v>3882</v>
      </c>
      <c r="D416" s="1" t="s">
        <v>3883</v>
      </c>
      <c r="E416" s="1" t="s">
        <v>3884</v>
      </c>
      <c r="F416" s="1" t="s">
        <v>3885</v>
      </c>
      <c r="G416" s="1" t="s">
        <v>3886</v>
      </c>
      <c r="H416" s="1" t="s">
        <v>3887</v>
      </c>
      <c r="I416" s="1" t="s">
        <v>3888</v>
      </c>
      <c r="J416" s="1" t="s">
        <v>3889</v>
      </c>
      <c r="K416" s="1" t="s">
        <v>3890</v>
      </c>
      <c r="L416" s="1" t="s">
        <v>18984</v>
      </c>
      <c r="M416" s="1" t="s">
        <v>18985</v>
      </c>
    </row>
    <row r="417" spans="2:13" x14ac:dyDescent="0.25">
      <c r="B417" s="1" t="s">
        <v>52</v>
      </c>
      <c r="C417" s="1" t="s">
        <v>3891</v>
      </c>
      <c r="D417" s="1" t="s">
        <v>3892</v>
      </c>
      <c r="E417" s="1" t="s">
        <v>3893</v>
      </c>
      <c r="F417" s="1" t="s">
        <v>3894</v>
      </c>
      <c r="G417" s="1" t="s">
        <v>3895</v>
      </c>
      <c r="H417" s="1" t="s">
        <v>3896</v>
      </c>
      <c r="I417" s="1" t="s">
        <v>3897</v>
      </c>
      <c r="J417" s="1" t="s">
        <v>3898</v>
      </c>
      <c r="K417" s="1" t="s">
        <v>3899</v>
      </c>
      <c r="L417" s="1" t="s">
        <v>18986</v>
      </c>
      <c r="M417" s="1" t="s">
        <v>18987</v>
      </c>
    </row>
    <row r="418" spans="2:13" x14ac:dyDescent="0.25">
      <c r="B418" s="1" t="s">
        <v>52</v>
      </c>
      <c r="C418" s="1" t="s">
        <v>3900</v>
      </c>
      <c r="D418" s="1" t="s">
        <v>3901</v>
      </c>
      <c r="E418" s="1" t="s">
        <v>3902</v>
      </c>
      <c r="F418" s="1" t="s">
        <v>3903</v>
      </c>
      <c r="G418" s="1" t="s">
        <v>3904</v>
      </c>
      <c r="H418" s="1" t="s">
        <v>3905</v>
      </c>
      <c r="I418" s="1" t="s">
        <v>3906</v>
      </c>
      <c r="J418" s="1" t="s">
        <v>3907</v>
      </c>
      <c r="K418" s="1" t="s">
        <v>3908</v>
      </c>
      <c r="L418" s="1" t="s">
        <v>18988</v>
      </c>
      <c r="M418" s="1" t="s">
        <v>18989</v>
      </c>
    </row>
    <row r="419" spans="2:13" x14ac:dyDescent="0.25">
      <c r="B419" s="1" t="s">
        <v>52</v>
      </c>
      <c r="C419" s="1" t="s">
        <v>3909</v>
      </c>
      <c r="D419" s="1" t="s">
        <v>3910</v>
      </c>
      <c r="E419" s="1" t="s">
        <v>3911</v>
      </c>
      <c r="F419" s="1" t="s">
        <v>3912</v>
      </c>
      <c r="G419" s="1" t="s">
        <v>3913</v>
      </c>
      <c r="H419" s="1" t="s">
        <v>3914</v>
      </c>
      <c r="I419" s="1" t="s">
        <v>3915</v>
      </c>
      <c r="J419" s="1" t="s">
        <v>3916</v>
      </c>
      <c r="K419" s="1" t="s">
        <v>3917</v>
      </c>
      <c r="L419" s="1" t="s">
        <v>18990</v>
      </c>
      <c r="M419" s="1" t="s">
        <v>18991</v>
      </c>
    </row>
    <row r="420" spans="2:13" x14ac:dyDescent="0.25">
      <c r="B420" s="1" t="s">
        <v>52</v>
      </c>
      <c r="C420" s="1" t="s">
        <v>3918</v>
      </c>
      <c r="D420" s="1" t="s">
        <v>3919</v>
      </c>
      <c r="E420" s="1" t="s">
        <v>3920</v>
      </c>
      <c r="F420" s="1" t="s">
        <v>3921</v>
      </c>
      <c r="G420" s="1" t="s">
        <v>3922</v>
      </c>
      <c r="H420" s="1" t="s">
        <v>3923</v>
      </c>
      <c r="I420" s="1" t="s">
        <v>3924</v>
      </c>
      <c r="J420" s="1" t="s">
        <v>3925</v>
      </c>
      <c r="K420" s="1" t="s">
        <v>3926</v>
      </c>
      <c r="L420" s="1" t="s">
        <v>18992</v>
      </c>
      <c r="M420" s="1" t="s">
        <v>18993</v>
      </c>
    </row>
    <row r="421" spans="2:13" x14ac:dyDescent="0.25">
      <c r="B421" s="1" t="s">
        <v>52</v>
      </c>
      <c r="C421" s="1" t="s">
        <v>3927</v>
      </c>
      <c r="D421" s="1" t="s">
        <v>3928</v>
      </c>
      <c r="E421" s="1" t="s">
        <v>3929</v>
      </c>
      <c r="F421" s="1" t="s">
        <v>3930</v>
      </c>
      <c r="G421" s="1" t="s">
        <v>3931</v>
      </c>
      <c r="H421" s="1" t="s">
        <v>3932</v>
      </c>
      <c r="I421" s="1" t="s">
        <v>3933</v>
      </c>
      <c r="J421" s="1" t="s">
        <v>3934</v>
      </c>
      <c r="K421" s="1" t="s">
        <v>3935</v>
      </c>
      <c r="L421" s="1" t="s">
        <v>18994</v>
      </c>
      <c r="M421" s="1" t="s">
        <v>18995</v>
      </c>
    </row>
    <row r="422" spans="2:13" x14ac:dyDescent="0.25">
      <c r="B422" s="1" t="s">
        <v>53</v>
      </c>
      <c r="C422" s="1" t="s">
        <v>3936</v>
      </c>
      <c r="D422" s="1" t="s">
        <v>3937</v>
      </c>
      <c r="E422" s="1" t="s">
        <v>3938</v>
      </c>
      <c r="F422" s="1" t="s">
        <v>3939</v>
      </c>
      <c r="G422" s="1" t="s">
        <v>3940</v>
      </c>
      <c r="H422" s="1" t="s">
        <v>3941</v>
      </c>
      <c r="I422" s="1" t="s">
        <v>3942</v>
      </c>
      <c r="J422" s="1" t="s">
        <v>3943</v>
      </c>
      <c r="K422" s="1" t="s">
        <v>3944</v>
      </c>
      <c r="L422" s="1" t="s">
        <v>18996</v>
      </c>
      <c r="M422" s="1" t="s">
        <v>18997</v>
      </c>
    </row>
    <row r="423" spans="2:13" x14ac:dyDescent="0.25">
      <c r="B423" s="1" t="s">
        <v>53</v>
      </c>
      <c r="C423" s="1" t="s">
        <v>3945</v>
      </c>
      <c r="D423" s="1" t="s">
        <v>3946</v>
      </c>
      <c r="E423" s="1" t="s">
        <v>3947</v>
      </c>
      <c r="F423" s="1" t="s">
        <v>3948</v>
      </c>
      <c r="G423" s="1" t="s">
        <v>3949</v>
      </c>
      <c r="H423" s="1" t="s">
        <v>3950</v>
      </c>
      <c r="I423" s="1" t="s">
        <v>3951</v>
      </c>
      <c r="J423" s="1" t="s">
        <v>3952</v>
      </c>
      <c r="K423" s="1" t="s">
        <v>3953</v>
      </c>
      <c r="L423" s="1" t="s">
        <v>18998</v>
      </c>
      <c r="M423" s="1" t="s">
        <v>18999</v>
      </c>
    </row>
    <row r="424" spans="2:13" x14ac:dyDescent="0.25">
      <c r="B424" s="1" t="s">
        <v>53</v>
      </c>
      <c r="C424" s="1" t="s">
        <v>3954</v>
      </c>
      <c r="D424" s="1" t="s">
        <v>3955</v>
      </c>
      <c r="E424" s="1" t="s">
        <v>3956</v>
      </c>
      <c r="F424" s="1" t="s">
        <v>3957</v>
      </c>
      <c r="G424" s="1" t="s">
        <v>3958</v>
      </c>
      <c r="H424" s="1" t="s">
        <v>3959</v>
      </c>
      <c r="I424" s="1" t="s">
        <v>3960</v>
      </c>
      <c r="J424" s="1" t="s">
        <v>3961</v>
      </c>
      <c r="K424" s="1" t="s">
        <v>3962</v>
      </c>
      <c r="L424" s="1" t="s">
        <v>19000</v>
      </c>
      <c r="M424" s="1" t="s">
        <v>19001</v>
      </c>
    </row>
    <row r="425" spans="2:13" x14ac:dyDescent="0.25">
      <c r="B425" s="1" t="s">
        <v>53</v>
      </c>
      <c r="C425" s="1" t="s">
        <v>3963</v>
      </c>
      <c r="D425" s="1" t="s">
        <v>3964</v>
      </c>
      <c r="E425" s="1" t="s">
        <v>3965</v>
      </c>
      <c r="F425" s="1" t="s">
        <v>3966</v>
      </c>
      <c r="G425" s="1" t="s">
        <v>3967</v>
      </c>
      <c r="H425" s="1" t="s">
        <v>3968</v>
      </c>
      <c r="I425" s="1" t="s">
        <v>3969</v>
      </c>
      <c r="J425" s="1" t="s">
        <v>3970</v>
      </c>
      <c r="K425" s="1" t="s">
        <v>3971</v>
      </c>
      <c r="L425" s="1" t="s">
        <v>19002</v>
      </c>
      <c r="M425" s="1" t="s">
        <v>19003</v>
      </c>
    </row>
    <row r="426" spans="2:13" x14ac:dyDescent="0.25">
      <c r="B426" s="1" t="s">
        <v>53</v>
      </c>
      <c r="C426" s="1" t="s">
        <v>3972</v>
      </c>
      <c r="D426" s="1" t="s">
        <v>3973</v>
      </c>
      <c r="E426" s="1" t="s">
        <v>3974</v>
      </c>
      <c r="F426" s="1" t="s">
        <v>3975</v>
      </c>
      <c r="G426" s="1" t="s">
        <v>3976</v>
      </c>
      <c r="H426" s="1" t="s">
        <v>3977</v>
      </c>
      <c r="I426" s="1" t="s">
        <v>3978</v>
      </c>
      <c r="J426" s="1" t="s">
        <v>3979</v>
      </c>
      <c r="K426" s="1" t="s">
        <v>3980</v>
      </c>
      <c r="L426" s="1" t="s">
        <v>19004</v>
      </c>
      <c r="M426" s="1" t="s">
        <v>19005</v>
      </c>
    </row>
    <row r="427" spans="2:13" x14ac:dyDescent="0.25">
      <c r="B427" s="1" t="s">
        <v>53</v>
      </c>
      <c r="C427" s="1" t="s">
        <v>3981</v>
      </c>
      <c r="D427" s="1" t="s">
        <v>3982</v>
      </c>
      <c r="E427" s="1" t="s">
        <v>3983</v>
      </c>
      <c r="F427" s="1" t="s">
        <v>3984</v>
      </c>
      <c r="G427" s="1" t="s">
        <v>3985</v>
      </c>
      <c r="H427" s="1" t="s">
        <v>3986</v>
      </c>
      <c r="I427" s="1" t="s">
        <v>3987</v>
      </c>
      <c r="J427" s="1" t="s">
        <v>3988</v>
      </c>
      <c r="K427" s="1" t="s">
        <v>3989</v>
      </c>
      <c r="L427" s="1" t="s">
        <v>19006</v>
      </c>
      <c r="M427" s="1" t="s">
        <v>19007</v>
      </c>
    </row>
    <row r="428" spans="2:13" x14ac:dyDescent="0.25">
      <c r="B428" s="1" t="s">
        <v>53</v>
      </c>
      <c r="C428" s="1" t="s">
        <v>3990</v>
      </c>
      <c r="D428" s="1" t="s">
        <v>3991</v>
      </c>
      <c r="E428" s="1" t="s">
        <v>3992</v>
      </c>
      <c r="F428" s="1" t="s">
        <v>3993</v>
      </c>
      <c r="G428" s="1" t="s">
        <v>3994</v>
      </c>
      <c r="H428" s="1" t="s">
        <v>3995</v>
      </c>
      <c r="I428" s="1" t="s">
        <v>3996</v>
      </c>
      <c r="J428" s="1" t="s">
        <v>3997</v>
      </c>
      <c r="K428" s="1" t="s">
        <v>3998</v>
      </c>
      <c r="L428" s="1" t="s">
        <v>19008</v>
      </c>
      <c r="M428" s="1" t="s">
        <v>19009</v>
      </c>
    </row>
    <row r="429" spans="2:13" x14ac:dyDescent="0.25">
      <c r="B429" s="1" t="s">
        <v>53</v>
      </c>
      <c r="C429" s="1" t="s">
        <v>3999</v>
      </c>
      <c r="D429" s="1" t="s">
        <v>4000</v>
      </c>
      <c r="E429" s="1" t="s">
        <v>4001</v>
      </c>
      <c r="F429" s="1" t="s">
        <v>4002</v>
      </c>
      <c r="G429" s="1" t="s">
        <v>4003</v>
      </c>
      <c r="H429" s="1" t="s">
        <v>4004</v>
      </c>
      <c r="I429" s="1" t="s">
        <v>4005</v>
      </c>
      <c r="J429" s="1" t="s">
        <v>4006</v>
      </c>
      <c r="K429" s="1" t="s">
        <v>4007</v>
      </c>
      <c r="L429" s="1" t="s">
        <v>19010</v>
      </c>
      <c r="M429" s="1" t="s">
        <v>19011</v>
      </c>
    </row>
    <row r="430" spans="2:13" x14ac:dyDescent="0.25">
      <c r="B430" s="1" t="s">
        <v>53</v>
      </c>
      <c r="C430" s="1" t="s">
        <v>4008</v>
      </c>
      <c r="D430" s="1" t="s">
        <v>4009</v>
      </c>
      <c r="E430" s="1" t="s">
        <v>4010</v>
      </c>
      <c r="F430" s="1" t="s">
        <v>4011</v>
      </c>
      <c r="G430" s="1" t="s">
        <v>4012</v>
      </c>
      <c r="H430" s="1" t="s">
        <v>4013</v>
      </c>
      <c r="I430" s="1" t="s">
        <v>4014</v>
      </c>
      <c r="J430" s="1" t="s">
        <v>4015</v>
      </c>
      <c r="K430" s="1" t="s">
        <v>4016</v>
      </c>
      <c r="L430" s="1" t="s">
        <v>19012</v>
      </c>
      <c r="M430" s="1" t="s">
        <v>19013</v>
      </c>
    </row>
    <row r="431" spans="2:13" x14ac:dyDescent="0.25">
      <c r="B431" s="1" t="s">
        <v>53</v>
      </c>
      <c r="C431" s="1" t="s">
        <v>4017</v>
      </c>
      <c r="D431" s="1" t="s">
        <v>4018</v>
      </c>
      <c r="E431" s="1" t="s">
        <v>4019</v>
      </c>
      <c r="F431" s="1" t="s">
        <v>4020</v>
      </c>
      <c r="G431" s="1" t="s">
        <v>4021</v>
      </c>
      <c r="H431" s="1" t="s">
        <v>4022</v>
      </c>
      <c r="I431" s="1" t="s">
        <v>4023</v>
      </c>
      <c r="J431" s="1" t="s">
        <v>4024</v>
      </c>
      <c r="K431" s="1" t="s">
        <v>4025</v>
      </c>
      <c r="L431" s="1" t="s">
        <v>19014</v>
      </c>
      <c r="M431" s="1" t="s">
        <v>19015</v>
      </c>
    </row>
    <row r="432" spans="2:13" x14ac:dyDescent="0.25">
      <c r="B432" s="1" t="s">
        <v>53</v>
      </c>
      <c r="C432" s="1" t="s">
        <v>4026</v>
      </c>
      <c r="D432" s="1" t="s">
        <v>4027</v>
      </c>
      <c r="E432" s="1" t="s">
        <v>4028</v>
      </c>
      <c r="F432" s="1" t="s">
        <v>4029</v>
      </c>
      <c r="G432" s="1" t="s">
        <v>4030</v>
      </c>
      <c r="H432" s="1" t="s">
        <v>4031</v>
      </c>
      <c r="I432" s="1" t="s">
        <v>4032</v>
      </c>
      <c r="J432" s="1" t="s">
        <v>4033</v>
      </c>
      <c r="K432" s="1" t="s">
        <v>4034</v>
      </c>
      <c r="L432" s="1" t="s">
        <v>19016</v>
      </c>
      <c r="M432" s="1" t="s">
        <v>19017</v>
      </c>
    </row>
    <row r="433" spans="2:13" x14ac:dyDescent="0.25">
      <c r="B433" s="1" t="s">
        <v>53</v>
      </c>
      <c r="C433" s="1" t="s">
        <v>4035</v>
      </c>
      <c r="D433" s="1" t="s">
        <v>4036</v>
      </c>
      <c r="E433" s="1" t="s">
        <v>4037</v>
      </c>
      <c r="F433" s="1" t="s">
        <v>4038</v>
      </c>
      <c r="G433" s="1" t="s">
        <v>4039</v>
      </c>
      <c r="H433" s="1" t="s">
        <v>4040</v>
      </c>
      <c r="I433" s="1" t="s">
        <v>4041</v>
      </c>
      <c r="J433" s="1" t="s">
        <v>4042</v>
      </c>
      <c r="K433" s="1" t="s">
        <v>4043</v>
      </c>
      <c r="L433" s="1" t="s">
        <v>19018</v>
      </c>
      <c r="M433" s="1" t="s">
        <v>19019</v>
      </c>
    </row>
    <row r="434" spans="2:13" x14ac:dyDescent="0.25">
      <c r="B434" s="1" t="s">
        <v>53</v>
      </c>
      <c r="C434" s="1" t="s">
        <v>4044</v>
      </c>
      <c r="D434" s="1" t="s">
        <v>4045</v>
      </c>
      <c r="E434" s="1" t="s">
        <v>4046</v>
      </c>
      <c r="F434" s="1" t="s">
        <v>4047</v>
      </c>
      <c r="G434" s="1" t="s">
        <v>4048</v>
      </c>
      <c r="H434" s="1" t="s">
        <v>4049</v>
      </c>
      <c r="I434" s="1" t="s">
        <v>4050</v>
      </c>
      <c r="J434" s="1" t="s">
        <v>4051</v>
      </c>
      <c r="K434" s="1" t="s">
        <v>4052</v>
      </c>
      <c r="L434" s="1" t="s">
        <v>19020</v>
      </c>
      <c r="M434" s="1" t="s">
        <v>19021</v>
      </c>
    </row>
    <row r="435" spans="2:13" x14ac:dyDescent="0.25">
      <c r="B435" s="1" t="s">
        <v>53</v>
      </c>
      <c r="C435" s="1" t="s">
        <v>4053</v>
      </c>
      <c r="D435" s="1" t="s">
        <v>4054</v>
      </c>
      <c r="E435" s="1" t="s">
        <v>4055</v>
      </c>
      <c r="F435" s="1" t="s">
        <v>4056</v>
      </c>
      <c r="G435" s="1" t="s">
        <v>4057</v>
      </c>
      <c r="H435" s="1" t="s">
        <v>4058</v>
      </c>
      <c r="I435" s="1" t="s">
        <v>4059</v>
      </c>
      <c r="J435" s="1" t="s">
        <v>4060</v>
      </c>
      <c r="K435" s="1" t="s">
        <v>4061</v>
      </c>
      <c r="L435" s="1" t="s">
        <v>19022</v>
      </c>
      <c r="M435" s="1" t="s">
        <v>19023</v>
      </c>
    </row>
    <row r="436" spans="2:13" x14ac:dyDescent="0.25">
      <c r="B436" s="1" t="s">
        <v>53</v>
      </c>
      <c r="C436" s="1" t="s">
        <v>4062</v>
      </c>
      <c r="D436" s="1" t="s">
        <v>4063</v>
      </c>
      <c r="E436" s="1" t="s">
        <v>4064</v>
      </c>
      <c r="F436" s="1" t="s">
        <v>4065</v>
      </c>
      <c r="G436" s="1" t="s">
        <v>4066</v>
      </c>
      <c r="H436" s="1" t="s">
        <v>4067</v>
      </c>
      <c r="I436" s="1" t="s">
        <v>4068</v>
      </c>
      <c r="J436" s="1" t="s">
        <v>4069</v>
      </c>
      <c r="K436" s="1" t="s">
        <v>4070</v>
      </c>
      <c r="L436" s="1" t="s">
        <v>19024</v>
      </c>
      <c r="M436" s="1" t="s">
        <v>19025</v>
      </c>
    </row>
    <row r="437" spans="2:13" x14ac:dyDescent="0.25">
      <c r="B437" s="1" t="s">
        <v>53</v>
      </c>
      <c r="C437" s="1" t="s">
        <v>4071</v>
      </c>
      <c r="D437" s="1" t="s">
        <v>4072</v>
      </c>
      <c r="E437" s="1" t="s">
        <v>4073</v>
      </c>
      <c r="F437" s="1" t="s">
        <v>4074</v>
      </c>
      <c r="G437" s="1" t="s">
        <v>4075</v>
      </c>
      <c r="H437" s="1" t="s">
        <v>4076</v>
      </c>
      <c r="I437" s="1" t="s">
        <v>4077</v>
      </c>
      <c r="J437" s="1" t="s">
        <v>4078</v>
      </c>
      <c r="K437" s="1" t="s">
        <v>4079</v>
      </c>
      <c r="L437" s="1" t="s">
        <v>19026</v>
      </c>
      <c r="M437" s="1" t="s">
        <v>19027</v>
      </c>
    </row>
    <row r="438" spans="2:13" x14ac:dyDescent="0.25">
      <c r="B438" s="1" t="s">
        <v>53</v>
      </c>
      <c r="C438" s="1" t="s">
        <v>4080</v>
      </c>
      <c r="D438" s="1" t="s">
        <v>4081</v>
      </c>
      <c r="E438" s="1" t="s">
        <v>4082</v>
      </c>
      <c r="F438" s="1" t="s">
        <v>4083</v>
      </c>
      <c r="G438" s="1" t="s">
        <v>4084</v>
      </c>
      <c r="H438" s="1" t="s">
        <v>4085</v>
      </c>
      <c r="I438" s="1" t="s">
        <v>4086</v>
      </c>
      <c r="J438" s="1" t="s">
        <v>4087</v>
      </c>
      <c r="K438" s="1" t="s">
        <v>4088</v>
      </c>
      <c r="L438" s="1" t="s">
        <v>19028</v>
      </c>
      <c r="M438" s="1" t="s">
        <v>19029</v>
      </c>
    </row>
    <row r="439" spans="2:13" x14ac:dyDescent="0.25">
      <c r="B439" s="1" t="s">
        <v>53</v>
      </c>
      <c r="C439" s="1" t="s">
        <v>4089</v>
      </c>
      <c r="D439" s="1" t="s">
        <v>4090</v>
      </c>
      <c r="E439" s="1" t="s">
        <v>4091</v>
      </c>
      <c r="F439" s="1" t="s">
        <v>4092</v>
      </c>
      <c r="G439" s="1" t="s">
        <v>4093</v>
      </c>
      <c r="H439" s="1" t="s">
        <v>4094</v>
      </c>
      <c r="I439" s="1" t="s">
        <v>4095</v>
      </c>
      <c r="J439" s="1" t="s">
        <v>4096</v>
      </c>
      <c r="K439" s="1" t="s">
        <v>4097</v>
      </c>
      <c r="L439" s="1" t="s">
        <v>19030</v>
      </c>
      <c r="M439" s="1" t="s">
        <v>19031</v>
      </c>
    </row>
    <row r="440" spans="2:13" x14ac:dyDescent="0.25">
      <c r="B440" s="1" t="s">
        <v>53</v>
      </c>
      <c r="C440" s="1" t="s">
        <v>4098</v>
      </c>
      <c r="D440" s="1" t="s">
        <v>4099</v>
      </c>
      <c r="E440" s="1" t="s">
        <v>4100</v>
      </c>
      <c r="F440" s="1" t="s">
        <v>4101</v>
      </c>
      <c r="G440" s="1" t="s">
        <v>4102</v>
      </c>
      <c r="H440" s="1" t="s">
        <v>4103</v>
      </c>
      <c r="I440" s="1" t="s">
        <v>4104</v>
      </c>
      <c r="J440" s="1" t="s">
        <v>4105</v>
      </c>
      <c r="K440" s="1" t="s">
        <v>4106</v>
      </c>
      <c r="L440" s="1" t="s">
        <v>19032</v>
      </c>
      <c r="M440" s="1" t="s">
        <v>19033</v>
      </c>
    </row>
    <row r="441" spans="2:13" x14ac:dyDescent="0.25">
      <c r="B441" s="1" t="s">
        <v>53</v>
      </c>
      <c r="C441" s="1" t="s">
        <v>4107</v>
      </c>
      <c r="D441" s="1" t="s">
        <v>4108</v>
      </c>
      <c r="E441" s="1" t="s">
        <v>4109</v>
      </c>
      <c r="F441" s="1" t="s">
        <v>4110</v>
      </c>
      <c r="G441" s="1" t="s">
        <v>4111</v>
      </c>
      <c r="H441" s="1" t="s">
        <v>4112</v>
      </c>
      <c r="I441" s="1" t="s">
        <v>4113</v>
      </c>
      <c r="J441" s="1" t="s">
        <v>4114</v>
      </c>
      <c r="K441" s="1" t="s">
        <v>4115</v>
      </c>
      <c r="L441" s="1" t="s">
        <v>19034</v>
      </c>
      <c r="M441" s="1" t="s">
        <v>19035</v>
      </c>
    </row>
    <row r="442" spans="2:13" x14ac:dyDescent="0.25">
      <c r="B442" s="1" t="s">
        <v>54</v>
      </c>
      <c r="C442" s="1" t="s">
        <v>4116</v>
      </c>
      <c r="D442" s="1" t="s">
        <v>4117</v>
      </c>
      <c r="E442" s="1" t="s">
        <v>4118</v>
      </c>
      <c r="F442" s="1" t="s">
        <v>4119</v>
      </c>
      <c r="G442" s="1" t="s">
        <v>4120</v>
      </c>
      <c r="H442" s="1" t="s">
        <v>4121</v>
      </c>
      <c r="I442" s="1" t="s">
        <v>4122</v>
      </c>
      <c r="J442" s="1" t="s">
        <v>4123</v>
      </c>
      <c r="K442" s="1" t="s">
        <v>4124</v>
      </c>
      <c r="L442" s="1" t="s">
        <v>19036</v>
      </c>
      <c r="M442" s="1" t="s">
        <v>19037</v>
      </c>
    </row>
    <row r="443" spans="2:13" x14ac:dyDescent="0.25">
      <c r="B443" s="1" t="s">
        <v>54</v>
      </c>
      <c r="C443" s="1" t="s">
        <v>4125</v>
      </c>
      <c r="D443" s="1" t="s">
        <v>4126</v>
      </c>
      <c r="E443" s="1" t="s">
        <v>4127</v>
      </c>
      <c r="F443" s="1" t="s">
        <v>4128</v>
      </c>
      <c r="G443" s="1" t="s">
        <v>4129</v>
      </c>
      <c r="H443" s="1" t="s">
        <v>4130</v>
      </c>
      <c r="I443" s="1" t="s">
        <v>4131</v>
      </c>
      <c r="J443" s="1" t="s">
        <v>4132</v>
      </c>
      <c r="K443" s="1" t="s">
        <v>4133</v>
      </c>
      <c r="L443" s="1" t="s">
        <v>19038</v>
      </c>
      <c r="M443" s="1" t="s">
        <v>19039</v>
      </c>
    </row>
    <row r="444" spans="2:13" x14ac:dyDescent="0.25">
      <c r="B444" s="1" t="s">
        <v>54</v>
      </c>
      <c r="C444" s="1" t="s">
        <v>4134</v>
      </c>
      <c r="D444" s="1" t="s">
        <v>4135</v>
      </c>
      <c r="E444" s="1" t="s">
        <v>4136</v>
      </c>
      <c r="F444" s="1" t="s">
        <v>4137</v>
      </c>
      <c r="G444" s="1" t="s">
        <v>4138</v>
      </c>
      <c r="H444" s="1" t="s">
        <v>4139</v>
      </c>
      <c r="I444" s="1" t="s">
        <v>4140</v>
      </c>
      <c r="J444" s="1" t="s">
        <v>4141</v>
      </c>
      <c r="K444" s="1" t="s">
        <v>4142</v>
      </c>
      <c r="L444" s="1" t="s">
        <v>19040</v>
      </c>
      <c r="M444" s="1" t="s">
        <v>19041</v>
      </c>
    </row>
    <row r="445" spans="2:13" x14ac:dyDescent="0.25">
      <c r="B445" s="1" t="s">
        <v>54</v>
      </c>
      <c r="C445" s="1" t="s">
        <v>4143</v>
      </c>
      <c r="D445" s="1" t="s">
        <v>4144</v>
      </c>
      <c r="E445" s="1" t="s">
        <v>4145</v>
      </c>
      <c r="F445" s="1" t="s">
        <v>4146</v>
      </c>
      <c r="G445" s="1" t="s">
        <v>4147</v>
      </c>
      <c r="H445" s="1" t="s">
        <v>4148</v>
      </c>
      <c r="I445" s="1" t="s">
        <v>4149</v>
      </c>
      <c r="J445" s="1" t="s">
        <v>4150</v>
      </c>
      <c r="K445" s="1" t="s">
        <v>4151</v>
      </c>
      <c r="L445" s="1" t="s">
        <v>19042</v>
      </c>
      <c r="M445" s="1" t="s">
        <v>19043</v>
      </c>
    </row>
    <row r="446" spans="2:13" x14ac:dyDescent="0.25">
      <c r="B446" s="1" t="s">
        <v>54</v>
      </c>
      <c r="C446" s="1" t="s">
        <v>4152</v>
      </c>
      <c r="D446" s="1" t="s">
        <v>4153</v>
      </c>
      <c r="E446" s="1" t="s">
        <v>4154</v>
      </c>
      <c r="F446" s="1" t="s">
        <v>4155</v>
      </c>
      <c r="G446" s="1" t="s">
        <v>4156</v>
      </c>
      <c r="H446" s="1" t="s">
        <v>4157</v>
      </c>
      <c r="I446" s="1" t="s">
        <v>4158</v>
      </c>
      <c r="J446" s="1" t="s">
        <v>4159</v>
      </c>
      <c r="K446" s="1" t="s">
        <v>4160</v>
      </c>
      <c r="L446" s="1" t="s">
        <v>19044</v>
      </c>
      <c r="M446" s="1" t="s">
        <v>19045</v>
      </c>
    </row>
    <row r="447" spans="2:13" x14ac:dyDescent="0.25">
      <c r="B447" s="1" t="s">
        <v>54</v>
      </c>
      <c r="C447" s="1" t="s">
        <v>4161</v>
      </c>
      <c r="D447" s="1" t="s">
        <v>4162</v>
      </c>
      <c r="E447" s="1" t="s">
        <v>4163</v>
      </c>
      <c r="F447" s="1" t="s">
        <v>4164</v>
      </c>
      <c r="G447" s="1" t="s">
        <v>4165</v>
      </c>
      <c r="H447" s="1" t="s">
        <v>4166</v>
      </c>
      <c r="I447" s="1" t="s">
        <v>4167</v>
      </c>
      <c r="J447" s="1" t="s">
        <v>4168</v>
      </c>
      <c r="K447" s="1" t="s">
        <v>4169</v>
      </c>
      <c r="L447" s="1" t="s">
        <v>19046</v>
      </c>
      <c r="M447" s="1" t="s">
        <v>19047</v>
      </c>
    </row>
    <row r="448" spans="2:13" x14ac:dyDescent="0.25">
      <c r="B448" s="1" t="s">
        <v>54</v>
      </c>
      <c r="C448" s="1" t="s">
        <v>4170</v>
      </c>
      <c r="D448" s="1" t="s">
        <v>4171</v>
      </c>
      <c r="E448" s="1" t="s">
        <v>4172</v>
      </c>
      <c r="F448" s="1" t="s">
        <v>4173</v>
      </c>
      <c r="G448" s="1" t="s">
        <v>4174</v>
      </c>
      <c r="H448" s="1" t="s">
        <v>4175</v>
      </c>
      <c r="I448" s="1" t="s">
        <v>4176</v>
      </c>
      <c r="J448" s="1" t="s">
        <v>4177</v>
      </c>
      <c r="K448" s="1" t="s">
        <v>4178</v>
      </c>
      <c r="L448" s="1" t="s">
        <v>19048</v>
      </c>
      <c r="M448" s="1" t="s">
        <v>19049</v>
      </c>
    </row>
    <row r="449" spans="2:13" x14ac:dyDescent="0.25">
      <c r="B449" s="1" t="s">
        <v>54</v>
      </c>
      <c r="C449" s="1" t="s">
        <v>4179</v>
      </c>
      <c r="D449" s="1" t="s">
        <v>4180</v>
      </c>
      <c r="E449" s="1" t="s">
        <v>4181</v>
      </c>
      <c r="F449" s="1" t="s">
        <v>4182</v>
      </c>
      <c r="G449" s="1" t="s">
        <v>4183</v>
      </c>
      <c r="H449" s="1" t="s">
        <v>4184</v>
      </c>
      <c r="I449" s="1" t="s">
        <v>4185</v>
      </c>
      <c r="J449" s="1" t="s">
        <v>4186</v>
      </c>
      <c r="K449" s="1" t="s">
        <v>4187</v>
      </c>
      <c r="L449" s="1" t="s">
        <v>19050</v>
      </c>
      <c r="M449" s="1" t="s">
        <v>19051</v>
      </c>
    </row>
    <row r="450" spans="2:13" x14ac:dyDescent="0.25">
      <c r="B450" s="1" t="s">
        <v>54</v>
      </c>
      <c r="C450" s="1" t="s">
        <v>4188</v>
      </c>
      <c r="D450" s="1" t="s">
        <v>4189</v>
      </c>
      <c r="E450" s="1" t="s">
        <v>4190</v>
      </c>
      <c r="F450" s="1" t="s">
        <v>4191</v>
      </c>
      <c r="G450" s="1" t="s">
        <v>4192</v>
      </c>
      <c r="H450" s="1" t="s">
        <v>4193</v>
      </c>
      <c r="I450" s="1" t="s">
        <v>4194</v>
      </c>
      <c r="J450" s="1" t="s">
        <v>4195</v>
      </c>
      <c r="K450" s="1" t="s">
        <v>4196</v>
      </c>
      <c r="L450" s="1" t="s">
        <v>19052</v>
      </c>
      <c r="M450" s="1" t="s">
        <v>19053</v>
      </c>
    </row>
    <row r="451" spans="2:13" x14ac:dyDescent="0.25">
      <c r="B451" s="1" t="s">
        <v>54</v>
      </c>
      <c r="C451" s="1" t="s">
        <v>4197</v>
      </c>
      <c r="D451" s="1" t="s">
        <v>4198</v>
      </c>
      <c r="E451" s="1" t="s">
        <v>4199</v>
      </c>
      <c r="F451" s="1" t="s">
        <v>4200</v>
      </c>
      <c r="G451" s="1" t="s">
        <v>4201</v>
      </c>
      <c r="H451" s="1" t="s">
        <v>4202</v>
      </c>
      <c r="I451" s="1" t="s">
        <v>4203</v>
      </c>
      <c r="J451" s="1" t="s">
        <v>4204</v>
      </c>
      <c r="K451" s="1" t="s">
        <v>4205</v>
      </c>
      <c r="L451" s="1" t="s">
        <v>19054</v>
      </c>
      <c r="M451" s="1" t="s">
        <v>19055</v>
      </c>
    </row>
    <row r="452" spans="2:13" x14ac:dyDescent="0.25">
      <c r="B452" s="1" t="s">
        <v>54</v>
      </c>
      <c r="C452" s="1" t="s">
        <v>4206</v>
      </c>
      <c r="D452" s="1" t="s">
        <v>4207</v>
      </c>
      <c r="E452" s="1" t="s">
        <v>4208</v>
      </c>
      <c r="F452" s="1" t="s">
        <v>4209</v>
      </c>
      <c r="G452" s="1" t="s">
        <v>4210</v>
      </c>
      <c r="H452" s="1" t="s">
        <v>4211</v>
      </c>
      <c r="I452" s="1" t="s">
        <v>4212</v>
      </c>
      <c r="J452" s="1" t="s">
        <v>4213</v>
      </c>
      <c r="K452" s="1" t="s">
        <v>4214</v>
      </c>
      <c r="L452" s="1" t="s">
        <v>19056</v>
      </c>
      <c r="M452" s="1" t="s">
        <v>19057</v>
      </c>
    </row>
    <row r="453" spans="2:13" x14ac:dyDescent="0.25">
      <c r="B453" s="1" t="s">
        <v>54</v>
      </c>
      <c r="C453" s="1" t="s">
        <v>4215</v>
      </c>
      <c r="D453" s="1" t="s">
        <v>4216</v>
      </c>
      <c r="E453" s="1" t="s">
        <v>4217</v>
      </c>
      <c r="F453" s="1" t="s">
        <v>4218</v>
      </c>
      <c r="G453" s="1" t="s">
        <v>4219</v>
      </c>
      <c r="H453" s="1" t="s">
        <v>4220</v>
      </c>
      <c r="I453" s="1" t="s">
        <v>4221</v>
      </c>
      <c r="J453" s="1" t="s">
        <v>4222</v>
      </c>
      <c r="K453" s="1" t="s">
        <v>4223</v>
      </c>
      <c r="L453" s="1" t="s">
        <v>19058</v>
      </c>
      <c r="M453" s="1" t="s">
        <v>19059</v>
      </c>
    </row>
    <row r="454" spans="2:13" x14ac:dyDescent="0.25">
      <c r="B454" s="1" t="s">
        <v>54</v>
      </c>
      <c r="C454" s="1" t="s">
        <v>4224</v>
      </c>
      <c r="D454" s="1" t="s">
        <v>4225</v>
      </c>
      <c r="E454" s="1" t="s">
        <v>4226</v>
      </c>
      <c r="F454" s="1" t="s">
        <v>4227</v>
      </c>
      <c r="G454" s="1" t="s">
        <v>4228</v>
      </c>
      <c r="H454" s="1" t="s">
        <v>4229</v>
      </c>
      <c r="I454" s="1" t="s">
        <v>4230</v>
      </c>
      <c r="J454" s="1" t="s">
        <v>4231</v>
      </c>
      <c r="K454" s="1" t="s">
        <v>4232</v>
      </c>
      <c r="L454" s="1" t="s">
        <v>19060</v>
      </c>
      <c r="M454" s="1" t="s">
        <v>19061</v>
      </c>
    </row>
    <row r="455" spans="2:13" x14ac:dyDescent="0.25">
      <c r="B455" s="1" t="s">
        <v>54</v>
      </c>
      <c r="C455" s="1" t="s">
        <v>4233</v>
      </c>
      <c r="D455" s="1" t="s">
        <v>4234</v>
      </c>
      <c r="E455" s="1" t="s">
        <v>4235</v>
      </c>
      <c r="F455" s="1" t="s">
        <v>4236</v>
      </c>
      <c r="G455" s="1" t="s">
        <v>4237</v>
      </c>
      <c r="H455" s="1" t="s">
        <v>4238</v>
      </c>
      <c r="I455" s="1" t="s">
        <v>4239</v>
      </c>
      <c r="J455" s="1" t="s">
        <v>4240</v>
      </c>
      <c r="K455" s="1" t="s">
        <v>4241</v>
      </c>
      <c r="L455" s="1" t="s">
        <v>19062</v>
      </c>
      <c r="M455" s="1" t="s">
        <v>19063</v>
      </c>
    </row>
    <row r="456" spans="2:13" x14ac:dyDescent="0.25">
      <c r="B456" s="1" t="s">
        <v>54</v>
      </c>
      <c r="C456" s="1" t="s">
        <v>4242</v>
      </c>
      <c r="D456" s="1" t="s">
        <v>4243</v>
      </c>
      <c r="E456" s="1" t="s">
        <v>4244</v>
      </c>
      <c r="F456" s="1" t="s">
        <v>4245</v>
      </c>
      <c r="G456" s="1" t="s">
        <v>4246</v>
      </c>
      <c r="H456" s="1" t="s">
        <v>4247</v>
      </c>
      <c r="I456" s="1" t="s">
        <v>4248</v>
      </c>
      <c r="J456" s="1" t="s">
        <v>4249</v>
      </c>
      <c r="K456" s="1" t="s">
        <v>4250</v>
      </c>
      <c r="L456" s="1" t="s">
        <v>19064</v>
      </c>
      <c r="M456" s="1" t="s">
        <v>19065</v>
      </c>
    </row>
    <row r="457" spans="2:13" x14ac:dyDescent="0.25">
      <c r="B457" s="1" t="s">
        <v>54</v>
      </c>
      <c r="C457" s="1" t="s">
        <v>4251</v>
      </c>
      <c r="D457" s="1" t="s">
        <v>4252</v>
      </c>
      <c r="E457" s="1" t="s">
        <v>4253</v>
      </c>
      <c r="F457" s="1" t="s">
        <v>4254</v>
      </c>
      <c r="G457" s="1" t="s">
        <v>4255</v>
      </c>
      <c r="H457" s="1" t="s">
        <v>4256</v>
      </c>
      <c r="I457" s="1" t="s">
        <v>4257</v>
      </c>
      <c r="J457" s="1" t="s">
        <v>4258</v>
      </c>
      <c r="K457" s="1" t="s">
        <v>4259</v>
      </c>
      <c r="L457" s="1" t="s">
        <v>19066</v>
      </c>
      <c r="M457" s="1" t="s">
        <v>19067</v>
      </c>
    </row>
    <row r="458" spans="2:13" x14ac:dyDescent="0.25">
      <c r="B458" s="1" t="s">
        <v>54</v>
      </c>
      <c r="C458" s="1" t="s">
        <v>4260</v>
      </c>
      <c r="D458" s="1" t="s">
        <v>4261</v>
      </c>
      <c r="E458" s="1" t="s">
        <v>4262</v>
      </c>
      <c r="F458" s="1" t="s">
        <v>4263</v>
      </c>
      <c r="G458" s="1" t="s">
        <v>4264</v>
      </c>
      <c r="H458" s="1" t="s">
        <v>4265</v>
      </c>
      <c r="I458" s="1" t="s">
        <v>4266</v>
      </c>
      <c r="J458" s="1" t="s">
        <v>4267</v>
      </c>
      <c r="K458" s="1" t="s">
        <v>4268</v>
      </c>
      <c r="L458" s="1" t="s">
        <v>19068</v>
      </c>
      <c r="M458" s="1" t="s">
        <v>19069</v>
      </c>
    </row>
    <row r="459" spans="2:13" x14ac:dyDescent="0.25">
      <c r="B459" s="1" t="s">
        <v>54</v>
      </c>
      <c r="C459" s="1" t="s">
        <v>4269</v>
      </c>
      <c r="D459" s="1" t="s">
        <v>4270</v>
      </c>
      <c r="E459" s="1" t="s">
        <v>4271</v>
      </c>
      <c r="F459" s="1" t="s">
        <v>4272</v>
      </c>
      <c r="G459" s="1" t="s">
        <v>4273</v>
      </c>
      <c r="H459" s="1" t="s">
        <v>4274</v>
      </c>
      <c r="I459" s="1" t="s">
        <v>4275</v>
      </c>
      <c r="J459" s="1" t="s">
        <v>4276</v>
      </c>
      <c r="K459" s="1" t="s">
        <v>4277</v>
      </c>
      <c r="L459" s="1" t="s">
        <v>19070</v>
      </c>
      <c r="M459" s="1" t="s">
        <v>19071</v>
      </c>
    </row>
    <row r="460" spans="2:13" x14ac:dyDescent="0.25">
      <c r="B460" s="1" t="s">
        <v>54</v>
      </c>
      <c r="C460" s="1" t="s">
        <v>4278</v>
      </c>
      <c r="D460" s="1" t="s">
        <v>4279</v>
      </c>
      <c r="E460" s="1" t="s">
        <v>4280</v>
      </c>
      <c r="F460" s="1" t="s">
        <v>4281</v>
      </c>
      <c r="G460" s="1" t="s">
        <v>4282</v>
      </c>
      <c r="H460" s="1" t="s">
        <v>4283</v>
      </c>
      <c r="I460" s="1" t="s">
        <v>4284</v>
      </c>
      <c r="J460" s="1" t="s">
        <v>4285</v>
      </c>
      <c r="K460" s="1" t="s">
        <v>4286</v>
      </c>
      <c r="L460" s="1" t="s">
        <v>19072</v>
      </c>
      <c r="M460" s="1" t="s">
        <v>19073</v>
      </c>
    </row>
    <row r="461" spans="2:13" x14ac:dyDescent="0.25">
      <c r="B461" s="1" t="s">
        <v>54</v>
      </c>
      <c r="C461" s="1" t="s">
        <v>4287</v>
      </c>
      <c r="D461" s="1" t="s">
        <v>4288</v>
      </c>
      <c r="E461" s="1" t="s">
        <v>4289</v>
      </c>
      <c r="F461" s="1" t="s">
        <v>4290</v>
      </c>
      <c r="G461" s="1" t="s">
        <v>4291</v>
      </c>
      <c r="H461" s="1" t="s">
        <v>4292</v>
      </c>
      <c r="I461" s="1" t="s">
        <v>4293</v>
      </c>
      <c r="J461" s="1" t="s">
        <v>4294</v>
      </c>
      <c r="K461" s="1" t="s">
        <v>4295</v>
      </c>
      <c r="L461" s="1" t="s">
        <v>19074</v>
      </c>
      <c r="M461" s="1" t="s">
        <v>19075</v>
      </c>
    </row>
    <row r="462" spans="2:13" x14ac:dyDescent="0.25">
      <c r="B462" s="1" t="s">
        <v>55</v>
      </c>
      <c r="C462" s="1" t="s">
        <v>4296</v>
      </c>
      <c r="D462" s="1" t="s">
        <v>4297</v>
      </c>
      <c r="E462" s="1" t="s">
        <v>4298</v>
      </c>
      <c r="F462" s="1" t="s">
        <v>4299</v>
      </c>
      <c r="G462" s="1" t="s">
        <v>4300</v>
      </c>
      <c r="H462" s="1" t="s">
        <v>4301</v>
      </c>
      <c r="I462" s="1" t="s">
        <v>4302</v>
      </c>
      <c r="J462" s="1" t="s">
        <v>4303</v>
      </c>
      <c r="K462" s="1" t="s">
        <v>4304</v>
      </c>
      <c r="L462" s="1" t="s">
        <v>19076</v>
      </c>
      <c r="M462" s="1" t="s">
        <v>19077</v>
      </c>
    </row>
    <row r="463" spans="2:13" x14ac:dyDescent="0.25">
      <c r="B463" s="1" t="s">
        <v>55</v>
      </c>
      <c r="C463" s="1" t="s">
        <v>4305</v>
      </c>
      <c r="D463" s="1" t="s">
        <v>4306</v>
      </c>
      <c r="E463" s="1" t="s">
        <v>4307</v>
      </c>
      <c r="F463" s="1" t="s">
        <v>4308</v>
      </c>
      <c r="G463" s="1" t="s">
        <v>4309</v>
      </c>
      <c r="H463" s="1" t="s">
        <v>4310</v>
      </c>
      <c r="I463" s="1" t="s">
        <v>4311</v>
      </c>
      <c r="J463" s="1" t="s">
        <v>4312</v>
      </c>
      <c r="K463" s="1" t="s">
        <v>4313</v>
      </c>
      <c r="L463" s="1" t="s">
        <v>19078</v>
      </c>
      <c r="M463" s="1" t="s">
        <v>19079</v>
      </c>
    </row>
    <row r="464" spans="2:13" x14ac:dyDescent="0.25">
      <c r="B464" s="1" t="s">
        <v>55</v>
      </c>
      <c r="C464" s="1" t="s">
        <v>4314</v>
      </c>
      <c r="D464" s="1" t="s">
        <v>4315</v>
      </c>
      <c r="E464" s="1" t="s">
        <v>4316</v>
      </c>
      <c r="F464" s="1" t="s">
        <v>4317</v>
      </c>
      <c r="G464" s="1" t="s">
        <v>4318</v>
      </c>
      <c r="H464" s="1" t="s">
        <v>4319</v>
      </c>
      <c r="I464" s="1" t="s">
        <v>4320</v>
      </c>
      <c r="J464" s="1" t="s">
        <v>4321</v>
      </c>
      <c r="K464" s="1" t="s">
        <v>4322</v>
      </c>
      <c r="L464" s="1" t="s">
        <v>19080</v>
      </c>
      <c r="M464" s="1" t="s">
        <v>19081</v>
      </c>
    </row>
    <row r="465" spans="2:13" x14ac:dyDescent="0.25">
      <c r="B465" s="1" t="s">
        <v>55</v>
      </c>
      <c r="C465" s="1" t="s">
        <v>4323</v>
      </c>
      <c r="D465" s="1" t="s">
        <v>4324</v>
      </c>
      <c r="E465" s="1" t="s">
        <v>4325</v>
      </c>
      <c r="F465" s="1" t="s">
        <v>4326</v>
      </c>
      <c r="G465" s="1" t="s">
        <v>4327</v>
      </c>
      <c r="H465" s="1" t="s">
        <v>4328</v>
      </c>
      <c r="I465" s="1" t="s">
        <v>4329</v>
      </c>
      <c r="J465" s="1" t="s">
        <v>4330</v>
      </c>
      <c r="K465" s="1" t="s">
        <v>4331</v>
      </c>
      <c r="L465" s="1" t="s">
        <v>19082</v>
      </c>
      <c r="M465" s="1" t="s">
        <v>19083</v>
      </c>
    </row>
    <row r="466" spans="2:13" x14ac:dyDescent="0.25">
      <c r="B466" s="1" t="s">
        <v>55</v>
      </c>
      <c r="C466" s="1" t="s">
        <v>4332</v>
      </c>
      <c r="D466" s="1" t="s">
        <v>4333</v>
      </c>
      <c r="E466" s="1" t="s">
        <v>4334</v>
      </c>
      <c r="F466" s="1" t="s">
        <v>4335</v>
      </c>
      <c r="G466" s="1" t="s">
        <v>4336</v>
      </c>
      <c r="H466" s="1" t="s">
        <v>4337</v>
      </c>
      <c r="I466" s="1" t="s">
        <v>4338</v>
      </c>
      <c r="J466" s="1" t="s">
        <v>4339</v>
      </c>
      <c r="K466" s="1" t="s">
        <v>4340</v>
      </c>
      <c r="L466" s="1" t="s">
        <v>19084</v>
      </c>
      <c r="M466" s="1" t="s">
        <v>19085</v>
      </c>
    </row>
    <row r="467" spans="2:13" x14ac:dyDescent="0.25">
      <c r="B467" s="1" t="s">
        <v>55</v>
      </c>
      <c r="C467" s="1" t="s">
        <v>4341</v>
      </c>
      <c r="D467" s="1" t="s">
        <v>4342</v>
      </c>
      <c r="E467" s="1" t="s">
        <v>4343</v>
      </c>
      <c r="F467" s="1" t="s">
        <v>4344</v>
      </c>
      <c r="G467" s="1" t="s">
        <v>4345</v>
      </c>
      <c r="H467" s="1" t="s">
        <v>4346</v>
      </c>
      <c r="I467" s="1" t="s">
        <v>4347</v>
      </c>
      <c r="J467" s="1" t="s">
        <v>4348</v>
      </c>
      <c r="K467" s="1" t="s">
        <v>4349</v>
      </c>
      <c r="L467" s="1" t="s">
        <v>19086</v>
      </c>
      <c r="M467" s="1" t="s">
        <v>19087</v>
      </c>
    </row>
    <row r="468" spans="2:13" x14ac:dyDescent="0.25">
      <c r="B468" s="1" t="s">
        <v>55</v>
      </c>
      <c r="C468" s="1" t="s">
        <v>4350</v>
      </c>
      <c r="D468" s="1" t="s">
        <v>4351</v>
      </c>
      <c r="E468" s="1" t="s">
        <v>4352</v>
      </c>
      <c r="F468" s="1" t="s">
        <v>4353</v>
      </c>
      <c r="G468" s="1" t="s">
        <v>4354</v>
      </c>
      <c r="H468" s="1" t="s">
        <v>4355</v>
      </c>
      <c r="I468" s="1" t="s">
        <v>4356</v>
      </c>
      <c r="J468" s="1" t="s">
        <v>4357</v>
      </c>
      <c r="K468" s="1" t="s">
        <v>4358</v>
      </c>
      <c r="L468" s="1" t="s">
        <v>19088</v>
      </c>
      <c r="M468" s="1" t="s">
        <v>19089</v>
      </c>
    </row>
    <row r="469" spans="2:13" x14ac:dyDescent="0.25">
      <c r="B469" s="1" t="s">
        <v>55</v>
      </c>
      <c r="C469" s="1" t="s">
        <v>4359</v>
      </c>
      <c r="D469" s="1" t="s">
        <v>4360</v>
      </c>
      <c r="E469" s="1" t="s">
        <v>4361</v>
      </c>
      <c r="F469" s="1" t="s">
        <v>4362</v>
      </c>
      <c r="G469" s="1" t="s">
        <v>4363</v>
      </c>
      <c r="H469" s="1" t="s">
        <v>4364</v>
      </c>
      <c r="I469" s="1" t="s">
        <v>4365</v>
      </c>
      <c r="J469" s="1" t="s">
        <v>4366</v>
      </c>
      <c r="K469" s="1" t="s">
        <v>4367</v>
      </c>
      <c r="L469" s="1" t="s">
        <v>19090</v>
      </c>
      <c r="M469" s="1" t="s">
        <v>19091</v>
      </c>
    </row>
    <row r="470" spans="2:13" x14ac:dyDescent="0.25">
      <c r="B470" s="1" t="s">
        <v>55</v>
      </c>
      <c r="C470" s="1" t="s">
        <v>4368</v>
      </c>
      <c r="D470" s="1" t="s">
        <v>4369</v>
      </c>
      <c r="E470" s="1" t="s">
        <v>4370</v>
      </c>
      <c r="F470" s="1" t="s">
        <v>4371</v>
      </c>
      <c r="G470" s="1" t="s">
        <v>4372</v>
      </c>
      <c r="H470" s="1" t="s">
        <v>4373</v>
      </c>
      <c r="I470" s="1" t="s">
        <v>4374</v>
      </c>
      <c r="J470" s="1" t="s">
        <v>4375</v>
      </c>
      <c r="K470" s="1" t="s">
        <v>4376</v>
      </c>
      <c r="L470" s="1" t="s">
        <v>19092</v>
      </c>
      <c r="M470" s="1" t="s">
        <v>19093</v>
      </c>
    </row>
    <row r="471" spans="2:13" x14ac:dyDescent="0.25">
      <c r="B471" s="1" t="s">
        <v>55</v>
      </c>
      <c r="C471" s="1" t="s">
        <v>4377</v>
      </c>
      <c r="D471" s="1" t="s">
        <v>4378</v>
      </c>
      <c r="E471" s="1" t="s">
        <v>4379</v>
      </c>
      <c r="F471" s="1" t="s">
        <v>4380</v>
      </c>
      <c r="G471" s="1" t="s">
        <v>4381</v>
      </c>
      <c r="H471" s="1" t="s">
        <v>4382</v>
      </c>
      <c r="I471" s="1" t="s">
        <v>4383</v>
      </c>
      <c r="J471" s="1" t="s">
        <v>4384</v>
      </c>
      <c r="K471" s="1" t="s">
        <v>4385</v>
      </c>
      <c r="L471" s="1" t="s">
        <v>19094</v>
      </c>
      <c r="M471" s="1" t="s">
        <v>19095</v>
      </c>
    </row>
    <row r="472" spans="2:13" x14ac:dyDescent="0.25">
      <c r="B472" s="1" t="s">
        <v>55</v>
      </c>
      <c r="C472" s="1" t="s">
        <v>4386</v>
      </c>
      <c r="D472" s="1" t="s">
        <v>4387</v>
      </c>
      <c r="E472" s="1" t="s">
        <v>4388</v>
      </c>
      <c r="F472" s="1" t="s">
        <v>4389</v>
      </c>
      <c r="G472" s="1" t="s">
        <v>4390</v>
      </c>
      <c r="H472" s="1" t="s">
        <v>4391</v>
      </c>
      <c r="I472" s="1" t="s">
        <v>4392</v>
      </c>
      <c r="J472" s="1" t="s">
        <v>4393</v>
      </c>
      <c r="K472" s="1" t="s">
        <v>4394</v>
      </c>
      <c r="L472" s="1" t="s">
        <v>19096</v>
      </c>
      <c r="M472" s="1" t="s">
        <v>19097</v>
      </c>
    </row>
    <row r="473" spans="2:13" x14ac:dyDescent="0.25">
      <c r="B473" s="1" t="s">
        <v>55</v>
      </c>
      <c r="C473" s="1" t="s">
        <v>4395</v>
      </c>
      <c r="D473" s="1" t="s">
        <v>4396</v>
      </c>
      <c r="E473" s="1" t="s">
        <v>4397</v>
      </c>
      <c r="F473" s="1" t="s">
        <v>4398</v>
      </c>
      <c r="G473" s="1" t="s">
        <v>4399</v>
      </c>
      <c r="H473" s="1" t="s">
        <v>4400</v>
      </c>
      <c r="I473" s="1" t="s">
        <v>4401</v>
      </c>
      <c r="J473" s="1" t="s">
        <v>4402</v>
      </c>
      <c r="K473" s="1" t="s">
        <v>4403</v>
      </c>
      <c r="L473" s="1" t="s">
        <v>19098</v>
      </c>
      <c r="M473" s="1" t="s">
        <v>19099</v>
      </c>
    </row>
    <row r="474" spans="2:13" x14ac:dyDescent="0.25">
      <c r="B474" s="1" t="s">
        <v>55</v>
      </c>
      <c r="C474" s="1" t="s">
        <v>4404</v>
      </c>
      <c r="D474" s="1" t="s">
        <v>4405</v>
      </c>
      <c r="E474" s="1" t="s">
        <v>4406</v>
      </c>
      <c r="F474" s="1" t="s">
        <v>4407</v>
      </c>
      <c r="G474" s="1" t="s">
        <v>4408</v>
      </c>
      <c r="H474" s="1" t="s">
        <v>4409</v>
      </c>
      <c r="I474" s="1" t="s">
        <v>4410</v>
      </c>
      <c r="J474" s="1" t="s">
        <v>4411</v>
      </c>
      <c r="K474" s="1" t="s">
        <v>4412</v>
      </c>
      <c r="L474" s="1" t="s">
        <v>19100</v>
      </c>
      <c r="M474" s="1" t="s">
        <v>19101</v>
      </c>
    </row>
    <row r="475" spans="2:13" x14ac:dyDescent="0.25">
      <c r="B475" s="1" t="s">
        <v>55</v>
      </c>
      <c r="C475" s="1" t="s">
        <v>4413</v>
      </c>
      <c r="D475" s="1" t="s">
        <v>4414</v>
      </c>
      <c r="E475" s="1" t="s">
        <v>4415</v>
      </c>
      <c r="F475" s="1" t="s">
        <v>4416</v>
      </c>
      <c r="G475" s="1" t="s">
        <v>4417</v>
      </c>
      <c r="H475" s="1" t="s">
        <v>4418</v>
      </c>
      <c r="I475" s="1" t="s">
        <v>4419</v>
      </c>
      <c r="J475" s="1" t="s">
        <v>4420</v>
      </c>
      <c r="K475" s="1" t="s">
        <v>4421</v>
      </c>
      <c r="L475" s="1" t="s">
        <v>19102</v>
      </c>
      <c r="M475" s="1" t="s">
        <v>19103</v>
      </c>
    </row>
    <row r="476" spans="2:13" x14ac:dyDescent="0.25">
      <c r="B476" s="1" t="s">
        <v>55</v>
      </c>
      <c r="C476" s="1" t="s">
        <v>4422</v>
      </c>
      <c r="D476" s="1" t="s">
        <v>4423</v>
      </c>
      <c r="E476" s="1" t="s">
        <v>4424</v>
      </c>
      <c r="F476" s="1" t="s">
        <v>4425</v>
      </c>
      <c r="G476" s="1" t="s">
        <v>4426</v>
      </c>
      <c r="H476" s="1" t="s">
        <v>4427</v>
      </c>
      <c r="I476" s="1" t="s">
        <v>4428</v>
      </c>
      <c r="J476" s="1" t="s">
        <v>4429</v>
      </c>
      <c r="K476" s="1" t="s">
        <v>4430</v>
      </c>
      <c r="L476" s="1" t="s">
        <v>19104</v>
      </c>
      <c r="M476" s="1" t="s">
        <v>19105</v>
      </c>
    </row>
    <row r="477" spans="2:13" x14ac:dyDescent="0.25">
      <c r="B477" s="1" t="s">
        <v>55</v>
      </c>
      <c r="C477" s="1" t="s">
        <v>4431</v>
      </c>
      <c r="D477" s="1" t="s">
        <v>4432</v>
      </c>
      <c r="E477" s="1" t="s">
        <v>4433</v>
      </c>
      <c r="F477" s="1" t="s">
        <v>4434</v>
      </c>
      <c r="G477" s="1" t="s">
        <v>4435</v>
      </c>
      <c r="H477" s="1" t="s">
        <v>4436</v>
      </c>
      <c r="I477" s="1" t="s">
        <v>4437</v>
      </c>
      <c r="J477" s="1" t="s">
        <v>4438</v>
      </c>
      <c r="K477" s="1" t="s">
        <v>4439</v>
      </c>
      <c r="L477" s="1" t="s">
        <v>19106</v>
      </c>
      <c r="M477" s="1" t="s">
        <v>19107</v>
      </c>
    </row>
    <row r="478" spans="2:13" x14ac:dyDescent="0.25">
      <c r="B478" s="1" t="s">
        <v>55</v>
      </c>
      <c r="C478" s="1" t="s">
        <v>4440</v>
      </c>
      <c r="D478" s="1" t="s">
        <v>4441</v>
      </c>
      <c r="E478" s="1" t="s">
        <v>4442</v>
      </c>
      <c r="F478" s="1" t="s">
        <v>4443</v>
      </c>
      <c r="G478" s="1" t="s">
        <v>4444</v>
      </c>
      <c r="H478" s="1" t="s">
        <v>4445</v>
      </c>
      <c r="I478" s="1" t="s">
        <v>4446</v>
      </c>
      <c r="J478" s="1" t="s">
        <v>4447</v>
      </c>
      <c r="K478" s="1" t="s">
        <v>4448</v>
      </c>
      <c r="L478" s="1" t="s">
        <v>19108</v>
      </c>
      <c r="M478" s="1" t="s">
        <v>19109</v>
      </c>
    </row>
    <row r="479" spans="2:13" x14ac:dyDescent="0.25">
      <c r="B479" s="1" t="s">
        <v>55</v>
      </c>
      <c r="C479" s="1" t="s">
        <v>4449</v>
      </c>
      <c r="D479" s="1" t="s">
        <v>4450</v>
      </c>
      <c r="E479" s="1" t="s">
        <v>4451</v>
      </c>
      <c r="F479" s="1" t="s">
        <v>4452</v>
      </c>
      <c r="G479" s="1" t="s">
        <v>4453</v>
      </c>
      <c r="H479" s="1" t="s">
        <v>4454</v>
      </c>
      <c r="I479" s="1" t="s">
        <v>4455</v>
      </c>
      <c r="J479" s="1" t="s">
        <v>4456</v>
      </c>
      <c r="K479" s="1" t="s">
        <v>4457</v>
      </c>
      <c r="L479" s="1" t="s">
        <v>19110</v>
      </c>
      <c r="M479" s="1" t="s">
        <v>19111</v>
      </c>
    </row>
    <row r="480" spans="2:13" x14ac:dyDescent="0.25">
      <c r="B480" s="1" t="s">
        <v>55</v>
      </c>
      <c r="C480" s="1" t="s">
        <v>4458</v>
      </c>
      <c r="D480" s="1" t="s">
        <v>4459</v>
      </c>
      <c r="E480" s="1" t="s">
        <v>4460</v>
      </c>
      <c r="F480" s="1" t="s">
        <v>4461</v>
      </c>
      <c r="G480" s="1" t="s">
        <v>4462</v>
      </c>
      <c r="H480" s="1" t="s">
        <v>4463</v>
      </c>
      <c r="I480" s="1" t="s">
        <v>4464</v>
      </c>
      <c r="J480" s="1" t="s">
        <v>4465</v>
      </c>
      <c r="K480" s="1" t="s">
        <v>4466</v>
      </c>
      <c r="L480" s="1" t="s">
        <v>19112</v>
      </c>
      <c r="M480" s="1" t="s">
        <v>19113</v>
      </c>
    </row>
    <row r="481" spans="2:13" x14ac:dyDescent="0.25">
      <c r="B481" s="1" t="s">
        <v>55</v>
      </c>
      <c r="C481" s="1" t="s">
        <v>4467</v>
      </c>
      <c r="D481" s="1" t="s">
        <v>4468</v>
      </c>
      <c r="E481" s="1" t="s">
        <v>4469</v>
      </c>
      <c r="F481" s="1" t="s">
        <v>4470</v>
      </c>
      <c r="G481" s="1" t="s">
        <v>4471</v>
      </c>
      <c r="H481" s="1" t="s">
        <v>4472</v>
      </c>
      <c r="I481" s="1" t="s">
        <v>4473</v>
      </c>
      <c r="J481" s="1" t="s">
        <v>4474</v>
      </c>
      <c r="K481" s="1" t="s">
        <v>4475</v>
      </c>
      <c r="L481" s="1" t="s">
        <v>19114</v>
      </c>
      <c r="M481" s="1" t="s">
        <v>19115</v>
      </c>
    </row>
    <row r="482" spans="2:13" x14ac:dyDescent="0.25">
      <c r="B482" s="1" t="s">
        <v>14</v>
      </c>
      <c r="C482" s="1" t="s">
        <v>4476</v>
      </c>
      <c r="D482" s="1" t="s">
        <v>4477</v>
      </c>
      <c r="E482" s="1" t="s">
        <v>4478</v>
      </c>
      <c r="F482" s="1" t="s">
        <v>4479</v>
      </c>
      <c r="G482" s="1" t="s">
        <v>4480</v>
      </c>
      <c r="H482" s="1" t="s">
        <v>4481</v>
      </c>
      <c r="I482" s="1" t="s">
        <v>4482</v>
      </c>
      <c r="J482" s="1" t="s">
        <v>4483</v>
      </c>
      <c r="K482" s="1" t="s">
        <v>4484</v>
      </c>
      <c r="L482" s="1" t="s">
        <v>19116</v>
      </c>
      <c r="M482" s="1" t="s">
        <v>19117</v>
      </c>
    </row>
    <row r="483" spans="2:13" x14ac:dyDescent="0.25">
      <c r="B483" s="1" t="s">
        <v>14</v>
      </c>
      <c r="C483" s="1" t="s">
        <v>4485</v>
      </c>
      <c r="D483" s="1" t="s">
        <v>4486</v>
      </c>
      <c r="E483" s="1" t="s">
        <v>4487</v>
      </c>
      <c r="F483" s="1" t="s">
        <v>4488</v>
      </c>
      <c r="G483" s="1" t="s">
        <v>4489</v>
      </c>
      <c r="H483" s="1" t="s">
        <v>4490</v>
      </c>
      <c r="I483" s="1" t="s">
        <v>4491</v>
      </c>
      <c r="J483" s="1" t="s">
        <v>4492</v>
      </c>
      <c r="K483" s="1" t="s">
        <v>4493</v>
      </c>
      <c r="L483" s="1" t="s">
        <v>19118</v>
      </c>
      <c r="M483" s="1" t="s">
        <v>19119</v>
      </c>
    </row>
    <row r="484" spans="2:13" x14ac:dyDescent="0.25">
      <c r="B484" s="1" t="s">
        <v>14</v>
      </c>
      <c r="C484" s="1" t="s">
        <v>4494</v>
      </c>
      <c r="D484" s="1" t="s">
        <v>4495</v>
      </c>
      <c r="E484" s="1" t="s">
        <v>4496</v>
      </c>
      <c r="F484" s="1" t="s">
        <v>4497</v>
      </c>
      <c r="G484" s="1" t="s">
        <v>4498</v>
      </c>
      <c r="H484" s="1" t="s">
        <v>4499</v>
      </c>
      <c r="I484" s="1" t="s">
        <v>4500</v>
      </c>
      <c r="J484" s="1" t="s">
        <v>4501</v>
      </c>
      <c r="K484" s="1" t="s">
        <v>4502</v>
      </c>
      <c r="L484" s="1" t="s">
        <v>19120</v>
      </c>
      <c r="M484" s="1" t="s">
        <v>19121</v>
      </c>
    </row>
    <row r="485" spans="2:13" x14ac:dyDescent="0.25">
      <c r="B485" s="1" t="s">
        <v>14</v>
      </c>
      <c r="C485" s="1" t="s">
        <v>4503</v>
      </c>
      <c r="D485" s="1" t="s">
        <v>4504</v>
      </c>
      <c r="E485" s="1" t="s">
        <v>4505</v>
      </c>
      <c r="F485" s="1" t="s">
        <v>4506</v>
      </c>
      <c r="G485" s="1" t="s">
        <v>4507</v>
      </c>
      <c r="H485" s="1" t="s">
        <v>4508</v>
      </c>
      <c r="I485" s="1" t="s">
        <v>4509</v>
      </c>
      <c r="J485" s="1" t="s">
        <v>4510</v>
      </c>
      <c r="K485" s="1" t="s">
        <v>4511</v>
      </c>
      <c r="L485" s="1" t="s">
        <v>19122</v>
      </c>
      <c r="M485" s="1" t="s">
        <v>19123</v>
      </c>
    </row>
    <row r="486" spans="2:13" x14ac:dyDescent="0.25">
      <c r="B486" s="1" t="s">
        <v>14</v>
      </c>
      <c r="C486" s="1" t="s">
        <v>4512</v>
      </c>
      <c r="D486" s="1" t="s">
        <v>4513</v>
      </c>
      <c r="E486" s="1" t="s">
        <v>4514</v>
      </c>
      <c r="F486" s="1" t="s">
        <v>4515</v>
      </c>
      <c r="G486" s="1" t="s">
        <v>4516</v>
      </c>
      <c r="H486" s="1" t="s">
        <v>4517</v>
      </c>
      <c r="I486" s="1" t="s">
        <v>4518</v>
      </c>
      <c r="J486" s="1" t="s">
        <v>4519</v>
      </c>
      <c r="K486" s="1" t="s">
        <v>4520</v>
      </c>
      <c r="L486" s="1" t="s">
        <v>19124</v>
      </c>
      <c r="M486" s="1" t="s">
        <v>19125</v>
      </c>
    </row>
    <row r="487" spans="2:13" x14ac:dyDescent="0.25">
      <c r="B487" s="1" t="s">
        <v>14</v>
      </c>
      <c r="C487" s="1" t="s">
        <v>4521</v>
      </c>
      <c r="D487" s="1" t="s">
        <v>4522</v>
      </c>
      <c r="E487" s="1" t="s">
        <v>4523</v>
      </c>
      <c r="F487" s="1" t="s">
        <v>4524</v>
      </c>
      <c r="G487" s="1" t="s">
        <v>4525</v>
      </c>
      <c r="H487" s="1" t="s">
        <v>4526</v>
      </c>
      <c r="I487" s="1" t="s">
        <v>4527</v>
      </c>
      <c r="J487" s="1" t="s">
        <v>4528</v>
      </c>
      <c r="K487" s="1" t="s">
        <v>4529</v>
      </c>
      <c r="L487" s="1" t="s">
        <v>19126</v>
      </c>
      <c r="M487" s="1" t="s">
        <v>19127</v>
      </c>
    </row>
    <row r="488" spans="2:13" x14ac:dyDescent="0.25">
      <c r="B488" s="1" t="s">
        <v>14</v>
      </c>
      <c r="C488" s="1" t="s">
        <v>4530</v>
      </c>
      <c r="D488" s="1" t="s">
        <v>4531</v>
      </c>
      <c r="E488" s="1" t="s">
        <v>4532</v>
      </c>
      <c r="F488" s="1" t="s">
        <v>4533</v>
      </c>
      <c r="G488" s="1" t="s">
        <v>4534</v>
      </c>
      <c r="H488" s="1" t="s">
        <v>4535</v>
      </c>
      <c r="I488" s="1" t="s">
        <v>4536</v>
      </c>
      <c r="J488" s="1" t="s">
        <v>4537</v>
      </c>
      <c r="K488" s="1" t="s">
        <v>4538</v>
      </c>
      <c r="L488" s="1" t="s">
        <v>19128</v>
      </c>
      <c r="M488" s="1" t="s">
        <v>19129</v>
      </c>
    </row>
    <row r="489" spans="2:13" x14ac:dyDescent="0.25">
      <c r="B489" s="1" t="s">
        <v>14</v>
      </c>
      <c r="C489" s="1" t="s">
        <v>4539</v>
      </c>
      <c r="D489" s="1" t="s">
        <v>4540</v>
      </c>
      <c r="E489" s="1" t="s">
        <v>4541</v>
      </c>
      <c r="F489" s="1" t="s">
        <v>4542</v>
      </c>
      <c r="G489" s="1" t="s">
        <v>4543</v>
      </c>
      <c r="H489" s="1" t="s">
        <v>4544</v>
      </c>
      <c r="I489" s="1" t="s">
        <v>4545</v>
      </c>
      <c r="J489" s="1" t="s">
        <v>4546</v>
      </c>
      <c r="K489" s="1" t="s">
        <v>4547</v>
      </c>
      <c r="L489" s="1" t="s">
        <v>19130</v>
      </c>
      <c r="M489" s="1" t="s">
        <v>19131</v>
      </c>
    </row>
    <row r="490" spans="2:13" x14ac:dyDescent="0.25">
      <c r="B490" s="1" t="s">
        <v>14</v>
      </c>
      <c r="C490" s="1" t="s">
        <v>4548</v>
      </c>
      <c r="D490" s="1" t="s">
        <v>4549</v>
      </c>
      <c r="E490" s="1" t="s">
        <v>4550</v>
      </c>
      <c r="F490" s="1" t="s">
        <v>4551</v>
      </c>
      <c r="G490" s="1" t="s">
        <v>4552</v>
      </c>
      <c r="H490" s="1" t="s">
        <v>4553</v>
      </c>
      <c r="I490" s="1" t="s">
        <v>4554</v>
      </c>
      <c r="J490" s="1" t="s">
        <v>4555</v>
      </c>
      <c r="K490" s="1" t="s">
        <v>4556</v>
      </c>
      <c r="L490" s="1" t="s">
        <v>19132</v>
      </c>
      <c r="M490" s="1" t="s">
        <v>19133</v>
      </c>
    </row>
    <row r="491" spans="2:13" x14ac:dyDescent="0.25">
      <c r="B491" s="1" t="s">
        <v>14</v>
      </c>
      <c r="C491" s="1" t="s">
        <v>4557</v>
      </c>
      <c r="D491" s="1" t="s">
        <v>4558</v>
      </c>
      <c r="E491" s="1" t="s">
        <v>4559</v>
      </c>
      <c r="F491" s="1" t="s">
        <v>4560</v>
      </c>
      <c r="G491" s="1" t="s">
        <v>4561</v>
      </c>
      <c r="H491" s="1" t="s">
        <v>4562</v>
      </c>
      <c r="I491" s="1" t="s">
        <v>4563</v>
      </c>
      <c r="J491" s="1" t="s">
        <v>4564</v>
      </c>
      <c r="K491" s="1" t="s">
        <v>4565</v>
      </c>
      <c r="L491" s="1" t="s">
        <v>19134</v>
      </c>
      <c r="M491" s="1" t="s">
        <v>19135</v>
      </c>
    </row>
    <row r="492" spans="2:13" x14ac:dyDescent="0.25">
      <c r="B492" s="1" t="s">
        <v>14</v>
      </c>
      <c r="C492" s="1" t="s">
        <v>4566</v>
      </c>
      <c r="D492" s="1" t="s">
        <v>4567</v>
      </c>
      <c r="E492" s="1" t="s">
        <v>4568</v>
      </c>
      <c r="F492" s="1" t="s">
        <v>4569</v>
      </c>
      <c r="G492" s="1" t="s">
        <v>4570</v>
      </c>
      <c r="H492" s="1" t="s">
        <v>4571</v>
      </c>
      <c r="I492" s="1" t="s">
        <v>4572</v>
      </c>
      <c r="J492" s="1" t="s">
        <v>4573</v>
      </c>
      <c r="K492" s="1" t="s">
        <v>4574</v>
      </c>
      <c r="L492" s="1" t="s">
        <v>19136</v>
      </c>
      <c r="M492" s="1" t="s">
        <v>19137</v>
      </c>
    </row>
    <row r="493" spans="2:13" x14ac:dyDescent="0.25">
      <c r="B493" s="1" t="s">
        <v>14</v>
      </c>
      <c r="C493" s="1" t="s">
        <v>4575</v>
      </c>
      <c r="D493" s="1" t="s">
        <v>4576</v>
      </c>
      <c r="E493" s="1" t="s">
        <v>4577</v>
      </c>
      <c r="F493" s="1" t="s">
        <v>4578</v>
      </c>
      <c r="G493" s="1" t="s">
        <v>4579</v>
      </c>
      <c r="H493" s="1" t="s">
        <v>4580</v>
      </c>
      <c r="I493" s="1" t="s">
        <v>4581</v>
      </c>
      <c r="J493" s="1" t="s">
        <v>4582</v>
      </c>
      <c r="K493" s="1" t="s">
        <v>4583</v>
      </c>
      <c r="L493" s="1" t="s">
        <v>19138</v>
      </c>
      <c r="M493" s="1" t="s">
        <v>19139</v>
      </c>
    </row>
    <row r="494" spans="2:13" x14ac:dyDescent="0.25">
      <c r="B494" s="1" t="s">
        <v>14</v>
      </c>
      <c r="C494" s="1" t="s">
        <v>4584</v>
      </c>
      <c r="D494" s="1" t="s">
        <v>4585</v>
      </c>
      <c r="E494" s="1" t="s">
        <v>4586</v>
      </c>
      <c r="F494" s="1" t="s">
        <v>4587</v>
      </c>
      <c r="G494" s="1" t="s">
        <v>4588</v>
      </c>
      <c r="H494" s="1" t="s">
        <v>4589</v>
      </c>
      <c r="I494" s="1" t="s">
        <v>4590</v>
      </c>
      <c r="J494" s="1" t="s">
        <v>4591</v>
      </c>
      <c r="K494" s="1" t="s">
        <v>4592</v>
      </c>
      <c r="L494" s="1" t="s">
        <v>19140</v>
      </c>
      <c r="M494" s="1" t="s">
        <v>19141</v>
      </c>
    </row>
    <row r="495" spans="2:13" x14ac:dyDescent="0.25">
      <c r="B495" s="1" t="s">
        <v>14</v>
      </c>
      <c r="C495" s="1" t="s">
        <v>4593</v>
      </c>
      <c r="D495" s="1" t="s">
        <v>4594</v>
      </c>
      <c r="E495" s="1" t="s">
        <v>4595</v>
      </c>
      <c r="F495" s="1" t="s">
        <v>4596</v>
      </c>
      <c r="G495" s="1" t="s">
        <v>4597</v>
      </c>
      <c r="H495" s="1" t="s">
        <v>4598</v>
      </c>
      <c r="I495" s="1" t="s">
        <v>4599</v>
      </c>
      <c r="J495" s="1" t="s">
        <v>4600</v>
      </c>
      <c r="K495" s="1" t="s">
        <v>4601</v>
      </c>
      <c r="L495" s="1" t="s">
        <v>19142</v>
      </c>
      <c r="M495" s="1" t="s">
        <v>19143</v>
      </c>
    </row>
    <row r="496" spans="2:13" x14ac:dyDescent="0.25">
      <c r="B496" s="1" t="s">
        <v>14</v>
      </c>
      <c r="C496" s="1" t="s">
        <v>4602</v>
      </c>
      <c r="D496" s="1" t="s">
        <v>4603</v>
      </c>
      <c r="E496" s="1" t="s">
        <v>4604</v>
      </c>
      <c r="F496" s="1" t="s">
        <v>4605</v>
      </c>
      <c r="G496" s="1" t="s">
        <v>4606</v>
      </c>
      <c r="H496" s="1" t="s">
        <v>4607</v>
      </c>
      <c r="I496" s="1" t="s">
        <v>4608</v>
      </c>
      <c r="J496" s="1" t="s">
        <v>4609</v>
      </c>
      <c r="K496" s="1" t="s">
        <v>4610</v>
      </c>
      <c r="L496" s="1" t="s">
        <v>19144</v>
      </c>
      <c r="M496" s="1" t="s">
        <v>19145</v>
      </c>
    </row>
    <row r="497" spans="2:13" x14ac:dyDescent="0.25">
      <c r="B497" s="1" t="s">
        <v>14</v>
      </c>
      <c r="C497" s="1" t="s">
        <v>4611</v>
      </c>
      <c r="D497" s="1" t="s">
        <v>4612</v>
      </c>
      <c r="E497" s="1" t="s">
        <v>4613</v>
      </c>
      <c r="F497" s="1" t="s">
        <v>4614</v>
      </c>
      <c r="G497" s="1" t="s">
        <v>4615</v>
      </c>
      <c r="H497" s="1" t="s">
        <v>4616</v>
      </c>
      <c r="I497" s="1" t="s">
        <v>4617</v>
      </c>
      <c r="J497" s="1" t="s">
        <v>4618</v>
      </c>
      <c r="K497" s="1" t="s">
        <v>4619</v>
      </c>
      <c r="L497" s="1" t="s">
        <v>19146</v>
      </c>
      <c r="M497" s="1" t="s">
        <v>19147</v>
      </c>
    </row>
    <row r="498" spans="2:13" x14ac:dyDescent="0.25">
      <c r="B498" s="1" t="s">
        <v>14</v>
      </c>
      <c r="C498" s="1" t="s">
        <v>4620</v>
      </c>
      <c r="D498" s="1" t="s">
        <v>4621</v>
      </c>
      <c r="E498" s="1" t="s">
        <v>4622</v>
      </c>
      <c r="F498" s="1" t="s">
        <v>4623</v>
      </c>
      <c r="G498" s="1" t="s">
        <v>4624</v>
      </c>
      <c r="H498" s="1" t="s">
        <v>4625</v>
      </c>
      <c r="I498" s="1" t="s">
        <v>4626</v>
      </c>
      <c r="J498" s="1" t="s">
        <v>4627</v>
      </c>
      <c r="K498" s="1" t="s">
        <v>4628</v>
      </c>
      <c r="L498" s="1" t="s">
        <v>19148</v>
      </c>
      <c r="M498" s="1" t="s">
        <v>19149</v>
      </c>
    </row>
    <row r="499" spans="2:13" x14ac:dyDescent="0.25">
      <c r="B499" s="1" t="s">
        <v>14</v>
      </c>
      <c r="C499" s="1" t="s">
        <v>4629</v>
      </c>
      <c r="D499" s="1" t="s">
        <v>4630</v>
      </c>
      <c r="E499" s="1" t="s">
        <v>4631</v>
      </c>
      <c r="F499" s="1" t="s">
        <v>4632</v>
      </c>
      <c r="G499" s="1" t="s">
        <v>4633</v>
      </c>
      <c r="H499" s="1" t="s">
        <v>4634</v>
      </c>
      <c r="I499" s="1" t="s">
        <v>4635</v>
      </c>
      <c r="J499" s="1" t="s">
        <v>4636</v>
      </c>
      <c r="K499" s="1" t="s">
        <v>4637</v>
      </c>
      <c r="L499" s="1" t="s">
        <v>19150</v>
      </c>
      <c r="M499" s="1" t="s">
        <v>19151</v>
      </c>
    </row>
    <row r="500" spans="2:13" x14ac:dyDescent="0.25">
      <c r="B500" s="1" t="s">
        <v>14</v>
      </c>
      <c r="C500" s="1" t="s">
        <v>4638</v>
      </c>
      <c r="D500" s="1" t="s">
        <v>4639</v>
      </c>
      <c r="E500" s="1" t="s">
        <v>4640</v>
      </c>
      <c r="F500" s="1" t="s">
        <v>4641</v>
      </c>
      <c r="G500" s="1" t="s">
        <v>4642</v>
      </c>
      <c r="H500" s="1" t="s">
        <v>4643</v>
      </c>
      <c r="I500" s="1" t="s">
        <v>4644</v>
      </c>
      <c r="J500" s="1" t="s">
        <v>4645</v>
      </c>
      <c r="K500" s="1" t="s">
        <v>4646</v>
      </c>
      <c r="L500" s="1" t="s">
        <v>19152</v>
      </c>
      <c r="M500" s="1" t="s">
        <v>19153</v>
      </c>
    </row>
    <row r="501" spans="2:13" x14ac:dyDescent="0.25">
      <c r="B501" s="1" t="s">
        <v>14</v>
      </c>
      <c r="C501" s="1" t="s">
        <v>4647</v>
      </c>
      <c r="D501" s="1" t="s">
        <v>4648</v>
      </c>
      <c r="E501" s="1" t="s">
        <v>4649</v>
      </c>
      <c r="F501" s="1" t="s">
        <v>4650</v>
      </c>
      <c r="G501" s="1" t="s">
        <v>4651</v>
      </c>
      <c r="H501" s="1" t="s">
        <v>4652</v>
      </c>
      <c r="I501" s="1" t="s">
        <v>4653</v>
      </c>
      <c r="J501" s="1" t="s">
        <v>4654</v>
      </c>
      <c r="K501" s="1" t="s">
        <v>4655</v>
      </c>
      <c r="L501" s="1" t="s">
        <v>19154</v>
      </c>
      <c r="M501" s="1" t="s">
        <v>19155</v>
      </c>
    </row>
    <row r="502" spans="2:13" x14ac:dyDescent="0.25">
      <c r="B502" s="1" t="s">
        <v>56</v>
      </c>
      <c r="C502" s="1" t="s">
        <v>4656</v>
      </c>
      <c r="D502" s="1" t="s">
        <v>4657</v>
      </c>
      <c r="E502" s="1" t="s">
        <v>4658</v>
      </c>
      <c r="F502" s="1" t="s">
        <v>4659</v>
      </c>
      <c r="G502" s="1" t="s">
        <v>4660</v>
      </c>
      <c r="H502" s="1" t="s">
        <v>4661</v>
      </c>
      <c r="I502" s="1" t="s">
        <v>4662</v>
      </c>
      <c r="J502" s="1" t="s">
        <v>4663</v>
      </c>
      <c r="K502" s="1" t="s">
        <v>4664</v>
      </c>
      <c r="L502" s="1" t="s">
        <v>19156</v>
      </c>
      <c r="M502" s="1" t="s">
        <v>19157</v>
      </c>
    </row>
    <row r="503" spans="2:13" x14ac:dyDescent="0.25">
      <c r="B503" s="1" t="s">
        <v>56</v>
      </c>
      <c r="C503" s="1" t="s">
        <v>4665</v>
      </c>
      <c r="D503" s="1" t="s">
        <v>4666</v>
      </c>
      <c r="E503" s="1" t="s">
        <v>4667</v>
      </c>
      <c r="F503" s="1" t="s">
        <v>4668</v>
      </c>
      <c r="G503" s="1" t="s">
        <v>4669</v>
      </c>
      <c r="H503" s="1" t="s">
        <v>4670</v>
      </c>
      <c r="I503" s="1" t="s">
        <v>4671</v>
      </c>
      <c r="J503" s="1" t="s">
        <v>4672</v>
      </c>
      <c r="K503" s="1" t="s">
        <v>4673</v>
      </c>
      <c r="L503" s="1" t="s">
        <v>19158</v>
      </c>
      <c r="M503" s="1" t="s">
        <v>19159</v>
      </c>
    </row>
    <row r="504" spans="2:13" x14ac:dyDescent="0.25">
      <c r="B504" s="1" t="s">
        <v>56</v>
      </c>
      <c r="C504" s="1" t="s">
        <v>4674</v>
      </c>
      <c r="D504" s="1" t="s">
        <v>4675</v>
      </c>
      <c r="E504" s="1" t="s">
        <v>4676</v>
      </c>
      <c r="F504" s="1" t="s">
        <v>4677</v>
      </c>
      <c r="G504" s="1" t="s">
        <v>4678</v>
      </c>
      <c r="H504" s="1" t="s">
        <v>4679</v>
      </c>
      <c r="I504" s="1" t="s">
        <v>4680</v>
      </c>
      <c r="J504" s="1" t="s">
        <v>4681</v>
      </c>
      <c r="K504" s="1" t="s">
        <v>4682</v>
      </c>
      <c r="L504" s="1" t="s">
        <v>19160</v>
      </c>
      <c r="M504" s="1" t="s">
        <v>19161</v>
      </c>
    </row>
    <row r="505" spans="2:13" x14ac:dyDescent="0.25">
      <c r="B505" s="1" t="s">
        <v>56</v>
      </c>
      <c r="C505" s="1" t="s">
        <v>4683</v>
      </c>
      <c r="D505" s="1" t="s">
        <v>4684</v>
      </c>
      <c r="E505" s="1" t="s">
        <v>4685</v>
      </c>
      <c r="F505" s="1" t="s">
        <v>4686</v>
      </c>
      <c r="G505" s="1" t="s">
        <v>4687</v>
      </c>
      <c r="H505" s="1" t="s">
        <v>4688</v>
      </c>
      <c r="I505" s="1" t="s">
        <v>4689</v>
      </c>
      <c r="J505" s="1" t="s">
        <v>4690</v>
      </c>
      <c r="K505" s="1" t="s">
        <v>4691</v>
      </c>
      <c r="L505" s="1" t="s">
        <v>19162</v>
      </c>
      <c r="M505" s="1" t="s">
        <v>19163</v>
      </c>
    </row>
    <row r="506" spans="2:13" x14ac:dyDescent="0.25">
      <c r="B506" s="1" t="s">
        <v>56</v>
      </c>
      <c r="C506" s="1" t="s">
        <v>4692</v>
      </c>
      <c r="D506" s="1" t="s">
        <v>4693</v>
      </c>
      <c r="E506" s="1" t="s">
        <v>4694</v>
      </c>
      <c r="F506" s="1" t="s">
        <v>4695</v>
      </c>
      <c r="G506" s="1" t="s">
        <v>4696</v>
      </c>
      <c r="H506" s="1" t="s">
        <v>4697</v>
      </c>
      <c r="I506" s="1" t="s">
        <v>4698</v>
      </c>
      <c r="J506" s="1" t="s">
        <v>4699</v>
      </c>
      <c r="K506" s="1" t="s">
        <v>4700</v>
      </c>
      <c r="L506" s="1" t="s">
        <v>19164</v>
      </c>
      <c r="M506" s="1" t="s">
        <v>19165</v>
      </c>
    </row>
    <row r="507" spans="2:13" x14ac:dyDescent="0.25">
      <c r="B507" s="1" t="s">
        <v>56</v>
      </c>
      <c r="C507" s="1" t="s">
        <v>4701</v>
      </c>
      <c r="D507" s="1" t="s">
        <v>4702</v>
      </c>
      <c r="E507" s="1" t="s">
        <v>4703</v>
      </c>
      <c r="F507" s="1" t="s">
        <v>4704</v>
      </c>
      <c r="G507" s="1" t="s">
        <v>4705</v>
      </c>
      <c r="H507" s="1" t="s">
        <v>4706</v>
      </c>
      <c r="I507" s="1" t="s">
        <v>4707</v>
      </c>
      <c r="J507" s="1" t="s">
        <v>4708</v>
      </c>
      <c r="K507" s="1" t="s">
        <v>4709</v>
      </c>
      <c r="L507" s="1" t="s">
        <v>19166</v>
      </c>
      <c r="M507" s="1" t="s">
        <v>19167</v>
      </c>
    </row>
    <row r="508" spans="2:13" x14ac:dyDescent="0.25">
      <c r="B508" s="1" t="s">
        <v>56</v>
      </c>
      <c r="C508" s="1" t="s">
        <v>4710</v>
      </c>
      <c r="D508" s="1" t="s">
        <v>4711</v>
      </c>
      <c r="E508" s="1" t="s">
        <v>4712</v>
      </c>
      <c r="F508" s="1" t="s">
        <v>4713</v>
      </c>
      <c r="G508" s="1" t="s">
        <v>4714</v>
      </c>
      <c r="H508" s="1" t="s">
        <v>4715</v>
      </c>
      <c r="I508" s="1" t="s">
        <v>4716</v>
      </c>
      <c r="J508" s="1" t="s">
        <v>4717</v>
      </c>
      <c r="K508" s="1" t="s">
        <v>4718</v>
      </c>
      <c r="L508" s="1" t="s">
        <v>19168</v>
      </c>
      <c r="M508" s="1" t="s">
        <v>19169</v>
      </c>
    </row>
    <row r="509" spans="2:13" x14ac:dyDescent="0.25">
      <c r="B509" s="1" t="s">
        <v>56</v>
      </c>
      <c r="C509" s="1" t="s">
        <v>4719</v>
      </c>
      <c r="D509" s="1" t="s">
        <v>4720</v>
      </c>
      <c r="E509" s="1" t="s">
        <v>4721</v>
      </c>
      <c r="F509" s="1" t="s">
        <v>4722</v>
      </c>
      <c r="G509" s="1" t="s">
        <v>4723</v>
      </c>
      <c r="H509" s="1" t="s">
        <v>4724</v>
      </c>
      <c r="I509" s="1" t="s">
        <v>4725</v>
      </c>
      <c r="J509" s="1" t="s">
        <v>4726</v>
      </c>
      <c r="K509" s="1" t="s">
        <v>4727</v>
      </c>
      <c r="L509" s="1" t="s">
        <v>19170</v>
      </c>
      <c r="M509" s="1" t="s">
        <v>19171</v>
      </c>
    </row>
    <row r="510" spans="2:13" x14ac:dyDescent="0.25">
      <c r="B510" s="1" t="s">
        <v>56</v>
      </c>
      <c r="C510" s="1" t="s">
        <v>4728</v>
      </c>
      <c r="D510" s="1" t="s">
        <v>4729</v>
      </c>
      <c r="E510" s="1" t="s">
        <v>4730</v>
      </c>
      <c r="F510" s="1" t="s">
        <v>4731</v>
      </c>
      <c r="G510" s="1" t="s">
        <v>4732</v>
      </c>
      <c r="H510" s="1" t="s">
        <v>4733</v>
      </c>
      <c r="I510" s="1" t="s">
        <v>4734</v>
      </c>
      <c r="J510" s="1" t="s">
        <v>4735</v>
      </c>
      <c r="K510" s="1" t="s">
        <v>4736</v>
      </c>
      <c r="L510" s="1" t="s">
        <v>19172</v>
      </c>
      <c r="M510" s="1" t="s">
        <v>19173</v>
      </c>
    </row>
    <row r="511" spans="2:13" x14ac:dyDescent="0.25">
      <c r="B511" s="1" t="s">
        <v>56</v>
      </c>
      <c r="C511" s="1" t="s">
        <v>4737</v>
      </c>
      <c r="D511" s="1" t="s">
        <v>4738</v>
      </c>
      <c r="E511" s="1" t="s">
        <v>4739</v>
      </c>
      <c r="F511" s="1" t="s">
        <v>4740</v>
      </c>
      <c r="G511" s="1" t="s">
        <v>4741</v>
      </c>
      <c r="H511" s="1" t="s">
        <v>4742</v>
      </c>
      <c r="I511" s="1" t="s">
        <v>4743</v>
      </c>
      <c r="J511" s="1" t="s">
        <v>4744</v>
      </c>
      <c r="K511" s="1" t="s">
        <v>4745</v>
      </c>
      <c r="L511" s="1" t="s">
        <v>19174</v>
      </c>
      <c r="M511" s="1" t="s">
        <v>19175</v>
      </c>
    </row>
    <row r="512" spans="2:13" x14ac:dyDescent="0.25">
      <c r="B512" s="1" t="s">
        <v>56</v>
      </c>
      <c r="C512" s="1" t="s">
        <v>4746</v>
      </c>
      <c r="D512" s="1" t="s">
        <v>4747</v>
      </c>
      <c r="E512" s="1" t="s">
        <v>4748</v>
      </c>
      <c r="F512" s="1" t="s">
        <v>4749</v>
      </c>
      <c r="G512" s="1" t="s">
        <v>4750</v>
      </c>
      <c r="H512" s="1" t="s">
        <v>4751</v>
      </c>
      <c r="I512" s="1" t="s">
        <v>4752</v>
      </c>
      <c r="J512" s="1" t="s">
        <v>4753</v>
      </c>
      <c r="K512" s="1" t="s">
        <v>4754</v>
      </c>
      <c r="L512" s="1" t="s">
        <v>19176</v>
      </c>
      <c r="M512" s="1" t="s">
        <v>19177</v>
      </c>
    </row>
    <row r="513" spans="2:13" x14ac:dyDescent="0.25">
      <c r="B513" s="1" t="s">
        <v>56</v>
      </c>
      <c r="C513" s="1" t="s">
        <v>4755</v>
      </c>
      <c r="D513" s="1" t="s">
        <v>4756</v>
      </c>
      <c r="E513" s="1" t="s">
        <v>4757</v>
      </c>
      <c r="F513" s="1" t="s">
        <v>4758</v>
      </c>
      <c r="G513" s="1" t="s">
        <v>4759</v>
      </c>
      <c r="H513" s="1" t="s">
        <v>4760</v>
      </c>
      <c r="I513" s="1" t="s">
        <v>4761</v>
      </c>
      <c r="J513" s="1" t="s">
        <v>4762</v>
      </c>
      <c r="K513" s="1" t="s">
        <v>4763</v>
      </c>
      <c r="L513" s="1" t="s">
        <v>19178</v>
      </c>
      <c r="M513" s="1" t="s">
        <v>19179</v>
      </c>
    </row>
    <row r="514" spans="2:13" x14ac:dyDescent="0.25">
      <c r="B514" s="1" t="s">
        <v>56</v>
      </c>
      <c r="C514" s="1" t="s">
        <v>4764</v>
      </c>
      <c r="D514" s="1" t="s">
        <v>4765</v>
      </c>
      <c r="E514" s="1" t="s">
        <v>4766</v>
      </c>
      <c r="F514" s="1" t="s">
        <v>4767</v>
      </c>
      <c r="G514" s="1" t="s">
        <v>4768</v>
      </c>
      <c r="H514" s="1" t="s">
        <v>4769</v>
      </c>
      <c r="I514" s="1" t="s">
        <v>4770</v>
      </c>
      <c r="J514" s="1" t="s">
        <v>4771</v>
      </c>
      <c r="K514" s="1" t="s">
        <v>4772</v>
      </c>
      <c r="L514" s="1" t="s">
        <v>19180</v>
      </c>
      <c r="M514" s="1" t="s">
        <v>19181</v>
      </c>
    </row>
    <row r="515" spans="2:13" x14ac:dyDescent="0.25">
      <c r="B515" s="1" t="s">
        <v>56</v>
      </c>
      <c r="C515" s="1" t="s">
        <v>4773</v>
      </c>
      <c r="D515" s="1" t="s">
        <v>4774</v>
      </c>
      <c r="E515" s="1" t="s">
        <v>4775</v>
      </c>
      <c r="F515" s="1" t="s">
        <v>4776</v>
      </c>
      <c r="G515" s="1" t="s">
        <v>4777</v>
      </c>
      <c r="H515" s="1" t="s">
        <v>4778</v>
      </c>
      <c r="I515" s="1" t="s">
        <v>4779</v>
      </c>
      <c r="J515" s="1" t="s">
        <v>4780</v>
      </c>
      <c r="K515" s="1" t="s">
        <v>4781</v>
      </c>
      <c r="L515" s="1" t="s">
        <v>19182</v>
      </c>
      <c r="M515" s="1" t="s">
        <v>19183</v>
      </c>
    </row>
    <row r="516" spans="2:13" x14ac:dyDescent="0.25">
      <c r="B516" s="1" t="s">
        <v>56</v>
      </c>
      <c r="C516" s="1" t="s">
        <v>4782</v>
      </c>
      <c r="D516" s="1" t="s">
        <v>4783</v>
      </c>
      <c r="E516" s="1" t="s">
        <v>4784</v>
      </c>
      <c r="F516" s="1" t="s">
        <v>4785</v>
      </c>
      <c r="G516" s="1" t="s">
        <v>4786</v>
      </c>
      <c r="H516" s="1" t="s">
        <v>4787</v>
      </c>
      <c r="I516" s="1" t="s">
        <v>4788</v>
      </c>
      <c r="J516" s="1" t="s">
        <v>4789</v>
      </c>
      <c r="K516" s="1" t="s">
        <v>4790</v>
      </c>
      <c r="L516" s="1" t="s">
        <v>19184</v>
      </c>
      <c r="M516" s="1" t="s">
        <v>19185</v>
      </c>
    </row>
    <row r="517" spans="2:13" x14ac:dyDescent="0.25">
      <c r="B517" s="1" t="s">
        <v>56</v>
      </c>
      <c r="C517" s="1" t="s">
        <v>4791</v>
      </c>
      <c r="D517" s="1" t="s">
        <v>4792</v>
      </c>
      <c r="E517" s="1" t="s">
        <v>4793</v>
      </c>
      <c r="F517" s="1" t="s">
        <v>4794</v>
      </c>
      <c r="G517" s="1" t="s">
        <v>4795</v>
      </c>
      <c r="H517" s="1" t="s">
        <v>4796</v>
      </c>
      <c r="I517" s="1" t="s">
        <v>4797</v>
      </c>
      <c r="J517" s="1" t="s">
        <v>4798</v>
      </c>
      <c r="K517" s="1" t="s">
        <v>4799</v>
      </c>
      <c r="L517" s="1" t="s">
        <v>19186</v>
      </c>
      <c r="M517" s="1" t="s">
        <v>19187</v>
      </c>
    </row>
    <row r="518" spans="2:13" x14ac:dyDescent="0.25">
      <c r="B518" s="1" t="s">
        <v>56</v>
      </c>
      <c r="C518" s="1" t="s">
        <v>4800</v>
      </c>
      <c r="D518" s="1" t="s">
        <v>4801</v>
      </c>
      <c r="E518" s="1" t="s">
        <v>4802</v>
      </c>
      <c r="F518" s="1" t="s">
        <v>4803</v>
      </c>
      <c r="G518" s="1" t="s">
        <v>4804</v>
      </c>
      <c r="H518" s="1" t="s">
        <v>4805</v>
      </c>
      <c r="I518" s="1" t="s">
        <v>4806</v>
      </c>
      <c r="J518" s="1" t="s">
        <v>4807</v>
      </c>
      <c r="K518" s="1" t="s">
        <v>4808</v>
      </c>
      <c r="L518" s="1" t="s">
        <v>19188</v>
      </c>
      <c r="M518" s="1" t="s">
        <v>19189</v>
      </c>
    </row>
    <row r="519" spans="2:13" x14ac:dyDescent="0.25">
      <c r="B519" s="1" t="s">
        <v>56</v>
      </c>
      <c r="C519" s="1" t="s">
        <v>4809</v>
      </c>
      <c r="D519" s="1" t="s">
        <v>4810</v>
      </c>
      <c r="E519" s="1" t="s">
        <v>4811</v>
      </c>
      <c r="F519" s="1" t="s">
        <v>4812</v>
      </c>
      <c r="G519" s="1" t="s">
        <v>4813</v>
      </c>
      <c r="H519" s="1" t="s">
        <v>4814</v>
      </c>
      <c r="I519" s="1" t="s">
        <v>4815</v>
      </c>
      <c r="J519" s="1" t="s">
        <v>4816</v>
      </c>
      <c r="K519" s="1" t="s">
        <v>4817</v>
      </c>
      <c r="L519" s="1" t="s">
        <v>19190</v>
      </c>
      <c r="M519" s="1" t="s">
        <v>19191</v>
      </c>
    </row>
    <row r="520" spans="2:13" x14ac:dyDescent="0.25">
      <c r="B520" s="1" t="s">
        <v>56</v>
      </c>
      <c r="C520" s="1" t="s">
        <v>4818</v>
      </c>
      <c r="D520" s="1" t="s">
        <v>4819</v>
      </c>
      <c r="E520" s="1" t="s">
        <v>4820</v>
      </c>
      <c r="F520" s="1" t="s">
        <v>4821</v>
      </c>
      <c r="G520" s="1" t="s">
        <v>4822</v>
      </c>
      <c r="H520" s="1" t="s">
        <v>4823</v>
      </c>
      <c r="I520" s="1" t="s">
        <v>4824</v>
      </c>
      <c r="J520" s="1" t="s">
        <v>4825</v>
      </c>
      <c r="K520" s="1" t="s">
        <v>4826</v>
      </c>
      <c r="L520" s="1" t="s">
        <v>19192</v>
      </c>
      <c r="M520" s="1" t="s">
        <v>19193</v>
      </c>
    </row>
    <row r="521" spans="2:13" x14ac:dyDescent="0.25">
      <c r="B521" s="1" t="s">
        <v>56</v>
      </c>
      <c r="C521" s="1" t="s">
        <v>4827</v>
      </c>
      <c r="D521" s="1" t="s">
        <v>4828</v>
      </c>
      <c r="E521" s="1" t="s">
        <v>4829</v>
      </c>
      <c r="F521" s="1" t="s">
        <v>4830</v>
      </c>
      <c r="G521" s="1" t="s">
        <v>4831</v>
      </c>
      <c r="H521" s="1" t="s">
        <v>4832</v>
      </c>
      <c r="I521" s="1" t="s">
        <v>4833</v>
      </c>
      <c r="J521" s="1" t="s">
        <v>4834</v>
      </c>
      <c r="K521" s="1" t="s">
        <v>4835</v>
      </c>
      <c r="L521" s="1" t="s">
        <v>19194</v>
      </c>
      <c r="M521" s="1" t="s">
        <v>19195</v>
      </c>
    </row>
    <row r="522" spans="2:13" x14ac:dyDescent="0.25">
      <c r="B522" s="1" t="s">
        <v>57</v>
      </c>
      <c r="C522" s="1" t="s">
        <v>4836</v>
      </c>
      <c r="D522" s="1" t="s">
        <v>4837</v>
      </c>
      <c r="E522" s="1" t="s">
        <v>4838</v>
      </c>
      <c r="F522" s="1" t="s">
        <v>4839</v>
      </c>
      <c r="G522" s="1" t="s">
        <v>4840</v>
      </c>
      <c r="H522" s="1" t="s">
        <v>4841</v>
      </c>
      <c r="I522" s="1" t="s">
        <v>4842</v>
      </c>
      <c r="J522" s="1" t="s">
        <v>4843</v>
      </c>
      <c r="K522" s="1" t="s">
        <v>4844</v>
      </c>
      <c r="L522" s="1" t="s">
        <v>19196</v>
      </c>
      <c r="M522" s="1" t="s">
        <v>19197</v>
      </c>
    </row>
    <row r="523" spans="2:13" x14ac:dyDescent="0.25">
      <c r="B523" s="1" t="s">
        <v>57</v>
      </c>
      <c r="C523" s="1" t="s">
        <v>4845</v>
      </c>
      <c r="D523" s="1" t="s">
        <v>4846</v>
      </c>
      <c r="E523" s="1" t="s">
        <v>4847</v>
      </c>
      <c r="F523" s="1" t="s">
        <v>4848</v>
      </c>
      <c r="G523" s="1" t="s">
        <v>4849</v>
      </c>
      <c r="H523" s="1" t="s">
        <v>4850</v>
      </c>
      <c r="I523" s="1" t="s">
        <v>4851</v>
      </c>
      <c r="J523" s="1" t="s">
        <v>4852</v>
      </c>
      <c r="K523" s="1" t="s">
        <v>4853</v>
      </c>
      <c r="L523" s="1" t="s">
        <v>19198</v>
      </c>
      <c r="M523" s="1" t="s">
        <v>19199</v>
      </c>
    </row>
    <row r="524" spans="2:13" x14ac:dyDescent="0.25">
      <c r="B524" s="1" t="s">
        <v>57</v>
      </c>
      <c r="C524" s="1" t="s">
        <v>4854</v>
      </c>
      <c r="D524" s="1" t="s">
        <v>4855</v>
      </c>
      <c r="E524" s="1" t="s">
        <v>4856</v>
      </c>
      <c r="F524" s="1" t="s">
        <v>4857</v>
      </c>
      <c r="G524" s="1" t="s">
        <v>4858</v>
      </c>
      <c r="H524" s="1" t="s">
        <v>4859</v>
      </c>
      <c r="I524" s="1" t="s">
        <v>4860</v>
      </c>
      <c r="J524" s="1" t="s">
        <v>4861</v>
      </c>
      <c r="K524" s="1" t="s">
        <v>4862</v>
      </c>
      <c r="L524" s="1" t="s">
        <v>19200</v>
      </c>
      <c r="M524" s="1" t="s">
        <v>19201</v>
      </c>
    </row>
    <row r="525" spans="2:13" x14ac:dyDescent="0.25">
      <c r="B525" s="1" t="s">
        <v>57</v>
      </c>
      <c r="C525" s="1" t="s">
        <v>4863</v>
      </c>
      <c r="D525" s="1" t="s">
        <v>4864</v>
      </c>
      <c r="E525" s="1" t="s">
        <v>4865</v>
      </c>
      <c r="F525" s="1" t="s">
        <v>4866</v>
      </c>
      <c r="G525" s="1" t="s">
        <v>4867</v>
      </c>
      <c r="H525" s="1" t="s">
        <v>4868</v>
      </c>
      <c r="I525" s="1" t="s">
        <v>4869</v>
      </c>
      <c r="J525" s="1" t="s">
        <v>4870</v>
      </c>
      <c r="K525" s="1" t="s">
        <v>4871</v>
      </c>
      <c r="L525" s="1" t="s">
        <v>19202</v>
      </c>
      <c r="M525" s="1" t="s">
        <v>19203</v>
      </c>
    </row>
    <row r="526" spans="2:13" x14ac:dyDescent="0.25">
      <c r="B526" s="1" t="s">
        <v>57</v>
      </c>
      <c r="C526" s="1" t="s">
        <v>4872</v>
      </c>
      <c r="D526" s="1" t="s">
        <v>4873</v>
      </c>
      <c r="E526" s="1" t="s">
        <v>4874</v>
      </c>
      <c r="F526" s="1" t="s">
        <v>4875</v>
      </c>
      <c r="G526" s="1" t="s">
        <v>4876</v>
      </c>
      <c r="H526" s="1" t="s">
        <v>4877</v>
      </c>
      <c r="I526" s="1" t="s">
        <v>4878</v>
      </c>
      <c r="J526" s="1" t="s">
        <v>4879</v>
      </c>
      <c r="K526" s="1" t="s">
        <v>4880</v>
      </c>
      <c r="L526" s="1" t="s">
        <v>19204</v>
      </c>
      <c r="M526" s="1" t="s">
        <v>19205</v>
      </c>
    </row>
    <row r="527" spans="2:13" x14ac:dyDescent="0.25">
      <c r="B527" s="1" t="s">
        <v>57</v>
      </c>
      <c r="C527" s="1" t="s">
        <v>4881</v>
      </c>
      <c r="D527" s="1" t="s">
        <v>4882</v>
      </c>
      <c r="E527" s="1" t="s">
        <v>4883</v>
      </c>
      <c r="F527" s="1" t="s">
        <v>4884</v>
      </c>
      <c r="G527" s="1" t="s">
        <v>4885</v>
      </c>
      <c r="H527" s="1" t="s">
        <v>4886</v>
      </c>
      <c r="I527" s="1" t="s">
        <v>4887</v>
      </c>
      <c r="J527" s="1" t="s">
        <v>4888</v>
      </c>
      <c r="K527" s="1" t="s">
        <v>4889</v>
      </c>
      <c r="L527" s="1" t="s">
        <v>19206</v>
      </c>
      <c r="M527" s="1" t="s">
        <v>19207</v>
      </c>
    </row>
    <row r="528" spans="2:13" x14ac:dyDescent="0.25">
      <c r="B528" s="1" t="s">
        <v>57</v>
      </c>
      <c r="C528" s="1" t="s">
        <v>4890</v>
      </c>
      <c r="D528" s="1" t="s">
        <v>4891</v>
      </c>
      <c r="E528" s="1" t="s">
        <v>4892</v>
      </c>
      <c r="F528" s="1" t="s">
        <v>4893</v>
      </c>
      <c r="G528" s="1" t="s">
        <v>4894</v>
      </c>
      <c r="H528" s="1" t="s">
        <v>4895</v>
      </c>
      <c r="I528" s="1" t="s">
        <v>4896</v>
      </c>
      <c r="J528" s="1" t="s">
        <v>4897</v>
      </c>
      <c r="K528" s="1" t="s">
        <v>4898</v>
      </c>
      <c r="L528" s="1" t="s">
        <v>19208</v>
      </c>
      <c r="M528" s="1" t="s">
        <v>19209</v>
      </c>
    </row>
    <row r="529" spans="2:13" x14ac:dyDescent="0.25">
      <c r="B529" s="1" t="s">
        <v>57</v>
      </c>
      <c r="C529" s="1" t="s">
        <v>4899</v>
      </c>
      <c r="D529" s="1" t="s">
        <v>4900</v>
      </c>
      <c r="E529" s="1" t="s">
        <v>4901</v>
      </c>
      <c r="F529" s="1" t="s">
        <v>4902</v>
      </c>
      <c r="G529" s="1" t="s">
        <v>4903</v>
      </c>
      <c r="H529" s="1" t="s">
        <v>4904</v>
      </c>
      <c r="I529" s="1" t="s">
        <v>4905</v>
      </c>
      <c r="J529" s="1" t="s">
        <v>4906</v>
      </c>
      <c r="K529" s="1" t="s">
        <v>4907</v>
      </c>
      <c r="L529" s="1" t="s">
        <v>19210</v>
      </c>
      <c r="M529" s="1" t="s">
        <v>19211</v>
      </c>
    </row>
    <row r="530" spans="2:13" x14ac:dyDescent="0.25">
      <c r="B530" s="1" t="s">
        <v>57</v>
      </c>
      <c r="C530" s="1" t="s">
        <v>4908</v>
      </c>
      <c r="D530" s="1" t="s">
        <v>4909</v>
      </c>
      <c r="E530" s="1" t="s">
        <v>4910</v>
      </c>
      <c r="F530" s="1" t="s">
        <v>4911</v>
      </c>
      <c r="G530" s="1" t="s">
        <v>4912</v>
      </c>
      <c r="H530" s="1" t="s">
        <v>4913</v>
      </c>
      <c r="I530" s="1" t="s">
        <v>4914</v>
      </c>
      <c r="J530" s="1" t="s">
        <v>4915</v>
      </c>
      <c r="K530" s="1" t="s">
        <v>4916</v>
      </c>
      <c r="L530" s="1" t="s">
        <v>19212</v>
      </c>
      <c r="M530" s="1" t="s">
        <v>19213</v>
      </c>
    </row>
    <row r="531" spans="2:13" x14ac:dyDescent="0.25">
      <c r="B531" s="1" t="s">
        <v>57</v>
      </c>
      <c r="C531" s="1" t="s">
        <v>4917</v>
      </c>
      <c r="D531" s="1" t="s">
        <v>4918</v>
      </c>
      <c r="E531" s="1" t="s">
        <v>4919</v>
      </c>
      <c r="F531" s="1" t="s">
        <v>4920</v>
      </c>
      <c r="G531" s="1" t="s">
        <v>4921</v>
      </c>
      <c r="H531" s="1" t="s">
        <v>4922</v>
      </c>
      <c r="I531" s="1" t="s">
        <v>4923</v>
      </c>
      <c r="J531" s="1" t="s">
        <v>4924</v>
      </c>
      <c r="K531" s="1" t="s">
        <v>4925</v>
      </c>
      <c r="L531" s="1" t="s">
        <v>19214</v>
      </c>
      <c r="M531" s="1" t="s">
        <v>19215</v>
      </c>
    </row>
    <row r="532" spans="2:13" x14ac:dyDescent="0.25">
      <c r="B532" s="1" t="s">
        <v>57</v>
      </c>
      <c r="C532" s="1" t="s">
        <v>4926</v>
      </c>
      <c r="D532" s="1" t="s">
        <v>4927</v>
      </c>
      <c r="E532" s="1" t="s">
        <v>4928</v>
      </c>
      <c r="F532" s="1" t="s">
        <v>4929</v>
      </c>
      <c r="G532" s="1" t="s">
        <v>4930</v>
      </c>
      <c r="H532" s="1" t="s">
        <v>4931</v>
      </c>
      <c r="I532" s="1" t="s">
        <v>4932</v>
      </c>
      <c r="J532" s="1" t="s">
        <v>4933</v>
      </c>
      <c r="K532" s="1" t="s">
        <v>4934</v>
      </c>
      <c r="L532" s="1" t="s">
        <v>19216</v>
      </c>
      <c r="M532" s="1" t="s">
        <v>19217</v>
      </c>
    </row>
    <row r="533" spans="2:13" x14ac:dyDescent="0.25">
      <c r="B533" s="1" t="s">
        <v>57</v>
      </c>
      <c r="C533" s="1" t="s">
        <v>4935</v>
      </c>
      <c r="D533" s="1" t="s">
        <v>4936</v>
      </c>
      <c r="E533" s="1" t="s">
        <v>4937</v>
      </c>
      <c r="F533" s="1" t="s">
        <v>4938</v>
      </c>
      <c r="G533" s="1" t="s">
        <v>4939</v>
      </c>
      <c r="H533" s="1" t="s">
        <v>4940</v>
      </c>
      <c r="I533" s="1" t="s">
        <v>4941</v>
      </c>
      <c r="J533" s="1" t="s">
        <v>4942</v>
      </c>
      <c r="K533" s="1" t="s">
        <v>4943</v>
      </c>
      <c r="L533" s="1" t="s">
        <v>19218</v>
      </c>
      <c r="M533" s="1" t="s">
        <v>19219</v>
      </c>
    </row>
    <row r="534" spans="2:13" x14ac:dyDescent="0.25">
      <c r="B534" s="1" t="s">
        <v>57</v>
      </c>
      <c r="C534" s="1" t="s">
        <v>4944</v>
      </c>
      <c r="D534" s="1" t="s">
        <v>4945</v>
      </c>
      <c r="E534" s="1" t="s">
        <v>4946</v>
      </c>
      <c r="F534" s="1" t="s">
        <v>4947</v>
      </c>
      <c r="G534" s="1" t="s">
        <v>4948</v>
      </c>
      <c r="H534" s="1" t="s">
        <v>4949</v>
      </c>
      <c r="I534" s="1" t="s">
        <v>4950</v>
      </c>
      <c r="J534" s="1" t="s">
        <v>4951</v>
      </c>
      <c r="K534" s="1" t="s">
        <v>4952</v>
      </c>
      <c r="L534" s="1" t="s">
        <v>19220</v>
      </c>
      <c r="M534" s="1" t="s">
        <v>19221</v>
      </c>
    </row>
    <row r="535" spans="2:13" x14ac:dyDescent="0.25">
      <c r="B535" s="1" t="s">
        <v>57</v>
      </c>
      <c r="C535" s="1" t="s">
        <v>4953</v>
      </c>
      <c r="D535" s="1" t="s">
        <v>4954</v>
      </c>
      <c r="E535" s="1" t="s">
        <v>4955</v>
      </c>
      <c r="F535" s="1" t="s">
        <v>4956</v>
      </c>
      <c r="G535" s="1" t="s">
        <v>4957</v>
      </c>
      <c r="H535" s="1" t="s">
        <v>4958</v>
      </c>
      <c r="I535" s="1" t="s">
        <v>4959</v>
      </c>
      <c r="J535" s="1" t="s">
        <v>4960</v>
      </c>
      <c r="K535" s="1" t="s">
        <v>4961</v>
      </c>
      <c r="L535" s="1" t="s">
        <v>19222</v>
      </c>
      <c r="M535" s="1" t="s">
        <v>19223</v>
      </c>
    </row>
    <row r="536" spans="2:13" x14ac:dyDescent="0.25">
      <c r="B536" s="1" t="s">
        <v>57</v>
      </c>
      <c r="C536" s="1" t="s">
        <v>4962</v>
      </c>
      <c r="D536" s="1" t="s">
        <v>4963</v>
      </c>
      <c r="E536" s="1" t="s">
        <v>4964</v>
      </c>
      <c r="F536" s="1" t="s">
        <v>4965</v>
      </c>
      <c r="G536" s="1" t="s">
        <v>4966</v>
      </c>
      <c r="H536" s="1" t="s">
        <v>4967</v>
      </c>
      <c r="I536" s="1" t="s">
        <v>4968</v>
      </c>
      <c r="J536" s="1" t="s">
        <v>4969</v>
      </c>
      <c r="K536" s="1" t="s">
        <v>4970</v>
      </c>
      <c r="L536" s="1" t="s">
        <v>19224</v>
      </c>
      <c r="M536" s="1" t="s">
        <v>19225</v>
      </c>
    </row>
    <row r="537" spans="2:13" x14ac:dyDescent="0.25">
      <c r="B537" s="1" t="s">
        <v>57</v>
      </c>
      <c r="C537" s="1" t="s">
        <v>4971</v>
      </c>
      <c r="D537" s="1" t="s">
        <v>4972</v>
      </c>
      <c r="E537" s="1" t="s">
        <v>4973</v>
      </c>
      <c r="F537" s="1" t="s">
        <v>4974</v>
      </c>
      <c r="G537" s="1" t="s">
        <v>4975</v>
      </c>
      <c r="H537" s="1" t="s">
        <v>4976</v>
      </c>
      <c r="I537" s="1" t="s">
        <v>4977</v>
      </c>
      <c r="J537" s="1" t="s">
        <v>4978</v>
      </c>
      <c r="K537" s="1" t="s">
        <v>4979</v>
      </c>
      <c r="L537" s="1" t="s">
        <v>19226</v>
      </c>
      <c r="M537" s="1" t="s">
        <v>19227</v>
      </c>
    </row>
    <row r="538" spans="2:13" x14ac:dyDescent="0.25">
      <c r="B538" s="1" t="s">
        <v>57</v>
      </c>
      <c r="C538" s="1" t="s">
        <v>4980</v>
      </c>
      <c r="D538" s="1" t="s">
        <v>4981</v>
      </c>
      <c r="E538" s="1" t="s">
        <v>4982</v>
      </c>
      <c r="F538" s="1" t="s">
        <v>4983</v>
      </c>
      <c r="G538" s="1" t="s">
        <v>4984</v>
      </c>
      <c r="H538" s="1" t="s">
        <v>4985</v>
      </c>
      <c r="I538" s="1" t="s">
        <v>4986</v>
      </c>
      <c r="J538" s="1" t="s">
        <v>4987</v>
      </c>
      <c r="K538" s="1" t="s">
        <v>4988</v>
      </c>
      <c r="L538" s="1" t="s">
        <v>19228</v>
      </c>
      <c r="M538" s="1" t="s">
        <v>19229</v>
      </c>
    </row>
    <row r="539" spans="2:13" x14ac:dyDescent="0.25">
      <c r="B539" s="1" t="s">
        <v>57</v>
      </c>
      <c r="C539" s="1" t="s">
        <v>4989</v>
      </c>
      <c r="D539" s="1" t="s">
        <v>4990</v>
      </c>
      <c r="E539" s="1" t="s">
        <v>4991</v>
      </c>
      <c r="F539" s="1" t="s">
        <v>4992</v>
      </c>
      <c r="G539" s="1" t="s">
        <v>4993</v>
      </c>
      <c r="H539" s="1" t="s">
        <v>4994</v>
      </c>
      <c r="I539" s="1" t="s">
        <v>4995</v>
      </c>
      <c r="J539" s="1" t="s">
        <v>4996</v>
      </c>
      <c r="K539" s="1" t="s">
        <v>4997</v>
      </c>
      <c r="L539" s="1" t="s">
        <v>19230</v>
      </c>
      <c r="M539" s="1" t="s">
        <v>19231</v>
      </c>
    </row>
    <row r="540" spans="2:13" x14ac:dyDescent="0.25">
      <c r="B540" s="1" t="s">
        <v>57</v>
      </c>
      <c r="C540" s="1" t="s">
        <v>4998</v>
      </c>
      <c r="D540" s="1" t="s">
        <v>4999</v>
      </c>
      <c r="E540" s="1" t="s">
        <v>5000</v>
      </c>
      <c r="F540" s="1" t="s">
        <v>5001</v>
      </c>
      <c r="G540" s="1" t="s">
        <v>5002</v>
      </c>
      <c r="H540" s="1" t="s">
        <v>5003</v>
      </c>
      <c r="I540" s="1" t="s">
        <v>5004</v>
      </c>
      <c r="J540" s="1" t="s">
        <v>5005</v>
      </c>
      <c r="K540" s="1" t="s">
        <v>5006</v>
      </c>
      <c r="L540" s="1" t="s">
        <v>19232</v>
      </c>
      <c r="M540" s="1" t="s">
        <v>19233</v>
      </c>
    </row>
    <row r="541" spans="2:13" x14ac:dyDescent="0.25">
      <c r="B541" s="1" t="s">
        <v>57</v>
      </c>
      <c r="C541" s="1" t="s">
        <v>5007</v>
      </c>
      <c r="D541" s="1" t="s">
        <v>5008</v>
      </c>
      <c r="E541" s="1" t="s">
        <v>5009</v>
      </c>
      <c r="F541" s="1" t="s">
        <v>5010</v>
      </c>
      <c r="G541" s="1" t="s">
        <v>5011</v>
      </c>
      <c r="H541" s="1" t="s">
        <v>5012</v>
      </c>
      <c r="I541" s="1" t="s">
        <v>5013</v>
      </c>
      <c r="J541" s="1" t="s">
        <v>5014</v>
      </c>
      <c r="K541" s="1" t="s">
        <v>5015</v>
      </c>
      <c r="L541" s="1" t="s">
        <v>19234</v>
      </c>
      <c r="M541" s="1" t="s">
        <v>19235</v>
      </c>
    </row>
    <row r="542" spans="2:13" x14ac:dyDescent="0.25">
      <c r="B542" s="1" t="s">
        <v>58</v>
      </c>
      <c r="C542" s="1" t="s">
        <v>5016</v>
      </c>
      <c r="D542" s="1" t="s">
        <v>5017</v>
      </c>
      <c r="E542" s="1" t="s">
        <v>5018</v>
      </c>
      <c r="F542" s="1" t="s">
        <v>5019</v>
      </c>
      <c r="G542" s="1" t="s">
        <v>5020</v>
      </c>
      <c r="H542" s="1" t="s">
        <v>5021</v>
      </c>
      <c r="I542" s="1" t="s">
        <v>5022</v>
      </c>
      <c r="J542" s="1" t="s">
        <v>5023</v>
      </c>
      <c r="K542" s="1" t="s">
        <v>5024</v>
      </c>
      <c r="L542" s="1" t="s">
        <v>19236</v>
      </c>
      <c r="M542" s="1" t="s">
        <v>19237</v>
      </c>
    </row>
    <row r="543" spans="2:13" x14ac:dyDescent="0.25">
      <c r="B543" s="1" t="s">
        <v>58</v>
      </c>
      <c r="C543" s="1" t="s">
        <v>5025</v>
      </c>
      <c r="D543" s="1" t="s">
        <v>5026</v>
      </c>
      <c r="E543" s="1" t="s">
        <v>5027</v>
      </c>
      <c r="F543" s="1" t="s">
        <v>5028</v>
      </c>
      <c r="G543" s="1" t="s">
        <v>5029</v>
      </c>
      <c r="H543" s="1" t="s">
        <v>5030</v>
      </c>
      <c r="I543" s="1" t="s">
        <v>5031</v>
      </c>
      <c r="J543" s="1" t="s">
        <v>5032</v>
      </c>
      <c r="K543" s="1" t="s">
        <v>5033</v>
      </c>
      <c r="L543" s="1" t="s">
        <v>19238</v>
      </c>
      <c r="M543" s="1" t="s">
        <v>19239</v>
      </c>
    </row>
    <row r="544" spans="2:13" x14ac:dyDescent="0.25">
      <c r="B544" s="1" t="s">
        <v>58</v>
      </c>
      <c r="C544" s="1" t="s">
        <v>5034</v>
      </c>
      <c r="D544" s="1" t="s">
        <v>5035</v>
      </c>
      <c r="E544" s="1" t="s">
        <v>5036</v>
      </c>
      <c r="F544" s="1" t="s">
        <v>5037</v>
      </c>
      <c r="G544" s="1" t="s">
        <v>5038</v>
      </c>
      <c r="H544" s="1" t="s">
        <v>5039</v>
      </c>
      <c r="I544" s="1" t="s">
        <v>5040</v>
      </c>
      <c r="J544" s="1" t="s">
        <v>5041</v>
      </c>
      <c r="K544" s="1" t="s">
        <v>5042</v>
      </c>
      <c r="L544" s="1" t="s">
        <v>19240</v>
      </c>
      <c r="M544" s="1" t="s">
        <v>19241</v>
      </c>
    </row>
    <row r="545" spans="2:13" x14ac:dyDescent="0.25">
      <c r="B545" s="1" t="s">
        <v>58</v>
      </c>
      <c r="C545" s="1" t="s">
        <v>5043</v>
      </c>
      <c r="D545" s="1" t="s">
        <v>5044</v>
      </c>
      <c r="E545" s="1" t="s">
        <v>5045</v>
      </c>
      <c r="F545" s="1" t="s">
        <v>5046</v>
      </c>
      <c r="G545" s="1" t="s">
        <v>5047</v>
      </c>
      <c r="H545" s="1" t="s">
        <v>5048</v>
      </c>
      <c r="I545" s="1" t="s">
        <v>5049</v>
      </c>
      <c r="J545" s="1" t="s">
        <v>5050</v>
      </c>
      <c r="K545" s="1" t="s">
        <v>5051</v>
      </c>
      <c r="L545" s="1" t="s">
        <v>19242</v>
      </c>
      <c r="M545" s="1" t="s">
        <v>19243</v>
      </c>
    </row>
    <row r="546" spans="2:13" x14ac:dyDescent="0.25">
      <c r="B546" s="1" t="s">
        <v>58</v>
      </c>
      <c r="C546" s="1" t="s">
        <v>5052</v>
      </c>
      <c r="D546" s="1" t="s">
        <v>5053</v>
      </c>
      <c r="E546" s="1" t="s">
        <v>5054</v>
      </c>
      <c r="F546" s="1" t="s">
        <v>5055</v>
      </c>
      <c r="G546" s="1" t="s">
        <v>5056</v>
      </c>
      <c r="H546" s="1" t="s">
        <v>5057</v>
      </c>
      <c r="I546" s="1" t="s">
        <v>5058</v>
      </c>
      <c r="J546" s="1" t="s">
        <v>5059</v>
      </c>
      <c r="K546" s="1" t="s">
        <v>5060</v>
      </c>
      <c r="L546" s="1" t="s">
        <v>19244</v>
      </c>
      <c r="M546" s="1" t="s">
        <v>19245</v>
      </c>
    </row>
    <row r="547" spans="2:13" x14ac:dyDescent="0.25">
      <c r="B547" s="1" t="s">
        <v>58</v>
      </c>
      <c r="C547" s="1" t="s">
        <v>5061</v>
      </c>
      <c r="D547" s="1" t="s">
        <v>5062</v>
      </c>
      <c r="E547" s="1" t="s">
        <v>5063</v>
      </c>
      <c r="F547" s="1" t="s">
        <v>5064</v>
      </c>
      <c r="G547" s="1" t="s">
        <v>5065</v>
      </c>
      <c r="H547" s="1" t="s">
        <v>5066</v>
      </c>
      <c r="I547" s="1" t="s">
        <v>5067</v>
      </c>
      <c r="J547" s="1" t="s">
        <v>5068</v>
      </c>
      <c r="K547" s="1" t="s">
        <v>5069</v>
      </c>
      <c r="L547" s="1" t="s">
        <v>19246</v>
      </c>
      <c r="M547" s="1" t="s">
        <v>19247</v>
      </c>
    </row>
    <row r="548" spans="2:13" x14ac:dyDescent="0.25">
      <c r="B548" s="1" t="s">
        <v>58</v>
      </c>
      <c r="C548" s="1" t="s">
        <v>5070</v>
      </c>
      <c r="D548" s="1" t="s">
        <v>5071</v>
      </c>
      <c r="E548" s="1" t="s">
        <v>5072</v>
      </c>
      <c r="F548" s="1" t="s">
        <v>5073</v>
      </c>
      <c r="G548" s="1" t="s">
        <v>5074</v>
      </c>
      <c r="H548" s="1" t="s">
        <v>5075</v>
      </c>
      <c r="I548" s="1" t="s">
        <v>5076</v>
      </c>
      <c r="J548" s="1" t="s">
        <v>5077</v>
      </c>
      <c r="K548" s="1" t="s">
        <v>5078</v>
      </c>
      <c r="L548" s="1" t="s">
        <v>19248</v>
      </c>
      <c r="M548" s="1" t="s">
        <v>19249</v>
      </c>
    </row>
    <row r="549" spans="2:13" x14ac:dyDescent="0.25">
      <c r="B549" s="1" t="s">
        <v>58</v>
      </c>
      <c r="C549" s="1" t="s">
        <v>5079</v>
      </c>
      <c r="D549" s="1" t="s">
        <v>5080</v>
      </c>
      <c r="E549" s="1" t="s">
        <v>5081</v>
      </c>
      <c r="F549" s="1" t="s">
        <v>5082</v>
      </c>
      <c r="G549" s="1" t="s">
        <v>5083</v>
      </c>
      <c r="H549" s="1" t="s">
        <v>5084</v>
      </c>
      <c r="I549" s="1" t="s">
        <v>5085</v>
      </c>
      <c r="J549" s="1" t="s">
        <v>5086</v>
      </c>
      <c r="K549" s="1" t="s">
        <v>5087</v>
      </c>
      <c r="L549" s="1" t="s">
        <v>19250</v>
      </c>
      <c r="M549" s="1" t="s">
        <v>19251</v>
      </c>
    </row>
    <row r="550" spans="2:13" x14ac:dyDescent="0.25">
      <c r="B550" s="1" t="s">
        <v>58</v>
      </c>
      <c r="C550" s="1" t="s">
        <v>5088</v>
      </c>
      <c r="D550" s="1" t="s">
        <v>5089</v>
      </c>
      <c r="E550" s="1" t="s">
        <v>5090</v>
      </c>
      <c r="F550" s="1" t="s">
        <v>5091</v>
      </c>
      <c r="G550" s="1" t="s">
        <v>5092</v>
      </c>
      <c r="H550" s="1" t="s">
        <v>5093</v>
      </c>
      <c r="I550" s="1" t="s">
        <v>5094</v>
      </c>
      <c r="J550" s="1" t="s">
        <v>5095</v>
      </c>
      <c r="K550" s="1" t="s">
        <v>5096</v>
      </c>
      <c r="L550" s="1" t="s">
        <v>19252</v>
      </c>
      <c r="M550" s="1" t="s">
        <v>19253</v>
      </c>
    </row>
    <row r="551" spans="2:13" x14ac:dyDescent="0.25">
      <c r="B551" s="1" t="s">
        <v>58</v>
      </c>
      <c r="C551" s="1" t="s">
        <v>5097</v>
      </c>
      <c r="D551" s="1" t="s">
        <v>5098</v>
      </c>
      <c r="E551" s="1" t="s">
        <v>5099</v>
      </c>
      <c r="F551" s="1" t="s">
        <v>5100</v>
      </c>
      <c r="G551" s="1" t="s">
        <v>5101</v>
      </c>
      <c r="H551" s="1" t="s">
        <v>5102</v>
      </c>
      <c r="I551" s="1" t="s">
        <v>5103</v>
      </c>
      <c r="J551" s="1" t="s">
        <v>5104</v>
      </c>
      <c r="K551" s="1" t="s">
        <v>5105</v>
      </c>
      <c r="L551" s="1" t="s">
        <v>19254</v>
      </c>
      <c r="M551" s="1" t="s">
        <v>19255</v>
      </c>
    </row>
    <row r="552" spans="2:13" x14ac:dyDescent="0.25">
      <c r="B552" s="1" t="s">
        <v>58</v>
      </c>
      <c r="C552" s="1" t="s">
        <v>5106</v>
      </c>
      <c r="D552" s="1" t="s">
        <v>5107</v>
      </c>
      <c r="E552" s="1" t="s">
        <v>5108</v>
      </c>
      <c r="F552" s="1" t="s">
        <v>5109</v>
      </c>
      <c r="G552" s="1" t="s">
        <v>5110</v>
      </c>
      <c r="H552" s="1" t="s">
        <v>5111</v>
      </c>
      <c r="I552" s="1" t="s">
        <v>5112</v>
      </c>
      <c r="J552" s="1" t="s">
        <v>5113</v>
      </c>
      <c r="K552" s="1" t="s">
        <v>5114</v>
      </c>
      <c r="L552" s="1" t="s">
        <v>19256</v>
      </c>
      <c r="M552" s="1" t="s">
        <v>19257</v>
      </c>
    </row>
    <row r="553" spans="2:13" x14ac:dyDescent="0.25">
      <c r="B553" s="1" t="s">
        <v>58</v>
      </c>
      <c r="C553" s="1" t="s">
        <v>5115</v>
      </c>
      <c r="D553" s="1" t="s">
        <v>5116</v>
      </c>
      <c r="E553" s="1" t="s">
        <v>5117</v>
      </c>
      <c r="F553" s="1" t="s">
        <v>5118</v>
      </c>
      <c r="G553" s="1" t="s">
        <v>5119</v>
      </c>
      <c r="H553" s="1" t="s">
        <v>5120</v>
      </c>
      <c r="I553" s="1" t="s">
        <v>5121</v>
      </c>
      <c r="J553" s="1" t="s">
        <v>5122</v>
      </c>
      <c r="K553" s="1" t="s">
        <v>5123</v>
      </c>
      <c r="L553" s="1" t="s">
        <v>19258</v>
      </c>
      <c r="M553" s="1" t="s">
        <v>19259</v>
      </c>
    </row>
    <row r="554" spans="2:13" x14ac:dyDescent="0.25">
      <c r="B554" s="1" t="s">
        <v>58</v>
      </c>
      <c r="C554" s="1" t="s">
        <v>5124</v>
      </c>
      <c r="D554" s="1" t="s">
        <v>5125</v>
      </c>
      <c r="E554" s="1" t="s">
        <v>5126</v>
      </c>
      <c r="F554" s="1" t="s">
        <v>5127</v>
      </c>
      <c r="G554" s="1" t="s">
        <v>5128</v>
      </c>
      <c r="H554" s="1" t="s">
        <v>5129</v>
      </c>
      <c r="I554" s="1" t="s">
        <v>5130</v>
      </c>
      <c r="J554" s="1" t="s">
        <v>5131</v>
      </c>
      <c r="K554" s="1" t="s">
        <v>5132</v>
      </c>
      <c r="L554" s="1" t="s">
        <v>19260</v>
      </c>
      <c r="M554" s="1" t="s">
        <v>19261</v>
      </c>
    </row>
    <row r="555" spans="2:13" x14ac:dyDescent="0.25">
      <c r="B555" s="1" t="s">
        <v>58</v>
      </c>
      <c r="C555" s="1" t="s">
        <v>5133</v>
      </c>
      <c r="D555" s="1" t="s">
        <v>5134</v>
      </c>
      <c r="E555" s="1" t="s">
        <v>5135</v>
      </c>
      <c r="F555" s="1" t="s">
        <v>5136</v>
      </c>
      <c r="G555" s="1" t="s">
        <v>5137</v>
      </c>
      <c r="H555" s="1" t="s">
        <v>5138</v>
      </c>
      <c r="I555" s="1" t="s">
        <v>5139</v>
      </c>
      <c r="J555" s="1" t="s">
        <v>5140</v>
      </c>
      <c r="K555" s="1" t="s">
        <v>5141</v>
      </c>
      <c r="L555" s="1" t="s">
        <v>19262</v>
      </c>
      <c r="M555" s="1" t="s">
        <v>19263</v>
      </c>
    </row>
    <row r="556" spans="2:13" x14ac:dyDescent="0.25">
      <c r="B556" s="1" t="s">
        <v>58</v>
      </c>
      <c r="C556" s="1" t="s">
        <v>5142</v>
      </c>
      <c r="D556" s="1" t="s">
        <v>5143</v>
      </c>
      <c r="E556" s="1" t="s">
        <v>5144</v>
      </c>
      <c r="F556" s="1" t="s">
        <v>5145</v>
      </c>
      <c r="G556" s="1" t="s">
        <v>5146</v>
      </c>
      <c r="H556" s="1" t="s">
        <v>5147</v>
      </c>
      <c r="I556" s="1" t="s">
        <v>5148</v>
      </c>
      <c r="J556" s="1" t="s">
        <v>5149</v>
      </c>
      <c r="K556" s="1" t="s">
        <v>5150</v>
      </c>
      <c r="L556" s="1" t="s">
        <v>19264</v>
      </c>
      <c r="M556" s="1" t="s">
        <v>19265</v>
      </c>
    </row>
    <row r="557" spans="2:13" x14ac:dyDescent="0.25">
      <c r="B557" s="1" t="s">
        <v>58</v>
      </c>
      <c r="C557" s="1" t="s">
        <v>5151</v>
      </c>
      <c r="D557" s="1" t="s">
        <v>5152</v>
      </c>
      <c r="E557" s="1" t="s">
        <v>5153</v>
      </c>
      <c r="F557" s="1" t="s">
        <v>5154</v>
      </c>
      <c r="G557" s="1" t="s">
        <v>5155</v>
      </c>
      <c r="H557" s="1" t="s">
        <v>5156</v>
      </c>
      <c r="I557" s="1" t="s">
        <v>5157</v>
      </c>
      <c r="J557" s="1" t="s">
        <v>5158</v>
      </c>
      <c r="K557" s="1" t="s">
        <v>5159</v>
      </c>
      <c r="L557" s="1" t="s">
        <v>19266</v>
      </c>
      <c r="M557" s="1" t="s">
        <v>19267</v>
      </c>
    </row>
    <row r="558" spans="2:13" x14ac:dyDescent="0.25">
      <c r="B558" s="1" t="s">
        <v>58</v>
      </c>
      <c r="C558" s="1" t="s">
        <v>5160</v>
      </c>
      <c r="D558" s="1" t="s">
        <v>5161</v>
      </c>
      <c r="E558" s="1" t="s">
        <v>5162</v>
      </c>
      <c r="F558" s="1" t="s">
        <v>5163</v>
      </c>
      <c r="G558" s="1" t="s">
        <v>5164</v>
      </c>
      <c r="H558" s="1" t="s">
        <v>5165</v>
      </c>
      <c r="I558" s="1" t="s">
        <v>5166</v>
      </c>
      <c r="J558" s="1" t="s">
        <v>5167</v>
      </c>
      <c r="K558" s="1" t="s">
        <v>5168</v>
      </c>
      <c r="L558" s="1" t="s">
        <v>19268</v>
      </c>
      <c r="M558" s="1" t="s">
        <v>19269</v>
      </c>
    </row>
    <row r="559" spans="2:13" x14ac:dyDescent="0.25">
      <c r="B559" s="1" t="s">
        <v>58</v>
      </c>
      <c r="C559" s="1" t="s">
        <v>5169</v>
      </c>
      <c r="D559" s="1" t="s">
        <v>5170</v>
      </c>
      <c r="E559" s="1" t="s">
        <v>5171</v>
      </c>
      <c r="F559" s="1" t="s">
        <v>5172</v>
      </c>
      <c r="G559" s="1" t="s">
        <v>5173</v>
      </c>
      <c r="H559" s="1" t="s">
        <v>5174</v>
      </c>
      <c r="I559" s="1" t="s">
        <v>5175</v>
      </c>
      <c r="J559" s="1" t="s">
        <v>5176</v>
      </c>
      <c r="K559" s="1" t="s">
        <v>5177</v>
      </c>
      <c r="L559" s="1" t="s">
        <v>19270</v>
      </c>
      <c r="M559" s="1" t="s">
        <v>19271</v>
      </c>
    </row>
    <row r="560" spans="2:13" x14ac:dyDescent="0.25">
      <c r="B560" s="1" t="s">
        <v>58</v>
      </c>
      <c r="C560" s="1" t="s">
        <v>5178</v>
      </c>
      <c r="D560" s="1" t="s">
        <v>5179</v>
      </c>
      <c r="E560" s="1" t="s">
        <v>5180</v>
      </c>
      <c r="F560" s="1" t="s">
        <v>5181</v>
      </c>
      <c r="G560" s="1" t="s">
        <v>5182</v>
      </c>
      <c r="H560" s="1" t="s">
        <v>5183</v>
      </c>
      <c r="I560" s="1" t="s">
        <v>5184</v>
      </c>
      <c r="J560" s="1" t="s">
        <v>5185</v>
      </c>
      <c r="K560" s="1" t="s">
        <v>5186</v>
      </c>
      <c r="L560" s="1" t="s">
        <v>19272</v>
      </c>
      <c r="M560" s="1" t="s">
        <v>19273</v>
      </c>
    </row>
    <row r="561" spans="2:13" x14ac:dyDescent="0.25">
      <c r="B561" s="1" t="s">
        <v>58</v>
      </c>
      <c r="C561" s="1" t="s">
        <v>5187</v>
      </c>
      <c r="D561" s="1" t="s">
        <v>5188</v>
      </c>
      <c r="E561" s="1" t="s">
        <v>5189</v>
      </c>
      <c r="F561" s="1" t="s">
        <v>5190</v>
      </c>
      <c r="G561" s="1" t="s">
        <v>5191</v>
      </c>
      <c r="H561" s="1" t="s">
        <v>5192</v>
      </c>
      <c r="I561" s="1" t="s">
        <v>5193</v>
      </c>
      <c r="J561" s="1" t="s">
        <v>5194</v>
      </c>
      <c r="K561" s="1" t="s">
        <v>5195</v>
      </c>
      <c r="L561" s="1" t="s">
        <v>19274</v>
      </c>
      <c r="M561" s="1" t="s">
        <v>19275</v>
      </c>
    </row>
    <row r="562" spans="2:13" x14ac:dyDescent="0.25">
      <c r="B562" s="1" t="s">
        <v>59</v>
      </c>
      <c r="C562" s="1" t="s">
        <v>5196</v>
      </c>
      <c r="D562" s="1" t="s">
        <v>5197</v>
      </c>
      <c r="E562" s="1" t="s">
        <v>5198</v>
      </c>
      <c r="F562" s="1" t="s">
        <v>5199</v>
      </c>
      <c r="G562" s="1" t="s">
        <v>5200</v>
      </c>
      <c r="H562" s="1" t="s">
        <v>5201</v>
      </c>
      <c r="I562" s="1" t="s">
        <v>5202</v>
      </c>
      <c r="J562" s="1" t="s">
        <v>5203</v>
      </c>
      <c r="K562" s="1" t="s">
        <v>5204</v>
      </c>
      <c r="L562" s="1" t="s">
        <v>19276</v>
      </c>
      <c r="M562" s="1" t="s">
        <v>19277</v>
      </c>
    </row>
    <row r="563" spans="2:13" x14ac:dyDescent="0.25">
      <c r="B563" s="1" t="s">
        <v>59</v>
      </c>
      <c r="C563" s="1" t="s">
        <v>5205</v>
      </c>
      <c r="D563" s="1" t="s">
        <v>5206</v>
      </c>
      <c r="E563" s="1" t="s">
        <v>5207</v>
      </c>
      <c r="F563" s="1" t="s">
        <v>5208</v>
      </c>
      <c r="G563" s="1" t="s">
        <v>5209</v>
      </c>
      <c r="H563" s="1" t="s">
        <v>5210</v>
      </c>
      <c r="I563" s="1" t="s">
        <v>5211</v>
      </c>
      <c r="J563" s="1" t="s">
        <v>5212</v>
      </c>
      <c r="K563" s="1" t="s">
        <v>5213</v>
      </c>
      <c r="L563" s="1" t="s">
        <v>19278</v>
      </c>
      <c r="M563" s="1" t="s">
        <v>19279</v>
      </c>
    </row>
    <row r="564" spans="2:13" x14ac:dyDescent="0.25">
      <c r="B564" s="1" t="s">
        <v>59</v>
      </c>
      <c r="C564" s="1" t="s">
        <v>5214</v>
      </c>
      <c r="D564" s="1" t="s">
        <v>5215</v>
      </c>
      <c r="E564" s="1" t="s">
        <v>5216</v>
      </c>
      <c r="F564" s="1" t="s">
        <v>5217</v>
      </c>
      <c r="G564" s="1" t="s">
        <v>5218</v>
      </c>
      <c r="H564" s="1" t="s">
        <v>5219</v>
      </c>
      <c r="I564" s="1" t="s">
        <v>5220</v>
      </c>
      <c r="J564" s="1" t="s">
        <v>5221</v>
      </c>
      <c r="K564" s="1" t="s">
        <v>5222</v>
      </c>
      <c r="L564" s="1" t="s">
        <v>19280</v>
      </c>
      <c r="M564" s="1" t="s">
        <v>19281</v>
      </c>
    </row>
    <row r="565" spans="2:13" x14ac:dyDescent="0.25">
      <c r="B565" s="1" t="s">
        <v>59</v>
      </c>
      <c r="C565" s="1" t="s">
        <v>5223</v>
      </c>
      <c r="D565" s="1" t="s">
        <v>5224</v>
      </c>
      <c r="E565" s="1" t="s">
        <v>5225</v>
      </c>
      <c r="F565" s="1" t="s">
        <v>5226</v>
      </c>
      <c r="G565" s="1" t="s">
        <v>5227</v>
      </c>
      <c r="H565" s="1" t="s">
        <v>5228</v>
      </c>
      <c r="I565" s="1" t="s">
        <v>5229</v>
      </c>
      <c r="J565" s="1" t="s">
        <v>5230</v>
      </c>
      <c r="K565" s="1" t="s">
        <v>5231</v>
      </c>
      <c r="L565" s="1" t="s">
        <v>19282</v>
      </c>
      <c r="M565" s="1" t="s">
        <v>19283</v>
      </c>
    </row>
    <row r="566" spans="2:13" x14ac:dyDescent="0.25">
      <c r="B566" s="1" t="s">
        <v>59</v>
      </c>
      <c r="C566" s="1" t="s">
        <v>5232</v>
      </c>
      <c r="D566" s="1" t="s">
        <v>5233</v>
      </c>
      <c r="E566" s="1" t="s">
        <v>5234</v>
      </c>
      <c r="F566" s="1" t="s">
        <v>5235</v>
      </c>
      <c r="G566" s="1" t="s">
        <v>5236</v>
      </c>
      <c r="H566" s="1" t="s">
        <v>5237</v>
      </c>
      <c r="I566" s="1" t="s">
        <v>5238</v>
      </c>
      <c r="J566" s="1" t="s">
        <v>5239</v>
      </c>
      <c r="K566" s="1" t="s">
        <v>5240</v>
      </c>
      <c r="L566" s="1" t="s">
        <v>19284</v>
      </c>
      <c r="M566" s="1" t="s">
        <v>19285</v>
      </c>
    </row>
    <row r="567" spans="2:13" x14ac:dyDescent="0.25">
      <c r="B567" s="1" t="s">
        <v>59</v>
      </c>
      <c r="C567" s="1" t="s">
        <v>5241</v>
      </c>
      <c r="D567" s="1" t="s">
        <v>5242</v>
      </c>
      <c r="E567" s="1" t="s">
        <v>5243</v>
      </c>
      <c r="F567" s="1" t="s">
        <v>5244</v>
      </c>
      <c r="G567" s="1" t="s">
        <v>5245</v>
      </c>
      <c r="H567" s="1" t="s">
        <v>5246</v>
      </c>
      <c r="I567" s="1" t="s">
        <v>5247</v>
      </c>
      <c r="J567" s="1" t="s">
        <v>5248</v>
      </c>
      <c r="K567" s="1" t="s">
        <v>5249</v>
      </c>
      <c r="L567" s="1" t="s">
        <v>19286</v>
      </c>
      <c r="M567" s="1" t="s">
        <v>19287</v>
      </c>
    </row>
    <row r="568" spans="2:13" x14ac:dyDescent="0.25">
      <c r="B568" s="1" t="s">
        <v>59</v>
      </c>
      <c r="C568" s="1" t="s">
        <v>5250</v>
      </c>
      <c r="D568" s="1" t="s">
        <v>5251</v>
      </c>
      <c r="E568" s="1" t="s">
        <v>5252</v>
      </c>
      <c r="F568" s="1" t="s">
        <v>5253</v>
      </c>
      <c r="G568" s="1" t="s">
        <v>5254</v>
      </c>
      <c r="H568" s="1" t="s">
        <v>5255</v>
      </c>
      <c r="I568" s="1" t="s">
        <v>5256</v>
      </c>
      <c r="J568" s="1" t="s">
        <v>5257</v>
      </c>
      <c r="K568" s="1" t="s">
        <v>5258</v>
      </c>
      <c r="L568" s="1" t="s">
        <v>19288</v>
      </c>
      <c r="M568" s="1" t="s">
        <v>19289</v>
      </c>
    </row>
    <row r="569" spans="2:13" x14ac:dyDescent="0.25">
      <c r="B569" s="1" t="s">
        <v>59</v>
      </c>
      <c r="C569" s="1" t="s">
        <v>5259</v>
      </c>
      <c r="D569" s="1" t="s">
        <v>5260</v>
      </c>
      <c r="E569" s="1" t="s">
        <v>5261</v>
      </c>
      <c r="F569" s="1" t="s">
        <v>5262</v>
      </c>
      <c r="G569" s="1" t="s">
        <v>5263</v>
      </c>
      <c r="H569" s="1" t="s">
        <v>5264</v>
      </c>
      <c r="I569" s="1" t="s">
        <v>5265</v>
      </c>
      <c r="J569" s="1" t="s">
        <v>5266</v>
      </c>
      <c r="K569" s="1" t="s">
        <v>5267</v>
      </c>
      <c r="L569" s="1" t="s">
        <v>19290</v>
      </c>
      <c r="M569" s="1" t="s">
        <v>19291</v>
      </c>
    </row>
    <row r="570" spans="2:13" x14ac:dyDescent="0.25">
      <c r="B570" s="1" t="s">
        <v>59</v>
      </c>
      <c r="C570" s="1" t="s">
        <v>5268</v>
      </c>
      <c r="D570" s="1" t="s">
        <v>5269</v>
      </c>
      <c r="E570" s="1" t="s">
        <v>5270</v>
      </c>
      <c r="F570" s="1" t="s">
        <v>5271</v>
      </c>
      <c r="G570" s="1" t="s">
        <v>5272</v>
      </c>
      <c r="H570" s="1" t="s">
        <v>5273</v>
      </c>
      <c r="I570" s="1" t="s">
        <v>5274</v>
      </c>
      <c r="J570" s="1" t="s">
        <v>5275</v>
      </c>
      <c r="K570" s="1" t="s">
        <v>5276</v>
      </c>
      <c r="L570" s="1" t="s">
        <v>19292</v>
      </c>
      <c r="M570" s="1" t="s">
        <v>19293</v>
      </c>
    </row>
    <row r="571" spans="2:13" x14ac:dyDescent="0.25">
      <c r="B571" s="1" t="s">
        <v>59</v>
      </c>
      <c r="C571" s="1" t="s">
        <v>5277</v>
      </c>
      <c r="D571" s="1" t="s">
        <v>5278</v>
      </c>
      <c r="E571" s="1" t="s">
        <v>5279</v>
      </c>
      <c r="F571" s="1" t="s">
        <v>5280</v>
      </c>
      <c r="G571" s="1" t="s">
        <v>5281</v>
      </c>
      <c r="H571" s="1" t="s">
        <v>5282</v>
      </c>
      <c r="I571" s="1" t="s">
        <v>5283</v>
      </c>
      <c r="J571" s="1" t="s">
        <v>5284</v>
      </c>
      <c r="K571" s="1" t="s">
        <v>5285</v>
      </c>
      <c r="L571" s="1" t="s">
        <v>19294</v>
      </c>
      <c r="M571" s="1" t="s">
        <v>19295</v>
      </c>
    </row>
    <row r="572" spans="2:13" x14ac:dyDescent="0.25">
      <c r="B572" s="1" t="s">
        <v>59</v>
      </c>
      <c r="C572" s="1" t="s">
        <v>5286</v>
      </c>
      <c r="D572" s="1" t="s">
        <v>5287</v>
      </c>
      <c r="E572" s="1" t="s">
        <v>5288</v>
      </c>
      <c r="F572" s="1" t="s">
        <v>5289</v>
      </c>
      <c r="G572" s="1" t="s">
        <v>5290</v>
      </c>
      <c r="H572" s="1" t="s">
        <v>5291</v>
      </c>
      <c r="I572" s="1" t="s">
        <v>5292</v>
      </c>
      <c r="J572" s="1" t="s">
        <v>5293</v>
      </c>
      <c r="K572" s="1" t="s">
        <v>5294</v>
      </c>
      <c r="L572" s="1" t="s">
        <v>19296</v>
      </c>
      <c r="M572" s="1" t="s">
        <v>19297</v>
      </c>
    </row>
    <row r="573" spans="2:13" x14ac:dyDescent="0.25">
      <c r="B573" s="1" t="s">
        <v>59</v>
      </c>
      <c r="C573" s="1" t="s">
        <v>5295</v>
      </c>
      <c r="D573" s="1" t="s">
        <v>5296</v>
      </c>
      <c r="E573" s="1" t="s">
        <v>5297</v>
      </c>
      <c r="F573" s="1" t="s">
        <v>5298</v>
      </c>
      <c r="G573" s="1" t="s">
        <v>5299</v>
      </c>
      <c r="H573" s="1" t="s">
        <v>5300</v>
      </c>
      <c r="I573" s="1" t="s">
        <v>5301</v>
      </c>
      <c r="J573" s="1" t="s">
        <v>5302</v>
      </c>
      <c r="K573" s="1" t="s">
        <v>5303</v>
      </c>
      <c r="L573" s="1" t="s">
        <v>19298</v>
      </c>
      <c r="M573" s="1" t="s">
        <v>19299</v>
      </c>
    </row>
    <row r="574" spans="2:13" x14ac:dyDescent="0.25">
      <c r="B574" s="1" t="s">
        <v>59</v>
      </c>
      <c r="C574" s="1" t="s">
        <v>5304</v>
      </c>
      <c r="D574" s="1" t="s">
        <v>5305</v>
      </c>
      <c r="E574" s="1" t="s">
        <v>5306</v>
      </c>
      <c r="F574" s="1" t="s">
        <v>5307</v>
      </c>
      <c r="G574" s="1" t="s">
        <v>5308</v>
      </c>
      <c r="H574" s="1" t="s">
        <v>5309</v>
      </c>
      <c r="I574" s="1" t="s">
        <v>5310</v>
      </c>
      <c r="J574" s="1" t="s">
        <v>5311</v>
      </c>
      <c r="K574" s="1" t="s">
        <v>5312</v>
      </c>
      <c r="L574" s="1" t="s">
        <v>19300</v>
      </c>
      <c r="M574" s="1" t="s">
        <v>19301</v>
      </c>
    </row>
    <row r="575" spans="2:13" x14ac:dyDescent="0.25">
      <c r="B575" s="1" t="s">
        <v>59</v>
      </c>
      <c r="C575" s="1" t="s">
        <v>5313</v>
      </c>
      <c r="D575" s="1" t="s">
        <v>5314</v>
      </c>
      <c r="E575" s="1" t="s">
        <v>5315</v>
      </c>
      <c r="F575" s="1" t="s">
        <v>5316</v>
      </c>
      <c r="G575" s="1" t="s">
        <v>5317</v>
      </c>
      <c r="H575" s="1" t="s">
        <v>5318</v>
      </c>
      <c r="I575" s="1" t="s">
        <v>5319</v>
      </c>
      <c r="J575" s="1" t="s">
        <v>5320</v>
      </c>
      <c r="K575" s="1" t="s">
        <v>5321</v>
      </c>
      <c r="L575" s="1" t="s">
        <v>19302</v>
      </c>
      <c r="M575" s="1" t="s">
        <v>19303</v>
      </c>
    </row>
    <row r="576" spans="2:13" x14ac:dyDescent="0.25">
      <c r="B576" s="1" t="s">
        <v>59</v>
      </c>
      <c r="C576" s="1" t="s">
        <v>5322</v>
      </c>
      <c r="D576" s="1" t="s">
        <v>5323</v>
      </c>
      <c r="E576" s="1" t="s">
        <v>5324</v>
      </c>
      <c r="F576" s="1" t="s">
        <v>5325</v>
      </c>
      <c r="G576" s="1" t="s">
        <v>5326</v>
      </c>
      <c r="H576" s="1" t="s">
        <v>5327</v>
      </c>
      <c r="I576" s="1" t="s">
        <v>5328</v>
      </c>
      <c r="J576" s="1" t="s">
        <v>5329</v>
      </c>
      <c r="K576" s="1" t="s">
        <v>5330</v>
      </c>
      <c r="L576" s="1" t="s">
        <v>19304</v>
      </c>
      <c r="M576" s="1" t="s">
        <v>19305</v>
      </c>
    </row>
    <row r="577" spans="2:13" x14ac:dyDescent="0.25">
      <c r="B577" s="1" t="s">
        <v>59</v>
      </c>
      <c r="C577" s="1" t="s">
        <v>5331</v>
      </c>
      <c r="D577" s="1" t="s">
        <v>5332</v>
      </c>
      <c r="E577" s="1" t="s">
        <v>5333</v>
      </c>
      <c r="F577" s="1" t="s">
        <v>5334</v>
      </c>
      <c r="G577" s="1" t="s">
        <v>5335</v>
      </c>
      <c r="H577" s="1" t="s">
        <v>5336</v>
      </c>
      <c r="I577" s="1" t="s">
        <v>5337</v>
      </c>
      <c r="J577" s="1" t="s">
        <v>5338</v>
      </c>
      <c r="K577" s="1" t="s">
        <v>5339</v>
      </c>
      <c r="L577" s="1" t="s">
        <v>19306</v>
      </c>
      <c r="M577" s="1" t="s">
        <v>19307</v>
      </c>
    </row>
    <row r="578" spans="2:13" x14ac:dyDescent="0.25">
      <c r="B578" s="1" t="s">
        <v>59</v>
      </c>
      <c r="C578" s="1" t="s">
        <v>5340</v>
      </c>
      <c r="D578" s="1" t="s">
        <v>5341</v>
      </c>
      <c r="E578" s="1" t="s">
        <v>5342</v>
      </c>
      <c r="F578" s="1" t="s">
        <v>5343</v>
      </c>
      <c r="G578" s="1" t="s">
        <v>5344</v>
      </c>
      <c r="H578" s="1" t="s">
        <v>5345</v>
      </c>
      <c r="I578" s="1" t="s">
        <v>5346</v>
      </c>
      <c r="J578" s="1" t="s">
        <v>5347</v>
      </c>
      <c r="K578" s="1" t="s">
        <v>5348</v>
      </c>
      <c r="L578" s="1" t="s">
        <v>19308</v>
      </c>
      <c r="M578" s="1" t="s">
        <v>19309</v>
      </c>
    </row>
    <row r="579" spans="2:13" x14ac:dyDescent="0.25">
      <c r="B579" s="1" t="s">
        <v>59</v>
      </c>
      <c r="C579" s="1" t="s">
        <v>5349</v>
      </c>
      <c r="D579" s="1" t="s">
        <v>5350</v>
      </c>
      <c r="E579" s="1" t="s">
        <v>5351</v>
      </c>
      <c r="F579" s="1" t="s">
        <v>5352</v>
      </c>
      <c r="G579" s="1" t="s">
        <v>5353</v>
      </c>
      <c r="H579" s="1" t="s">
        <v>5354</v>
      </c>
      <c r="I579" s="1" t="s">
        <v>5355</v>
      </c>
      <c r="J579" s="1" t="s">
        <v>5356</v>
      </c>
      <c r="K579" s="1" t="s">
        <v>5357</v>
      </c>
      <c r="L579" s="1" t="s">
        <v>19310</v>
      </c>
      <c r="M579" s="1" t="s">
        <v>19311</v>
      </c>
    </row>
    <row r="580" spans="2:13" x14ac:dyDescent="0.25">
      <c r="B580" s="1" t="s">
        <v>59</v>
      </c>
      <c r="C580" s="1" t="s">
        <v>5358</v>
      </c>
      <c r="D580" s="1" t="s">
        <v>5359</v>
      </c>
      <c r="E580" s="1" t="s">
        <v>5360</v>
      </c>
      <c r="F580" s="1" t="s">
        <v>5361</v>
      </c>
      <c r="G580" s="1" t="s">
        <v>5362</v>
      </c>
      <c r="H580" s="1" t="s">
        <v>5363</v>
      </c>
      <c r="I580" s="1" t="s">
        <v>5364</v>
      </c>
      <c r="J580" s="1" t="s">
        <v>5365</v>
      </c>
      <c r="K580" s="1" t="s">
        <v>5366</v>
      </c>
      <c r="L580" s="1" t="s">
        <v>19312</v>
      </c>
      <c r="M580" s="1" t="s">
        <v>19313</v>
      </c>
    </row>
    <row r="581" spans="2:13" x14ac:dyDescent="0.25">
      <c r="B581" s="1" t="s">
        <v>59</v>
      </c>
      <c r="C581" s="1" t="s">
        <v>5367</v>
      </c>
      <c r="D581" s="1" t="s">
        <v>5368</v>
      </c>
      <c r="E581" s="1" t="s">
        <v>5369</v>
      </c>
      <c r="F581" s="1" t="s">
        <v>5370</v>
      </c>
      <c r="G581" s="1" t="s">
        <v>5371</v>
      </c>
      <c r="H581" s="1" t="s">
        <v>5372</v>
      </c>
      <c r="I581" s="1" t="s">
        <v>5373</v>
      </c>
      <c r="J581" s="1" t="s">
        <v>5374</v>
      </c>
      <c r="K581" s="1" t="s">
        <v>5375</v>
      </c>
      <c r="L581" s="1" t="s">
        <v>19314</v>
      </c>
      <c r="M581" s="1" t="s">
        <v>19315</v>
      </c>
    </row>
    <row r="582" spans="2:13" x14ac:dyDescent="0.25">
      <c r="B582" s="1" t="s">
        <v>15</v>
      </c>
      <c r="C582" s="1" t="s">
        <v>5376</v>
      </c>
      <c r="D582" s="1" t="s">
        <v>5377</v>
      </c>
      <c r="E582" s="1" t="s">
        <v>5378</v>
      </c>
      <c r="F582" s="1" t="s">
        <v>5379</v>
      </c>
      <c r="G582" s="1" t="s">
        <v>5380</v>
      </c>
      <c r="H582" s="1" t="s">
        <v>5381</v>
      </c>
      <c r="I582" s="1" t="s">
        <v>5382</v>
      </c>
      <c r="J582" s="1" t="s">
        <v>5383</v>
      </c>
      <c r="K582" s="1" t="s">
        <v>5384</v>
      </c>
      <c r="L582" s="1" t="s">
        <v>19316</v>
      </c>
      <c r="M582" s="1" t="s">
        <v>19317</v>
      </c>
    </row>
    <row r="583" spans="2:13" x14ac:dyDescent="0.25">
      <c r="B583" s="1" t="s">
        <v>15</v>
      </c>
      <c r="C583" s="1" t="s">
        <v>5385</v>
      </c>
      <c r="D583" s="1" t="s">
        <v>5386</v>
      </c>
      <c r="E583" s="1" t="s">
        <v>5387</v>
      </c>
      <c r="F583" s="1" t="s">
        <v>5388</v>
      </c>
      <c r="G583" s="1" t="s">
        <v>5389</v>
      </c>
      <c r="H583" s="1" t="s">
        <v>5390</v>
      </c>
      <c r="I583" s="1" t="s">
        <v>5391</v>
      </c>
      <c r="J583" s="1" t="s">
        <v>5392</v>
      </c>
      <c r="K583" s="1" t="s">
        <v>5393</v>
      </c>
      <c r="L583" s="1" t="s">
        <v>19318</v>
      </c>
      <c r="M583" s="1" t="s">
        <v>19319</v>
      </c>
    </row>
    <row r="584" spans="2:13" x14ac:dyDescent="0.25">
      <c r="B584" s="1" t="s">
        <v>15</v>
      </c>
      <c r="C584" s="1" t="s">
        <v>5394</v>
      </c>
      <c r="D584" s="1" t="s">
        <v>5395</v>
      </c>
      <c r="E584" s="1" t="s">
        <v>5396</v>
      </c>
      <c r="F584" s="1" t="s">
        <v>5397</v>
      </c>
      <c r="G584" s="1" t="s">
        <v>5398</v>
      </c>
      <c r="H584" s="1" t="s">
        <v>5399</v>
      </c>
      <c r="I584" s="1" t="s">
        <v>5400</v>
      </c>
      <c r="J584" s="1" t="s">
        <v>5401</v>
      </c>
      <c r="K584" s="1" t="s">
        <v>5402</v>
      </c>
      <c r="L584" s="1" t="s">
        <v>19320</v>
      </c>
      <c r="M584" s="1" t="s">
        <v>19321</v>
      </c>
    </row>
    <row r="585" spans="2:13" x14ac:dyDescent="0.25">
      <c r="B585" s="1" t="s">
        <v>15</v>
      </c>
      <c r="C585" s="1" t="s">
        <v>5403</v>
      </c>
      <c r="D585" s="1" t="s">
        <v>5404</v>
      </c>
      <c r="E585" s="1" t="s">
        <v>5405</v>
      </c>
      <c r="F585" s="1" t="s">
        <v>5406</v>
      </c>
      <c r="G585" s="1" t="s">
        <v>5407</v>
      </c>
      <c r="H585" s="1" t="s">
        <v>5408</v>
      </c>
      <c r="I585" s="1" t="s">
        <v>5409</v>
      </c>
      <c r="J585" s="1" t="s">
        <v>5410</v>
      </c>
      <c r="K585" s="1" t="s">
        <v>5411</v>
      </c>
      <c r="L585" s="1" t="s">
        <v>19322</v>
      </c>
      <c r="M585" s="1" t="s">
        <v>19323</v>
      </c>
    </row>
    <row r="586" spans="2:13" x14ac:dyDescent="0.25">
      <c r="B586" s="1" t="s">
        <v>15</v>
      </c>
      <c r="C586" s="1" t="s">
        <v>5412</v>
      </c>
      <c r="D586" s="1" t="s">
        <v>5413</v>
      </c>
      <c r="E586" s="1" t="s">
        <v>5414</v>
      </c>
      <c r="F586" s="1" t="s">
        <v>5415</v>
      </c>
      <c r="G586" s="1" t="s">
        <v>5416</v>
      </c>
      <c r="H586" s="1" t="s">
        <v>5417</v>
      </c>
      <c r="I586" s="1" t="s">
        <v>5418</v>
      </c>
      <c r="J586" s="1" t="s">
        <v>5419</v>
      </c>
      <c r="K586" s="1" t="s">
        <v>5420</v>
      </c>
      <c r="L586" s="1" t="s">
        <v>19324</v>
      </c>
      <c r="M586" s="1" t="s">
        <v>19325</v>
      </c>
    </row>
    <row r="587" spans="2:13" x14ac:dyDescent="0.25">
      <c r="B587" s="1" t="s">
        <v>15</v>
      </c>
      <c r="C587" s="1" t="s">
        <v>5421</v>
      </c>
      <c r="D587" s="1" t="s">
        <v>5422</v>
      </c>
      <c r="E587" s="1" t="s">
        <v>5423</v>
      </c>
      <c r="F587" s="1" t="s">
        <v>5424</v>
      </c>
      <c r="G587" s="1" t="s">
        <v>5425</v>
      </c>
      <c r="H587" s="1" t="s">
        <v>5426</v>
      </c>
      <c r="I587" s="1" t="s">
        <v>5427</v>
      </c>
      <c r="J587" s="1" t="s">
        <v>5428</v>
      </c>
      <c r="K587" s="1" t="s">
        <v>5429</v>
      </c>
      <c r="L587" s="1" t="s">
        <v>19326</v>
      </c>
      <c r="M587" s="1" t="s">
        <v>19327</v>
      </c>
    </row>
    <row r="588" spans="2:13" x14ac:dyDescent="0.25">
      <c r="B588" s="1" t="s">
        <v>15</v>
      </c>
      <c r="C588" s="1" t="s">
        <v>5430</v>
      </c>
      <c r="D588" s="1" t="s">
        <v>5431</v>
      </c>
      <c r="E588" s="1" t="s">
        <v>5432</v>
      </c>
      <c r="F588" s="1" t="s">
        <v>5433</v>
      </c>
      <c r="G588" s="1" t="s">
        <v>5434</v>
      </c>
      <c r="H588" s="1" t="s">
        <v>5435</v>
      </c>
      <c r="I588" s="1" t="s">
        <v>5436</v>
      </c>
      <c r="J588" s="1" t="s">
        <v>5437</v>
      </c>
      <c r="K588" s="1" t="s">
        <v>5438</v>
      </c>
      <c r="L588" s="1" t="s">
        <v>19328</v>
      </c>
      <c r="M588" s="1" t="s">
        <v>19329</v>
      </c>
    </row>
    <row r="589" spans="2:13" x14ac:dyDescent="0.25">
      <c r="B589" s="1" t="s">
        <v>15</v>
      </c>
      <c r="C589" s="1" t="s">
        <v>5439</v>
      </c>
      <c r="D589" s="1" t="s">
        <v>5440</v>
      </c>
      <c r="E589" s="1" t="s">
        <v>5441</v>
      </c>
      <c r="F589" s="1" t="s">
        <v>5442</v>
      </c>
      <c r="G589" s="1" t="s">
        <v>5443</v>
      </c>
      <c r="H589" s="1" t="s">
        <v>5444</v>
      </c>
      <c r="I589" s="1" t="s">
        <v>5445</v>
      </c>
      <c r="J589" s="1" t="s">
        <v>5446</v>
      </c>
      <c r="K589" s="1" t="s">
        <v>5447</v>
      </c>
      <c r="L589" s="1" t="s">
        <v>19330</v>
      </c>
      <c r="M589" s="1" t="s">
        <v>19331</v>
      </c>
    </row>
    <row r="590" spans="2:13" x14ac:dyDescent="0.25">
      <c r="B590" s="1" t="s">
        <v>15</v>
      </c>
      <c r="C590" s="1" t="s">
        <v>5448</v>
      </c>
      <c r="D590" s="1" t="s">
        <v>5449</v>
      </c>
      <c r="E590" s="1" t="s">
        <v>5450</v>
      </c>
      <c r="F590" s="1" t="s">
        <v>5451</v>
      </c>
      <c r="G590" s="1" t="s">
        <v>5452</v>
      </c>
      <c r="H590" s="1" t="s">
        <v>5453</v>
      </c>
      <c r="I590" s="1" t="s">
        <v>5454</v>
      </c>
      <c r="J590" s="1" t="s">
        <v>5455</v>
      </c>
      <c r="K590" s="1" t="s">
        <v>5456</v>
      </c>
      <c r="L590" s="1" t="s">
        <v>19332</v>
      </c>
      <c r="M590" s="1" t="s">
        <v>19333</v>
      </c>
    </row>
    <row r="591" spans="2:13" x14ac:dyDescent="0.25">
      <c r="B591" s="1" t="s">
        <v>15</v>
      </c>
      <c r="C591" s="1" t="s">
        <v>5457</v>
      </c>
      <c r="D591" s="1" t="s">
        <v>5458</v>
      </c>
      <c r="E591" s="1" t="s">
        <v>5459</v>
      </c>
      <c r="F591" s="1" t="s">
        <v>5460</v>
      </c>
      <c r="G591" s="1" t="s">
        <v>5461</v>
      </c>
      <c r="H591" s="1" t="s">
        <v>5462</v>
      </c>
      <c r="I591" s="1" t="s">
        <v>5463</v>
      </c>
      <c r="J591" s="1" t="s">
        <v>5464</v>
      </c>
      <c r="K591" s="1" t="s">
        <v>5465</v>
      </c>
      <c r="L591" s="1" t="s">
        <v>19334</v>
      </c>
      <c r="M591" s="1" t="s">
        <v>19335</v>
      </c>
    </row>
    <row r="592" spans="2:13" x14ac:dyDescent="0.25">
      <c r="B592" s="1" t="s">
        <v>15</v>
      </c>
      <c r="C592" s="1" t="s">
        <v>5466</v>
      </c>
      <c r="D592" s="1" t="s">
        <v>5467</v>
      </c>
      <c r="E592" s="1" t="s">
        <v>5468</v>
      </c>
      <c r="F592" s="1" t="s">
        <v>5469</v>
      </c>
      <c r="G592" s="1" t="s">
        <v>5470</v>
      </c>
      <c r="H592" s="1" t="s">
        <v>5471</v>
      </c>
      <c r="I592" s="1" t="s">
        <v>5472</v>
      </c>
      <c r="J592" s="1" t="s">
        <v>5473</v>
      </c>
      <c r="K592" s="1" t="s">
        <v>5474</v>
      </c>
      <c r="L592" s="1" t="s">
        <v>19336</v>
      </c>
      <c r="M592" s="1" t="s">
        <v>19337</v>
      </c>
    </row>
    <row r="593" spans="2:13" x14ac:dyDescent="0.25">
      <c r="B593" s="1" t="s">
        <v>15</v>
      </c>
      <c r="C593" s="1" t="s">
        <v>5475</v>
      </c>
      <c r="D593" s="1" t="s">
        <v>5476</v>
      </c>
      <c r="E593" s="1" t="s">
        <v>5477</v>
      </c>
      <c r="F593" s="1" t="s">
        <v>5478</v>
      </c>
      <c r="G593" s="1" t="s">
        <v>5479</v>
      </c>
      <c r="H593" s="1" t="s">
        <v>5480</v>
      </c>
      <c r="I593" s="1" t="s">
        <v>5481</v>
      </c>
      <c r="J593" s="1" t="s">
        <v>5482</v>
      </c>
      <c r="K593" s="1" t="s">
        <v>5483</v>
      </c>
      <c r="L593" s="1" t="s">
        <v>19338</v>
      </c>
      <c r="M593" s="1" t="s">
        <v>19339</v>
      </c>
    </row>
    <row r="594" spans="2:13" x14ac:dyDescent="0.25">
      <c r="B594" s="1" t="s">
        <v>15</v>
      </c>
      <c r="C594" s="1" t="s">
        <v>5484</v>
      </c>
      <c r="D594" s="1" t="s">
        <v>5485</v>
      </c>
      <c r="E594" s="1" t="s">
        <v>5486</v>
      </c>
      <c r="F594" s="1" t="s">
        <v>5487</v>
      </c>
      <c r="G594" s="1" t="s">
        <v>5488</v>
      </c>
      <c r="H594" s="1" t="s">
        <v>5489</v>
      </c>
      <c r="I594" s="1" t="s">
        <v>5490</v>
      </c>
      <c r="J594" s="1" t="s">
        <v>5491</v>
      </c>
      <c r="K594" s="1" t="s">
        <v>5492</v>
      </c>
      <c r="L594" s="1" t="s">
        <v>19340</v>
      </c>
      <c r="M594" s="1" t="s">
        <v>19341</v>
      </c>
    </row>
    <row r="595" spans="2:13" x14ac:dyDescent="0.25">
      <c r="B595" s="1" t="s">
        <v>15</v>
      </c>
      <c r="C595" s="1" t="s">
        <v>5493</v>
      </c>
      <c r="D595" s="1" t="s">
        <v>5494</v>
      </c>
      <c r="E595" s="1" t="s">
        <v>5495</v>
      </c>
      <c r="F595" s="1" t="s">
        <v>5496</v>
      </c>
      <c r="G595" s="1" t="s">
        <v>5497</v>
      </c>
      <c r="H595" s="1" t="s">
        <v>5498</v>
      </c>
      <c r="I595" s="1" t="s">
        <v>5499</v>
      </c>
      <c r="J595" s="1" t="s">
        <v>5500</v>
      </c>
      <c r="K595" s="1" t="s">
        <v>5501</v>
      </c>
      <c r="L595" s="1" t="s">
        <v>19342</v>
      </c>
      <c r="M595" s="1" t="s">
        <v>19343</v>
      </c>
    </row>
    <row r="596" spans="2:13" x14ac:dyDescent="0.25">
      <c r="B596" s="1" t="s">
        <v>15</v>
      </c>
      <c r="C596" s="1" t="s">
        <v>5502</v>
      </c>
      <c r="D596" s="1" t="s">
        <v>5503</v>
      </c>
      <c r="E596" s="1" t="s">
        <v>5504</v>
      </c>
      <c r="F596" s="1" t="s">
        <v>5505</v>
      </c>
      <c r="G596" s="1" t="s">
        <v>5506</v>
      </c>
      <c r="H596" s="1" t="s">
        <v>5507</v>
      </c>
      <c r="I596" s="1" t="s">
        <v>5508</v>
      </c>
      <c r="J596" s="1" t="s">
        <v>5509</v>
      </c>
      <c r="K596" s="1" t="s">
        <v>5510</v>
      </c>
      <c r="L596" s="1" t="s">
        <v>19344</v>
      </c>
      <c r="M596" s="1" t="s">
        <v>19345</v>
      </c>
    </row>
    <row r="597" spans="2:13" x14ac:dyDescent="0.25">
      <c r="B597" s="1" t="s">
        <v>15</v>
      </c>
      <c r="C597" s="1" t="s">
        <v>5511</v>
      </c>
      <c r="D597" s="1" t="s">
        <v>5512</v>
      </c>
      <c r="E597" s="1" t="s">
        <v>5513</v>
      </c>
      <c r="F597" s="1" t="s">
        <v>5514</v>
      </c>
      <c r="G597" s="1" t="s">
        <v>5515</v>
      </c>
      <c r="H597" s="1" t="s">
        <v>5516</v>
      </c>
      <c r="I597" s="1" t="s">
        <v>5517</v>
      </c>
      <c r="J597" s="1" t="s">
        <v>5518</v>
      </c>
      <c r="K597" s="1" t="s">
        <v>5519</v>
      </c>
      <c r="L597" s="1" t="s">
        <v>19346</v>
      </c>
      <c r="M597" s="1" t="s">
        <v>19347</v>
      </c>
    </row>
    <row r="598" spans="2:13" x14ac:dyDescent="0.25">
      <c r="B598" s="1" t="s">
        <v>15</v>
      </c>
      <c r="C598" s="1" t="s">
        <v>5520</v>
      </c>
      <c r="D598" s="1" t="s">
        <v>5521</v>
      </c>
      <c r="E598" s="1" t="s">
        <v>5522</v>
      </c>
      <c r="F598" s="1" t="s">
        <v>5523</v>
      </c>
      <c r="G598" s="1" t="s">
        <v>5524</v>
      </c>
      <c r="H598" s="1" t="s">
        <v>5525</v>
      </c>
      <c r="I598" s="1" t="s">
        <v>5526</v>
      </c>
      <c r="J598" s="1" t="s">
        <v>5527</v>
      </c>
      <c r="K598" s="1" t="s">
        <v>5528</v>
      </c>
      <c r="L598" s="1" t="s">
        <v>19348</v>
      </c>
      <c r="M598" s="1" t="s">
        <v>19349</v>
      </c>
    </row>
    <row r="599" spans="2:13" x14ac:dyDescent="0.25">
      <c r="B599" s="1" t="s">
        <v>15</v>
      </c>
      <c r="C599" s="1" t="s">
        <v>5529</v>
      </c>
      <c r="D599" s="1" t="s">
        <v>5530</v>
      </c>
      <c r="E599" s="1" t="s">
        <v>5531</v>
      </c>
      <c r="F599" s="1" t="s">
        <v>5532</v>
      </c>
      <c r="G599" s="1" t="s">
        <v>5533</v>
      </c>
      <c r="H599" s="1" t="s">
        <v>5534</v>
      </c>
      <c r="I599" s="1" t="s">
        <v>5535</v>
      </c>
      <c r="J599" s="1" t="s">
        <v>5536</v>
      </c>
      <c r="K599" s="1" t="s">
        <v>5537</v>
      </c>
      <c r="L599" s="1" t="s">
        <v>19350</v>
      </c>
      <c r="M599" s="1" t="s">
        <v>19351</v>
      </c>
    </row>
    <row r="600" spans="2:13" x14ac:dyDescent="0.25">
      <c r="B600" s="1" t="s">
        <v>15</v>
      </c>
      <c r="C600" s="1" t="s">
        <v>5538</v>
      </c>
      <c r="D600" s="1" t="s">
        <v>5539</v>
      </c>
      <c r="E600" s="1" t="s">
        <v>5540</v>
      </c>
      <c r="F600" s="1" t="s">
        <v>5541</v>
      </c>
      <c r="G600" s="1" t="s">
        <v>5542</v>
      </c>
      <c r="H600" s="1" t="s">
        <v>5543</v>
      </c>
      <c r="I600" s="1" t="s">
        <v>5544</v>
      </c>
      <c r="J600" s="1" t="s">
        <v>5545</v>
      </c>
      <c r="K600" s="1" t="s">
        <v>5546</v>
      </c>
      <c r="L600" s="1" t="s">
        <v>19352</v>
      </c>
      <c r="M600" s="1" t="s">
        <v>19353</v>
      </c>
    </row>
    <row r="601" spans="2:13" x14ac:dyDescent="0.25">
      <c r="B601" s="1" t="s">
        <v>15</v>
      </c>
      <c r="C601" s="1" t="s">
        <v>5547</v>
      </c>
      <c r="D601" s="1" t="s">
        <v>5548</v>
      </c>
      <c r="E601" s="1" t="s">
        <v>5549</v>
      </c>
      <c r="F601" s="1" t="s">
        <v>5550</v>
      </c>
      <c r="G601" s="1" t="s">
        <v>5551</v>
      </c>
      <c r="H601" s="1" t="s">
        <v>5552</v>
      </c>
      <c r="I601" s="1" t="s">
        <v>5553</v>
      </c>
      <c r="J601" s="1" t="s">
        <v>5554</v>
      </c>
      <c r="K601" s="1" t="s">
        <v>5555</v>
      </c>
      <c r="L601" s="1" t="s">
        <v>19354</v>
      </c>
      <c r="M601" s="1" t="s">
        <v>19355</v>
      </c>
    </row>
    <row r="602" spans="2:13" x14ac:dyDescent="0.25">
      <c r="B602" s="1" t="s">
        <v>60</v>
      </c>
      <c r="C602" s="1" t="s">
        <v>5556</v>
      </c>
      <c r="D602" s="1" t="s">
        <v>5557</v>
      </c>
      <c r="E602" s="1" t="s">
        <v>5558</v>
      </c>
      <c r="F602" s="1" t="s">
        <v>5559</v>
      </c>
      <c r="G602" s="1" t="s">
        <v>5560</v>
      </c>
      <c r="H602" s="1" t="s">
        <v>5561</v>
      </c>
      <c r="I602" s="1" t="s">
        <v>5562</v>
      </c>
      <c r="J602" s="1" t="s">
        <v>5563</v>
      </c>
      <c r="K602" s="1" t="s">
        <v>5564</v>
      </c>
      <c r="L602" s="1" t="s">
        <v>19356</v>
      </c>
      <c r="M602" s="1" t="s">
        <v>19357</v>
      </c>
    </row>
    <row r="603" spans="2:13" x14ac:dyDescent="0.25">
      <c r="B603" s="1" t="s">
        <v>60</v>
      </c>
      <c r="C603" s="1" t="s">
        <v>5565</v>
      </c>
      <c r="D603" s="1" t="s">
        <v>5566</v>
      </c>
      <c r="E603" s="1" t="s">
        <v>5567</v>
      </c>
      <c r="F603" s="1" t="s">
        <v>5568</v>
      </c>
      <c r="G603" s="1" t="s">
        <v>5569</v>
      </c>
      <c r="H603" s="1" t="s">
        <v>5570</v>
      </c>
      <c r="I603" s="1" t="s">
        <v>5571</v>
      </c>
      <c r="J603" s="1" t="s">
        <v>5572</v>
      </c>
      <c r="K603" s="1" t="s">
        <v>5573</v>
      </c>
      <c r="L603" s="1" t="s">
        <v>19358</v>
      </c>
      <c r="M603" s="1" t="s">
        <v>19359</v>
      </c>
    </row>
    <row r="604" spans="2:13" x14ac:dyDescent="0.25">
      <c r="B604" s="1" t="s">
        <v>60</v>
      </c>
      <c r="C604" s="1" t="s">
        <v>5574</v>
      </c>
      <c r="D604" s="1" t="s">
        <v>5575</v>
      </c>
      <c r="E604" s="1" t="s">
        <v>5576</v>
      </c>
      <c r="F604" s="1" t="s">
        <v>5577</v>
      </c>
      <c r="G604" s="1" t="s">
        <v>5578</v>
      </c>
      <c r="H604" s="1" t="s">
        <v>5579</v>
      </c>
      <c r="I604" s="1" t="s">
        <v>5580</v>
      </c>
      <c r="J604" s="1" t="s">
        <v>5581</v>
      </c>
      <c r="K604" s="1" t="s">
        <v>5582</v>
      </c>
      <c r="L604" s="1" t="s">
        <v>19360</v>
      </c>
      <c r="M604" s="1" t="s">
        <v>19361</v>
      </c>
    </row>
    <row r="605" spans="2:13" x14ac:dyDescent="0.25">
      <c r="B605" s="1" t="s">
        <v>60</v>
      </c>
      <c r="C605" s="1" t="s">
        <v>5583</v>
      </c>
      <c r="D605" s="1" t="s">
        <v>5584</v>
      </c>
      <c r="E605" s="1" t="s">
        <v>5585</v>
      </c>
      <c r="F605" s="1" t="s">
        <v>5586</v>
      </c>
      <c r="G605" s="1" t="s">
        <v>5587</v>
      </c>
      <c r="H605" s="1" t="s">
        <v>5588</v>
      </c>
      <c r="I605" s="1" t="s">
        <v>5589</v>
      </c>
      <c r="J605" s="1" t="s">
        <v>5590</v>
      </c>
      <c r="K605" s="1" t="s">
        <v>5591</v>
      </c>
      <c r="L605" s="1" t="s">
        <v>19362</v>
      </c>
      <c r="M605" s="1" t="s">
        <v>19363</v>
      </c>
    </row>
    <row r="606" spans="2:13" x14ac:dyDescent="0.25">
      <c r="B606" s="1" t="s">
        <v>60</v>
      </c>
      <c r="C606" s="1" t="s">
        <v>5592</v>
      </c>
      <c r="D606" s="1" t="s">
        <v>5593</v>
      </c>
      <c r="E606" s="1" t="s">
        <v>5594</v>
      </c>
      <c r="F606" s="1" t="s">
        <v>5595</v>
      </c>
      <c r="G606" s="1" t="s">
        <v>5596</v>
      </c>
      <c r="H606" s="1" t="s">
        <v>5597</v>
      </c>
      <c r="I606" s="1" t="s">
        <v>5598</v>
      </c>
      <c r="J606" s="1" t="s">
        <v>5599</v>
      </c>
      <c r="K606" s="1" t="s">
        <v>5600</v>
      </c>
      <c r="L606" s="1" t="s">
        <v>19364</v>
      </c>
      <c r="M606" s="1" t="s">
        <v>19365</v>
      </c>
    </row>
    <row r="607" spans="2:13" x14ac:dyDescent="0.25">
      <c r="B607" s="1" t="s">
        <v>60</v>
      </c>
      <c r="C607" s="1" t="s">
        <v>5601</v>
      </c>
      <c r="D607" s="1" t="s">
        <v>5602</v>
      </c>
      <c r="E607" s="1" t="s">
        <v>5603</v>
      </c>
      <c r="F607" s="1" t="s">
        <v>5604</v>
      </c>
      <c r="G607" s="1" t="s">
        <v>5605</v>
      </c>
      <c r="H607" s="1" t="s">
        <v>5606</v>
      </c>
      <c r="I607" s="1" t="s">
        <v>5607</v>
      </c>
      <c r="J607" s="1" t="s">
        <v>5608</v>
      </c>
      <c r="K607" s="1" t="s">
        <v>5609</v>
      </c>
      <c r="L607" s="1" t="s">
        <v>19366</v>
      </c>
      <c r="M607" s="1" t="s">
        <v>19367</v>
      </c>
    </row>
    <row r="608" spans="2:13" x14ac:dyDescent="0.25">
      <c r="B608" s="1" t="s">
        <v>60</v>
      </c>
      <c r="C608" s="1" t="s">
        <v>5610</v>
      </c>
      <c r="D608" s="1" t="s">
        <v>5611</v>
      </c>
      <c r="E608" s="1" t="s">
        <v>5612</v>
      </c>
      <c r="F608" s="1" t="s">
        <v>5613</v>
      </c>
      <c r="G608" s="1" t="s">
        <v>5614</v>
      </c>
      <c r="H608" s="1" t="s">
        <v>5615</v>
      </c>
      <c r="I608" s="1" t="s">
        <v>5616</v>
      </c>
      <c r="J608" s="1" t="s">
        <v>5617</v>
      </c>
      <c r="K608" s="1" t="s">
        <v>5618</v>
      </c>
      <c r="L608" s="1" t="s">
        <v>19368</v>
      </c>
      <c r="M608" s="1" t="s">
        <v>19369</v>
      </c>
    </row>
    <row r="609" spans="2:13" x14ac:dyDescent="0.25">
      <c r="B609" s="1" t="s">
        <v>60</v>
      </c>
      <c r="C609" s="1" t="s">
        <v>5619</v>
      </c>
      <c r="D609" s="1" t="s">
        <v>5620</v>
      </c>
      <c r="E609" s="1" t="s">
        <v>5621</v>
      </c>
      <c r="F609" s="1" t="s">
        <v>5622</v>
      </c>
      <c r="G609" s="1" t="s">
        <v>5623</v>
      </c>
      <c r="H609" s="1" t="s">
        <v>5624</v>
      </c>
      <c r="I609" s="1" t="s">
        <v>5625</v>
      </c>
      <c r="J609" s="1" t="s">
        <v>5626</v>
      </c>
      <c r="K609" s="1" t="s">
        <v>5627</v>
      </c>
      <c r="L609" s="1" t="s">
        <v>19370</v>
      </c>
      <c r="M609" s="1" t="s">
        <v>19371</v>
      </c>
    </row>
    <row r="610" spans="2:13" x14ac:dyDescent="0.25">
      <c r="B610" s="1" t="s">
        <v>60</v>
      </c>
      <c r="C610" s="1" t="s">
        <v>5628</v>
      </c>
      <c r="D610" s="1" t="s">
        <v>5629</v>
      </c>
      <c r="E610" s="1" t="s">
        <v>5630</v>
      </c>
      <c r="F610" s="1" t="s">
        <v>5631</v>
      </c>
      <c r="G610" s="1" t="s">
        <v>5632</v>
      </c>
      <c r="H610" s="1" t="s">
        <v>5633</v>
      </c>
      <c r="I610" s="1" t="s">
        <v>5634</v>
      </c>
      <c r="J610" s="1" t="s">
        <v>5635</v>
      </c>
      <c r="K610" s="1" t="s">
        <v>5636</v>
      </c>
      <c r="L610" s="1" t="s">
        <v>19372</v>
      </c>
      <c r="M610" s="1" t="s">
        <v>19373</v>
      </c>
    </row>
    <row r="611" spans="2:13" x14ac:dyDescent="0.25">
      <c r="B611" s="1" t="s">
        <v>60</v>
      </c>
      <c r="C611" s="1" t="s">
        <v>5637</v>
      </c>
      <c r="D611" s="1" t="s">
        <v>5638</v>
      </c>
      <c r="E611" s="1" t="s">
        <v>5639</v>
      </c>
      <c r="F611" s="1" t="s">
        <v>5640</v>
      </c>
      <c r="G611" s="1" t="s">
        <v>5641</v>
      </c>
      <c r="H611" s="1" t="s">
        <v>5642</v>
      </c>
      <c r="I611" s="1" t="s">
        <v>5643</v>
      </c>
      <c r="J611" s="1" t="s">
        <v>5644</v>
      </c>
      <c r="K611" s="1" t="s">
        <v>5645</v>
      </c>
      <c r="L611" s="1" t="s">
        <v>19374</v>
      </c>
      <c r="M611" s="1" t="s">
        <v>19375</v>
      </c>
    </row>
    <row r="612" spans="2:13" x14ac:dyDescent="0.25">
      <c r="B612" s="1" t="s">
        <v>60</v>
      </c>
      <c r="C612" s="1" t="s">
        <v>5646</v>
      </c>
      <c r="D612" s="1" t="s">
        <v>5647</v>
      </c>
      <c r="E612" s="1" t="s">
        <v>5648</v>
      </c>
      <c r="F612" s="1" t="s">
        <v>5649</v>
      </c>
      <c r="G612" s="1" t="s">
        <v>5650</v>
      </c>
      <c r="H612" s="1" t="s">
        <v>5651</v>
      </c>
      <c r="I612" s="1" t="s">
        <v>5652</v>
      </c>
      <c r="J612" s="1" t="s">
        <v>5653</v>
      </c>
      <c r="K612" s="1" t="s">
        <v>5654</v>
      </c>
      <c r="L612" s="1" t="s">
        <v>19376</v>
      </c>
      <c r="M612" s="1" t="s">
        <v>19377</v>
      </c>
    </row>
    <row r="613" spans="2:13" x14ac:dyDescent="0.25">
      <c r="B613" s="1" t="s">
        <v>60</v>
      </c>
      <c r="C613" s="1" t="s">
        <v>5655</v>
      </c>
      <c r="D613" s="1" t="s">
        <v>5656</v>
      </c>
      <c r="E613" s="1" t="s">
        <v>5657</v>
      </c>
      <c r="F613" s="1" t="s">
        <v>5658</v>
      </c>
      <c r="G613" s="1" t="s">
        <v>5659</v>
      </c>
      <c r="H613" s="1" t="s">
        <v>5660</v>
      </c>
      <c r="I613" s="1" t="s">
        <v>5661</v>
      </c>
      <c r="J613" s="1" t="s">
        <v>5662</v>
      </c>
      <c r="K613" s="1" t="s">
        <v>5663</v>
      </c>
      <c r="L613" s="1" t="s">
        <v>19378</v>
      </c>
      <c r="M613" s="1" t="s">
        <v>19379</v>
      </c>
    </row>
    <row r="614" spans="2:13" x14ac:dyDescent="0.25">
      <c r="B614" s="1" t="s">
        <v>60</v>
      </c>
      <c r="C614" s="1" t="s">
        <v>5664</v>
      </c>
      <c r="D614" s="1" t="s">
        <v>5665</v>
      </c>
      <c r="E614" s="1" t="s">
        <v>5666</v>
      </c>
      <c r="F614" s="1" t="s">
        <v>5667</v>
      </c>
      <c r="G614" s="1" t="s">
        <v>5668</v>
      </c>
      <c r="H614" s="1" t="s">
        <v>5669</v>
      </c>
      <c r="I614" s="1" t="s">
        <v>5670</v>
      </c>
      <c r="J614" s="1" t="s">
        <v>5671</v>
      </c>
      <c r="K614" s="1" t="s">
        <v>5672</v>
      </c>
      <c r="L614" s="1" t="s">
        <v>19380</v>
      </c>
      <c r="M614" s="1" t="s">
        <v>19381</v>
      </c>
    </row>
    <row r="615" spans="2:13" x14ac:dyDescent="0.25">
      <c r="B615" s="1" t="s">
        <v>60</v>
      </c>
      <c r="C615" s="1" t="s">
        <v>5673</v>
      </c>
      <c r="D615" s="1" t="s">
        <v>5674</v>
      </c>
      <c r="E615" s="1" t="s">
        <v>5675</v>
      </c>
      <c r="F615" s="1" t="s">
        <v>5676</v>
      </c>
      <c r="G615" s="1" t="s">
        <v>5677</v>
      </c>
      <c r="H615" s="1" t="s">
        <v>5678</v>
      </c>
      <c r="I615" s="1" t="s">
        <v>5679</v>
      </c>
      <c r="J615" s="1" t="s">
        <v>5680</v>
      </c>
      <c r="K615" s="1" t="s">
        <v>5681</v>
      </c>
      <c r="L615" s="1" t="s">
        <v>19382</v>
      </c>
      <c r="M615" s="1" t="s">
        <v>19383</v>
      </c>
    </row>
    <row r="616" spans="2:13" x14ac:dyDescent="0.25">
      <c r="B616" s="1" t="s">
        <v>60</v>
      </c>
      <c r="C616" s="1" t="s">
        <v>5682</v>
      </c>
      <c r="D616" s="1" t="s">
        <v>5683</v>
      </c>
      <c r="E616" s="1" t="s">
        <v>5684</v>
      </c>
      <c r="F616" s="1" t="s">
        <v>5685</v>
      </c>
      <c r="G616" s="1" t="s">
        <v>5686</v>
      </c>
      <c r="H616" s="1" t="s">
        <v>5687</v>
      </c>
      <c r="I616" s="1" t="s">
        <v>5688</v>
      </c>
      <c r="J616" s="1" t="s">
        <v>5689</v>
      </c>
      <c r="K616" s="1" t="s">
        <v>5690</v>
      </c>
      <c r="L616" s="1" t="s">
        <v>19384</v>
      </c>
      <c r="M616" s="1" t="s">
        <v>19385</v>
      </c>
    </row>
    <row r="617" spans="2:13" x14ac:dyDescent="0.25">
      <c r="B617" s="1" t="s">
        <v>60</v>
      </c>
      <c r="C617" s="1" t="s">
        <v>5691</v>
      </c>
      <c r="D617" s="1" t="s">
        <v>5692</v>
      </c>
      <c r="E617" s="1" t="s">
        <v>5693</v>
      </c>
      <c r="F617" s="1" t="s">
        <v>5694</v>
      </c>
      <c r="G617" s="1" t="s">
        <v>5695</v>
      </c>
      <c r="H617" s="1" t="s">
        <v>5696</v>
      </c>
      <c r="I617" s="1" t="s">
        <v>5697</v>
      </c>
      <c r="J617" s="1" t="s">
        <v>5698</v>
      </c>
      <c r="K617" s="1" t="s">
        <v>5699</v>
      </c>
      <c r="L617" s="1" t="s">
        <v>19386</v>
      </c>
      <c r="M617" s="1" t="s">
        <v>19387</v>
      </c>
    </row>
    <row r="618" spans="2:13" x14ac:dyDescent="0.25">
      <c r="B618" s="1" t="s">
        <v>60</v>
      </c>
      <c r="C618" s="1" t="s">
        <v>5700</v>
      </c>
      <c r="D618" s="1" t="s">
        <v>5701</v>
      </c>
      <c r="E618" s="1" t="s">
        <v>5702</v>
      </c>
      <c r="F618" s="1" t="s">
        <v>5703</v>
      </c>
      <c r="G618" s="1" t="s">
        <v>5704</v>
      </c>
      <c r="H618" s="1" t="s">
        <v>5705</v>
      </c>
      <c r="I618" s="1" t="s">
        <v>5706</v>
      </c>
      <c r="J618" s="1" t="s">
        <v>5707</v>
      </c>
      <c r="K618" s="1" t="s">
        <v>5708</v>
      </c>
      <c r="L618" s="1" t="s">
        <v>19388</v>
      </c>
      <c r="M618" s="1" t="s">
        <v>19389</v>
      </c>
    </row>
    <row r="619" spans="2:13" x14ac:dyDescent="0.25">
      <c r="B619" s="1" t="s">
        <v>60</v>
      </c>
      <c r="C619" s="1" t="s">
        <v>5709</v>
      </c>
      <c r="D619" s="1" t="s">
        <v>5710</v>
      </c>
      <c r="E619" s="1" t="s">
        <v>5711</v>
      </c>
      <c r="F619" s="1" t="s">
        <v>5712</v>
      </c>
      <c r="G619" s="1" t="s">
        <v>5713</v>
      </c>
      <c r="H619" s="1" t="s">
        <v>5714</v>
      </c>
      <c r="I619" s="1" t="s">
        <v>5715</v>
      </c>
      <c r="J619" s="1" t="s">
        <v>5716</v>
      </c>
      <c r="K619" s="1" t="s">
        <v>5717</v>
      </c>
      <c r="L619" s="1" t="s">
        <v>19390</v>
      </c>
      <c r="M619" s="1" t="s">
        <v>19391</v>
      </c>
    </row>
    <row r="620" spans="2:13" x14ac:dyDescent="0.25">
      <c r="B620" s="1" t="s">
        <v>60</v>
      </c>
      <c r="C620" s="1" t="s">
        <v>5718</v>
      </c>
      <c r="D620" s="1" t="s">
        <v>5719</v>
      </c>
      <c r="E620" s="1" t="s">
        <v>5720</v>
      </c>
      <c r="F620" s="1" t="s">
        <v>5721</v>
      </c>
      <c r="G620" s="1" t="s">
        <v>5722</v>
      </c>
      <c r="H620" s="1" t="s">
        <v>5723</v>
      </c>
      <c r="I620" s="1" t="s">
        <v>5724</v>
      </c>
      <c r="J620" s="1" t="s">
        <v>5725</v>
      </c>
      <c r="K620" s="1" t="s">
        <v>5726</v>
      </c>
      <c r="L620" s="1" t="s">
        <v>19392</v>
      </c>
      <c r="M620" s="1" t="s">
        <v>19393</v>
      </c>
    </row>
    <row r="621" spans="2:13" x14ac:dyDescent="0.25">
      <c r="B621" s="1" t="s">
        <v>60</v>
      </c>
      <c r="C621" s="1" t="s">
        <v>5727</v>
      </c>
      <c r="D621" s="1" t="s">
        <v>5728</v>
      </c>
      <c r="E621" s="1" t="s">
        <v>5729</v>
      </c>
      <c r="F621" s="1" t="s">
        <v>5730</v>
      </c>
      <c r="G621" s="1" t="s">
        <v>5731</v>
      </c>
      <c r="H621" s="1" t="s">
        <v>5732</v>
      </c>
      <c r="I621" s="1" t="s">
        <v>5733</v>
      </c>
      <c r="J621" s="1" t="s">
        <v>5734</v>
      </c>
      <c r="K621" s="1" t="s">
        <v>5735</v>
      </c>
      <c r="L621" s="1" t="s">
        <v>19394</v>
      </c>
      <c r="M621" s="1" t="s">
        <v>19395</v>
      </c>
    </row>
    <row r="622" spans="2:13" x14ac:dyDescent="0.25">
      <c r="B622" s="1" t="s">
        <v>61</v>
      </c>
      <c r="C622" s="1" t="s">
        <v>5736</v>
      </c>
      <c r="D622" s="1" t="s">
        <v>5737</v>
      </c>
      <c r="E622" s="1" t="s">
        <v>5738</v>
      </c>
      <c r="F622" s="1" t="s">
        <v>5739</v>
      </c>
      <c r="G622" s="1" t="s">
        <v>5740</v>
      </c>
      <c r="H622" s="1" t="s">
        <v>5741</v>
      </c>
      <c r="I622" s="1" t="s">
        <v>5742</v>
      </c>
      <c r="J622" s="1" t="s">
        <v>5743</v>
      </c>
      <c r="K622" s="1" t="s">
        <v>5744</v>
      </c>
      <c r="L622" s="1" t="s">
        <v>19396</v>
      </c>
      <c r="M622" s="1" t="s">
        <v>19397</v>
      </c>
    </row>
    <row r="623" spans="2:13" x14ac:dyDescent="0.25">
      <c r="B623" s="1" t="s">
        <v>61</v>
      </c>
      <c r="C623" s="1" t="s">
        <v>5745</v>
      </c>
      <c r="D623" s="1" t="s">
        <v>5746</v>
      </c>
      <c r="E623" s="1" t="s">
        <v>5747</v>
      </c>
      <c r="F623" s="1" t="s">
        <v>5748</v>
      </c>
      <c r="G623" s="1" t="s">
        <v>5749</v>
      </c>
      <c r="H623" s="1" t="s">
        <v>5750</v>
      </c>
      <c r="I623" s="1" t="s">
        <v>5751</v>
      </c>
      <c r="J623" s="1" t="s">
        <v>5752</v>
      </c>
      <c r="K623" s="1" t="s">
        <v>5753</v>
      </c>
      <c r="L623" s="1" t="s">
        <v>19398</v>
      </c>
      <c r="M623" s="1" t="s">
        <v>19399</v>
      </c>
    </row>
    <row r="624" spans="2:13" x14ac:dyDescent="0.25">
      <c r="B624" s="1" t="s">
        <v>61</v>
      </c>
      <c r="C624" s="1" t="s">
        <v>5754</v>
      </c>
      <c r="D624" s="1" t="s">
        <v>5755</v>
      </c>
      <c r="E624" s="1" t="s">
        <v>5756</v>
      </c>
      <c r="F624" s="1" t="s">
        <v>5757</v>
      </c>
      <c r="G624" s="1" t="s">
        <v>5758</v>
      </c>
      <c r="H624" s="1" t="s">
        <v>5759</v>
      </c>
      <c r="I624" s="1" t="s">
        <v>5760</v>
      </c>
      <c r="J624" s="1" t="s">
        <v>5761</v>
      </c>
      <c r="K624" s="1" t="s">
        <v>5762</v>
      </c>
      <c r="L624" s="1" t="s">
        <v>19400</v>
      </c>
      <c r="M624" s="1" t="s">
        <v>19401</v>
      </c>
    </row>
    <row r="625" spans="2:13" x14ac:dyDescent="0.25">
      <c r="B625" s="1" t="s">
        <v>61</v>
      </c>
      <c r="C625" s="1" t="s">
        <v>5763</v>
      </c>
      <c r="D625" s="1" t="s">
        <v>5764</v>
      </c>
      <c r="E625" s="1" t="s">
        <v>5765</v>
      </c>
      <c r="F625" s="1" t="s">
        <v>5766</v>
      </c>
      <c r="G625" s="1" t="s">
        <v>5767</v>
      </c>
      <c r="H625" s="1" t="s">
        <v>5768</v>
      </c>
      <c r="I625" s="1" t="s">
        <v>5769</v>
      </c>
      <c r="J625" s="1" t="s">
        <v>5770</v>
      </c>
      <c r="K625" s="1" t="s">
        <v>5771</v>
      </c>
      <c r="L625" s="1" t="s">
        <v>19402</v>
      </c>
      <c r="M625" s="1" t="s">
        <v>19403</v>
      </c>
    </row>
    <row r="626" spans="2:13" x14ac:dyDescent="0.25">
      <c r="B626" s="1" t="s">
        <v>61</v>
      </c>
      <c r="C626" s="1" t="s">
        <v>5772</v>
      </c>
      <c r="D626" s="1" t="s">
        <v>5773</v>
      </c>
      <c r="E626" s="1" t="s">
        <v>5774</v>
      </c>
      <c r="F626" s="1" t="s">
        <v>5775</v>
      </c>
      <c r="G626" s="1" t="s">
        <v>5776</v>
      </c>
      <c r="H626" s="1" t="s">
        <v>5777</v>
      </c>
      <c r="I626" s="1" t="s">
        <v>5778</v>
      </c>
      <c r="J626" s="1" t="s">
        <v>5779</v>
      </c>
      <c r="K626" s="1" t="s">
        <v>5780</v>
      </c>
      <c r="L626" s="1" t="s">
        <v>19404</v>
      </c>
      <c r="M626" s="1" t="s">
        <v>19405</v>
      </c>
    </row>
    <row r="627" spans="2:13" x14ac:dyDescent="0.25">
      <c r="B627" s="1" t="s">
        <v>61</v>
      </c>
      <c r="C627" s="1" t="s">
        <v>5781</v>
      </c>
      <c r="D627" s="1" t="s">
        <v>5782</v>
      </c>
      <c r="E627" s="1" t="s">
        <v>5783</v>
      </c>
      <c r="F627" s="1" t="s">
        <v>5784</v>
      </c>
      <c r="G627" s="1" t="s">
        <v>5785</v>
      </c>
      <c r="H627" s="1" t="s">
        <v>5786</v>
      </c>
      <c r="I627" s="1" t="s">
        <v>5787</v>
      </c>
      <c r="J627" s="1" t="s">
        <v>5788</v>
      </c>
      <c r="K627" s="1" t="s">
        <v>5789</v>
      </c>
      <c r="L627" s="1" t="s">
        <v>19406</v>
      </c>
      <c r="M627" s="1" t="s">
        <v>19407</v>
      </c>
    </row>
    <row r="628" spans="2:13" x14ac:dyDescent="0.25">
      <c r="B628" s="1" t="s">
        <v>61</v>
      </c>
      <c r="C628" s="1" t="s">
        <v>5790</v>
      </c>
      <c r="D628" s="1" t="s">
        <v>5791</v>
      </c>
      <c r="E628" s="1" t="s">
        <v>5792</v>
      </c>
      <c r="F628" s="1" t="s">
        <v>5793</v>
      </c>
      <c r="G628" s="1" t="s">
        <v>5794</v>
      </c>
      <c r="H628" s="1" t="s">
        <v>5795</v>
      </c>
      <c r="I628" s="1" t="s">
        <v>5796</v>
      </c>
      <c r="J628" s="1" t="s">
        <v>5797</v>
      </c>
      <c r="K628" s="1" t="s">
        <v>5798</v>
      </c>
      <c r="L628" s="1" t="s">
        <v>19408</v>
      </c>
      <c r="M628" s="1" t="s">
        <v>19409</v>
      </c>
    </row>
    <row r="629" spans="2:13" x14ac:dyDescent="0.25">
      <c r="B629" s="1" t="s">
        <v>61</v>
      </c>
      <c r="C629" s="1" t="s">
        <v>5799</v>
      </c>
      <c r="D629" s="1" t="s">
        <v>5800</v>
      </c>
      <c r="E629" s="1" t="s">
        <v>5801</v>
      </c>
      <c r="F629" s="1" t="s">
        <v>5802</v>
      </c>
      <c r="G629" s="1" t="s">
        <v>5803</v>
      </c>
      <c r="H629" s="1" t="s">
        <v>5804</v>
      </c>
      <c r="I629" s="1" t="s">
        <v>5805</v>
      </c>
      <c r="J629" s="1" t="s">
        <v>5806</v>
      </c>
      <c r="K629" s="1" t="s">
        <v>5807</v>
      </c>
      <c r="L629" s="1" t="s">
        <v>19410</v>
      </c>
      <c r="M629" s="1" t="s">
        <v>19411</v>
      </c>
    </row>
    <row r="630" spans="2:13" x14ac:dyDescent="0.25">
      <c r="B630" s="1" t="s">
        <v>61</v>
      </c>
      <c r="C630" s="1" t="s">
        <v>5808</v>
      </c>
      <c r="D630" s="1" t="s">
        <v>5809</v>
      </c>
      <c r="E630" s="1" t="s">
        <v>5810</v>
      </c>
      <c r="F630" s="1" t="s">
        <v>5811</v>
      </c>
      <c r="G630" s="1" t="s">
        <v>5812</v>
      </c>
      <c r="H630" s="1" t="s">
        <v>5813</v>
      </c>
      <c r="I630" s="1" t="s">
        <v>5814</v>
      </c>
      <c r="J630" s="1" t="s">
        <v>5815</v>
      </c>
      <c r="K630" s="1" t="s">
        <v>5816</v>
      </c>
      <c r="L630" s="1" t="s">
        <v>19412</v>
      </c>
      <c r="M630" s="1" t="s">
        <v>19413</v>
      </c>
    </row>
    <row r="631" spans="2:13" x14ac:dyDescent="0.25">
      <c r="B631" s="1" t="s">
        <v>61</v>
      </c>
      <c r="C631" s="1" t="s">
        <v>5817</v>
      </c>
      <c r="D631" s="1" t="s">
        <v>5818</v>
      </c>
      <c r="E631" s="1" t="s">
        <v>5819</v>
      </c>
      <c r="F631" s="1" t="s">
        <v>5820</v>
      </c>
      <c r="G631" s="1" t="s">
        <v>5821</v>
      </c>
      <c r="H631" s="1" t="s">
        <v>5822</v>
      </c>
      <c r="I631" s="1" t="s">
        <v>5823</v>
      </c>
      <c r="J631" s="1" t="s">
        <v>5824</v>
      </c>
      <c r="K631" s="1" t="s">
        <v>5825</v>
      </c>
      <c r="L631" s="1" t="s">
        <v>19414</v>
      </c>
      <c r="M631" s="1" t="s">
        <v>19415</v>
      </c>
    </row>
    <row r="632" spans="2:13" x14ac:dyDescent="0.25">
      <c r="B632" s="1" t="s">
        <v>61</v>
      </c>
      <c r="C632" s="1" t="s">
        <v>5826</v>
      </c>
      <c r="D632" s="1" t="s">
        <v>5827</v>
      </c>
      <c r="E632" s="1" t="s">
        <v>5828</v>
      </c>
      <c r="F632" s="1" t="s">
        <v>5829</v>
      </c>
      <c r="G632" s="1" t="s">
        <v>5830</v>
      </c>
      <c r="H632" s="1" t="s">
        <v>5831</v>
      </c>
      <c r="I632" s="1" t="s">
        <v>5832</v>
      </c>
      <c r="J632" s="1" t="s">
        <v>5833</v>
      </c>
      <c r="K632" s="1" t="s">
        <v>5834</v>
      </c>
      <c r="L632" s="1" t="s">
        <v>19416</v>
      </c>
      <c r="M632" s="1" t="s">
        <v>19417</v>
      </c>
    </row>
    <row r="633" spans="2:13" x14ac:dyDescent="0.25">
      <c r="B633" s="1" t="s">
        <v>61</v>
      </c>
      <c r="C633" s="1" t="s">
        <v>5835</v>
      </c>
      <c r="D633" s="1" t="s">
        <v>5836</v>
      </c>
      <c r="E633" s="1" t="s">
        <v>5837</v>
      </c>
      <c r="F633" s="1" t="s">
        <v>5838</v>
      </c>
      <c r="G633" s="1" t="s">
        <v>5839</v>
      </c>
      <c r="H633" s="1" t="s">
        <v>5840</v>
      </c>
      <c r="I633" s="1" t="s">
        <v>5841</v>
      </c>
      <c r="J633" s="1" t="s">
        <v>5842</v>
      </c>
      <c r="K633" s="1" t="s">
        <v>5843</v>
      </c>
      <c r="L633" s="1" t="s">
        <v>19418</v>
      </c>
      <c r="M633" s="1" t="s">
        <v>19419</v>
      </c>
    </row>
    <row r="634" spans="2:13" x14ac:dyDescent="0.25">
      <c r="B634" s="1" t="s">
        <v>61</v>
      </c>
      <c r="C634" s="1" t="s">
        <v>5844</v>
      </c>
      <c r="D634" s="1" t="s">
        <v>5845</v>
      </c>
      <c r="E634" s="1" t="s">
        <v>5846</v>
      </c>
      <c r="F634" s="1" t="s">
        <v>5847</v>
      </c>
      <c r="G634" s="1" t="s">
        <v>5848</v>
      </c>
      <c r="H634" s="1" t="s">
        <v>5849</v>
      </c>
      <c r="I634" s="1" t="s">
        <v>5850</v>
      </c>
      <c r="J634" s="1" t="s">
        <v>5851</v>
      </c>
      <c r="K634" s="1" t="s">
        <v>5852</v>
      </c>
      <c r="L634" s="1" t="s">
        <v>19420</v>
      </c>
      <c r="M634" s="1" t="s">
        <v>19421</v>
      </c>
    </row>
    <row r="635" spans="2:13" x14ac:dyDescent="0.25">
      <c r="B635" s="1" t="s">
        <v>61</v>
      </c>
      <c r="C635" s="1" t="s">
        <v>5853</v>
      </c>
      <c r="D635" s="1" t="s">
        <v>5854</v>
      </c>
      <c r="E635" s="1" t="s">
        <v>5855</v>
      </c>
      <c r="F635" s="1" t="s">
        <v>5856</v>
      </c>
      <c r="G635" s="1" t="s">
        <v>5857</v>
      </c>
      <c r="H635" s="1" t="s">
        <v>5858</v>
      </c>
      <c r="I635" s="1" t="s">
        <v>5859</v>
      </c>
      <c r="J635" s="1" t="s">
        <v>5860</v>
      </c>
      <c r="K635" s="1" t="s">
        <v>5861</v>
      </c>
      <c r="L635" s="1" t="s">
        <v>19422</v>
      </c>
      <c r="M635" s="1" t="s">
        <v>19423</v>
      </c>
    </row>
    <row r="636" spans="2:13" x14ac:dyDescent="0.25">
      <c r="B636" s="1" t="s">
        <v>61</v>
      </c>
      <c r="C636" s="1" t="s">
        <v>5862</v>
      </c>
      <c r="D636" s="1" t="s">
        <v>5863</v>
      </c>
      <c r="E636" s="1" t="s">
        <v>5864</v>
      </c>
      <c r="F636" s="1" t="s">
        <v>5865</v>
      </c>
      <c r="G636" s="1" t="s">
        <v>5866</v>
      </c>
      <c r="H636" s="1" t="s">
        <v>5867</v>
      </c>
      <c r="I636" s="1" t="s">
        <v>5868</v>
      </c>
      <c r="J636" s="1" t="s">
        <v>5869</v>
      </c>
      <c r="K636" s="1" t="s">
        <v>5870</v>
      </c>
      <c r="L636" s="1" t="s">
        <v>19424</v>
      </c>
      <c r="M636" s="1" t="s">
        <v>19425</v>
      </c>
    </row>
    <row r="637" spans="2:13" x14ac:dyDescent="0.25">
      <c r="B637" s="1" t="s">
        <v>61</v>
      </c>
      <c r="C637" s="1" t="s">
        <v>5871</v>
      </c>
      <c r="D637" s="1" t="s">
        <v>5872</v>
      </c>
      <c r="E637" s="1" t="s">
        <v>5873</v>
      </c>
      <c r="F637" s="1" t="s">
        <v>5874</v>
      </c>
      <c r="G637" s="1" t="s">
        <v>5875</v>
      </c>
      <c r="H637" s="1" t="s">
        <v>5876</v>
      </c>
      <c r="I637" s="1" t="s">
        <v>5877</v>
      </c>
      <c r="J637" s="1" t="s">
        <v>5878</v>
      </c>
      <c r="K637" s="1" t="s">
        <v>5879</v>
      </c>
      <c r="L637" s="1" t="s">
        <v>19426</v>
      </c>
      <c r="M637" s="1" t="s">
        <v>19427</v>
      </c>
    </row>
    <row r="638" spans="2:13" x14ac:dyDescent="0.25">
      <c r="B638" s="1" t="s">
        <v>61</v>
      </c>
      <c r="C638" s="1" t="s">
        <v>5880</v>
      </c>
      <c r="D638" s="1" t="s">
        <v>5881</v>
      </c>
      <c r="E638" s="1" t="s">
        <v>5882</v>
      </c>
      <c r="F638" s="1" t="s">
        <v>5883</v>
      </c>
      <c r="G638" s="1" t="s">
        <v>5884</v>
      </c>
      <c r="H638" s="1" t="s">
        <v>5885</v>
      </c>
      <c r="I638" s="1" t="s">
        <v>5886</v>
      </c>
      <c r="J638" s="1" t="s">
        <v>5887</v>
      </c>
      <c r="K638" s="1" t="s">
        <v>5888</v>
      </c>
      <c r="L638" s="1" t="s">
        <v>19428</v>
      </c>
      <c r="M638" s="1" t="s">
        <v>19429</v>
      </c>
    </row>
    <row r="639" spans="2:13" x14ac:dyDescent="0.25">
      <c r="B639" s="1" t="s">
        <v>61</v>
      </c>
      <c r="C639" s="1" t="s">
        <v>5889</v>
      </c>
      <c r="D639" s="1" t="s">
        <v>5890</v>
      </c>
      <c r="E639" s="1" t="s">
        <v>5891</v>
      </c>
      <c r="F639" s="1" t="s">
        <v>5892</v>
      </c>
      <c r="G639" s="1" t="s">
        <v>5893</v>
      </c>
      <c r="H639" s="1" t="s">
        <v>5894</v>
      </c>
      <c r="I639" s="1" t="s">
        <v>5895</v>
      </c>
      <c r="J639" s="1" t="s">
        <v>5896</v>
      </c>
      <c r="K639" s="1" t="s">
        <v>5897</v>
      </c>
      <c r="L639" s="1" t="s">
        <v>19430</v>
      </c>
      <c r="M639" s="1" t="s">
        <v>19431</v>
      </c>
    </row>
    <row r="640" spans="2:13" x14ac:dyDescent="0.25">
      <c r="B640" s="1" t="s">
        <v>61</v>
      </c>
      <c r="C640" s="1" t="s">
        <v>5898</v>
      </c>
      <c r="D640" s="1" t="s">
        <v>5899</v>
      </c>
      <c r="E640" s="1" t="s">
        <v>5900</v>
      </c>
      <c r="F640" s="1" t="s">
        <v>5901</v>
      </c>
      <c r="G640" s="1" t="s">
        <v>5902</v>
      </c>
      <c r="H640" s="1" t="s">
        <v>5903</v>
      </c>
      <c r="I640" s="1" t="s">
        <v>5904</v>
      </c>
      <c r="J640" s="1" t="s">
        <v>5905</v>
      </c>
      <c r="K640" s="1" t="s">
        <v>5906</v>
      </c>
      <c r="L640" s="1" t="s">
        <v>19432</v>
      </c>
      <c r="M640" s="1" t="s">
        <v>19433</v>
      </c>
    </row>
    <row r="641" spans="2:13" x14ac:dyDescent="0.25">
      <c r="B641" s="1" t="s">
        <v>61</v>
      </c>
      <c r="C641" s="1" t="s">
        <v>5907</v>
      </c>
      <c r="D641" s="1" t="s">
        <v>5908</v>
      </c>
      <c r="E641" s="1" t="s">
        <v>5909</v>
      </c>
      <c r="F641" s="1" t="s">
        <v>5910</v>
      </c>
      <c r="G641" s="1" t="s">
        <v>5911</v>
      </c>
      <c r="H641" s="1" t="s">
        <v>5912</v>
      </c>
      <c r="I641" s="1" t="s">
        <v>5913</v>
      </c>
      <c r="J641" s="1" t="s">
        <v>5914</v>
      </c>
      <c r="K641" s="1" t="s">
        <v>5915</v>
      </c>
      <c r="L641" s="1" t="s">
        <v>19434</v>
      </c>
      <c r="M641" s="1" t="s">
        <v>19435</v>
      </c>
    </row>
    <row r="642" spans="2:13" x14ac:dyDescent="0.25">
      <c r="B642" s="1" t="s">
        <v>62</v>
      </c>
      <c r="C642" s="1" t="s">
        <v>5916</v>
      </c>
      <c r="D642" s="1" t="s">
        <v>5917</v>
      </c>
      <c r="E642" s="1" t="s">
        <v>5918</v>
      </c>
      <c r="F642" s="1" t="s">
        <v>5919</v>
      </c>
      <c r="G642" s="1" t="s">
        <v>5920</v>
      </c>
      <c r="H642" s="1" t="s">
        <v>5921</v>
      </c>
      <c r="I642" s="1" t="s">
        <v>5922</v>
      </c>
      <c r="J642" s="1" t="s">
        <v>5923</v>
      </c>
      <c r="K642" s="1" t="s">
        <v>5924</v>
      </c>
      <c r="L642" s="1" t="s">
        <v>19436</v>
      </c>
      <c r="M642" s="1" t="s">
        <v>19437</v>
      </c>
    </row>
    <row r="643" spans="2:13" x14ac:dyDescent="0.25">
      <c r="B643" s="1" t="s">
        <v>62</v>
      </c>
      <c r="C643" s="1" t="s">
        <v>5925</v>
      </c>
      <c r="D643" s="1" t="s">
        <v>5926</v>
      </c>
      <c r="E643" s="1" t="s">
        <v>5927</v>
      </c>
      <c r="F643" s="1" t="s">
        <v>5928</v>
      </c>
      <c r="G643" s="1" t="s">
        <v>5929</v>
      </c>
      <c r="H643" s="1" t="s">
        <v>5930</v>
      </c>
      <c r="I643" s="1" t="s">
        <v>5931</v>
      </c>
      <c r="J643" s="1" t="s">
        <v>5932</v>
      </c>
      <c r="K643" s="1" t="s">
        <v>5933</v>
      </c>
      <c r="L643" s="1" t="s">
        <v>19438</v>
      </c>
      <c r="M643" s="1" t="s">
        <v>19439</v>
      </c>
    </row>
    <row r="644" spans="2:13" x14ac:dyDescent="0.25">
      <c r="B644" s="1" t="s">
        <v>62</v>
      </c>
      <c r="C644" s="1" t="s">
        <v>5934</v>
      </c>
      <c r="D644" s="1" t="s">
        <v>5935</v>
      </c>
      <c r="E644" s="1" t="s">
        <v>5936</v>
      </c>
      <c r="F644" s="1" t="s">
        <v>5937</v>
      </c>
      <c r="G644" s="1" t="s">
        <v>5938</v>
      </c>
      <c r="H644" s="1" t="s">
        <v>5939</v>
      </c>
      <c r="I644" s="1" t="s">
        <v>5940</v>
      </c>
      <c r="J644" s="1" t="s">
        <v>5941</v>
      </c>
      <c r="K644" s="1" t="s">
        <v>5942</v>
      </c>
      <c r="L644" s="1" t="s">
        <v>19440</v>
      </c>
      <c r="M644" s="1" t="s">
        <v>19441</v>
      </c>
    </row>
    <row r="645" spans="2:13" x14ac:dyDescent="0.25">
      <c r="B645" s="1" t="s">
        <v>62</v>
      </c>
      <c r="C645" s="1" t="s">
        <v>5943</v>
      </c>
      <c r="D645" s="1" t="s">
        <v>5944</v>
      </c>
      <c r="E645" s="1" t="s">
        <v>5945</v>
      </c>
      <c r="F645" s="1" t="s">
        <v>5946</v>
      </c>
      <c r="G645" s="1" t="s">
        <v>5947</v>
      </c>
      <c r="H645" s="1" t="s">
        <v>5948</v>
      </c>
      <c r="I645" s="1" t="s">
        <v>5949</v>
      </c>
      <c r="J645" s="1" t="s">
        <v>5950</v>
      </c>
      <c r="K645" s="1" t="s">
        <v>5951</v>
      </c>
      <c r="L645" s="1" t="s">
        <v>19442</v>
      </c>
      <c r="M645" s="1" t="s">
        <v>19443</v>
      </c>
    </row>
    <row r="646" spans="2:13" x14ac:dyDescent="0.25">
      <c r="B646" s="1" t="s">
        <v>62</v>
      </c>
      <c r="C646" s="1" t="s">
        <v>5952</v>
      </c>
      <c r="D646" s="1" t="s">
        <v>5953</v>
      </c>
      <c r="E646" s="1" t="s">
        <v>5954</v>
      </c>
      <c r="F646" s="1" t="s">
        <v>5955</v>
      </c>
      <c r="G646" s="1" t="s">
        <v>5956</v>
      </c>
      <c r="H646" s="1" t="s">
        <v>5957</v>
      </c>
      <c r="I646" s="1" t="s">
        <v>5958</v>
      </c>
      <c r="J646" s="1" t="s">
        <v>5959</v>
      </c>
      <c r="K646" s="1" t="s">
        <v>5960</v>
      </c>
      <c r="L646" s="1" t="s">
        <v>19444</v>
      </c>
      <c r="M646" s="1" t="s">
        <v>19445</v>
      </c>
    </row>
    <row r="647" spans="2:13" x14ac:dyDescent="0.25">
      <c r="B647" s="1" t="s">
        <v>62</v>
      </c>
      <c r="C647" s="1" t="s">
        <v>5961</v>
      </c>
      <c r="D647" s="1" t="s">
        <v>5962</v>
      </c>
      <c r="E647" s="1" t="s">
        <v>5963</v>
      </c>
      <c r="F647" s="1" t="s">
        <v>5964</v>
      </c>
      <c r="G647" s="1" t="s">
        <v>5965</v>
      </c>
      <c r="H647" s="1" t="s">
        <v>5966</v>
      </c>
      <c r="I647" s="1" t="s">
        <v>5967</v>
      </c>
      <c r="J647" s="1" t="s">
        <v>5968</v>
      </c>
      <c r="K647" s="1" t="s">
        <v>5969</v>
      </c>
      <c r="L647" s="1" t="s">
        <v>19446</v>
      </c>
      <c r="M647" s="1" t="s">
        <v>19447</v>
      </c>
    </row>
    <row r="648" spans="2:13" x14ac:dyDescent="0.25">
      <c r="B648" s="1" t="s">
        <v>62</v>
      </c>
      <c r="C648" s="1" t="s">
        <v>5970</v>
      </c>
      <c r="D648" s="1" t="s">
        <v>5971</v>
      </c>
      <c r="E648" s="1" t="s">
        <v>5972</v>
      </c>
      <c r="F648" s="1" t="s">
        <v>5973</v>
      </c>
      <c r="G648" s="1" t="s">
        <v>5974</v>
      </c>
      <c r="H648" s="1" t="s">
        <v>5975</v>
      </c>
      <c r="I648" s="1" t="s">
        <v>5976</v>
      </c>
      <c r="J648" s="1" t="s">
        <v>5977</v>
      </c>
      <c r="K648" s="1" t="s">
        <v>5978</v>
      </c>
      <c r="L648" s="1" t="s">
        <v>19448</v>
      </c>
      <c r="M648" s="1" t="s">
        <v>19449</v>
      </c>
    </row>
    <row r="649" spans="2:13" x14ac:dyDescent="0.25">
      <c r="B649" s="1" t="s">
        <v>62</v>
      </c>
      <c r="C649" s="1" t="s">
        <v>5979</v>
      </c>
      <c r="D649" s="1" t="s">
        <v>5980</v>
      </c>
      <c r="E649" s="1" t="s">
        <v>5981</v>
      </c>
      <c r="F649" s="1" t="s">
        <v>5982</v>
      </c>
      <c r="G649" s="1" t="s">
        <v>5983</v>
      </c>
      <c r="H649" s="1" t="s">
        <v>5984</v>
      </c>
      <c r="I649" s="1" t="s">
        <v>5985</v>
      </c>
      <c r="J649" s="1" t="s">
        <v>5986</v>
      </c>
      <c r="K649" s="1" t="s">
        <v>5987</v>
      </c>
      <c r="L649" s="1" t="s">
        <v>19450</v>
      </c>
      <c r="M649" s="1" t="s">
        <v>19451</v>
      </c>
    </row>
    <row r="650" spans="2:13" x14ac:dyDescent="0.25">
      <c r="B650" s="1" t="s">
        <v>62</v>
      </c>
      <c r="C650" s="1" t="s">
        <v>5988</v>
      </c>
      <c r="D650" s="1" t="s">
        <v>5989</v>
      </c>
      <c r="E650" s="1" t="s">
        <v>5990</v>
      </c>
      <c r="F650" s="1" t="s">
        <v>5991</v>
      </c>
      <c r="G650" s="1" t="s">
        <v>5992</v>
      </c>
      <c r="H650" s="1" t="s">
        <v>5993</v>
      </c>
      <c r="I650" s="1" t="s">
        <v>5994</v>
      </c>
      <c r="J650" s="1" t="s">
        <v>5995</v>
      </c>
      <c r="K650" s="1" t="s">
        <v>5996</v>
      </c>
      <c r="L650" s="1" t="s">
        <v>19452</v>
      </c>
      <c r="M650" s="1" t="s">
        <v>19453</v>
      </c>
    </row>
    <row r="651" spans="2:13" x14ac:dyDescent="0.25">
      <c r="B651" s="1" t="s">
        <v>62</v>
      </c>
      <c r="C651" s="1" t="s">
        <v>5997</v>
      </c>
      <c r="D651" s="1" t="s">
        <v>5998</v>
      </c>
      <c r="E651" s="1" t="s">
        <v>5999</v>
      </c>
      <c r="F651" s="1" t="s">
        <v>6000</v>
      </c>
      <c r="G651" s="1" t="s">
        <v>6001</v>
      </c>
      <c r="H651" s="1" t="s">
        <v>6002</v>
      </c>
      <c r="I651" s="1" t="s">
        <v>6003</v>
      </c>
      <c r="J651" s="1" t="s">
        <v>6004</v>
      </c>
      <c r="K651" s="1" t="s">
        <v>6005</v>
      </c>
      <c r="L651" s="1" t="s">
        <v>19454</v>
      </c>
      <c r="M651" s="1" t="s">
        <v>19455</v>
      </c>
    </row>
    <row r="652" spans="2:13" x14ac:dyDescent="0.25">
      <c r="B652" s="1" t="s">
        <v>62</v>
      </c>
      <c r="C652" s="1" t="s">
        <v>6006</v>
      </c>
      <c r="D652" s="1" t="s">
        <v>6007</v>
      </c>
      <c r="E652" s="1" t="s">
        <v>6008</v>
      </c>
      <c r="F652" s="1" t="s">
        <v>6009</v>
      </c>
      <c r="G652" s="1" t="s">
        <v>6010</v>
      </c>
      <c r="H652" s="1" t="s">
        <v>6011</v>
      </c>
      <c r="I652" s="1" t="s">
        <v>6012</v>
      </c>
      <c r="J652" s="1" t="s">
        <v>6013</v>
      </c>
      <c r="K652" s="1" t="s">
        <v>6014</v>
      </c>
      <c r="L652" s="1" t="s">
        <v>19456</v>
      </c>
      <c r="M652" s="1" t="s">
        <v>19457</v>
      </c>
    </row>
    <row r="653" spans="2:13" x14ac:dyDescent="0.25">
      <c r="B653" s="1" t="s">
        <v>62</v>
      </c>
      <c r="C653" s="1" t="s">
        <v>6015</v>
      </c>
      <c r="D653" s="1" t="s">
        <v>6016</v>
      </c>
      <c r="E653" s="1" t="s">
        <v>6017</v>
      </c>
      <c r="F653" s="1" t="s">
        <v>6018</v>
      </c>
      <c r="G653" s="1" t="s">
        <v>6019</v>
      </c>
      <c r="H653" s="1" t="s">
        <v>6020</v>
      </c>
      <c r="I653" s="1" t="s">
        <v>6021</v>
      </c>
      <c r="J653" s="1" t="s">
        <v>6022</v>
      </c>
      <c r="K653" s="1" t="s">
        <v>6023</v>
      </c>
      <c r="L653" s="1" t="s">
        <v>19458</v>
      </c>
      <c r="M653" s="1" t="s">
        <v>19459</v>
      </c>
    </row>
    <row r="654" spans="2:13" x14ac:dyDescent="0.25">
      <c r="B654" s="1" t="s">
        <v>62</v>
      </c>
      <c r="C654" s="1" t="s">
        <v>6024</v>
      </c>
      <c r="D654" s="1" t="s">
        <v>6025</v>
      </c>
      <c r="E654" s="1" t="s">
        <v>6026</v>
      </c>
      <c r="F654" s="1" t="s">
        <v>6027</v>
      </c>
      <c r="G654" s="1" t="s">
        <v>6028</v>
      </c>
      <c r="H654" s="1" t="s">
        <v>6029</v>
      </c>
      <c r="I654" s="1" t="s">
        <v>6030</v>
      </c>
      <c r="J654" s="1" t="s">
        <v>6031</v>
      </c>
      <c r="K654" s="1" t="s">
        <v>6032</v>
      </c>
      <c r="L654" s="1" t="s">
        <v>19460</v>
      </c>
      <c r="M654" s="1" t="s">
        <v>19461</v>
      </c>
    </row>
    <row r="655" spans="2:13" x14ac:dyDescent="0.25">
      <c r="B655" s="1" t="s">
        <v>62</v>
      </c>
      <c r="C655" s="1" t="s">
        <v>6033</v>
      </c>
      <c r="D655" s="1" t="s">
        <v>6034</v>
      </c>
      <c r="E655" s="1" t="s">
        <v>6035</v>
      </c>
      <c r="F655" s="1" t="s">
        <v>6036</v>
      </c>
      <c r="G655" s="1" t="s">
        <v>6037</v>
      </c>
      <c r="H655" s="1" t="s">
        <v>6038</v>
      </c>
      <c r="I655" s="1" t="s">
        <v>6039</v>
      </c>
      <c r="J655" s="1" t="s">
        <v>6040</v>
      </c>
      <c r="K655" s="1" t="s">
        <v>6041</v>
      </c>
      <c r="L655" s="1" t="s">
        <v>19462</v>
      </c>
      <c r="M655" s="1" t="s">
        <v>19463</v>
      </c>
    </row>
    <row r="656" spans="2:13" x14ac:dyDescent="0.25">
      <c r="B656" s="1" t="s">
        <v>62</v>
      </c>
      <c r="C656" s="1" t="s">
        <v>6042</v>
      </c>
      <c r="D656" s="1" t="s">
        <v>6043</v>
      </c>
      <c r="E656" s="1" t="s">
        <v>6044</v>
      </c>
      <c r="F656" s="1" t="s">
        <v>6045</v>
      </c>
      <c r="G656" s="1" t="s">
        <v>6046</v>
      </c>
      <c r="H656" s="1" t="s">
        <v>6047</v>
      </c>
      <c r="I656" s="1" t="s">
        <v>6048</v>
      </c>
      <c r="J656" s="1" t="s">
        <v>6049</v>
      </c>
      <c r="K656" s="1" t="s">
        <v>6050</v>
      </c>
      <c r="L656" s="1" t="s">
        <v>19464</v>
      </c>
      <c r="M656" s="1" t="s">
        <v>19465</v>
      </c>
    </row>
    <row r="657" spans="2:13" x14ac:dyDescent="0.25">
      <c r="B657" s="1" t="s">
        <v>62</v>
      </c>
      <c r="C657" s="1" t="s">
        <v>6051</v>
      </c>
      <c r="D657" s="1" t="s">
        <v>6052</v>
      </c>
      <c r="E657" s="1" t="s">
        <v>6053</v>
      </c>
      <c r="F657" s="1" t="s">
        <v>6054</v>
      </c>
      <c r="G657" s="1" t="s">
        <v>6055</v>
      </c>
      <c r="H657" s="1" t="s">
        <v>6056</v>
      </c>
      <c r="I657" s="1" t="s">
        <v>6057</v>
      </c>
      <c r="J657" s="1" t="s">
        <v>6058</v>
      </c>
      <c r="K657" s="1" t="s">
        <v>6059</v>
      </c>
      <c r="L657" s="1" t="s">
        <v>19466</v>
      </c>
      <c r="M657" s="1" t="s">
        <v>19467</v>
      </c>
    </row>
    <row r="658" spans="2:13" x14ac:dyDescent="0.25">
      <c r="B658" s="1" t="s">
        <v>62</v>
      </c>
      <c r="C658" s="1" t="s">
        <v>6060</v>
      </c>
      <c r="D658" s="1" t="s">
        <v>6061</v>
      </c>
      <c r="E658" s="1" t="s">
        <v>6062</v>
      </c>
      <c r="F658" s="1" t="s">
        <v>6063</v>
      </c>
      <c r="G658" s="1" t="s">
        <v>6064</v>
      </c>
      <c r="H658" s="1" t="s">
        <v>6065</v>
      </c>
      <c r="I658" s="1" t="s">
        <v>6066</v>
      </c>
      <c r="J658" s="1" t="s">
        <v>6067</v>
      </c>
      <c r="K658" s="1" t="s">
        <v>6068</v>
      </c>
      <c r="L658" s="1" t="s">
        <v>19468</v>
      </c>
      <c r="M658" s="1" t="s">
        <v>19469</v>
      </c>
    </row>
    <row r="659" spans="2:13" x14ac:dyDescent="0.25">
      <c r="B659" s="1" t="s">
        <v>62</v>
      </c>
      <c r="C659" s="1" t="s">
        <v>6069</v>
      </c>
      <c r="D659" s="1" t="s">
        <v>6070</v>
      </c>
      <c r="E659" s="1" t="s">
        <v>6071</v>
      </c>
      <c r="F659" s="1" t="s">
        <v>6072</v>
      </c>
      <c r="G659" s="1" t="s">
        <v>6073</v>
      </c>
      <c r="H659" s="1" t="s">
        <v>6074</v>
      </c>
      <c r="I659" s="1" t="s">
        <v>6075</v>
      </c>
      <c r="J659" s="1" t="s">
        <v>6076</v>
      </c>
      <c r="K659" s="1" t="s">
        <v>6077</v>
      </c>
      <c r="L659" s="1" t="s">
        <v>19470</v>
      </c>
      <c r="M659" s="1" t="s">
        <v>19471</v>
      </c>
    </row>
    <row r="660" spans="2:13" x14ac:dyDescent="0.25">
      <c r="B660" s="1" t="s">
        <v>62</v>
      </c>
      <c r="C660" s="1" t="s">
        <v>6078</v>
      </c>
      <c r="D660" s="1" t="s">
        <v>6079</v>
      </c>
      <c r="E660" s="1" t="s">
        <v>6080</v>
      </c>
      <c r="F660" s="1" t="s">
        <v>6081</v>
      </c>
      <c r="G660" s="1" t="s">
        <v>6082</v>
      </c>
      <c r="H660" s="1" t="s">
        <v>6083</v>
      </c>
      <c r="I660" s="1" t="s">
        <v>6084</v>
      </c>
      <c r="J660" s="1" t="s">
        <v>6085</v>
      </c>
      <c r="K660" s="1" t="s">
        <v>6086</v>
      </c>
      <c r="L660" s="1" t="s">
        <v>19472</v>
      </c>
      <c r="M660" s="1" t="s">
        <v>19473</v>
      </c>
    </row>
    <row r="661" spans="2:13" x14ac:dyDescent="0.25">
      <c r="B661" s="1" t="s">
        <v>62</v>
      </c>
      <c r="C661" s="1" t="s">
        <v>6087</v>
      </c>
      <c r="D661" s="1" t="s">
        <v>6088</v>
      </c>
      <c r="E661" s="1" t="s">
        <v>6089</v>
      </c>
      <c r="F661" s="1" t="s">
        <v>6090</v>
      </c>
      <c r="G661" s="1" t="s">
        <v>6091</v>
      </c>
      <c r="H661" s="1" t="s">
        <v>6092</v>
      </c>
      <c r="I661" s="1" t="s">
        <v>6093</v>
      </c>
      <c r="J661" s="1" t="s">
        <v>6094</v>
      </c>
      <c r="K661" s="1" t="s">
        <v>6095</v>
      </c>
      <c r="L661" s="1" t="s">
        <v>19474</v>
      </c>
      <c r="M661" s="1" t="s">
        <v>19475</v>
      </c>
    </row>
    <row r="662" spans="2:13" x14ac:dyDescent="0.25">
      <c r="B662" s="1" t="s">
        <v>63</v>
      </c>
      <c r="C662" s="1" t="s">
        <v>6096</v>
      </c>
      <c r="D662" s="1" t="s">
        <v>6097</v>
      </c>
      <c r="E662" s="1" t="s">
        <v>6098</v>
      </c>
      <c r="F662" s="1" t="s">
        <v>6099</v>
      </c>
      <c r="G662" s="1" t="s">
        <v>6100</v>
      </c>
      <c r="H662" s="1" t="s">
        <v>6101</v>
      </c>
      <c r="I662" s="1" t="s">
        <v>6102</v>
      </c>
      <c r="J662" s="1" t="s">
        <v>6103</v>
      </c>
      <c r="K662" s="1" t="s">
        <v>6104</v>
      </c>
      <c r="L662" s="1" t="s">
        <v>19476</v>
      </c>
      <c r="M662" s="1" t="s">
        <v>19477</v>
      </c>
    </row>
    <row r="663" spans="2:13" x14ac:dyDescent="0.25">
      <c r="B663" s="1" t="s">
        <v>63</v>
      </c>
      <c r="C663" s="1" t="s">
        <v>6105</v>
      </c>
      <c r="D663" s="1" t="s">
        <v>6106</v>
      </c>
      <c r="E663" s="1" t="s">
        <v>6107</v>
      </c>
      <c r="F663" s="1" t="s">
        <v>6108</v>
      </c>
      <c r="G663" s="1" t="s">
        <v>6109</v>
      </c>
      <c r="H663" s="1" t="s">
        <v>6110</v>
      </c>
      <c r="I663" s="1" t="s">
        <v>6111</v>
      </c>
      <c r="J663" s="1" t="s">
        <v>6112</v>
      </c>
      <c r="K663" s="1" t="s">
        <v>6113</v>
      </c>
      <c r="L663" s="1" t="s">
        <v>19478</v>
      </c>
      <c r="M663" s="1" t="s">
        <v>19479</v>
      </c>
    </row>
    <row r="664" spans="2:13" x14ac:dyDescent="0.25">
      <c r="B664" s="1" t="s">
        <v>63</v>
      </c>
      <c r="C664" s="1" t="s">
        <v>6114</v>
      </c>
      <c r="D664" s="1" t="s">
        <v>6115</v>
      </c>
      <c r="E664" s="1" t="s">
        <v>6116</v>
      </c>
      <c r="F664" s="1" t="s">
        <v>6117</v>
      </c>
      <c r="G664" s="1" t="s">
        <v>6118</v>
      </c>
      <c r="H664" s="1" t="s">
        <v>6119</v>
      </c>
      <c r="I664" s="1" t="s">
        <v>6120</v>
      </c>
      <c r="J664" s="1" t="s">
        <v>6121</v>
      </c>
      <c r="K664" s="1" t="s">
        <v>6122</v>
      </c>
      <c r="L664" s="1" t="s">
        <v>19480</v>
      </c>
      <c r="M664" s="1" t="s">
        <v>19481</v>
      </c>
    </row>
    <row r="665" spans="2:13" x14ac:dyDescent="0.25">
      <c r="B665" s="1" t="s">
        <v>63</v>
      </c>
      <c r="C665" s="1" t="s">
        <v>6123</v>
      </c>
      <c r="D665" s="1" t="s">
        <v>6124</v>
      </c>
      <c r="E665" s="1" t="s">
        <v>6125</v>
      </c>
      <c r="F665" s="1" t="s">
        <v>6126</v>
      </c>
      <c r="G665" s="1" t="s">
        <v>6127</v>
      </c>
      <c r="H665" s="1" t="s">
        <v>6128</v>
      </c>
      <c r="I665" s="1" t="s">
        <v>6129</v>
      </c>
      <c r="J665" s="1" t="s">
        <v>6130</v>
      </c>
      <c r="K665" s="1" t="s">
        <v>6131</v>
      </c>
      <c r="L665" s="1" t="s">
        <v>19482</v>
      </c>
      <c r="M665" s="1" t="s">
        <v>19483</v>
      </c>
    </row>
    <row r="666" spans="2:13" x14ac:dyDescent="0.25">
      <c r="B666" s="1" t="s">
        <v>63</v>
      </c>
      <c r="C666" s="1" t="s">
        <v>6132</v>
      </c>
      <c r="D666" s="1" t="s">
        <v>6133</v>
      </c>
      <c r="E666" s="1" t="s">
        <v>6134</v>
      </c>
      <c r="F666" s="1" t="s">
        <v>6135</v>
      </c>
      <c r="G666" s="1" t="s">
        <v>6136</v>
      </c>
      <c r="H666" s="1" t="s">
        <v>6137</v>
      </c>
      <c r="I666" s="1" t="s">
        <v>6138</v>
      </c>
      <c r="J666" s="1" t="s">
        <v>6139</v>
      </c>
      <c r="K666" s="1" t="s">
        <v>6140</v>
      </c>
      <c r="L666" s="1" t="s">
        <v>19484</v>
      </c>
      <c r="M666" s="1" t="s">
        <v>19485</v>
      </c>
    </row>
    <row r="667" spans="2:13" x14ac:dyDescent="0.25">
      <c r="B667" s="1" t="s">
        <v>63</v>
      </c>
      <c r="C667" s="1" t="s">
        <v>6141</v>
      </c>
      <c r="D667" s="1" t="s">
        <v>6142</v>
      </c>
      <c r="E667" s="1" t="s">
        <v>6143</v>
      </c>
      <c r="F667" s="1" t="s">
        <v>6144</v>
      </c>
      <c r="G667" s="1" t="s">
        <v>6145</v>
      </c>
      <c r="H667" s="1" t="s">
        <v>6146</v>
      </c>
      <c r="I667" s="1" t="s">
        <v>6147</v>
      </c>
      <c r="J667" s="1" t="s">
        <v>6148</v>
      </c>
      <c r="K667" s="1" t="s">
        <v>6149</v>
      </c>
      <c r="L667" s="1" t="s">
        <v>19486</v>
      </c>
      <c r="M667" s="1" t="s">
        <v>19487</v>
      </c>
    </row>
    <row r="668" spans="2:13" x14ac:dyDescent="0.25">
      <c r="B668" s="1" t="s">
        <v>63</v>
      </c>
      <c r="C668" s="1" t="s">
        <v>6150</v>
      </c>
      <c r="D668" s="1" t="s">
        <v>6151</v>
      </c>
      <c r="E668" s="1" t="s">
        <v>6152</v>
      </c>
      <c r="F668" s="1" t="s">
        <v>6153</v>
      </c>
      <c r="G668" s="1" t="s">
        <v>6154</v>
      </c>
      <c r="H668" s="1" t="s">
        <v>6155</v>
      </c>
      <c r="I668" s="1" t="s">
        <v>6156</v>
      </c>
      <c r="J668" s="1" t="s">
        <v>6157</v>
      </c>
      <c r="K668" s="1" t="s">
        <v>6158</v>
      </c>
      <c r="L668" s="1" t="s">
        <v>19488</v>
      </c>
      <c r="M668" s="1" t="s">
        <v>19489</v>
      </c>
    </row>
    <row r="669" spans="2:13" x14ac:dyDescent="0.25">
      <c r="B669" s="1" t="s">
        <v>63</v>
      </c>
      <c r="C669" s="1" t="s">
        <v>6159</v>
      </c>
      <c r="D669" s="1" t="s">
        <v>6160</v>
      </c>
      <c r="E669" s="1" t="s">
        <v>6161</v>
      </c>
      <c r="F669" s="1" t="s">
        <v>6162</v>
      </c>
      <c r="G669" s="1" t="s">
        <v>6163</v>
      </c>
      <c r="H669" s="1" t="s">
        <v>6164</v>
      </c>
      <c r="I669" s="1" t="s">
        <v>6165</v>
      </c>
      <c r="J669" s="1" t="s">
        <v>6166</v>
      </c>
      <c r="K669" s="1" t="s">
        <v>6167</v>
      </c>
      <c r="L669" s="1" t="s">
        <v>19490</v>
      </c>
      <c r="M669" s="1" t="s">
        <v>19491</v>
      </c>
    </row>
    <row r="670" spans="2:13" x14ac:dyDescent="0.25">
      <c r="B670" s="1" t="s">
        <v>63</v>
      </c>
      <c r="C670" s="1" t="s">
        <v>6168</v>
      </c>
      <c r="D670" s="1" t="s">
        <v>6169</v>
      </c>
      <c r="E670" s="1" t="s">
        <v>6170</v>
      </c>
      <c r="F670" s="1" t="s">
        <v>6171</v>
      </c>
      <c r="G670" s="1" t="s">
        <v>6172</v>
      </c>
      <c r="H670" s="1" t="s">
        <v>6173</v>
      </c>
      <c r="I670" s="1" t="s">
        <v>6174</v>
      </c>
      <c r="J670" s="1" t="s">
        <v>6175</v>
      </c>
      <c r="K670" s="1" t="s">
        <v>6176</v>
      </c>
      <c r="L670" s="1" t="s">
        <v>19492</v>
      </c>
      <c r="M670" s="1" t="s">
        <v>19493</v>
      </c>
    </row>
    <row r="671" spans="2:13" x14ac:dyDescent="0.25">
      <c r="B671" s="1" t="s">
        <v>63</v>
      </c>
      <c r="C671" s="1" t="s">
        <v>6177</v>
      </c>
      <c r="D671" s="1" t="s">
        <v>6178</v>
      </c>
      <c r="E671" s="1" t="s">
        <v>6179</v>
      </c>
      <c r="F671" s="1" t="s">
        <v>6180</v>
      </c>
      <c r="G671" s="1" t="s">
        <v>6181</v>
      </c>
      <c r="H671" s="1" t="s">
        <v>6182</v>
      </c>
      <c r="I671" s="1" t="s">
        <v>6183</v>
      </c>
      <c r="J671" s="1" t="s">
        <v>6184</v>
      </c>
      <c r="K671" s="1" t="s">
        <v>6185</v>
      </c>
      <c r="L671" s="1" t="s">
        <v>19494</v>
      </c>
      <c r="M671" s="1" t="s">
        <v>19495</v>
      </c>
    </row>
    <row r="672" spans="2:13" x14ac:dyDescent="0.25">
      <c r="B672" s="1" t="s">
        <v>63</v>
      </c>
      <c r="C672" s="1" t="s">
        <v>6186</v>
      </c>
      <c r="D672" s="1" t="s">
        <v>6187</v>
      </c>
      <c r="E672" s="1" t="s">
        <v>6188</v>
      </c>
      <c r="F672" s="1" t="s">
        <v>6189</v>
      </c>
      <c r="G672" s="1" t="s">
        <v>6190</v>
      </c>
      <c r="H672" s="1" t="s">
        <v>6191</v>
      </c>
      <c r="I672" s="1" t="s">
        <v>6192</v>
      </c>
      <c r="J672" s="1" t="s">
        <v>6193</v>
      </c>
      <c r="K672" s="1" t="s">
        <v>6194</v>
      </c>
      <c r="L672" s="1" t="s">
        <v>19496</v>
      </c>
      <c r="M672" s="1" t="s">
        <v>19497</v>
      </c>
    </row>
    <row r="673" spans="2:13" x14ac:dyDescent="0.25">
      <c r="B673" s="1" t="s">
        <v>63</v>
      </c>
      <c r="C673" s="1" t="s">
        <v>6195</v>
      </c>
      <c r="D673" s="1" t="s">
        <v>6196</v>
      </c>
      <c r="E673" s="1" t="s">
        <v>6197</v>
      </c>
      <c r="F673" s="1" t="s">
        <v>6198</v>
      </c>
      <c r="G673" s="1" t="s">
        <v>6199</v>
      </c>
      <c r="H673" s="1" t="s">
        <v>6200</v>
      </c>
      <c r="I673" s="1" t="s">
        <v>6201</v>
      </c>
      <c r="J673" s="1" t="s">
        <v>6202</v>
      </c>
      <c r="K673" s="1" t="s">
        <v>6203</v>
      </c>
      <c r="L673" s="1" t="s">
        <v>19498</v>
      </c>
      <c r="M673" s="1" t="s">
        <v>19499</v>
      </c>
    </row>
    <row r="674" spans="2:13" x14ac:dyDescent="0.25">
      <c r="B674" s="1" t="s">
        <v>63</v>
      </c>
      <c r="C674" s="1" t="s">
        <v>6204</v>
      </c>
      <c r="D674" s="1" t="s">
        <v>6205</v>
      </c>
      <c r="E674" s="1" t="s">
        <v>6206</v>
      </c>
      <c r="F674" s="1" t="s">
        <v>6207</v>
      </c>
      <c r="G674" s="1" t="s">
        <v>6208</v>
      </c>
      <c r="H674" s="1" t="s">
        <v>6209</v>
      </c>
      <c r="I674" s="1" t="s">
        <v>6210</v>
      </c>
      <c r="J674" s="1" t="s">
        <v>6211</v>
      </c>
      <c r="K674" s="1" t="s">
        <v>6212</v>
      </c>
      <c r="L674" s="1" t="s">
        <v>19500</v>
      </c>
      <c r="M674" s="1" t="s">
        <v>19501</v>
      </c>
    </row>
    <row r="675" spans="2:13" x14ac:dyDescent="0.25">
      <c r="B675" s="1" t="s">
        <v>63</v>
      </c>
      <c r="C675" s="1" t="s">
        <v>6213</v>
      </c>
      <c r="D675" s="1" t="s">
        <v>6214</v>
      </c>
      <c r="E675" s="1" t="s">
        <v>6215</v>
      </c>
      <c r="F675" s="1" t="s">
        <v>6216</v>
      </c>
      <c r="G675" s="1" t="s">
        <v>6217</v>
      </c>
      <c r="H675" s="1" t="s">
        <v>6218</v>
      </c>
      <c r="I675" s="1" t="s">
        <v>6219</v>
      </c>
      <c r="J675" s="1" t="s">
        <v>6220</v>
      </c>
      <c r="K675" s="1" t="s">
        <v>6221</v>
      </c>
      <c r="L675" s="1" t="s">
        <v>19502</v>
      </c>
      <c r="M675" s="1" t="s">
        <v>19503</v>
      </c>
    </row>
    <row r="676" spans="2:13" x14ac:dyDescent="0.25">
      <c r="B676" s="1" t="s">
        <v>63</v>
      </c>
      <c r="C676" s="1" t="s">
        <v>6222</v>
      </c>
      <c r="D676" s="1" t="s">
        <v>6223</v>
      </c>
      <c r="E676" s="1" t="s">
        <v>6224</v>
      </c>
      <c r="F676" s="1" t="s">
        <v>6225</v>
      </c>
      <c r="G676" s="1" t="s">
        <v>6226</v>
      </c>
      <c r="H676" s="1" t="s">
        <v>6227</v>
      </c>
      <c r="I676" s="1" t="s">
        <v>6228</v>
      </c>
      <c r="J676" s="1" t="s">
        <v>6229</v>
      </c>
      <c r="K676" s="1" t="s">
        <v>6230</v>
      </c>
      <c r="L676" s="1" t="s">
        <v>19504</v>
      </c>
      <c r="M676" s="1" t="s">
        <v>19505</v>
      </c>
    </row>
    <row r="677" spans="2:13" x14ac:dyDescent="0.25">
      <c r="B677" s="1" t="s">
        <v>63</v>
      </c>
      <c r="C677" s="1" t="s">
        <v>6231</v>
      </c>
      <c r="D677" s="1" t="s">
        <v>6232</v>
      </c>
      <c r="E677" s="1" t="s">
        <v>6233</v>
      </c>
      <c r="F677" s="1" t="s">
        <v>6234</v>
      </c>
      <c r="G677" s="1" t="s">
        <v>6235</v>
      </c>
      <c r="H677" s="1" t="s">
        <v>6236</v>
      </c>
      <c r="I677" s="1" t="s">
        <v>6237</v>
      </c>
      <c r="J677" s="1" t="s">
        <v>6238</v>
      </c>
      <c r="K677" s="1" t="s">
        <v>6239</v>
      </c>
      <c r="L677" s="1" t="s">
        <v>19506</v>
      </c>
      <c r="M677" s="1" t="s">
        <v>19507</v>
      </c>
    </row>
    <row r="678" spans="2:13" x14ac:dyDescent="0.25">
      <c r="B678" s="1" t="s">
        <v>63</v>
      </c>
      <c r="C678" s="1" t="s">
        <v>6240</v>
      </c>
      <c r="D678" s="1" t="s">
        <v>6241</v>
      </c>
      <c r="E678" s="1" t="s">
        <v>6242</v>
      </c>
      <c r="F678" s="1" t="s">
        <v>6243</v>
      </c>
      <c r="G678" s="1" t="s">
        <v>6244</v>
      </c>
      <c r="H678" s="1" t="s">
        <v>6245</v>
      </c>
      <c r="I678" s="1" t="s">
        <v>6246</v>
      </c>
      <c r="J678" s="1" t="s">
        <v>6247</v>
      </c>
      <c r="K678" s="1" t="s">
        <v>6248</v>
      </c>
      <c r="L678" s="1" t="s">
        <v>19508</v>
      </c>
      <c r="M678" s="1" t="s">
        <v>19509</v>
      </c>
    </row>
    <row r="679" spans="2:13" x14ac:dyDescent="0.25">
      <c r="B679" s="1" t="s">
        <v>63</v>
      </c>
      <c r="C679" s="1" t="s">
        <v>6249</v>
      </c>
      <c r="D679" s="1" t="s">
        <v>6250</v>
      </c>
      <c r="E679" s="1" t="s">
        <v>6251</v>
      </c>
      <c r="F679" s="1" t="s">
        <v>6252</v>
      </c>
      <c r="G679" s="1" t="s">
        <v>6253</v>
      </c>
      <c r="H679" s="1" t="s">
        <v>6254</v>
      </c>
      <c r="I679" s="1" t="s">
        <v>6255</v>
      </c>
      <c r="J679" s="1" t="s">
        <v>6256</v>
      </c>
      <c r="K679" s="1" t="s">
        <v>6257</v>
      </c>
      <c r="L679" s="1" t="s">
        <v>19510</v>
      </c>
      <c r="M679" s="1" t="s">
        <v>19511</v>
      </c>
    </row>
    <row r="680" spans="2:13" x14ac:dyDescent="0.25">
      <c r="B680" s="1" t="s">
        <v>63</v>
      </c>
      <c r="C680" s="1" t="s">
        <v>6258</v>
      </c>
      <c r="D680" s="1" t="s">
        <v>6259</v>
      </c>
      <c r="E680" s="1" t="s">
        <v>6260</v>
      </c>
      <c r="F680" s="1" t="s">
        <v>6261</v>
      </c>
      <c r="G680" s="1" t="s">
        <v>6262</v>
      </c>
      <c r="H680" s="1" t="s">
        <v>6263</v>
      </c>
      <c r="I680" s="1" t="s">
        <v>6264</v>
      </c>
      <c r="J680" s="1" t="s">
        <v>6265</v>
      </c>
      <c r="K680" s="1" t="s">
        <v>6266</v>
      </c>
      <c r="L680" s="1" t="s">
        <v>19512</v>
      </c>
      <c r="M680" s="1" t="s">
        <v>19513</v>
      </c>
    </row>
    <row r="681" spans="2:13" x14ac:dyDescent="0.25">
      <c r="B681" s="1" t="s">
        <v>63</v>
      </c>
      <c r="C681" s="1" t="s">
        <v>6267</v>
      </c>
      <c r="D681" s="1" t="s">
        <v>6268</v>
      </c>
      <c r="E681" s="1" t="s">
        <v>6269</v>
      </c>
      <c r="F681" s="1" t="s">
        <v>6270</v>
      </c>
      <c r="G681" s="1" t="s">
        <v>6271</v>
      </c>
      <c r="H681" s="1" t="s">
        <v>6272</v>
      </c>
      <c r="I681" s="1" t="s">
        <v>6273</v>
      </c>
      <c r="J681" s="1" t="s">
        <v>6274</v>
      </c>
      <c r="K681" s="1" t="s">
        <v>6275</v>
      </c>
      <c r="L681" s="1" t="s">
        <v>19514</v>
      </c>
      <c r="M681" s="1" t="s">
        <v>19515</v>
      </c>
    </row>
    <row r="682" spans="2:13" x14ac:dyDescent="0.25">
      <c r="B682" s="1" t="s">
        <v>16</v>
      </c>
      <c r="C682" s="1" t="s">
        <v>6276</v>
      </c>
      <c r="D682" s="1" t="s">
        <v>6277</v>
      </c>
      <c r="E682" s="1" t="s">
        <v>6278</v>
      </c>
      <c r="F682" s="1" t="s">
        <v>6279</v>
      </c>
      <c r="G682" s="1" t="s">
        <v>6280</v>
      </c>
      <c r="H682" s="1" t="s">
        <v>6281</v>
      </c>
      <c r="I682" s="1" t="s">
        <v>6282</v>
      </c>
      <c r="J682" s="1" t="s">
        <v>6283</v>
      </c>
      <c r="K682" s="1" t="s">
        <v>6284</v>
      </c>
      <c r="L682" s="1" t="s">
        <v>19516</v>
      </c>
      <c r="M682" s="1" t="s">
        <v>19517</v>
      </c>
    </row>
    <row r="683" spans="2:13" x14ac:dyDescent="0.25">
      <c r="B683" s="1" t="s">
        <v>16</v>
      </c>
      <c r="C683" s="1" t="s">
        <v>6285</v>
      </c>
      <c r="D683" s="1" t="s">
        <v>6286</v>
      </c>
      <c r="E683" s="1" t="s">
        <v>6287</v>
      </c>
      <c r="F683" s="1" t="s">
        <v>6288</v>
      </c>
      <c r="G683" s="1" t="s">
        <v>6289</v>
      </c>
      <c r="H683" s="1" t="s">
        <v>6290</v>
      </c>
      <c r="I683" s="1" t="s">
        <v>6291</v>
      </c>
      <c r="J683" s="1" t="s">
        <v>6292</v>
      </c>
      <c r="K683" s="1" t="s">
        <v>6293</v>
      </c>
      <c r="L683" s="1" t="s">
        <v>19518</v>
      </c>
      <c r="M683" s="1" t="s">
        <v>19519</v>
      </c>
    </row>
    <row r="684" spans="2:13" x14ac:dyDescent="0.25">
      <c r="B684" s="1" t="s">
        <v>16</v>
      </c>
      <c r="C684" s="1" t="s">
        <v>6294</v>
      </c>
      <c r="D684" s="1" t="s">
        <v>6295</v>
      </c>
      <c r="E684" s="1" t="s">
        <v>6296</v>
      </c>
      <c r="F684" s="1" t="s">
        <v>6297</v>
      </c>
      <c r="G684" s="1" t="s">
        <v>6298</v>
      </c>
      <c r="H684" s="1" t="s">
        <v>6299</v>
      </c>
      <c r="I684" s="1" t="s">
        <v>6300</v>
      </c>
      <c r="J684" s="1" t="s">
        <v>6301</v>
      </c>
      <c r="K684" s="1" t="s">
        <v>6302</v>
      </c>
      <c r="L684" s="1" t="s">
        <v>19520</v>
      </c>
      <c r="M684" s="1" t="s">
        <v>19521</v>
      </c>
    </row>
    <row r="685" spans="2:13" x14ac:dyDescent="0.25">
      <c r="B685" s="1" t="s">
        <v>16</v>
      </c>
      <c r="C685" s="1" t="s">
        <v>6303</v>
      </c>
      <c r="D685" s="1" t="s">
        <v>6304</v>
      </c>
      <c r="E685" s="1" t="s">
        <v>6305</v>
      </c>
      <c r="F685" s="1" t="s">
        <v>6306</v>
      </c>
      <c r="G685" s="1" t="s">
        <v>6307</v>
      </c>
      <c r="H685" s="1" t="s">
        <v>6308</v>
      </c>
      <c r="I685" s="1" t="s">
        <v>6309</v>
      </c>
      <c r="J685" s="1" t="s">
        <v>6310</v>
      </c>
      <c r="K685" s="1" t="s">
        <v>6311</v>
      </c>
      <c r="L685" s="1" t="s">
        <v>19522</v>
      </c>
      <c r="M685" s="1" t="s">
        <v>19523</v>
      </c>
    </row>
    <row r="686" spans="2:13" x14ac:dyDescent="0.25">
      <c r="B686" s="1" t="s">
        <v>16</v>
      </c>
      <c r="C686" s="1" t="s">
        <v>6312</v>
      </c>
      <c r="D686" s="1" t="s">
        <v>6313</v>
      </c>
      <c r="E686" s="1" t="s">
        <v>6314</v>
      </c>
      <c r="F686" s="1" t="s">
        <v>6315</v>
      </c>
      <c r="G686" s="1" t="s">
        <v>6316</v>
      </c>
      <c r="H686" s="1" t="s">
        <v>6317</v>
      </c>
      <c r="I686" s="1" t="s">
        <v>6318</v>
      </c>
      <c r="J686" s="1" t="s">
        <v>6319</v>
      </c>
      <c r="K686" s="1" t="s">
        <v>6320</v>
      </c>
      <c r="L686" s="1" t="s">
        <v>19524</v>
      </c>
      <c r="M686" s="1" t="s">
        <v>19525</v>
      </c>
    </row>
    <row r="687" spans="2:13" x14ac:dyDescent="0.25">
      <c r="B687" s="1" t="s">
        <v>16</v>
      </c>
      <c r="C687" s="1" t="s">
        <v>6321</v>
      </c>
      <c r="D687" s="1" t="s">
        <v>6322</v>
      </c>
      <c r="E687" s="1" t="s">
        <v>6323</v>
      </c>
      <c r="F687" s="1" t="s">
        <v>6324</v>
      </c>
      <c r="G687" s="1" t="s">
        <v>6325</v>
      </c>
      <c r="H687" s="1" t="s">
        <v>6326</v>
      </c>
      <c r="I687" s="1" t="s">
        <v>6327</v>
      </c>
      <c r="J687" s="1" t="s">
        <v>6328</v>
      </c>
      <c r="K687" s="1" t="s">
        <v>6329</v>
      </c>
      <c r="L687" s="1" t="s">
        <v>19526</v>
      </c>
      <c r="M687" s="1" t="s">
        <v>19527</v>
      </c>
    </row>
    <row r="688" spans="2:13" x14ac:dyDescent="0.25">
      <c r="B688" s="1" t="s">
        <v>16</v>
      </c>
      <c r="C688" s="1" t="s">
        <v>6330</v>
      </c>
      <c r="D688" s="1" t="s">
        <v>6331</v>
      </c>
      <c r="E688" s="1" t="s">
        <v>6332</v>
      </c>
      <c r="F688" s="1" t="s">
        <v>6333</v>
      </c>
      <c r="G688" s="1" t="s">
        <v>6334</v>
      </c>
      <c r="H688" s="1" t="s">
        <v>6335</v>
      </c>
      <c r="I688" s="1" t="s">
        <v>6336</v>
      </c>
      <c r="J688" s="1" t="s">
        <v>6337</v>
      </c>
      <c r="K688" s="1" t="s">
        <v>6338</v>
      </c>
      <c r="L688" s="1" t="s">
        <v>19528</v>
      </c>
      <c r="M688" s="1" t="s">
        <v>19529</v>
      </c>
    </row>
    <row r="689" spans="2:13" x14ac:dyDescent="0.25">
      <c r="B689" s="1" t="s">
        <v>16</v>
      </c>
      <c r="C689" s="1" t="s">
        <v>6339</v>
      </c>
      <c r="D689" s="1" t="s">
        <v>6340</v>
      </c>
      <c r="E689" s="1" t="s">
        <v>6341</v>
      </c>
      <c r="F689" s="1" t="s">
        <v>6342</v>
      </c>
      <c r="G689" s="1" t="s">
        <v>6343</v>
      </c>
      <c r="H689" s="1" t="s">
        <v>6344</v>
      </c>
      <c r="I689" s="1" t="s">
        <v>6345</v>
      </c>
      <c r="J689" s="1" t="s">
        <v>6346</v>
      </c>
      <c r="K689" s="1" t="s">
        <v>6347</v>
      </c>
      <c r="L689" s="1" t="s">
        <v>19530</v>
      </c>
      <c r="M689" s="1" t="s">
        <v>19531</v>
      </c>
    </row>
    <row r="690" spans="2:13" x14ac:dyDescent="0.25">
      <c r="B690" s="1" t="s">
        <v>16</v>
      </c>
      <c r="C690" s="1" t="s">
        <v>6348</v>
      </c>
      <c r="D690" s="1" t="s">
        <v>6349</v>
      </c>
      <c r="E690" s="1" t="s">
        <v>6350</v>
      </c>
      <c r="F690" s="1" t="s">
        <v>6351</v>
      </c>
      <c r="G690" s="1" t="s">
        <v>6352</v>
      </c>
      <c r="H690" s="1" t="s">
        <v>6353</v>
      </c>
      <c r="I690" s="1" t="s">
        <v>6354</v>
      </c>
      <c r="J690" s="1" t="s">
        <v>6355</v>
      </c>
      <c r="K690" s="1" t="s">
        <v>6356</v>
      </c>
      <c r="L690" s="1" t="s">
        <v>19532</v>
      </c>
      <c r="M690" s="1" t="s">
        <v>19533</v>
      </c>
    </row>
    <row r="691" spans="2:13" x14ac:dyDescent="0.25">
      <c r="B691" s="1" t="s">
        <v>16</v>
      </c>
      <c r="C691" s="1" t="s">
        <v>6357</v>
      </c>
      <c r="D691" s="1" t="s">
        <v>6358</v>
      </c>
      <c r="E691" s="1" t="s">
        <v>6359</v>
      </c>
      <c r="F691" s="1" t="s">
        <v>6360</v>
      </c>
      <c r="G691" s="1" t="s">
        <v>6361</v>
      </c>
      <c r="H691" s="1" t="s">
        <v>6362</v>
      </c>
      <c r="I691" s="1" t="s">
        <v>6363</v>
      </c>
      <c r="J691" s="1" t="s">
        <v>6364</v>
      </c>
      <c r="K691" s="1" t="s">
        <v>6365</v>
      </c>
      <c r="L691" s="1" t="s">
        <v>19534</v>
      </c>
      <c r="M691" s="1" t="s">
        <v>19535</v>
      </c>
    </row>
    <row r="692" spans="2:13" x14ac:dyDescent="0.25">
      <c r="B692" s="1" t="s">
        <v>16</v>
      </c>
      <c r="C692" s="1" t="s">
        <v>6366</v>
      </c>
      <c r="D692" s="1" t="s">
        <v>6367</v>
      </c>
      <c r="E692" s="1" t="s">
        <v>6368</v>
      </c>
      <c r="F692" s="1" t="s">
        <v>6369</v>
      </c>
      <c r="G692" s="1" t="s">
        <v>6370</v>
      </c>
      <c r="H692" s="1" t="s">
        <v>6371</v>
      </c>
      <c r="I692" s="1" t="s">
        <v>6372</v>
      </c>
      <c r="J692" s="1" t="s">
        <v>6373</v>
      </c>
      <c r="K692" s="1" t="s">
        <v>6374</v>
      </c>
      <c r="L692" s="1" t="s">
        <v>19536</v>
      </c>
      <c r="M692" s="1" t="s">
        <v>19537</v>
      </c>
    </row>
    <row r="693" spans="2:13" x14ac:dyDescent="0.25">
      <c r="B693" s="1" t="s">
        <v>16</v>
      </c>
      <c r="C693" s="1" t="s">
        <v>6375</v>
      </c>
      <c r="D693" s="1" t="s">
        <v>6376</v>
      </c>
      <c r="E693" s="1" t="s">
        <v>6377</v>
      </c>
      <c r="F693" s="1" t="s">
        <v>6378</v>
      </c>
      <c r="G693" s="1" t="s">
        <v>6379</v>
      </c>
      <c r="H693" s="1" t="s">
        <v>6380</v>
      </c>
      <c r="I693" s="1" t="s">
        <v>6381</v>
      </c>
      <c r="J693" s="1" t="s">
        <v>6382</v>
      </c>
      <c r="K693" s="1" t="s">
        <v>6383</v>
      </c>
      <c r="L693" s="1" t="s">
        <v>19538</v>
      </c>
      <c r="M693" s="1" t="s">
        <v>19539</v>
      </c>
    </row>
    <row r="694" spans="2:13" x14ac:dyDescent="0.25">
      <c r="B694" s="1" t="s">
        <v>16</v>
      </c>
      <c r="C694" s="1" t="s">
        <v>6384</v>
      </c>
      <c r="D694" s="1" t="s">
        <v>6385</v>
      </c>
      <c r="E694" s="1" t="s">
        <v>6386</v>
      </c>
      <c r="F694" s="1" t="s">
        <v>6387</v>
      </c>
      <c r="G694" s="1" t="s">
        <v>6388</v>
      </c>
      <c r="H694" s="1" t="s">
        <v>6389</v>
      </c>
      <c r="I694" s="1" t="s">
        <v>6390</v>
      </c>
      <c r="J694" s="1" t="s">
        <v>6391</v>
      </c>
      <c r="K694" s="1" t="s">
        <v>6392</v>
      </c>
      <c r="L694" s="1" t="s">
        <v>19540</v>
      </c>
      <c r="M694" s="1" t="s">
        <v>19541</v>
      </c>
    </row>
    <row r="695" spans="2:13" x14ac:dyDescent="0.25">
      <c r="B695" s="1" t="s">
        <v>16</v>
      </c>
      <c r="C695" s="1" t="s">
        <v>6393</v>
      </c>
      <c r="D695" s="1" t="s">
        <v>6394</v>
      </c>
      <c r="E695" s="1" t="s">
        <v>6395</v>
      </c>
      <c r="F695" s="1" t="s">
        <v>6396</v>
      </c>
      <c r="G695" s="1" t="s">
        <v>6397</v>
      </c>
      <c r="H695" s="1" t="s">
        <v>6398</v>
      </c>
      <c r="I695" s="1" t="s">
        <v>6399</v>
      </c>
      <c r="J695" s="1" t="s">
        <v>6400</v>
      </c>
      <c r="K695" s="1" t="s">
        <v>6401</v>
      </c>
      <c r="L695" s="1" t="s">
        <v>19542</v>
      </c>
      <c r="M695" s="1" t="s">
        <v>19543</v>
      </c>
    </row>
    <row r="696" spans="2:13" x14ac:dyDescent="0.25">
      <c r="B696" s="1" t="s">
        <v>16</v>
      </c>
      <c r="C696" s="1" t="s">
        <v>6402</v>
      </c>
      <c r="D696" s="1" t="s">
        <v>6403</v>
      </c>
      <c r="E696" s="1" t="s">
        <v>6404</v>
      </c>
      <c r="F696" s="1" t="s">
        <v>6405</v>
      </c>
      <c r="G696" s="1" t="s">
        <v>6406</v>
      </c>
      <c r="H696" s="1" t="s">
        <v>6407</v>
      </c>
      <c r="I696" s="1" t="s">
        <v>6408</v>
      </c>
      <c r="J696" s="1" t="s">
        <v>6409</v>
      </c>
      <c r="K696" s="1" t="s">
        <v>6410</v>
      </c>
      <c r="L696" s="1" t="s">
        <v>19544</v>
      </c>
      <c r="M696" s="1" t="s">
        <v>19545</v>
      </c>
    </row>
    <row r="697" spans="2:13" x14ac:dyDescent="0.25">
      <c r="B697" s="1" t="s">
        <v>16</v>
      </c>
      <c r="C697" s="1" t="s">
        <v>6411</v>
      </c>
      <c r="D697" s="1" t="s">
        <v>6412</v>
      </c>
      <c r="E697" s="1" t="s">
        <v>6413</v>
      </c>
      <c r="F697" s="1" t="s">
        <v>6414</v>
      </c>
      <c r="G697" s="1" t="s">
        <v>6415</v>
      </c>
      <c r="H697" s="1" t="s">
        <v>6416</v>
      </c>
      <c r="I697" s="1" t="s">
        <v>6417</v>
      </c>
      <c r="J697" s="1" t="s">
        <v>6418</v>
      </c>
      <c r="K697" s="1" t="s">
        <v>6419</v>
      </c>
      <c r="L697" s="1" t="s">
        <v>19546</v>
      </c>
      <c r="M697" s="1" t="s">
        <v>19547</v>
      </c>
    </row>
    <row r="698" spans="2:13" x14ac:dyDescent="0.25">
      <c r="B698" s="1" t="s">
        <v>16</v>
      </c>
      <c r="C698" s="1" t="s">
        <v>6420</v>
      </c>
      <c r="D698" s="1" t="s">
        <v>6421</v>
      </c>
      <c r="E698" s="1" t="s">
        <v>6422</v>
      </c>
      <c r="F698" s="1" t="s">
        <v>6423</v>
      </c>
      <c r="G698" s="1" t="s">
        <v>6424</v>
      </c>
      <c r="H698" s="1" t="s">
        <v>6425</v>
      </c>
      <c r="I698" s="1" t="s">
        <v>6426</v>
      </c>
      <c r="J698" s="1" t="s">
        <v>6427</v>
      </c>
      <c r="K698" s="1" t="s">
        <v>6428</v>
      </c>
      <c r="L698" s="1" t="s">
        <v>19548</v>
      </c>
      <c r="M698" s="1" t="s">
        <v>19549</v>
      </c>
    </row>
    <row r="699" spans="2:13" x14ac:dyDescent="0.25">
      <c r="B699" s="1" t="s">
        <v>16</v>
      </c>
      <c r="C699" s="1" t="s">
        <v>6429</v>
      </c>
      <c r="D699" s="1" t="s">
        <v>6430</v>
      </c>
      <c r="E699" s="1" t="s">
        <v>6431</v>
      </c>
      <c r="F699" s="1" t="s">
        <v>6432</v>
      </c>
      <c r="G699" s="1" t="s">
        <v>6433</v>
      </c>
      <c r="H699" s="1" t="s">
        <v>6434</v>
      </c>
      <c r="I699" s="1" t="s">
        <v>6435</v>
      </c>
      <c r="J699" s="1" t="s">
        <v>6436</v>
      </c>
      <c r="K699" s="1" t="s">
        <v>6437</v>
      </c>
      <c r="L699" s="1" t="s">
        <v>19550</v>
      </c>
      <c r="M699" s="1" t="s">
        <v>19551</v>
      </c>
    </row>
    <row r="700" spans="2:13" x14ac:dyDescent="0.25">
      <c r="B700" s="1" t="s">
        <v>16</v>
      </c>
      <c r="C700" s="1" t="s">
        <v>6438</v>
      </c>
      <c r="D700" s="1" t="s">
        <v>6439</v>
      </c>
      <c r="E700" s="1" t="s">
        <v>6440</v>
      </c>
      <c r="F700" s="1" t="s">
        <v>6441</v>
      </c>
      <c r="G700" s="1" t="s">
        <v>6442</v>
      </c>
      <c r="H700" s="1" t="s">
        <v>6443</v>
      </c>
      <c r="I700" s="1" t="s">
        <v>6444</v>
      </c>
      <c r="J700" s="1" t="s">
        <v>6445</v>
      </c>
      <c r="K700" s="1" t="s">
        <v>6446</v>
      </c>
      <c r="L700" s="1" t="s">
        <v>19552</v>
      </c>
      <c r="M700" s="1" t="s">
        <v>19553</v>
      </c>
    </row>
    <row r="701" spans="2:13" x14ac:dyDescent="0.25">
      <c r="B701" s="1" t="s">
        <v>16</v>
      </c>
      <c r="C701" s="1" t="s">
        <v>6447</v>
      </c>
      <c r="D701" s="1" t="s">
        <v>6448</v>
      </c>
      <c r="E701" s="1" t="s">
        <v>6449</v>
      </c>
      <c r="F701" s="1" t="s">
        <v>6450</v>
      </c>
      <c r="G701" s="1" t="s">
        <v>6451</v>
      </c>
      <c r="H701" s="1" t="s">
        <v>6452</v>
      </c>
      <c r="I701" s="1" t="s">
        <v>6453</v>
      </c>
      <c r="J701" s="1" t="s">
        <v>6454</v>
      </c>
      <c r="K701" s="1" t="s">
        <v>6455</v>
      </c>
      <c r="L701" s="1" t="s">
        <v>19554</v>
      </c>
      <c r="M701" s="1" t="s">
        <v>19555</v>
      </c>
    </row>
    <row r="702" spans="2:13" x14ac:dyDescent="0.25">
      <c r="B702" s="1" t="s">
        <v>64</v>
      </c>
      <c r="C702" s="1" t="s">
        <v>6456</v>
      </c>
      <c r="D702" s="1" t="s">
        <v>6457</v>
      </c>
      <c r="E702" s="1" t="s">
        <v>6458</v>
      </c>
      <c r="F702" s="1" t="s">
        <v>6459</v>
      </c>
      <c r="G702" s="1" t="s">
        <v>6460</v>
      </c>
      <c r="H702" s="1" t="s">
        <v>6461</v>
      </c>
      <c r="I702" s="1" t="s">
        <v>6462</v>
      </c>
      <c r="J702" s="1" t="s">
        <v>6463</v>
      </c>
      <c r="K702" s="1" t="s">
        <v>6464</v>
      </c>
      <c r="L702" s="1" t="s">
        <v>19556</v>
      </c>
      <c r="M702" s="1" t="s">
        <v>19557</v>
      </c>
    </row>
    <row r="703" spans="2:13" x14ac:dyDescent="0.25">
      <c r="B703" s="1" t="s">
        <v>64</v>
      </c>
      <c r="C703" s="1" t="s">
        <v>6465</v>
      </c>
      <c r="D703" s="1" t="s">
        <v>6466</v>
      </c>
      <c r="E703" s="1" t="s">
        <v>6467</v>
      </c>
      <c r="F703" s="1" t="s">
        <v>6468</v>
      </c>
      <c r="G703" s="1" t="s">
        <v>6469</v>
      </c>
      <c r="H703" s="1" t="s">
        <v>6470</v>
      </c>
      <c r="I703" s="1" t="s">
        <v>6471</v>
      </c>
      <c r="J703" s="1" t="s">
        <v>6472</v>
      </c>
      <c r="K703" s="1" t="s">
        <v>6473</v>
      </c>
      <c r="L703" s="1" t="s">
        <v>19558</v>
      </c>
      <c r="M703" s="1" t="s">
        <v>19559</v>
      </c>
    </row>
    <row r="704" spans="2:13" x14ac:dyDescent="0.25">
      <c r="B704" s="1" t="s">
        <v>64</v>
      </c>
      <c r="C704" s="1" t="s">
        <v>6474</v>
      </c>
      <c r="D704" s="1" t="s">
        <v>6475</v>
      </c>
      <c r="E704" s="1" t="s">
        <v>6476</v>
      </c>
      <c r="F704" s="1" t="s">
        <v>6477</v>
      </c>
      <c r="G704" s="1" t="s">
        <v>6478</v>
      </c>
      <c r="H704" s="1" t="s">
        <v>6479</v>
      </c>
      <c r="I704" s="1" t="s">
        <v>6480</v>
      </c>
      <c r="J704" s="1" t="s">
        <v>6481</v>
      </c>
      <c r="K704" s="1" t="s">
        <v>6482</v>
      </c>
      <c r="L704" s="1" t="s">
        <v>19560</v>
      </c>
      <c r="M704" s="1" t="s">
        <v>19561</v>
      </c>
    </row>
    <row r="705" spans="2:13" x14ac:dyDescent="0.25">
      <c r="B705" s="1" t="s">
        <v>64</v>
      </c>
      <c r="C705" s="1" t="s">
        <v>6483</v>
      </c>
      <c r="D705" s="1" t="s">
        <v>6484</v>
      </c>
      <c r="E705" s="1" t="s">
        <v>6485</v>
      </c>
      <c r="F705" s="1" t="s">
        <v>6486</v>
      </c>
      <c r="G705" s="1" t="s">
        <v>6487</v>
      </c>
      <c r="H705" s="1" t="s">
        <v>6488</v>
      </c>
      <c r="I705" s="1" t="s">
        <v>6489</v>
      </c>
      <c r="J705" s="1" t="s">
        <v>6490</v>
      </c>
      <c r="K705" s="1" t="s">
        <v>6491</v>
      </c>
      <c r="L705" s="1" t="s">
        <v>19562</v>
      </c>
      <c r="M705" s="1" t="s">
        <v>19563</v>
      </c>
    </row>
    <row r="706" spans="2:13" x14ac:dyDescent="0.25">
      <c r="B706" s="1" t="s">
        <v>64</v>
      </c>
      <c r="C706" s="1" t="s">
        <v>6492</v>
      </c>
      <c r="D706" s="1" t="s">
        <v>6493</v>
      </c>
      <c r="E706" s="1" t="s">
        <v>6494</v>
      </c>
      <c r="F706" s="1" t="s">
        <v>6495</v>
      </c>
      <c r="G706" s="1" t="s">
        <v>6496</v>
      </c>
      <c r="H706" s="1" t="s">
        <v>6497</v>
      </c>
      <c r="I706" s="1" t="s">
        <v>6498</v>
      </c>
      <c r="J706" s="1" t="s">
        <v>6499</v>
      </c>
      <c r="K706" s="1" t="s">
        <v>6500</v>
      </c>
      <c r="L706" s="1" t="s">
        <v>19564</v>
      </c>
      <c r="M706" s="1" t="s">
        <v>19565</v>
      </c>
    </row>
    <row r="707" spans="2:13" x14ac:dyDescent="0.25">
      <c r="B707" s="1" t="s">
        <v>64</v>
      </c>
      <c r="C707" s="1" t="s">
        <v>6501</v>
      </c>
      <c r="D707" s="1" t="s">
        <v>6502</v>
      </c>
      <c r="E707" s="1" t="s">
        <v>6503</v>
      </c>
      <c r="F707" s="1" t="s">
        <v>6504</v>
      </c>
      <c r="G707" s="1" t="s">
        <v>6505</v>
      </c>
      <c r="H707" s="1" t="s">
        <v>6506</v>
      </c>
      <c r="I707" s="1" t="s">
        <v>6507</v>
      </c>
      <c r="J707" s="1" t="s">
        <v>6508</v>
      </c>
      <c r="K707" s="1" t="s">
        <v>6509</v>
      </c>
      <c r="L707" s="1" t="s">
        <v>19566</v>
      </c>
      <c r="M707" s="1" t="s">
        <v>19567</v>
      </c>
    </row>
    <row r="708" spans="2:13" x14ac:dyDescent="0.25">
      <c r="B708" s="1" t="s">
        <v>64</v>
      </c>
      <c r="C708" s="1" t="s">
        <v>6510</v>
      </c>
      <c r="D708" s="1" t="s">
        <v>6511</v>
      </c>
      <c r="E708" s="1" t="s">
        <v>6512</v>
      </c>
      <c r="F708" s="1" t="s">
        <v>6513</v>
      </c>
      <c r="G708" s="1" t="s">
        <v>6514</v>
      </c>
      <c r="H708" s="1" t="s">
        <v>6515</v>
      </c>
      <c r="I708" s="1" t="s">
        <v>6516</v>
      </c>
      <c r="J708" s="1" t="s">
        <v>6517</v>
      </c>
      <c r="K708" s="1" t="s">
        <v>6518</v>
      </c>
      <c r="L708" s="1" t="s">
        <v>19568</v>
      </c>
      <c r="M708" s="1" t="s">
        <v>19569</v>
      </c>
    </row>
    <row r="709" spans="2:13" x14ac:dyDescent="0.25">
      <c r="B709" s="1" t="s">
        <v>64</v>
      </c>
      <c r="C709" s="1" t="s">
        <v>6519</v>
      </c>
      <c r="D709" s="1" t="s">
        <v>6520</v>
      </c>
      <c r="E709" s="1" t="s">
        <v>6521</v>
      </c>
      <c r="F709" s="1" t="s">
        <v>6522</v>
      </c>
      <c r="G709" s="1" t="s">
        <v>6523</v>
      </c>
      <c r="H709" s="1" t="s">
        <v>6524</v>
      </c>
      <c r="I709" s="1" t="s">
        <v>6525</v>
      </c>
      <c r="J709" s="1" t="s">
        <v>6526</v>
      </c>
      <c r="K709" s="1" t="s">
        <v>6527</v>
      </c>
      <c r="L709" s="1" t="s">
        <v>19570</v>
      </c>
      <c r="M709" s="1" t="s">
        <v>19571</v>
      </c>
    </row>
    <row r="710" spans="2:13" x14ac:dyDescent="0.25">
      <c r="B710" s="1" t="s">
        <v>64</v>
      </c>
      <c r="C710" s="1" t="s">
        <v>6528</v>
      </c>
      <c r="D710" s="1" t="s">
        <v>6529</v>
      </c>
      <c r="E710" s="1" t="s">
        <v>6530</v>
      </c>
      <c r="F710" s="1" t="s">
        <v>6531</v>
      </c>
      <c r="G710" s="1" t="s">
        <v>6532</v>
      </c>
      <c r="H710" s="1" t="s">
        <v>6533</v>
      </c>
      <c r="I710" s="1" t="s">
        <v>6534</v>
      </c>
      <c r="J710" s="1" t="s">
        <v>6535</v>
      </c>
      <c r="K710" s="1" t="s">
        <v>6536</v>
      </c>
      <c r="L710" s="1" t="s">
        <v>19572</v>
      </c>
      <c r="M710" s="1" t="s">
        <v>19573</v>
      </c>
    </row>
    <row r="711" spans="2:13" x14ac:dyDescent="0.25">
      <c r="B711" s="1" t="s">
        <v>64</v>
      </c>
      <c r="C711" s="1" t="s">
        <v>6537</v>
      </c>
      <c r="D711" s="1" t="s">
        <v>6538</v>
      </c>
      <c r="E711" s="1" t="s">
        <v>6539</v>
      </c>
      <c r="F711" s="1" t="s">
        <v>6540</v>
      </c>
      <c r="G711" s="1" t="s">
        <v>6541</v>
      </c>
      <c r="H711" s="1" t="s">
        <v>6542</v>
      </c>
      <c r="I711" s="1" t="s">
        <v>6543</v>
      </c>
      <c r="J711" s="1" t="s">
        <v>6544</v>
      </c>
      <c r="K711" s="1" t="s">
        <v>6545</v>
      </c>
      <c r="L711" s="1" t="s">
        <v>19574</v>
      </c>
      <c r="M711" s="1" t="s">
        <v>19575</v>
      </c>
    </row>
    <row r="712" spans="2:13" x14ac:dyDescent="0.25">
      <c r="B712" s="1" t="s">
        <v>64</v>
      </c>
      <c r="C712" s="1" t="s">
        <v>6546</v>
      </c>
      <c r="D712" s="1" t="s">
        <v>6547</v>
      </c>
      <c r="E712" s="1" t="s">
        <v>6548</v>
      </c>
      <c r="F712" s="1" t="s">
        <v>6549</v>
      </c>
      <c r="G712" s="1" t="s">
        <v>6550</v>
      </c>
      <c r="H712" s="1" t="s">
        <v>6551</v>
      </c>
      <c r="I712" s="1" t="s">
        <v>6552</v>
      </c>
      <c r="J712" s="1" t="s">
        <v>6553</v>
      </c>
      <c r="K712" s="1" t="s">
        <v>6554</v>
      </c>
      <c r="L712" s="1" t="s">
        <v>19576</v>
      </c>
      <c r="M712" s="1" t="s">
        <v>19577</v>
      </c>
    </row>
    <row r="713" spans="2:13" x14ac:dyDescent="0.25">
      <c r="B713" s="1" t="s">
        <v>64</v>
      </c>
      <c r="C713" s="1" t="s">
        <v>6555</v>
      </c>
      <c r="D713" s="1" t="s">
        <v>6556</v>
      </c>
      <c r="E713" s="1" t="s">
        <v>6557</v>
      </c>
      <c r="F713" s="1" t="s">
        <v>6558</v>
      </c>
      <c r="G713" s="1" t="s">
        <v>6559</v>
      </c>
      <c r="H713" s="1" t="s">
        <v>6560</v>
      </c>
      <c r="I713" s="1" t="s">
        <v>6561</v>
      </c>
      <c r="J713" s="1" t="s">
        <v>6562</v>
      </c>
      <c r="K713" s="1" t="s">
        <v>6563</v>
      </c>
      <c r="L713" s="1" t="s">
        <v>19578</v>
      </c>
      <c r="M713" s="1" t="s">
        <v>19579</v>
      </c>
    </row>
    <row r="714" spans="2:13" x14ac:dyDescent="0.25">
      <c r="B714" s="1" t="s">
        <v>64</v>
      </c>
      <c r="C714" s="1" t="s">
        <v>6564</v>
      </c>
      <c r="D714" s="1" t="s">
        <v>6565</v>
      </c>
      <c r="E714" s="1" t="s">
        <v>6566</v>
      </c>
      <c r="F714" s="1" t="s">
        <v>6567</v>
      </c>
      <c r="G714" s="1" t="s">
        <v>6568</v>
      </c>
      <c r="H714" s="1" t="s">
        <v>6569</v>
      </c>
      <c r="I714" s="1" t="s">
        <v>6570</v>
      </c>
      <c r="J714" s="1" t="s">
        <v>6571</v>
      </c>
      <c r="K714" s="1" t="s">
        <v>6572</v>
      </c>
      <c r="L714" s="1" t="s">
        <v>19580</v>
      </c>
      <c r="M714" s="1" t="s">
        <v>19581</v>
      </c>
    </row>
    <row r="715" spans="2:13" x14ac:dyDescent="0.25">
      <c r="B715" s="1" t="s">
        <v>64</v>
      </c>
      <c r="C715" s="1" t="s">
        <v>6573</v>
      </c>
      <c r="D715" s="1" t="s">
        <v>6574</v>
      </c>
      <c r="E715" s="1" t="s">
        <v>6575</v>
      </c>
      <c r="F715" s="1" t="s">
        <v>6576</v>
      </c>
      <c r="G715" s="1" t="s">
        <v>6577</v>
      </c>
      <c r="H715" s="1" t="s">
        <v>6578</v>
      </c>
      <c r="I715" s="1" t="s">
        <v>6579</v>
      </c>
      <c r="J715" s="1" t="s">
        <v>6580</v>
      </c>
      <c r="K715" s="1" t="s">
        <v>6581</v>
      </c>
      <c r="L715" s="1" t="s">
        <v>19582</v>
      </c>
      <c r="M715" s="1" t="s">
        <v>19583</v>
      </c>
    </row>
    <row r="716" spans="2:13" x14ac:dyDescent="0.25">
      <c r="B716" s="1" t="s">
        <v>64</v>
      </c>
      <c r="C716" s="1" t="s">
        <v>6582</v>
      </c>
      <c r="D716" s="1" t="s">
        <v>6583</v>
      </c>
      <c r="E716" s="1" t="s">
        <v>6584</v>
      </c>
      <c r="F716" s="1" t="s">
        <v>6585</v>
      </c>
      <c r="G716" s="1" t="s">
        <v>6586</v>
      </c>
      <c r="H716" s="1" t="s">
        <v>6587</v>
      </c>
      <c r="I716" s="1" t="s">
        <v>6588</v>
      </c>
      <c r="J716" s="1" t="s">
        <v>6589</v>
      </c>
      <c r="K716" s="1" t="s">
        <v>6590</v>
      </c>
      <c r="L716" s="1" t="s">
        <v>19584</v>
      </c>
      <c r="M716" s="1" t="s">
        <v>19585</v>
      </c>
    </row>
    <row r="717" spans="2:13" x14ac:dyDescent="0.25">
      <c r="B717" s="1" t="s">
        <v>64</v>
      </c>
      <c r="C717" s="1" t="s">
        <v>6591</v>
      </c>
      <c r="D717" s="1" t="s">
        <v>6592</v>
      </c>
      <c r="E717" s="1" t="s">
        <v>6593</v>
      </c>
      <c r="F717" s="1" t="s">
        <v>6594</v>
      </c>
      <c r="G717" s="1" t="s">
        <v>6595</v>
      </c>
      <c r="H717" s="1" t="s">
        <v>6596</v>
      </c>
      <c r="I717" s="1" t="s">
        <v>6597</v>
      </c>
      <c r="J717" s="1" t="s">
        <v>6598</v>
      </c>
      <c r="K717" s="1" t="s">
        <v>6599</v>
      </c>
      <c r="L717" s="1" t="s">
        <v>19586</v>
      </c>
      <c r="M717" s="1" t="s">
        <v>19587</v>
      </c>
    </row>
    <row r="718" spans="2:13" x14ac:dyDescent="0.25">
      <c r="B718" s="1" t="s">
        <v>64</v>
      </c>
      <c r="C718" s="1" t="s">
        <v>6600</v>
      </c>
      <c r="D718" s="1" t="s">
        <v>6601</v>
      </c>
      <c r="E718" s="1" t="s">
        <v>6602</v>
      </c>
      <c r="F718" s="1" t="s">
        <v>6603</v>
      </c>
      <c r="G718" s="1" t="s">
        <v>6604</v>
      </c>
      <c r="H718" s="1" t="s">
        <v>6605</v>
      </c>
      <c r="I718" s="1" t="s">
        <v>6606</v>
      </c>
      <c r="J718" s="1" t="s">
        <v>6607</v>
      </c>
      <c r="K718" s="1" t="s">
        <v>6608</v>
      </c>
      <c r="L718" s="1" t="s">
        <v>19588</v>
      </c>
      <c r="M718" s="1" t="s">
        <v>19589</v>
      </c>
    </row>
    <row r="719" spans="2:13" x14ac:dyDescent="0.25">
      <c r="B719" s="1" t="s">
        <v>64</v>
      </c>
      <c r="C719" s="1" t="s">
        <v>6609</v>
      </c>
      <c r="D719" s="1" t="s">
        <v>6610</v>
      </c>
      <c r="E719" s="1" t="s">
        <v>6611</v>
      </c>
      <c r="F719" s="1" t="s">
        <v>6612</v>
      </c>
      <c r="G719" s="1" t="s">
        <v>6613</v>
      </c>
      <c r="H719" s="1" t="s">
        <v>6614</v>
      </c>
      <c r="I719" s="1" t="s">
        <v>6615</v>
      </c>
      <c r="J719" s="1" t="s">
        <v>6616</v>
      </c>
      <c r="K719" s="1" t="s">
        <v>6617</v>
      </c>
      <c r="L719" s="1" t="s">
        <v>19590</v>
      </c>
      <c r="M719" s="1" t="s">
        <v>19591</v>
      </c>
    </row>
    <row r="720" spans="2:13" x14ac:dyDescent="0.25">
      <c r="B720" s="1" t="s">
        <v>64</v>
      </c>
      <c r="C720" s="1" t="s">
        <v>6618</v>
      </c>
      <c r="D720" s="1" t="s">
        <v>6619</v>
      </c>
      <c r="E720" s="1" t="s">
        <v>6620</v>
      </c>
      <c r="F720" s="1" t="s">
        <v>6621</v>
      </c>
      <c r="G720" s="1" t="s">
        <v>6622</v>
      </c>
      <c r="H720" s="1" t="s">
        <v>6623</v>
      </c>
      <c r="I720" s="1" t="s">
        <v>6624</v>
      </c>
      <c r="J720" s="1" t="s">
        <v>6625</v>
      </c>
      <c r="K720" s="1" t="s">
        <v>6626</v>
      </c>
      <c r="L720" s="1" t="s">
        <v>19592</v>
      </c>
      <c r="M720" s="1" t="s">
        <v>19593</v>
      </c>
    </row>
    <row r="721" spans="2:13" x14ac:dyDescent="0.25">
      <c r="B721" s="1" t="s">
        <v>64</v>
      </c>
      <c r="C721" s="1" t="s">
        <v>6627</v>
      </c>
      <c r="D721" s="1" t="s">
        <v>6628</v>
      </c>
      <c r="E721" s="1" t="s">
        <v>6629</v>
      </c>
      <c r="F721" s="1" t="s">
        <v>6630</v>
      </c>
      <c r="G721" s="1" t="s">
        <v>6631</v>
      </c>
      <c r="H721" s="1" t="s">
        <v>6632</v>
      </c>
      <c r="I721" s="1" t="s">
        <v>6633</v>
      </c>
      <c r="J721" s="1" t="s">
        <v>6634</v>
      </c>
      <c r="K721" s="1" t="s">
        <v>6635</v>
      </c>
      <c r="L721" s="1" t="s">
        <v>19594</v>
      </c>
      <c r="M721" s="1" t="s">
        <v>19595</v>
      </c>
    </row>
    <row r="722" spans="2:13" x14ac:dyDescent="0.25">
      <c r="B722" s="1" t="s">
        <v>65</v>
      </c>
      <c r="C722" s="1" t="s">
        <v>6636</v>
      </c>
      <c r="D722" s="1" t="s">
        <v>6637</v>
      </c>
      <c r="E722" s="1" t="s">
        <v>6638</v>
      </c>
      <c r="F722" s="1" t="s">
        <v>6639</v>
      </c>
      <c r="G722" s="1" t="s">
        <v>6640</v>
      </c>
      <c r="H722" s="1" t="s">
        <v>6641</v>
      </c>
      <c r="I722" s="1" t="s">
        <v>6642</v>
      </c>
      <c r="J722" s="1" t="s">
        <v>6643</v>
      </c>
      <c r="K722" s="1" t="s">
        <v>6644</v>
      </c>
      <c r="L722" s="1" t="s">
        <v>19596</v>
      </c>
      <c r="M722" s="1" t="s">
        <v>19597</v>
      </c>
    </row>
    <row r="723" spans="2:13" x14ac:dyDescent="0.25">
      <c r="B723" s="1" t="s">
        <v>65</v>
      </c>
      <c r="C723" s="1" t="s">
        <v>6645</v>
      </c>
      <c r="D723" s="1" t="s">
        <v>6646</v>
      </c>
      <c r="E723" s="1" t="s">
        <v>6647</v>
      </c>
      <c r="F723" s="1" t="s">
        <v>6648</v>
      </c>
      <c r="G723" s="1" t="s">
        <v>6649</v>
      </c>
      <c r="H723" s="1" t="s">
        <v>6650</v>
      </c>
      <c r="I723" s="1" t="s">
        <v>6651</v>
      </c>
      <c r="J723" s="1" t="s">
        <v>6652</v>
      </c>
      <c r="K723" s="1" t="s">
        <v>6653</v>
      </c>
      <c r="L723" s="1" t="s">
        <v>19598</v>
      </c>
      <c r="M723" s="1" t="s">
        <v>19599</v>
      </c>
    </row>
    <row r="724" spans="2:13" x14ac:dyDescent="0.25">
      <c r="B724" s="1" t="s">
        <v>65</v>
      </c>
      <c r="C724" s="1" t="s">
        <v>6654</v>
      </c>
      <c r="D724" s="1" t="s">
        <v>6655</v>
      </c>
      <c r="E724" s="1" t="s">
        <v>6656</v>
      </c>
      <c r="F724" s="1" t="s">
        <v>6657</v>
      </c>
      <c r="G724" s="1" t="s">
        <v>6658</v>
      </c>
      <c r="H724" s="1" t="s">
        <v>6659</v>
      </c>
      <c r="I724" s="1" t="s">
        <v>6660</v>
      </c>
      <c r="J724" s="1" t="s">
        <v>6661</v>
      </c>
      <c r="K724" s="1" t="s">
        <v>6662</v>
      </c>
      <c r="L724" s="1" t="s">
        <v>19600</v>
      </c>
      <c r="M724" s="1" t="s">
        <v>19601</v>
      </c>
    </row>
    <row r="725" spans="2:13" x14ac:dyDescent="0.25">
      <c r="B725" s="1" t="s">
        <v>65</v>
      </c>
      <c r="C725" s="1" t="s">
        <v>6663</v>
      </c>
      <c r="D725" s="1" t="s">
        <v>6664</v>
      </c>
      <c r="E725" s="1" t="s">
        <v>6665</v>
      </c>
      <c r="F725" s="1" t="s">
        <v>6666</v>
      </c>
      <c r="G725" s="1" t="s">
        <v>6667</v>
      </c>
      <c r="H725" s="1" t="s">
        <v>6668</v>
      </c>
      <c r="I725" s="1" t="s">
        <v>6669</v>
      </c>
      <c r="J725" s="1" t="s">
        <v>6670</v>
      </c>
      <c r="K725" s="1" t="s">
        <v>6671</v>
      </c>
      <c r="L725" s="1" t="s">
        <v>19602</v>
      </c>
      <c r="M725" s="1" t="s">
        <v>19603</v>
      </c>
    </row>
    <row r="726" spans="2:13" x14ac:dyDescent="0.25">
      <c r="B726" s="1" t="s">
        <v>65</v>
      </c>
      <c r="C726" s="1" t="s">
        <v>6672</v>
      </c>
      <c r="D726" s="1" t="s">
        <v>6673</v>
      </c>
      <c r="E726" s="1" t="s">
        <v>6674</v>
      </c>
      <c r="F726" s="1" t="s">
        <v>6675</v>
      </c>
      <c r="G726" s="1" t="s">
        <v>6676</v>
      </c>
      <c r="H726" s="1" t="s">
        <v>6677</v>
      </c>
      <c r="I726" s="1" t="s">
        <v>6678</v>
      </c>
      <c r="J726" s="1" t="s">
        <v>6679</v>
      </c>
      <c r="K726" s="1" t="s">
        <v>6680</v>
      </c>
      <c r="L726" s="1" t="s">
        <v>19604</v>
      </c>
      <c r="M726" s="1" t="s">
        <v>19605</v>
      </c>
    </row>
    <row r="727" spans="2:13" x14ac:dyDescent="0.25">
      <c r="B727" s="1" t="s">
        <v>65</v>
      </c>
      <c r="C727" s="1" t="s">
        <v>6681</v>
      </c>
      <c r="D727" s="1" t="s">
        <v>6682</v>
      </c>
      <c r="E727" s="1" t="s">
        <v>6683</v>
      </c>
      <c r="F727" s="1" t="s">
        <v>6684</v>
      </c>
      <c r="G727" s="1" t="s">
        <v>6685</v>
      </c>
      <c r="H727" s="1" t="s">
        <v>6686</v>
      </c>
      <c r="I727" s="1" t="s">
        <v>6687</v>
      </c>
      <c r="J727" s="1" t="s">
        <v>6688</v>
      </c>
      <c r="K727" s="1" t="s">
        <v>6689</v>
      </c>
      <c r="L727" s="1" t="s">
        <v>19606</v>
      </c>
      <c r="M727" s="1" t="s">
        <v>19607</v>
      </c>
    </row>
    <row r="728" spans="2:13" x14ac:dyDescent="0.25">
      <c r="B728" s="1" t="s">
        <v>65</v>
      </c>
      <c r="C728" s="1" t="s">
        <v>6690</v>
      </c>
      <c r="D728" s="1" t="s">
        <v>6691</v>
      </c>
      <c r="E728" s="1" t="s">
        <v>6692</v>
      </c>
      <c r="F728" s="1" t="s">
        <v>6693</v>
      </c>
      <c r="G728" s="1" t="s">
        <v>6694</v>
      </c>
      <c r="H728" s="1" t="s">
        <v>6695</v>
      </c>
      <c r="I728" s="1" t="s">
        <v>6696</v>
      </c>
      <c r="J728" s="1" t="s">
        <v>6697</v>
      </c>
      <c r="K728" s="1" t="s">
        <v>6698</v>
      </c>
      <c r="L728" s="1" t="s">
        <v>19608</v>
      </c>
      <c r="M728" s="1" t="s">
        <v>19609</v>
      </c>
    </row>
    <row r="729" spans="2:13" x14ac:dyDescent="0.25">
      <c r="B729" s="1" t="s">
        <v>65</v>
      </c>
      <c r="C729" s="1" t="s">
        <v>6699</v>
      </c>
      <c r="D729" s="1" t="s">
        <v>6700</v>
      </c>
      <c r="E729" s="1" t="s">
        <v>6701</v>
      </c>
      <c r="F729" s="1" t="s">
        <v>6702</v>
      </c>
      <c r="G729" s="1" t="s">
        <v>6703</v>
      </c>
      <c r="H729" s="1" t="s">
        <v>6704</v>
      </c>
      <c r="I729" s="1" t="s">
        <v>6705</v>
      </c>
      <c r="J729" s="1" t="s">
        <v>6706</v>
      </c>
      <c r="K729" s="1" t="s">
        <v>6707</v>
      </c>
      <c r="L729" s="1" t="s">
        <v>19610</v>
      </c>
      <c r="M729" s="1" t="s">
        <v>19611</v>
      </c>
    </row>
    <row r="730" spans="2:13" x14ac:dyDescent="0.25">
      <c r="B730" s="1" t="s">
        <v>65</v>
      </c>
      <c r="C730" s="1" t="s">
        <v>6708</v>
      </c>
      <c r="D730" s="1" t="s">
        <v>6709</v>
      </c>
      <c r="E730" s="1" t="s">
        <v>6710</v>
      </c>
      <c r="F730" s="1" t="s">
        <v>6711</v>
      </c>
      <c r="G730" s="1" t="s">
        <v>6712</v>
      </c>
      <c r="H730" s="1" t="s">
        <v>6713</v>
      </c>
      <c r="I730" s="1" t="s">
        <v>6714</v>
      </c>
      <c r="J730" s="1" t="s">
        <v>6715</v>
      </c>
      <c r="K730" s="1" t="s">
        <v>6716</v>
      </c>
      <c r="L730" s="1" t="s">
        <v>19612</v>
      </c>
      <c r="M730" s="1" t="s">
        <v>19613</v>
      </c>
    </row>
    <row r="731" spans="2:13" x14ac:dyDescent="0.25">
      <c r="B731" s="1" t="s">
        <v>65</v>
      </c>
      <c r="C731" s="1" t="s">
        <v>6717</v>
      </c>
      <c r="D731" s="1" t="s">
        <v>6718</v>
      </c>
      <c r="E731" s="1" t="s">
        <v>6719</v>
      </c>
      <c r="F731" s="1" t="s">
        <v>6720</v>
      </c>
      <c r="G731" s="1" t="s">
        <v>6721</v>
      </c>
      <c r="H731" s="1" t="s">
        <v>6722</v>
      </c>
      <c r="I731" s="1" t="s">
        <v>6723</v>
      </c>
      <c r="J731" s="1" t="s">
        <v>6724</v>
      </c>
      <c r="K731" s="1" t="s">
        <v>6725</v>
      </c>
      <c r="L731" s="1" t="s">
        <v>19614</v>
      </c>
      <c r="M731" s="1" t="s">
        <v>19615</v>
      </c>
    </row>
    <row r="732" spans="2:13" x14ac:dyDescent="0.25">
      <c r="B732" s="1" t="s">
        <v>65</v>
      </c>
      <c r="C732" s="1" t="s">
        <v>6726</v>
      </c>
      <c r="D732" s="1" t="s">
        <v>6727</v>
      </c>
      <c r="E732" s="1" t="s">
        <v>6728</v>
      </c>
      <c r="F732" s="1" t="s">
        <v>6729</v>
      </c>
      <c r="G732" s="1" t="s">
        <v>6730</v>
      </c>
      <c r="H732" s="1" t="s">
        <v>6731</v>
      </c>
      <c r="I732" s="1" t="s">
        <v>6732</v>
      </c>
      <c r="J732" s="1" t="s">
        <v>6733</v>
      </c>
      <c r="K732" s="1" t="s">
        <v>6734</v>
      </c>
      <c r="L732" s="1" t="s">
        <v>19616</v>
      </c>
      <c r="M732" s="1" t="s">
        <v>19617</v>
      </c>
    </row>
    <row r="733" spans="2:13" x14ac:dyDescent="0.25">
      <c r="B733" s="1" t="s">
        <v>65</v>
      </c>
      <c r="C733" s="1" t="s">
        <v>6735</v>
      </c>
      <c r="D733" s="1" t="s">
        <v>6736</v>
      </c>
      <c r="E733" s="1" t="s">
        <v>6737</v>
      </c>
      <c r="F733" s="1" t="s">
        <v>6738</v>
      </c>
      <c r="G733" s="1" t="s">
        <v>6739</v>
      </c>
      <c r="H733" s="1" t="s">
        <v>6740</v>
      </c>
      <c r="I733" s="1" t="s">
        <v>6741</v>
      </c>
      <c r="J733" s="1" t="s">
        <v>6742</v>
      </c>
      <c r="K733" s="1" t="s">
        <v>6743</v>
      </c>
      <c r="L733" s="1" t="s">
        <v>19618</v>
      </c>
      <c r="M733" s="1" t="s">
        <v>19619</v>
      </c>
    </row>
    <row r="734" spans="2:13" x14ac:dyDescent="0.25">
      <c r="B734" s="1" t="s">
        <v>65</v>
      </c>
      <c r="C734" s="1" t="s">
        <v>6744</v>
      </c>
      <c r="D734" s="1" t="s">
        <v>6745</v>
      </c>
      <c r="E734" s="1" t="s">
        <v>6746</v>
      </c>
      <c r="F734" s="1" t="s">
        <v>6747</v>
      </c>
      <c r="G734" s="1" t="s">
        <v>6748</v>
      </c>
      <c r="H734" s="1" t="s">
        <v>6749</v>
      </c>
      <c r="I734" s="1" t="s">
        <v>6750</v>
      </c>
      <c r="J734" s="1" t="s">
        <v>6751</v>
      </c>
      <c r="K734" s="1" t="s">
        <v>6752</v>
      </c>
      <c r="L734" s="1" t="s">
        <v>19620</v>
      </c>
      <c r="M734" s="1" t="s">
        <v>19621</v>
      </c>
    </row>
    <row r="735" spans="2:13" x14ac:dyDescent="0.25">
      <c r="B735" s="1" t="s">
        <v>65</v>
      </c>
      <c r="C735" s="1" t="s">
        <v>6753</v>
      </c>
      <c r="D735" s="1" t="s">
        <v>6754</v>
      </c>
      <c r="E735" s="1" t="s">
        <v>6755</v>
      </c>
      <c r="F735" s="1" t="s">
        <v>6756</v>
      </c>
      <c r="G735" s="1" t="s">
        <v>6757</v>
      </c>
      <c r="H735" s="1" t="s">
        <v>6758</v>
      </c>
      <c r="I735" s="1" t="s">
        <v>6759</v>
      </c>
      <c r="J735" s="1" t="s">
        <v>6760</v>
      </c>
      <c r="K735" s="1" t="s">
        <v>6761</v>
      </c>
      <c r="L735" s="1" t="s">
        <v>19622</v>
      </c>
      <c r="M735" s="1" t="s">
        <v>19623</v>
      </c>
    </row>
    <row r="736" spans="2:13" x14ac:dyDescent="0.25">
      <c r="B736" s="1" t="s">
        <v>65</v>
      </c>
      <c r="C736" s="1" t="s">
        <v>6762</v>
      </c>
      <c r="D736" s="1" t="s">
        <v>6763</v>
      </c>
      <c r="E736" s="1" t="s">
        <v>6764</v>
      </c>
      <c r="F736" s="1" t="s">
        <v>6765</v>
      </c>
      <c r="G736" s="1" t="s">
        <v>6766</v>
      </c>
      <c r="H736" s="1" t="s">
        <v>6767</v>
      </c>
      <c r="I736" s="1" t="s">
        <v>6768</v>
      </c>
      <c r="J736" s="1" t="s">
        <v>6769</v>
      </c>
      <c r="K736" s="1" t="s">
        <v>6770</v>
      </c>
      <c r="L736" s="1" t="s">
        <v>19624</v>
      </c>
      <c r="M736" s="1" t="s">
        <v>19625</v>
      </c>
    </row>
    <row r="737" spans="2:13" x14ac:dyDescent="0.25">
      <c r="B737" s="1" t="s">
        <v>65</v>
      </c>
      <c r="C737" s="1" t="s">
        <v>6771</v>
      </c>
      <c r="D737" s="1" t="s">
        <v>6772</v>
      </c>
      <c r="E737" s="1" t="s">
        <v>6773</v>
      </c>
      <c r="F737" s="1" t="s">
        <v>6774</v>
      </c>
      <c r="G737" s="1" t="s">
        <v>6775</v>
      </c>
      <c r="H737" s="1" t="s">
        <v>6776</v>
      </c>
      <c r="I737" s="1" t="s">
        <v>6777</v>
      </c>
      <c r="J737" s="1" t="s">
        <v>6778</v>
      </c>
      <c r="K737" s="1" t="s">
        <v>6779</v>
      </c>
      <c r="L737" s="1" t="s">
        <v>19626</v>
      </c>
      <c r="M737" s="1" t="s">
        <v>19627</v>
      </c>
    </row>
    <row r="738" spans="2:13" x14ac:dyDescent="0.25">
      <c r="B738" s="1" t="s">
        <v>65</v>
      </c>
      <c r="C738" s="1" t="s">
        <v>6780</v>
      </c>
      <c r="D738" s="1" t="s">
        <v>6781</v>
      </c>
      <c r="E738" s="1" t="s">
        <v>6782</v>
      </c>
      <c r="F738" s="1" t="s">
        <v>6783</v>
      </c>
      <c r="G738" s="1" t="s">
        <v>6784</v>
      </c>
      <c r="H738" s="1" t="s">
        <v>6785</v>
      </c>
      <c r="I738" s="1" t="s">
        <v>6786</v>
      </c>
      <c r="J738" s="1" t="s">
        <v>6787</v>
      </c>
      <c r="K738" s="1" t="s">
        <v>6788</v>
      </c>
      <c r="L738" s="1" t="s">
        <v>19628</v>
      </c>
      <c r="M738" s="1" t="s">
        <v>19629</v>
      </c>
    </row>
    <row r="739" spans="2:13" x14ac:dyDescent="0.25">
      <c r="B739" s="1" t="s">
        <v>65</v>
      </c>
      <c r="C739" s="1" t="s">
        <v>6789</v>
      </c>
      <c r="D739" s="1" t="s">
        <v>6790</v>
      </c>
      <c r="E739" s="1" t="s">
        <v>6791</v>
      </c>
      <c r="F739" s="1" t="s">
        <v>6792</v>
      </c>
      <c r="G739" s="1" t="s">
        <v>6793</v>
      </c>
      <c r="H739" s="1" t="s">
        <v>6794</v>
      </c>
      <c r="I739" s="1" t="s">
        <v>6795</v>
      </c>
      <c r="J739" s="1" t="s">
        <v>6796</v>
      </c>
      <c r="K739" s="1" t="s">
        <v>6797</v>
      </c>
      <c r="L739" s="1" t="s">
        <v>19630</v>
      </c>
      <c r="M739" s="1" t="s">
        <v>19631</v>
      </c>
    </row>
    <row r="740" spans="2:13" x14ac:dyDescent="0.25">
      <c r="B740" s="1" t="s">
        <v>65</v>
      </c>
      <c r="C740" s="1" t="s">
        <v>6798</v>
      </c>
      <c r="D740" s="1" t="s">
        <v>6799</v>
      </c>
      <c r="E740" s="1" t="s">
        <v>6800</v>
      </c>
      <c r="F740" s="1" t="s">
        <v>6801</v>
      </c>
      <c r="G740" s="1" t="s">
        <v>6802</v>
      </c>
      <c r="H740" s="1" t="s">
        <v>6803</v>
      </c>
      <c r="I740" s="1" t="s">
        <v>6804</v>
      </c>
      <c r="J740" s="1" t="s">
        <v>6805</v>
      </c>
      <c r="K740" s="1" t="s">
        <v>6806</v>
      </c>
      <c r="L740" s="1" t="s">
        <v>19632</v>
      </c>
      <c r="M740" s="1" t="s">
        <v>19633</v>
      </c>
    </row>
    <row r="741" spans="2:13" x14ac:dyDescent="0.25">
      <c r="B741" s="1" t="s">
        <v>65</v>
      </c>
      <c r="C741" s="1" t="s">
        <v>6807</v>
      </c>
      <c r="D741" s="1" t="s">
        <v>6808</v>
      </c>
      <c r="E741" s="1" t="s">
        <v>6809</v>
      </c>
      <c r="F741" s="1" t="s">
        <v>6810</v>
      </c>
      <c r="G741" s="1" t="s">
        <v>6811</v>
      </c>
      <c r="H741" s="1" t="s">
        <v>6812</v>
      </c>
      <c r="I741" s="1" t="s">
        <v>6813</v>
      </c>
      <c r="J741" s="1" t="s">
        <v>6814</v>
      </c>
      <c r="K741" s="1" t="s">
        <v>6815</v>
      </c>
      <c r="L741" s="1" t="s">
        <v>19634</v>
      </c>
      <c r="M741" s="1" t="s">
        <v>19635</v>
      </c>
    </row>
    <row r="742" spans="2:13" x14ac:dyDescent="0.25">
      <c r="B742" s="1" t="s">
        <v>66</v>
      </c>
      <c r="C742" s="1" t="s">
        <v>6816</v>
      </c>
      <c r="D742" s="1" t="s">
        <v>6817</v>
      </c>
      <c r="E742" s="1" t="s">
        <v>6818</v>
      </c>
      <c r="F742" s="1" t="s">
        <v>6819</v>
      </c>
      <c r="G742" s="1" t="s">
        <v>6820</v>
      </c>
      <c r="H742" s="1" t="s">
        <v>6821</v>
      </c>
      <c r="I742" s="1" t="s">
        <v>6822</v>
      </c>
      <c r="J742" s="1" t="s">
        <v>6823</v>
      </c>
      <c r="K742" s="1" t="s">
        <v>6824</v>
      </c>
      <c r="L742" s="1" t="s">
        <v>19636</v>
      </c>
      <c r="M742" s="1" t="s">
        <v>19637</v>
      </c>
    </row>
    <row r="743" spans="2:13" x14ac:dyDescent="0.25">
      <c r="B743" s="1" t="s">
        <v>66</v>
      </c>
      <c r="C743" s="1" t="s">
        <v>6825</v>
      </c>
      <c r="D743" s="1" t="s">
        <v>6826</v>
      </c>
      <c r="E743" s="1" t="s">
        <v>6827</v>
      </c>
      <c r="F743" s="1" t="s">
        <v>6828</v>
      </c>
      <c r="G743" s="1" t="s">
        <v>6829</v>
      </c>
      <c r="H743" s="1" t="s">
        <v>6830</v>
      </c>
      <c r="I743" s="1" t="s">
        <v>6831</v>
      </c>
      <c r="J743" s="1" t="s">
        <v>6832</v>
      </c>
      <c r="K743" s="1" t="s">
        <v>6833</v>
      </c>
      <c r="L743" s="1" t="s">
        <v>19638</v>
      </c>
      <c r="M743" s="1" t="s">
        <v>19639</v>
      </c>
    </row>
    <row r="744" spans="2:13" x14ac:dyDescent="0.25">
      <c r="B744" s="1" t="s">
        <v>66</v>
      </c>
      <c r="C744" s="1" t="s">
        <v>6834</v>
      </c>
      <c r="D744" s="1" t="s">
        <v>6835</v>
      </c>
      <c r="E744" s="1" t="s">
        <v>6836</v>
      </c>
      <c r="F744" s="1" t="s">
        <v>6837</v>
      </c>
      <c r="G744" s="1" t="s">
        <v>6838</v>
      </c>
      <c r="H744" s="1" t="s">
        <v>6839</v>
      </c>
      <c r="I744" s="1" t="s">
        <v>6840</v>
      </c>
      <c r="J744" s="1" t="s">
        <v>6841</v>
      </c>
      <c r="K744" s="1" t="s">
        <v>6842</v>
      </c>
      <c r="L744" s="1" t="s">
        <v>19640</v>
      </c>
      <c r="M744" s="1" t="s">
        <v>19641</v>
      </c>
    </row>
    <row r="745" spans="2:13" x14ac:dyDescent="0.25">
      <c r="B745" s="1" t="s">
        <v>66</v>
      </c>
      <c r="C745" s="1" t="s">
        <v>6843</v>
      </c>
      <c r="D745" s="1" t="s">
        <v>6844</v>
      </c>
      <c r="E745" s="1" t="s">
        <v>6845</v>
      </c>
      <c r="F745" s="1" t="s">
        <v>6846</v>
      </c>
      <c r="G745" s="1" t="s">
        <v>6847</v>
      </c>
      <c r="H745" s="1" t="s">
        <v>6848</v>
      </c>
      <c r="I745" s="1" t="s">
        <v>6849</v>
      </c>
      <c r="J745" s="1" t="s">
        <v>6850</v>
      </c>
      <c r="K745" s="1" t="s">
        <v>6851</v>
      </c>
      <c r="L745" s="1" t="s">
        <v>19642</v>
      </c>
      <c r="M745" s="1" t="s">
        <v>19643</v>
      </c>
    </row>
    <row r="746" spans="2:13" x14ac:dyDescent="0.25">
      <c r="B746" s="1" t="s">
        <v>66</v>
      </c>
      <c r="C746" s="1" t="s">
        <v>6852</v>
      </c>
      <c r="D746" s="1" t="s">
        <v>6853</v>
      </c>
      <c r="E746" s="1" t="s">
        <v>6854</v>
      </c>
      <c r="F746" s="1" t="s">
        <v>6855</v>
      </c>
      <c r="G746" s="1" t="s">
        <v>6856</v>
      </c>
      <c r="H746" s="1" t="s">
        <v>6857</v>
      </c>
      <c r="I746" s="1" t="s">
        <v>6858</v>
      </c>
      <c r="J746" s="1" t="s">
        <v>6859</v>
      </c>
      <c r="K746" s="1" t="s">
        <v>6860</v>
      </c>
      <c r="L746" s="1" t="s">
        <v>19644</v>
      </c>
      <c r="M746" s="1" t="s">
        <v>19645</v>
      </c>
    </row>
    <row r="747" spans="2:13" x14ac:dyDescent="0.25">
      <c r="B747" s="1" t="s">
        <v>66</v>
      </c>
      <c r="C747" s="1" t="s">
        <v>6861</v>
      </c>
      <c r="D747" s="1" t="s">
        <v>6862</v>
      </c>
      <c r="E747" s="1" t="s">
        <v>6863</v>
      </c>
      <c r="F747" s="1" t="s">
        <v>6864</v>
      </c>
      <c r="G747" s="1" t="s">
        <v>6865</v>
      </c>
      <c r="H747" s="1" t="s">
        <v>6866</v>
      </c>
      <c r="I747" s="1" t="s">
        <v>6867</v>
      </c>
      <c r="J747" s="1" t="s">
        <v>6868</v>
      </c>
      <c r="K747" s="1" t="s">
        <v>6869</v>
      </c>
      <c r="L747" s="1" t="s">
        <v>19646</v>
      </c>
      <c r="M747" s="1" t="s">
        <v>19647</v>
      </c>
    </row>
    <row r="748" spans="2:13" x14ac:dyDescent="0.25">
      <c r="B748" s="1" t="s">
        <v>66</v>
      </c>
      <c r="C748" s="1" t="s">
        <v>6870</v>
      </c>
      <c r="D748" s="1" t="s">
        <v>6871</v>
      </c>
      <c r="E748" s="1" t="s">
        <v>6872</v>
      </c>
      <c r="F748" s="1" t="s">
        <v>6873</v>
      </c>
      <c r="G748" s="1" t="s">
        <v>6874</v>
      </c>
      <c r="H748" s="1" t="s">
        <v>6875</v>
      </c>
      <c r="I748" s="1" t="s">
        <v>6876</v>
      </c>
      <c r="J748" s="1" t="s">
        <v>6877</v>
      </c>
      <c r="K748" s="1" t="s">
        <v>6878</v>
      </c>
      <c r="L748" s="1" t="s">
        <v>19648</v>
      </c>
      <c r="M748" s="1" t="s">
        <v>19649</v>
      </c>
    </row>
    <row r="749" spans="2:13" x14ac:dyDescent="0.25">
      <c r="B749" s="1" t="s">
        <v>66</v>
      </c>
      <c r="C749" s="1" t="s">
        <v>6879</v>
      </c>
      <c r="D749" s="1" t="s">
        <v>6880</v>
      </c>
      <c r="E749" s="1" t="s">
        <v>6881</v>
      </c>
      <c r="F749" s="1" t="s">
        <v>6882</v>
      </c>
      <c r="G749" s="1" t="s">
        <v>6883</v>
      </c>
      <c r="H749" s="1" t="s">
        <v>6884</v>
      </c>
      <c r="I749" s="1" t="s">
        <v>6885</v>
      </c>
      <c r="J749" s="1" t="s">
        <v>6886</v>
      </c>
      <c r="K749" s="1" t="s">
        <v>6887</v>
      </c>
      <c r="L749" s="1" t="s">
        <v>19650</v>
      </c>
      <c r="M749" s="1" t="s">
        <v>19651</v>
      </c>
    </row>
    <row r="750" spans="2:13" x14ac:dyDescent="0.25">
      <c r="B750" s="1" t="s">
        <v>66</v>
      </c>
      <c r="C750" s="1" t="s">
        <v>6888</v>
      </c>
      <c r="D750" s="1" t="s">
        <v>6889</v>
      </c>
      <c r="E750" s="1" t="s">
        <v>6890</v>
      </c>
      <c r="F750" s="1" t="s">
        <v>6891</v>
      </c>
      <c r="G750" s="1" t="s">
        <v>6892</v>
      </c>
      <c r="H750" s="1" t="s">
        <v>6893</v>
      </c>
      <c r="I750" s="1" t="s">
        <v>6894</v>
      </c>
      <c r="J750" s="1" t="s">
        <v>6895</v>
      </c>
      <c r="K750" s="1" t="s">
        <v>6896</v>
      </c>
      <c r="L750" s="1" t="s">
        <v>19652</v>
      </c>
      <c r="M750" s="1" t="s">
        <v>19653</v>
      </c>
    </row>
    <row r="751" spans="2:13" x14ac:dyDescent="0.25">
      <c r="B751" s="1" t="s">
        <v>66</v>
      </c>
      <c r="C751" s="1" t="s">
        <v>6897</v>
      </c>
      <c r="D751" s="1" t="s">
        <v>6898</v>
      </c>
      <c r="E751" s="1" t="s">
        <v>6899</v>
      </c>
      <c r="F751" s="1" t="s">
        <v>6900</v>
      </c>
      <c r="G751" s="1" t="s">
        <v>6901</v>
      </c>
      <c r="H751" s="1" t="s">
        <v>6902</v>
      </c>
      <c r="I751" s="1" t="s">
        <v>6903</v>
      </c>
      <c r="J751" s="1" t="s">
        <v>6904</v>
      </c>
      <c r="K751" s="1" t="s">
        <v>6905</v>
      </c>
      <c r="L751" s="1" t="s">
        <v>19654</v>
      </c>
      <c r="M751" s="1" t="s">
        <v>19655</v>
      </c>
    </row>
    <row r="752" spans="2:13" x14ac:dyDescent="0.25">
      <c r="B752" s="1" t="s">
        <v>66</v>
      </c>
      <c r="C752" s="1" t="s">
        <v>6906</v>
      </c>
      <c r="D752" s="1" t="s">
        <v>6907</v>
      </c>
      <c r="E752" s="1" t="s">
        <v>6908</v>
      </c>
      <c r="F752" s="1" t="s">
        <v>6909</v>
      </c>
      <c r="G752" s="1" t="s">
        <v>6910</v>
      </c>
      <c r="H752" s="1" t="s">
        <v>6911</v>
      </c>
      <c r="I752" s="1" t="s">
        <v>6912</v>
      </c>
      <c r="J752" s="1" t="s">
        <v>6913</v>
      </c>
      <c r="K752" s="1" t="s">
        <v>6914</v>
      </c>
      <c r="L752" s="1" t="s">
        <v>19656</v>
      </c>
      <c r="M752" s="1" t="s">
        <v>19657</v>
      </c>
    </row>
    <row r="753" spans="2:13" x14ac:dyDescent="0.25">
      <c r="B753" s="1" t="s">
        <v>66</v>
      </c>
      <c r="C753" s="1" t="s">
        <v>6915</v>
      </c>
      <c r="D753" s="1" t="s">
        <v>6916</v>
      </c>
      <c r="E753" s="1" t="s">
        <v>6917</v>
      </c>
      <c r="F753" s="1" t="s">
        <v>6918</v>
      </c>
      <c r="G753" s="1" t="s">
        <v>6919</v>
      </c>
      <c r="H753" s="1" t="s">
        <v>6920</v>
      </c>
      <c r="I753" s="1" t="s">
        <v>6921</v>
      </c>
      <c r="J753" s="1" t="s">
        <v>6922</v>
      </c>
      <c r="K753" s="1" t="s">
        <v>6923</v>
      </c>
      <c r="L753" s="1" t="s">
        <v>19658</v>
      </c>
      <c r="M753" s="1" t="s">
        <v>19659</v>
      </c>
    </row>
    <row r="754" spans="2:13" x14ac:dyDescent="0.25">
      <c r="B754" s="1" t="s">
        <v>66</v>
      </c>
      <c r="C754" s="1" t="s">
        <v>6924</v>
      </c>
      <c r="D754" s="1" t="s">
        <v>6925</v>
      </c>
      <c r="E754" s="1" t="s">
        <v>6926</v>
      </c>
      <c r="F754" s="1" t="s">
        <v>6927</v>
      </c>
      <c r="G754" s="1" t="s">
        <v>6928</v>
      </c>
      <c r="H754" s="1" t="s">
        <v>6929</v>
      </c>
      <c r="I754" s="1" t="s">
        <v>6930</v>
      </c>
      <c r="J754" s="1" t="s">
        <v>6931</v>
      </c>
      <c r="K754" s="1" t="s">
        <v>6932</v>
      </c>
      <c r="L754" s="1" t="s">
        <v>19660</v>
      </c>
      <c r="M754" s="1" t="s">
        <v>19661</v>
      </c>
    </row>
    <row r="755" spans="2:13" x14ac:dyDescent="0.25">
      <c r="B755" s="1" t="s">
        <v>66</v>
      </c>
      <c r="C755" s="1" t="s">
        <v>6933</v>
      </c>
      <c r="D755" s="1" t="s">
        <v>6934</v>
      </c>
      <c r="E755" s="1" t="s">
        <v>6935</v>
      </c>
      <c r="F755" s="1" t="s">
        <v>6936</v>
      </c>
      <c r="G755" s="1" t="s">
        <v>6937</v>
      </c>
      <c r="H755" s="1" t="s">
        <v>6938</v>
      </c>
      <c r="I755" s="1" t="s">
        <v>6939</v>
      </c>
      <c r="J755" s="1" t="s">
        <v>6940</v>
      </c>
      <c r="K755" s="1" t="s">
        <v>6941</v>
      </c>
      <c r="L755" s="1" t="s">
        <v>19662</v>
      </c>
      <c r="M755" s="1" t="s">
        <v>19663</v>
      </c>
    </row>
    <row r="756" spans="2:13" x14ac:dyDescent="0.25">
      <c r="B756" s="1" t="s">
        <v>66</v>
      </c>
      <c r="C756" s="1" t="s">
        <v>6942</v>
      </c>
      <c r="D756" s="1" t="s">
        <v>6943</v>
      </c>
      <c r="E756" s="1" t="s">
        <v>6944</v>
      </c>
      <c r="F756" s="1" t="s">
        <v>6945</v>
      </c>
      <c r="G756" s="1" t="s">
        <v>6946</v>
      </c>
      <c r="H756" s="1" t="s">
        <v>6947</v>
      </c>
      <c r="I756" s="1" t="s">
        <v>6948</v>
      </c>
      <c r="J756" s="1" t="s">
        <v>6949</v>
      </c>
      <c r="K756" s="1" t="s">
        <v>6950</v>
      </c>
      <c r="L756" s="1" t="s">
        <v>19664</v>
      </c>
      <c r="M756" s="1" t="s">
        <v>19665</v>
      </c>
    </row>
    <row r="757" spans="2:13" x14ac:dyDescent="0.25">
      <c r="B757" s="1" t="s">
        <v>66</v>
      </c>
      <c r="C757" s="1" t="s">
        <v>6951</v>
      </c>
      <c r="D757" s="1" t="s">
        <v>6952</v>
      </c>
      <c r="E757" s="1" t="s">
        <v>6953</v>
      </c>
      <c r="F757" s="1" t="s">
        <v>6954</v>
      </c>
      <c r="G757" s="1" t="s">
        <v>6955</v>
      </c>
      <c r="H757" s="1" t="s">
        <v>6956</v>
      </c>
      <c r="I757" s="1" t="s">
        <v>6957</v>
      </c>
      <c r="J757" s="1" t="s">
        <v>6958</v>
      </c>
      <c r="K757" s="1" t="s">
        <v>6959</v>
      </c>
      <c r="L757" s="1" t="s">
        <v>19666</v>
      </c>
      <c r="M757" s="1" t="s">
        <v>19667</v>
      </c>
    </row>
    <row r="758" spans="2:13" x14ac:dyDescent="0.25">
      <c r="B758" s="1" t="s">
        <v>66</v>
      </c>
      <c r="C758" s="1" t="s">
        <v>6960</v>
      </c>
      <c r="D758" s="1" t="s">
        <v>6961</v>
      </c>
      <c r="E758" s="1" t="s">
        <v>6962</v>
      </c>
      <c r="F758" s="1" t="s">
        <v>6963</v>
      </c>
      <c r="G758" s="1" t="s">
        <v>6964</v>
      </c>
      <c r="H758" s="1" t="s">
        <v>6965</v>
      </c>
      <c r="I758" s="1" t="s">
        <v>6966</v>
      </c>
      <c r="J758" s="1" t="s">
        <v>6967</v>
      </c>
      <c r="K758" s="1" t="s">
        <v>6968</v>
      </c>
      <c r="L758" s="1" t="s">
        <v>19668</v>
      </c>
      <c r="M758" s="1" t="s">
        <v>19669</v>
      </c>
    </row>
    <row r="759" spans="2:13" x14ac:dyDescent="0.25">
      <c r="B759" s="1" t="s">
        <v>66</v>
      </c>
      <c r="C759" s="1" t="s">
        <v>6969</v>
      </c>
      <c r="D759" s="1" t="s">
        <v>6970</v>
      </c>
      <c r="E759" s="1" t="s">
        <v>6971</v>
      </c>
      <c r="F759" s="1" t="s">
        <v>6972</v>
      </c>
      <c r="G759" s="1" t="s">
        <v>6973</v>
      </c>
      <c r="H759" s="1" t="s">
        <v>6974</v>
      </c>
      <c r="I759" s="1" t="s">
        <v>6975</v>
      </c>
      <c r="J759" s="1" t="s">
        <v>6976</v>
      </c>
      <c r="K759" s="1" t="s">
        <v>6977</v>
      </c>
      <c r="L759" s="1" t="s">
        <v>19670</v>
      </c>
      <c r="M759" s="1" t="s">
        <v>19671</v>
      </c>
    </row>
    <row r="760" spans="2:13" x14ac:dyDescent="0.25">
      <c r="B760" s="1" t="s">
        <v>66</v>
      </c>
      <c r="C760" s="1" t="s">
        <v>6978</v>
      </c>
      <c r="D760" s="1" t="s">
        <v>6979</v>
      </c>
      <c r="E760" s="1" t="s">
        <v>6980</v>
      </c>
      <c r="F760" s="1" t="s">
        <v>6981</v>
      </c>
      <c r="G760" s="1" t="s">
        <v>6982</v>
      </c>
      <c r="H760" s="1" t="s">
        <v>6983</v>
      </c>
      <c r="I760" s="1" t="s">
        <v>6984</v>
      </c>
      <c r="J760" s="1" t="s">
        <v>6985</v>
      </c>
      <c r="K760" s="1" t="s">
        <v>6986</v>
      </c>
      <c r="L760" s="1" t="s">
        <v>19672</v>
      </c>
      <c r="M760" s="1" t="s">
        <v>19673</v>
      </c>
    </row>
    <row r="761" spans="2:13" x14ac:dyDescent="0.25">
      <c r="B761" s="1" t="s">
        <v>66</v>
      </c>
      <c r="C761" s="1" t="s">
        <v>6987</v>
      </c>
      <c r="D761" s="1" t="s">
        <v>6988</v>
      </c>
      <c r="E761" s="1" t="s">
        <v>6989</v>
      </c>
      <c r="F761" s="1" t="s">
        <v>6990</v>
      </c>
      <c r="G761" s="1" t="s">
        <v>6991</v>
      </c>
      <c r="H761" s="1" t="s">
        <v>6992</v>
      </c>
      <c r="I761" s="1" t="s">
        <v>6993</v>
      </c>
      <c r="J761" s="1" t="s">
        <v>6994</v>
      </c>
      <c r="K761" s="1" t="s">
        <v>6995</v>
      </c>
      <c r="L761" s="1" t="s">
        <v>19674</v>
      </c>
      <c r="M761" s="1" t="s">
        <v>19675</v>
      </c>
    </row>
    <row r="762" spans="2:13" x14ac:dyDescent="0.25">
      <c r="B762" s="1" t="s">
        <v>67</v>
      </c>
      <c r="C762" s="1" t="s">
        <v>6996</v>
      </c>
      <c r="D762" s="1" t="s">
        <v>6997</v>
      </c>
      <c r="E762" s="1" t="s">
        <v>6998</v>
      </c>
      <c r="F762" s="1" t="s">
        <v>6999</v>
      </c>
      <c r="G762" s="1" t="s">
        <v>7000</v>
      </c>
      <c r="H762" s="1" t="s">
        <v>7001</v>
      </c>
      <c r="I762" s="1" t="s">
        <v>7002</v>
      </c>
      <c r="J762" s="1" t="s">
        <v>7003</v>
      </c>
      <c r="K762" s="1" t="s">
        <v>7004</v>
      </c>
      <c r="L762" s="1" t="s">
        <v>19676</v>
      </c>
      <c r="M762" s="1" t="s">
        <v>19677</v>
      </c>
    </row>
    <row r="763" spans="2:13" x14ac:dyDescent="0.25">
      <c r="B763" s="1" t="s">
        <v>67</v>
      </c>
      <c r="C763" s="1" t="s">
        <v>7005</v>
      </c>
      <c r="D763" s="1" t="s">
        <v>7006</v>
      </c>
      <c r="E763" s="1" t="s">
        <v>7007</v>
      </c>
      <c r="F763" s="1" t="s">
        <v>7008</v>
      </c>
      <c r="G763" s="1" t="s">
        <v>7009</v>
      </c>
      <c r="H763" s="1" t="s">
        <v>7010</v>
      </c>
      <c r="I763" s="1" t="s">
        <v>7011</v>
      </c>
      <c r="J763" s="1" t="s">
        <v>7012</v>
      </c>
      <c r="K763" s="1" t="s">
        <v>7013</v>
      </c>
      <c r="L763" s="1" t="s">
        <v>19678</v>
      </c>
      <c r="M763" s="1" t="s">
        <v>19679</v>
      </c>
    </row>
    <row r="764" spans="2:13" x14ac:dyDescent="0.25">
      <c r="B764" s="1" t="s">
        <v>67</v>
      </c>
      <c r="C764" s="1" t="s">
        <v>7014</v>
      </c>
      <c r="D764" s="1" t="s">
        <v>7015</v>
      </c>
      <c r="E764" s="1" t="s">
        <v>7016</v>
      </c>
      <c r="F764" s="1" t="s">
        <v>7017</v>
      </c>
      <c r="G764" s="1" t="s">
        <v>7018</v>
      </c>
      <c r="H764" s="1" t="s">
        <v>7019</v>
      </c>
      <c r="I764" s="1" t="s">
        <v>7020</v>
      </c>
      <c r="J764" s="1" t="s">
        <v>7021</v>
      </c>
      <c r="K764" s="1" t="s">
        <v>7022</v>
      </c>
      <c r="L764" s="1" t="s">
        <v>19680</v>
      </c>
      <c r="M764" s="1" t="s">
        <v>19681</v>
      </c>
    </row>
    <row r="765" spans="2:13" x14ac:dyDescent="0.25">
      <c r="B765" s="1" t="s">
        <v>67</v>
      </c>
      <c r="C765" s="1" t="s">
        <v>7023</v>
      </c>
      <c r="D765" s="1" t="s">
        <v>7024</v>
      </c>
      <c r="E765" s="1" t="s">
        <v>7025</v>
      </c>
      <c r="F765" s="1" t="s">
        <v>7026</v>
      </c>
      <c r="G765" s="1" t="s">
        <v>7027</v>
      </c>
      <c r="H765" s="1" t="s">
        <v>7028</v>
      </c>
      <c r="I765" s="1" t="s">
        <v>7029</v>
      </c>
      <c r="J765" s="1" t="s">
        <v>7030</v>
      </c>
      <c r="K765" s="1" t="s">
        <v>7031</v>
      </c>
      <c r="L765" s="1" t="s">
        <v>19682</v>
      </c>
      <c r="M765" s="1" t="s">
        <v>19683</v>
      </c>
    </row>
    <row r="766" spans="2:13" x14ac:dyDescent="0.25">
      <c r="B766" s="1" t="s">
        <v>67</v>
      </c>
      <c r="C766" s="1" t="s">
        <v>7032</v>
      </c>
      <c r="D766" s="1" t="s">
        <v>7033</v>
      </c>
      <c r="E766" s="1" t="s">
        <v>7034</v>
      </c>
      <c r="F766" s="1" t="s">
        <v>7035</v>
      </c>
      <c r="G766" s="1" t="s">
        <v>7036</v>
      </c>
      <c r="H766" s="1" t="s">
        <v>7037</v>
      </c>
      <c r="I766" s="1" t="s">
        <v>7038</v>
      </c>
      <c r="J766" s="1" t="s">
        <v>7039</v>
      </c>
      <c r="K766" s="1" t="s">
        <v>7040</v>
      </c>
      <c r="L766" s="1" t="s">
        <v>19684</v>
      </c>
      <c r="M766" s="1" t="s">
        <v>19685</v>
      </c>
    </row>
    <row r="767" spans="2:13" x14ac:dyDescent="0.25">
      <c r="B767" s="1" t="s">
        <v>67</v>
      </c>
      <c r="C767" s="1" t="s">
        <v>7041</v>
      </c>
      <c r="D767" s="1" t="s">
        <v>7042</v>
      </c>
      <c r="E767" s="1" t="s">
        <v>7043</v>
      </c>
      <c r="F767" s="1" t="s">
        <v>7044</v>
      </c>
      <c r="G767" s="1" t="s">
        <v>7045</v>
      </c>
      <c r="H767" s="1" t="s">
        <v>7046</v>
      </c>
      <c r="I767" s="1" t="s">
        <v>7047</v>
      </c>
      <c r="J767" s="1" t="s">
        <v>7048</v>
      </c>
      <c r="K767" s="1" t="s">
        <v>7049</v>
      </c>
      <c r="L767" s="1" t="s">
        <v>19686</v>
      </c>
      <c r="M767" s="1" t="s">
        <v>19687</v>
      </c>
    </row>
    <row r="768" spans="2:13" x14ac:dyDescent="0.25">
      <c r="B768" s="1" t="s">
        <v>67</v>
      </c>
      <c r="C768" s="1" t="s">
        <v>7050</v>
      </c>
      <c r="D768" s="1" t="s">
        <v>7051</v>
      </c>
      <c r="E768" s="1" t="s">
        <v>7052</v>
      </c>
      <c r="F768" s="1" t="s">
        <v>7053</v>
      </c>
      <c r="G768" s="1" t="s">
        <v>7054</v>
      </c>
      <c r="H768" s="1" t="s">
        <v>7055</v>
      </c>
      <c r="I768" s="1" t="s">
        <v>7056</v>
      </c>
      <c r="J768" s="1" t="s">
        <v>7057</v>
      </c>
      <c r="K768" s="1" t="s">
        <v>7058</v>
      </c>
      <c r="L768" s="1" t="s">
        <v>19688</v>
      </c>
      <c r="M768" s="1" t="s">
        <v>19689</v>
      </c>
    </row>
    <row r="769" spans="2:13" x14ac:dyDescent="0.25">
      <c r="B769" s="1" t="s">
        <v>67</v>
      </c>
      <c r="C769" s="1" t="s">
        <v>7059</v>
      </c>
      <c r="D769" s="1" t="s">
        <v>7060</v>
      </c>
      <c r="E769" s="1" t="s">
        <v>7061</v>
      </c>
      <c r="F769" s="1" t="s">
        <v>7062</v>
      </c>
      <c r="G769" s="1" t="s">
        <v>7063</v>
      </c>
      <c r="H769" s="1" t="s">
        <v>7064</v>
      </c>
      <c r="I769" s="1" t="s">
        <v>7065</v>
      </c>
      <c r="J769" s="1" t="s">
        <v>7066</v>
      </c>
      <c r="K769" s="1" t="s">
        <v>7067</v>
      </c>
      <c r="L769" s="1" t="s">
        <v>19690</v>
      </c>
      <c r="M769" s="1" t="s">
        <v>19691</v>
      </c>
    </row>
    <row r="770" spans="2:13" x14ac:dyDescent="0.25">
      <c r="B770" s="1" t="s">
        <v>67</v>
      </c>
      <c r="C770" s="1" t="s">
        <v>7068</v>
      </c>
      <c r="D770" s="1" t="s">
        <v>7069</v>
      </c>
      <c r="E770" s="1" t="s">
        <v>7070</v>
      </c>
      <c r="F770" s="1" t="s">
        <v>7071</v>
      </c>
      <c r="G770" s="1" t="s">
        <v>7072</v>
      </c>
      <c r="H770" s="1" t="s">
        <v>7073</v>
      </c>
      <c r="I770" s="1" t="s">
        <v>7074</v>
      </c>
      <c r="J770" s="1" t="s">
        <v>7075</v>
      </c>
      <c r="K770" s="1" t="s">
        <v>7076</v>
      </c>
      <c r="L770" s="1" t="s">
        <v>19692</v>
      </c>
      <c r="M770" s="1" t="s">
        <v>19693</v>
      </c>
    </row>
    <row r="771" spans="2:13" x14ac:dyDescent="0.25">
      <c r="B771" s="1" t="s">
        <v>67</v>
      </c>
      <c r="C771" s="1" t="s">
        <v>7077</v>
      </c>
      <c r="D771" s="1" t="s">
        <v>7078</v>
      </c>
      <c r="E771" s="1" t="s">
        <v>7079</v>
      </c>
      <c r="F771" s="1" t="s">
        <v>7080</v>
      </c>
      <c r="G771" s="1" t="s">
        <v>7081</v>
      </c>
      <c r="H771" s="1" t="s">
        <v>7082</v>
      </c>
      <c r="I771" s="1" t="s">
        <v>7083</v>
      </c>
      <c r="J771" s="1" t="s">
        <v>7084</v>
      </c>
      <c r="K771" s="1" t="s">
        <v>7085</v>
      </c>
      <c r="L771" s="1" t="s">
        <v>19694</v>
      </c>
      <c r="M771" s="1" t="s">
        <v>19695</v>
      </c>
    </row>
    <row r="772" spans="2:13" x14ac:dyDescent="0.25">
      <c r="B772" s="1" t="s">
        <v>67</v>
      </c>
      <c r="C772" s="1" t="s">
        <v>7086</v>
      </c>
      <c r="D772" s="1" t="s">
        <v>7087</v>
      </c>
      <c r="E772" s="1" t="s">
        <v>7088</v>
      </c>
      <c r="F772" s="1" t="s">
        <v>7089</v>
      </c>
      <c r="G772" s="1" t="s">
        <v>7090</v>
      </c>
      <c r="H772" s="1" t="s">
        <v>7091</v>
      </c>
      <c r="I772" s="1" t="s">
        <v>7092</v>
      </c>
      <c r="J772" s="1" t="s">
        <v>7093</v>
      </c>
      <c r="K772" s="1" t="s">
        <v>7094</v>
      </c>
      <c r="L772" s="1" t="s">
        <v>19696</v>
      </c>
      <c r="M772" s="1" t="s">
        <v>19697</v>
      </c>
    </row>
    <row r="773" spans="2:13" x14ac:dyDescent="0.25">
      <c r="B773" s="1" t="s">
        <v>67</v>
      </c>
      <c r="C773" s="1" t="s">
        <v>7095</v>
      </c>
      <c r="D773" s="1" t="s">
        <v>7096</v>
      </c>
      <c r="E773" s="1" t="s">
        <v>7097</v>
      </c>
      <c r="F773" s="1" t="s">
        <v>7098</v>
      </c>
      <c r="G773" s="1" t="s">
        <v>7099</v>
      </c>
      <c r="H773" s="1" t="s">
        <v>7100</v>
      </c>
      <c r="I773" s="1" t="s">
        <v>7101</v>
      </c>
      <c r="J773" s="1" t="s">
        <v>7102</v>
      </c>
      <c r="K773" s="1" t="s">
        <v>7103</v>
      </c>
      <c r="L773" s="1" t="s">
        <v>19698</v>
      </c>
      <c r="M773" s="1" t="s">
        <v>19699</v>
      </c>
    </row>
    <row r="774" spans="2:13" x14ac:dyDescent="0.25">
      <c r="B774" s="1" t="s">
        <v>67</v>
      </c>
      <c r="C774" s="1" t="s">
        <v>7104</v>
      </c>
      <c r="D774" s="1" t="s">
        <v>7105</v>
      </c>
      <c r="E774" s="1" t="s">
        <v>7106</v>
      </c>
      <c r="F774" s="1" t="s">
        <v>7107</v>
      </c>
      <c r="G774" s="1" t="s">
        <v>7108</v>
      </c>
      <c r="H774" s="1" t="s">
        <v>7109</v>
      </c>
      <c r="I774" s="1" t="s">
        <v>7110</v>
      </c>
      <c r="J774" s="1" t="s">
        <v>7111</v>
      </c>
      <c r="K774" s="1" t="s">
        <v>7112</v>
      </c>
      <c r="L774" s="1" t="s">
        <v>19700</v>
      </c>
      <c r="M774" s="1" t="s">
        <v>19701</v>
      </c>
    </row>
    <row r="775" spans="2:13" x14ac:dyDescent="0.25">
      <c r="B775" s="1" t="s">
        <v>67</v>
      </c>
      <c r="C775" s="1" t="s">
        <v>7113</v>
      </c>
      <c r="D775" s="1" t="s">
        <v>7114</v>
      </c>
      <c r="E775" s="1" t="s">
        <v>7115</v>
      </c>
      <c r="F775" s="1" t="s">
        <v>7116</v>
      </c>
      <c r="G775" s="1" t="s">
        <v>7117</v>
      </c>
      <c r="H775" s="1" t="s">
        <v>7118</v>
      </c>
      <c r="I775" s="1" t="s">
        <v>7119</v>
      </c>
      <c r="J775" s="1" t="s">
        <v>7120</v>
      </c>
      <c r="K775" s="1" t="s">
        <v>7121</v>
      </c>
      <c r="L775" s="1" t="s">
        <v>19702</v>
      </c>
      <c r="M775" s="1" t="s">
        <v>19703</v>
      </c>
    </row>
    <row r="776" spans="2:13" x14ac:dyDescent="0.25">
      <c r="B776" s="1" t="s">
        <v>67</v>
      </c>
      <c r="C776" s="1" t="s">
        <v>7122</v>
      </c>
      <c r="D776" s="1" t="s">
        <v>7123</v>
      </c>
      <c r="E776" s="1" t="s">
        <v>7124</v>
      </c>
      <c r="F776" s="1" t="s">
        <v>7125</v>
      </c>
      <c r="G776" s="1" t="s">
        <v>7126</v>
      </c>
      <c r="H776" s="1" t="s">
        <v>7127</v>
      </c>
      <c r="I776" s="1" t="s">
        <v>7128</v>
      </c>
      <c r="J776" s="1" t="s">
        <v>7129</v>
      </c>
      <c r="K776" s="1" t="s">
        <v>7130</v>
      </c>
      <c r="L776" s="1" t="s">
        <v>19704</v>
      </c>
      <c r="M776" s="1" t="s">
        <v>19705</v>
      </c>
    </row>
    <row r="777" spans="2:13" x14ac:dyDescent="0.25">
      <c r="B777" s="1" t="s">
        <v>67</v>
      </c>
      <c r="C777" s="1" t="s">
        <v>7131</v>
      </c>
      <c r="D777" s="1" t="s">
        <v>7132</v>
      </c>
      <c r="E777" s="1" t="s">
        <v>7133</v>
      </c>
      <c r="F777" s="1" t="s">
        <v>7134</v>
      </c>
      <c r="G777" s="1" t="s">
        <v>7135</v>
      </c>
      <c r="H777" s="1" t="s">
        <v>7136</v>
      </c>
      <c r="I777" s="1" t="s">
        <v>7137</v>
      </c>
      <c r="J777" s="1" t="s">
        <v>7138</v>
      </c>
      <c r="K777" s="1" t="s">
        <v>7139</v>
      </c>
      <c r="L777" s="1" t="s">
        <v>19706</v>
      </c>
      <c r="M777" s="1" t="s">
        <v>19707</v>
      </c>
    </row>
    <row r="778" spans="2:13" x14ac:dyDescent="0.25">
      <c r="B778" s="1" t="s">
        <v>67</v>
      </c>
      <c r="C778" s="1" t="s">
        <v>7140</v>
      </c>
      <c r="D778" s="1" t="s">
        <v>7141</v>
      </c>
      <c r="E778" s="1" t="s">
        <v>7142</v>
      </c>
      <c r="F778" s="1" t="s">
        <v>7143</v>
      </c>
      <c r="G778" s="1" t="s">
        <v>7144</v>
      </c>
      <c r="H778" s="1" t="s">
        <v>7145</v>
      </c>
      <c r="I778" s="1" t="s">
        <v>7146</v>
      </c>
      <c r="J778" s="1" t="s">
        <v>7147</v>
      </c>
      <c r="K778" s="1" t="s">
        <v>7148</v>
      </c>
      <c r="L778" s="1" t="s">
        <v>19708</v>
      </c>
      <c r="M778" s="1" t="s">
        <v>19709</v>
      </c>
    </row>
    <row r="779" spans="2:13" x14ac:dyDescent="0.25">
      <c r="B779" s="1" t="s">
        <v>67</v>
      </c>
      <c r="C779" s="1" t="s">
        <v>7149</v>
      </c>
      <c r="D779" s="1" t="s">
        <v>7150</v>
      </c>
      <c r="E779" s="1" t="s">
        <v>7151</v>
      </c>
      <c r="F779" s="1" t="s">
        <v>7152</v>
      </c>
      <c r="G779" s="1" t="s">
        <v>7153</v>
      </c>
      <c r="H779" s="1" t="s">
        <v>7154</v>
      </c>
      <c r="I779" s="1" t="s">
        <v>7155</v>
      </c>
      <c r="J779" s="1" t="s">
        <v>7156</v>
      </c>
      <c r="K779" s="1" t="s">
        <v>7157</v>
      </c>
      <c r="L779" s="1" t="s">
        <v>19710</v>
      </c>
      <c r="M779" s="1" t="s">
        <v>19711</v>
      </c>
    </row>
    <row r="780" spans="2:13" x14ac:dyDescent="0.25">
      <c r="B780" s="1" t="s">
        <v>67</v>
      </c>
      <c r="C780" s="1" t="s">
        <v>7158</v>
      </c>
      <c r="D780" s="1" t="s">
        <v>7159</v>
      </c>
      <c r="E780" s="1" t="s">
        <v>7160</v>
      </c>
      <c r="F780" s="1" t="s">
        <v>7161</v>
      </c>
      <c r="G780" s="1" t="s">
        <v>7162</v>
      </c>
      <c r="H780" s="1" t="s">
        <v>7163</v>
      </c>
      <c r="I780" s="1" t="s">
        <v>7164</v>
      </c>
      <c r="J780" s="1" t="s">
        <v>7165</v>
      </c>
      <c r="K780" s="1" t="s">
        <v>7166</v>
      </c>
      <c r="L780" s="1" t="s">
        <v>19712</v>
      </c>
      <c r="M780" s="1" t="s">
        <v>19713</v>
      </c>
    </row>
    <row r="781" spans="2:13" x14ac:dyDescent="0.25">
      <c r="B781" s="1" t="s">
        <v>67</v>
      </c>
      <c r="C781" s="1" t="s">
        <v>7167</v>
      </c>
      <c r="D781" s="1" t="s">
        <v>7168</v>
      </c>
      <c r="E781" s="1" t="s">
        <v>7169</v>
      </c>
      <c r="F781" s="1" t="s">
        <v>7170</v>
      </c>
      <c r="G781" s="1" t="s">
        <v>7171</v>
      </c>
      <c r="H781" s="1" t="s">
        <v>7172</v>
      </c>
      <c r="I781" s="1" t="s">
        <v>7173</v>
      </c>
      <c r="J781" s="1" t="s">
        <v>7174</v>
      </c>
      <c r="K781" s="1" t="s">
        <v>7175</v>
      </c>
      <c r="L781" s="1" t="s">
        <v>19714</v>
      </c>
      <c r="M781" s="1" t="s">
        <v>19715</v>
      </c>
    </row>
    <row r="782" spans="2:13" x14ac:dyDescent="0.25">
      <c r="B782" s="1" t="s">
        <v>17</v>
      </c>
      <c r="C782" s="1" t="s">
        <v>7176</v>
      </c>
      <c r="D782" s="1" t="s">
        <v>7177</v>
      </c>
      <c r="E782" s="1" t="s">
        <v>7178</v>
      </c>
      <c r="F782" s="1" t="s">
        <v>7179</v>
      </c>
      <c r="G782" s="1" t="s">
        <v>7180</v>
      </c>
      <c r="H782" s="1" t="s">
        <v>7181</v>
      </c>
      <c r="I782" s="1" t="s">
        <v>7182</v>
      </c>
      <c r="J782" s="1" t="s">
        <v>7183</v>
      </c>
      <c r="K782" s="1" t="s">
        <v>7184</v>
      </c>
      <c r="L782" s="1" t="s">
        <v>19716</v>
      </c>
      <c r="M782" s="1" t="s">
        <v>19717</v>
      </c>
    </row>
    <row r="783" spans="2:13" x14ac:dyDescent="0.25">
      <c r="B783" s="1" t="s">
        <v>17</v>
      </c>
      <c r="C783" s="1" t="s">
        <v>7185</v>
      </c>
      <c r="D783" s="1" t="s">
        <v>7186</v>
      </c>
      <c r="E783" s="1" t="s">
        <v>7187</v>
      </c>
      <c r="F783" s="1" t="s">
        <v>7188</v>
      </c>
      <c r="G783" s="1" t="s">
        <v>7189</v>
      </c>
      <c r="H783" s="1" t="s">
        <v>7190</v>
      </c>
      <c r="I783" s="1" t="s">
        <v>7191</v>
      </c>
      <c r="J783" s="1" t="s">
        <v>7192</v>
      </c>
      <c r="K783" s="1" t="s">
        <v>7193</v>
      </c>
      <c r="L783" s="1" t="s">
        <v>19718</v>
      </c>
      <c r="M783" s="1" t="s">
        <v>19719</v>
      </c>
    </row>
    <row r="784" spans="2:13" x14ac:dyDescent="0.25">
      <c r="B784" s="1" t="s">
        <v>17</v>
      </c>
      <c r="C784" s="1" t="s">
        <v>7194</v>
      </c>
      <c r="D784" s="1" t="s">
        <v>7195</v>
      </c>
      <c r="E784" s="1" t="s">
        <v>7196</v>
      </c>
      <c r="F784" s="1" t="s">
        <v>7197</v>
      </c>
      <c r="G784" s="1" t="s">
        <v>7198</v>
      </c>
      <c r="H784" s="1" t="s">
        <v>7199</v>
      </c>
      <c r="I784" s="1" t="s">
        <v>7200</v>
      </c>
      <c r="J784" s="1" t="s">
        <v>7201</v>
      </c>
      <c r="K784" s="1" t="s">
        <v>7202</v>
      </c>
      <c r="L784" s="1" t="s">
        <v>19720</v>
      </c>
      <c r="M784" s="1" t="s">
        <v>19721</v>
      </c>
    </row>
    <row r="785" spans="2:13" x14ac:dyDescent="0.25">
      <c r="B785" s="1" t="s">
        <v>17</v>
      </c>
      <c r="C785" s="1" t="s">
        <v>7203</v>
      </c>
      <c r="D785" s="1" t="s">
        <v>7204</v>
      </c>
      <c r="E785" s="1" t="s">
        <v>7205</v>
      </c>
      <c r="F785" s="1" t="s">
        <v>7206</v>
      </c>
      <c r="G785" s="1" t="s">
        <v>7207</v>
      </c>
      <c r="H785" s="1" t="s">
        <v>7208</v>
      </c>
      <c r="I785" s="1" t="s">
        <v>7209</v>
      </c>
      <c r="J785" s="1" t="s">
        <v>7210</v>
      </c>
      <c r="K785" s="1" t="s">
        <v>7211</v>
      </c>
      <c r="L785" s="1" t="s">
        <v>19722</v>
      </c>
      <c r="M785" s="1" t="s">
        <v>19723</v>
      </c>
    </row>
    <row r="786" spans="2:13" x14ac:dyDescent="0.25">
      <c r="B786" s="1" t="s">
        <v>17</v>
      </c>
      <c r="C786" s="1" t="s">
        <v>7212</v>
      </c>
      <c r="D786" s="1" t="s">
        <v>7213</v>
      </c>
      <c r="E786" s="1" t="s">
        <v>7214</v>
      </c>
      <c r="F786" s="1" t="s">
        <v>7215</v>
      </c>
      <c r="G786" s="1" t="s">
        <v>7216</v>
      </c>
      <c r="H786" s="1" t="s">
        <v>7217</v>
      </c>
      <c r="I786" s="1" t="s">
        <v>7218</v>
      </c>
      <c r="J786" s="1" t="s">
        <v>7219</v>
      </c>
      <c r="K786" s="1" t="s">
        <v>7220</v>
      </c>
      <c r="L786" s="1" t="s">
        <v>19724</v>
      </c>
      <c r="M786" s="1" t="s">
        <v>19725</v>
      </c>
    </row>
    <row r="787" spans="2:13" x14ac:dyDescent="0.25">
      <c r="B787" s="1" t="s">
        <v>17</v>
      </c>
      <c r="C787" s="1" t="s">
        <v>7221</v>
      </c>
      <c r="D787" s="1" t="s">
        <v>7222</v>
      </c>
      <c r="E787" s="1" t="s">
        <v>7223</v>
      </c>
      <c r="F787" s="1" t="s">
        <v>7224</v>
      </c>
      <c r="G787" s="1" t="s">
        <v>7225</v>
      </c>
      <c r="H787" s="1" t="s">
        <v>7226</v>
      </c>
      <c r="I787" s="1" t="s">
        <v>7227</v>
      </c>
      <c r="J787" s="1" t="s">
        <v>7228</v>
      </c>
      <c r="K787" s="1" t="s">
        <v>7229</v>
      </c>
      <c r="L787" s="1" t="s">
        <v>19726</v>
      </c>
      <c r="M787" s="1" t="s">
        <v>19727</v>
      </c>
    </row>
    <row r="788" spans="2:13" x14ac:dyDescent="0.25">
      <c r="B788" s="1" t="s">
        <v>17</v>
      </c>
      <c r="C788" s="1" t="s">
        <v>7230</v>
      </c>
      <c r="D788" s="1" t="s">
        <v>7231</v>
      </c>
      <c r="E788" s="1" t="s">
        <v>7232</v>
      </c>
      <c r="F788" s="1" t="s">
        <v>7233</v>
      </c>
      <c r="G788" s="1" t="s">
        <v>7234</v>
      </c>
      <c r="H788" s="1" t="s">
        <v>7235</v>
      </c>
      <c r="I788" s="1" t="s">
        <v>7236</v>
      </c>
      <c r="J788" s="1" t="s">
        <v>7237</v>
      </c>
      <c r="K788" s="1" t="s">
        <v>7238</v>
      </c>
      <c r="L788" s="1" t="s">
        <v>19728</v>
      </c>
      <c r="M788" s="1" t="s">
        <v>19729</v>
      </c>
    </row>
    <row r="789" spans="2:13" x14ac:dyDescent="0.25">
      <c r="B789" s="1" t="s">
        <v>17</v>
      </c>
      <c r="C789" s="1" t="s">
        <v>7239</v>
      </c>
      <c r="D789" s="1" t="s">
        <v>7240</v>
      </c>
      <c r="E789" s="1" t="s">
        <v>7241</v>
      </c>
      <c r="F789" s="1" t="s">
        <v>7242</v>
      </c>
      <c r="G789" s="1" t="s">
        <v>7243</v>
      </c>
      <c r="H789" s="1" t="s">
        <v>7244</v>
      </c>
      <c r="I789" s="1" t="s">
        <v>7245</v>
      </c>
      <c r="J789" s="1" t="s">
        <v>7246</v>
      </c>
      <c r="K789" s="1" t="s">
        <v>7247</v>
      </c>
      <c r="L789" s="1" t="s">
        <v>19730</v>
      </c>
      <c r="M789" s="1" t="s">
        <v>19731</v>
      </c>
    </row>
    <row r="790" spans="2:13" x14ac:dyDescent="0.25">
      <c r="B790" s="1" t="s">
        <v>17</v>
      </c>
      <c r="C790" s="1" t="s">
        <v>7248</v>
      </c>
      <c r="D790" s="1" t="s">
        <v>7249</v>
      </c>
      <c r="E790" s="1" t="s">
        <v>7250</v>
      </c>
      <c r="F790" s="1" t="s">
        <v>7251</v>
      </c>
      <c r="G790" s="1" t="s">
        <v>7252</v>
      </c>
      <c r="H790" s="1" t="s">
        <v>7253</v>
      </c>
      <c r="I790" s="1" t="s">
        <v>7254</v>
      </c>
      <c r="J790" s="1" t="s">
        <v>7255</v>
      </c>
      <c r="K790" s="1" t="s">
        <v>7256</v>
      </c>
      <c r="L790" s="1" t="s">
        <v>19732</v>
      </c>
      <c r="M790" s="1" t="s">
        <v>19733</v>
      </c>
    </row>
    <row r="791" spans="2:13" x14ac:dyDescent="0.25">
      <c r="B791" s="1" t="s">
        <v>17</v>
      </c>
      <c r="C791" s="1" t="s">
        <v>7257</v>
      </c>
      <c r="D791" s="1" t="s">
        <v>7258</v>
      </c>
      <c r="E791" s="1" t="s">
        <v>7259</v>
      </c>
      <c r="F791" s="1" t="s">
        <v>7260</v>
      </c>
      <c r="G791" s="1" t="s">
        <v>7261</v>
      </c>
      <c r="H791" s="1" t="s">
        <v>7262</v>
      </c>
      <c r="I791" s="1" t="s">
        <v>7263</v>
      </c>
      <c r="J791" s="1" t="s">
        <v>7264</v>
      </c>
      <c r="K791" s="1" t="s">
        <v>7265</v>
      </c>
      <c r="L791" s="1" t="s">
        <v>19734</v>
      </c>
      <c r="M791" s="1" t="s">
        <v>19735</v>
      </c>
    </row>
    <row r="792" spans="2:13" x14ac:dyDescent="0.25">
      <c r="B792" s="1" t="s">
        <v>17</v>
      </c>
      <c r="C792" s="1" t="s">
        <v>7266</v>
      </c>
      <c r="D792" s="1" t="s">
        <v>7267</v>
      </c>
      <c r="E792" s="1" t="s">
        <v>7268</v>
      </c>
      <c r="F792" s="1" t="s">
        <v>7269</v>
      </c>
      <c r="G792" s="1" t="s">
        <v>7270</v>
      </c>
      <c r="H792" s="1" t="s">
        <v>7271</v>
      </c>
      <c r="I792" s="1" t="s">
        <v>7272</v>
      </c>
      <c r="J792" s="1" t="s">
        <v>7273</v>
      </c>
      <c r="K792" s="1" t="s">
        <v>7274</v>
      </c>
      <c r="L792" s="1" t="s">
        <v>19736</v>
      </c>
      <c r="M792" s="1" t="s">
        <v>19737</v>
      </c>
    </row>
    <row r="793" spans="2:13" x14ac:dyDescent="0.25">
      <c r="B793" s="1" t="s">
        <v>17</v>
      </c>
      <c r="C793" s="1" t="s">
        <v>7275</v>
      </c>
      <c r="D793" s="1" t="s">
        <v>7276</v>
      </c>
      <c r="E793" s="1" t="s">
        <v>7277</v>
      </c>
      <c r="F793" s="1" t="s">
        <v>7278</v>
      </c>
      <c r="G793" s="1" t="s">
        <v>7279</v>
      </c>
      <c r="H793" s="1" t="s">
        <v>7280</v>
      </c>
      <c r="I793" s="1" t="s">
        <v>7281</v>
      </c>
      <c r="J793" s="1" t="s">
        <v>7282</v>
      </c>
      <c r="K793" s="1" t="s">
        <v>7283</v>
      </c>
      <c r="L793" s="1" t="s">
        <v>19738</v>
      </c>
      <c r="M793" s="1" t="s">
        <v>19739</v>
      </c>
    </row>
    <row r="794" spans="2:13" x14ac:dyDescent="0.25">
      <c r="B794" s="1" t="s">
        <v>17</v>
      </c>
      <c r="C794" s="1" t="s">
        <v>7284</v>
      </c>
      <c r="D794" s="1" t="s">
        <v>7285</v>
      </c>
      <c r="E794" s="1" t="s">
        <v>7286</v>
      </c>
      <c r="F794" s="1" t="s">
        <v>7287</v>
      </c>
      <c r="G794" s="1" t="s">
        <v>7288</v>
      </c>
      <c r="H794" s="1" t="s">
        <v>7289</v>
      </c>
      <c r="I794" s="1" t="s">
        <v>7290</v>
      </c>
      <c r="J794" s="1" t="s">
        <v>7291</v>
      </c>
      <c r="K794" s="1" t="s">
        <v>7292</v>
      </c>
      <c r="L794" s="1" t="s">
        <v>19740</v>
      </c>
      <c r="M794" s="1" t="s">
        <v>19741</v>
      </c>
    </row>
    <row r="795" spans="2:13" x14ac:dyDescent="0.25">
      <c r="B795" s="1" t="s">
        <v>17</v>
      </c>
      <c r="C795" s="1" t="s">
        <v>7293</v>
      </c>
      <c r="D795" s="1" t="s">
        <v>7294</v>
      </c>
      <c r="E795" s="1" t="s">
        <v>7295</v>
      </c>
      <c r="F795" s="1" t="s">
        <v>7296</v>
      </c>
      <c r="G795" s="1" t="s">
        <v>7297</v>
      </c>
      <c r="H795" s="1" t="s">
        <v>7298</v>
      </c>
      <c r="I795" s="1" t="s">
        <v>7299</v>
      </c>
      <c r="J795" s="1" t="s">
        <v>7300</v>
      </c>
      <c r="K795" s="1" t="s">
        <v>7301</v>
      </c>
      <c r="L795" s="1" t="s">
        <v>19742</v>
      </c>
      <c r="M795" s="1" t="s">
        <v>19743</v>
      </c>
    </row>
    <row r="796" spans="2:13" x14ac:dyDescent="0.25">
      <c r="B796" s="1" t="s">
        <v>17</v>
      </c>
      <c r="C796" s="1" t="s">
        <v>7302</v>
      </c>
      <c r="D796" s="1" t="s">
        <v>7303</v>
      </c>
      <c r="E796" s="1" t="s">
        <v>7304</v>
      </c>
      <c r="F796" s="1" t="s">
        <v>7305</v>
      </c>
      <c r="G796" s="1" t="s">
        <v>7306</v>
      </c>
      <c r="H796" s="1" t="s">
        <v>7307</v>
      </c>
      <c r="I796" s="1" t="s">
        <v>7308</v>
      </c>
      <c r="J796" s="1" t="s">
        <v>7309</v>
      </c>
      <c r="K796" s="1" t="s">
        <v>7310</v>
      </c>
      <c r="L796" s="1" t="s">
        <v>19744</v>
      </c>
      <c r="M796" s="1" t="s">
        <v>19745</v>
      </c>
    </row>
    <row r="797" spans="2:13" x14ac:dyDescent="0.25">
      <c r="B797" s="1" t="s">
        <v>17</v>
      </c>
      <c r="C797" s="1" t="s">
        <v>7311</v>
      </c>
      <c r="D797" s="1" t="s">
        <v>7312</v>
      </c>
      <c r="E797" s="1" t="s">
        <v>7313</v>
      </c>
      <c r="F797" s="1" t="s">
        <v>7314</v>
      </c>
      <c r="G797" s="1" t="s">
        <v>7315</v>
      </c>
      <c r="H797" s="1" t="s">
        <v>7316</v>
      </c>
      <c r="I797" s="1" t="s">
        <v>7317</v>
      </c>
      <c r="J797" s="1" t="s">
        <v>7318</v>
      </c>
      <c r="K797" s="1" t="s">
        <v>7319</v>
      </c>
      <c r="L797" s="1" t="s">
        <v>19746</v>
      </c>
      <c r="M797" s="1" t="s">
        <v>19747</v>
      </c>
    </row>
    <row r="798" spans="2:13" x14ac:dyDescent="0.25">
      <c r="B798" s="1" t="s">
        <v>17</v>
      </c>
      <c r="C798" s="1" t="s">
        <v>7320</v>
      </c>
      <c r="D798" s="1" t="s">
        <v>7321</v>
      </c>
      <c r="E798" s="1" t="s">
        <v>7322</v>
      </c>
      <c r="F798" s="1" t="s">
        <v>7323</v>
      </c>
      <c r="G798" s="1" t="s">
        <v>7324</v>
      </c>
      <c r="H798" s="1" t="s">
        <v>7325</v>
      </c>
      <c r="I798" s="1" t="s">
        <v>7326</v>
      </c>
      <c r="J798" s="1" t="s">
        <v>7327</v>
      </c>
      <c r="K798" s="1" t="s">
        <v>7328</v>
      </c>
      <c r="L798" s="1" t="s">
        <v>19748</v>
      </c>
      <c r="M798" s="1" t="s">
        <v>19749</v>
      </c>
    </row>
    <row r="799" spans="2:13" x14ac:dyDescent="0.25">
      <c r="B799" s="1" t="s">
        <v>17</v>
      </c>
      <c r="C799" s="1" t="s">
        <v>7329</v>
      </c>
      <c r="D799" s="1" t="s">
        <v>7330</v>
      </c>
      <c r="E799" s="1" t="s">
        <v>7331</v>
      </c>
      <c r="F799" s="1" t="s">
        <v>7332</v>
      </c>
      <c r="G799" s="1" t="s">
        <v>7333</v>
      </c>
      <c r="H799" s="1" t="s">
        <v>7334</v>
      </c>
      <c r="I799" s="1" t="s">
        <v>7335</v>
      </c>
      <c r="J799" s="1" t="s">
        <v>7336</v>
      </c>
      <c r="K799" s="1" t="s">
        <v>7337</v>
      </c>
      <c r="L799" s="1" t="s">
        <v>19750</v>
      </c>
      <c r="M799" s="1" t="s">
        <v>19751</v>
      </c>
    </row>
    <row r="800" spans="2:13" x14ac:dyDescent="0.25">
      <c r="B800" s="1" t="s">
        <v>17</v>
      </c>
      <c r="C800" s="1" t="s">
        <v>7338</v>
      </c>
      <c r="D800" s="1" t="s">
        <v>7339</v>
      </c>
      <c r="E800" s="1" t="s">
        <v>7340</v>
      </c>
      <c r="F800" s="1" t="s">
        <v>7341</v>
      </c>
      <c r="G800" s="1" t="s">
        <v>7342</v>
      </c>
      <c r="H800" s="1" t="s">
        <v>7343</v>
      </c>
      <c r="I800" s="1" t="s">
        <v>7344</v>
      </c>
      <c r="J800" s="1" t="s">
        <v>7345</v>
      </c>
      <c r="K800" s="1" t="s">
        <v>7346</v>
      </c>
      <c r="L800" s="1" t="s">
        <v>19752</v>
      </c>
      <c r="M800" s="1" t="s">
        <v>19753</v>
      </c>
    </row>
    <row r="801" spans="2:13" x14ac:dyDescent="0.25">
      <c r="B801" s="1" t="s">
        <v>17</v>
      </c>
      <c r="C801" s="1" t="s">
        <v>7347</v>
      </c>
      <c r="D801" s="1" t="s">
        <v>7348</v>
      </c>
      <c r="E801" s="1" t="s">
        <v>7349</v>
      </c>
      <c r="F801" s="1" t="s">
        <v>7350</v>
      </c>
      <c r="G801" s="1" t="s">
        <v>7351</v>
      </c>
      <c r="H801" s="1" t="s">
        <v>7352</v>
      </c>
      <c r="I801" s="1" t="s">
        <v>7353</v>
      </c>
      <c r="J801" s="1" t="s">
        <v>7354</v>
      </c>
      <c r="K801" s="1" t="s">
        <v>7355</v>
      </c>
      <c r="L801" s="1" t="s">
        <v>19754</v>
      </c>
      <c r="M801" s="1" t="s">
        <v>19755</v>
      </c>
    </row>
    <row r="802" spans="2:13" x14ac:dyDescent="0.25">
      <c r="B802" s="1" t="s">
        <v>68</v>
      </c>
      <c r="C802" s="1" t="s">
        <v>7356</v>
      </c>
      <c r="D802" s="1" t="s">
        <v>7357</v>
      </c>
      <c r="E802" s="1" t="s">
        <v>7358</v>
      </c>
      <c r="F802" s="1" t="s">
        <v>7359</v>
      </c>
      <c r="G802" s="1" t="s">
        <v>7360</v>
      </c>
      <c r="H802" s="1" t="s">
        <v>7361</v>
      </c>
      <c r="I802" s="1" t="s">
        <v>7362</v>
      </c>
      <c r="J802" s="1" t="s">
        <v>7363</v>
      </c>
      <c r="K802" s="1" t="s">
        <v>7364</v>
      </c>
      <c r="L802" s="1" t="s">
        <v>19756</v>
      </c>
      <c r="M802" s="1" t="s">
        <v>19757</v>
      </c>
    </row>
    <row r="803" spans="2:13" x14ac:dyDescent="0.25">
      <c r="B803" s="1" t="s">
        <v>68</v>
      </c>
      <c r="C803" s="1" t="s">
        <v>7365</v>
      </c>
      <c r="D803" s="1" t="s">
        <v>7366</v>
      </c>
      <c r="E803" s="1" t="s">
        <v>7367</v>
      </c>
      <c r="F803" s="1" t="s">
        <v>7368</v>
      </c>
      <c r="G803" s="1" t="s">
        <v>7369</v>
      </c>
      <c r="H803" s="1" t="s">
        <v>7370</v>
      </c>
      <c r="I803" s="1" t="s">
        <v>7371</v>
      </c>
      <c r="J803" s="1" t="s">
        <v>7372</v>
      </c>
      <c r="K803" s="1" t="s">
        <v>7373</v>
      </c>
      <c r="L803" s="1" t="s">
        <v>19758</v>
      </c>
      <c r="M803" s="1" t="s">
        <v>19759</v>
      </c>
    </row>
    <row r="804" spans="2:13" x14ac:dyDescent="0.25">
      <c r="B804" s="1" t="s">
        <v>68</v>
      </c>
      <c r="C804" s="1" t="s">
        <v>7374</v>
      </c>
      <c r="D804" s="1" t="s">
        <v>7375</v>
      </c>
      <c r="E804" s="1" t="s">
        <v>7376</v>
      </c>
      <c r="F804" s="1" t="s">
        <v>7377</v>
      </c>
      <c r="G804" s="1" t="s">
        <v>7378</v>
      </c>
      <c r="H804" s="1" t="s">
        <v>7379</v>
      </c>
      <c r="I804" s="1" t="s">
        <v>7380</v>
      </c>
      <c r="J804" s="1" t="s">
        <v>7381</v>
      </c>
      <c r="K804" s="1" t="s">
        <v>7382</v>
      </c>
      <c r="L804" s="1" t="s">
        <v>19760</v>
      </c>
      <c r="M804" s="1" t="s">
        <v>19761</v>
      </c>
    </row>
    <row r="805" spans="2:13" x14ac:dyDescent="0.25">
      <c r="B805" s="1" t="s">
        <v>68</v>
      </c>
      <c r="C805" s="1" t="s">
        <v>7383</v>
      </c>
      <c r="D805" s="1" t="s">
        <v>7384</v>
      </c>
      <c r="E805" s="1" t="s">
        <v>7385</v>
      </c>
      <c r="F805" s="1" t="s">
        <v>7386</v>
      </c>
      <c r="G805" s="1" t="s">
        <v>7387</v>
      </c>
      <c r="H805" s="1" t="s">
        <v>7388</v>
      </c>
      <c r="I805" s="1" t="s">
        <v>7389</v>
      </c>
      <c r="J805" s="1" t="s">
        <v>7390</v>
      </c>
      <c r="K805" s="1" t="s">
        <v>7391</v>
      </c>
      <c r="L805" s="1" t="s">
        <v>19762</v>
      </c>
      <c r="M805" s="1" t="s">
        <v>19763</v>
      </c>
    </row>
    <row r="806" spans="2:13" x14ac:dyDescent="0.25">
      <c r="B806" s="1" t="s">
        <v>68</v>
      </c>
      <c r="C806" s="1" t="s">
        <v>7392</v>
      </c>
      <c r="D806" s="1" t="s">
        <v>7393</v>
      </c>
      <c r="E806" s="1" t="s">
        <v>7394</v>
      </c>
      <c r="F806" s="1" t="s">
        <v>7395</v>
      </c>
      <c r="G806" s="1" t="s">
        <v>7396</v>
      </c>
      <c r="H806" s="1" t="s">
        <v>7397</v>
      </c>
      <c r="I806" s="1" t="s">
        <v>7398</v>
      </c>
      <c r="J806" s="1" t="s">
        <v>7399</v>
      </c>
      <c r="K806" s="1" t="s">
        <v>7400</v>
      </c>
      <c r="L806" s="1" t="s">
        <v>19764</v>
      </c>
      <c r="M806" s="1" t="s">
        <v>19765</v>
      </c>
    </row>
    <row r="807" spans="2:13" x14ac:dyDescent="0.25">
      <c r="B807" s="1" t="s">
        <v>68</v>
      </c>
      <c r="C807" s="1" t="s">
        <v>7401</v>
      </c>
      <c r="D807" s="1" t="s">
        <v>7402</v>
      </c>
      <c r="E807" s="1" t="s">
        <v>7403</v>
      </c>
      <c r="F807" s="1" t="s">
        <v>7404</v>
      </c>
      <c r="G807" s="1" t="s">
        <v>7405</v>
      </c>
      <c r="H807" s="1" t="s">
        <v>7406</v>
      </c>
      <c r="I807" s="1" t="s">
        <v>7407</v>
      </c>
      <c r="J807" s="1" t="s">
        <v>7408</v>
      </c>
      <c r="K807" s="1" t="s">
        <v>7409</v>
      </c>
      <c r="L807" s="1" t="s">
        <v>19766</v>
      </c>
      <c r="M807" s="1" t="s">
        <v>19767</v>
      </c>
    </row>
    <row r="808" spans="2:13" x14ac:dyDescent="0.25">
      <c r="B808" s="1" t="s">
        <v>68</v>
      </c>
      <c r="C808" s="1" t="s">
        <v>7410</v>
      </c>
      <c r="D808" s="1" t="s">
        <v>7411</v>
      </c>
      <c r="E808" s="1" t="s">
        <v>7412</v>
      </c>
      <c r="F808" s="1" t="s">
        <v>7413</v>
      </c>
      <c r="G808" s="1" t="s">
        <v>7414</v>
      </c>
      <c r="H808" s="1" t="s">
        <v>7415</v>
      </c>
      <c r="I808" s="1" t="s">
        <v>7416</v>
      </c>
      <c r="J808" s="1" t="s">
        <v>7417</v>
      </c>
      <c r="K808" s="1" t="s">
        <v>7418</v>
      </c>
      <c r="L808" s="1" t="s">
        <v>19768</v>
      </c>
      <c r="M808" s="1" t="s">
        <v>19769</v>
      </c>
    </row>
    <row r="809" spans="2:13" x14ac:dyDescent="0.25">
      <c r="B809" s="1" t="s">
        <v>68</v>
      </c>
      <c r="C809" s="1" t="s">
        <v>7419</v>
      </c>
      <c r="D809" s="1" t="s">
        <v>7420</v>
      </c>
      <c r="E809" s="1" t="s">
        <v>7421</v>
      </c>
      <c r="F809" s="1" t="s">
        <v>7422</v>
      </c>
      <c r="G809" s="1" t="s">
        <v>7423</v>
      </c>
      <c r="H809" s="1" t="s">
        <v>7424</v>
      </c>
      <c r="I809" s="1" t="s">
        <v>7425</v>
      </c>
      <c r="J809" s="1" t="s">
        <v>7426</v>
      </c>
      <c r="K809" s="1" t="s">
        <v>7427</v>
      </c>
      <c r="L809" s="1" t="s">
        <v>19770</v>
      </c>
      <c r="M809" s="1" t="s">
        <v>19771</v>
      </c>
    </row>
    <row r="810" spans="2:13" x14ac:dyDescent="0.25">
      <c r="B810" s="1" t="s">
        <v>68</v>
      </c>
      <c r="C810" s="1" t="s">
        <v>7428</v>
      </c>
      <c r="D810" s="1" t="s">
        <v>7429</v>
      </c>
      <c r="E810" s="1" t="s">
        <v>7430</v>
      </c>
      <c r="F810" s="1" t="s">
        <v>7431</v>
      </c>
      <c r="G810" s="1" t="s">
        <v>7432</v>
      </c>
      <c r="H810" s="1" t="s">
        <v>7433</v>
      </c>
      <c r="I810" s="1" t="s">
        <v>7434</v>
      </c>
      <c r="J810" s="1" t="s">
        <v>7435</v>
      </c>
      <c r="K810" s="1" t="s">
        <v>7436</v>
      </c>
      <c r="L810" s="1" t="s">
        <v>19772</v>
      </c>
      <c r="M810" s="1" t="s">
        <v>19773</v>
      </c>
    </row>
    <row r="811" spans="2:13" x14ac:dyDescent="0.25">
      <c r="B811" s="1" t="s">
        <v>68</v>
      </c>
      <c r="C811" s="1" t="s">
        <v>7437</v>
      </c>
      <c r="D811" s="1" t="s">
        <v>7438</v>
      </c>
      <c r="E811" s="1" t="s">
        <v>7439</v>
      </c>
      <c r="F811" s="1" t="s">
        <v>7440</v>
      </c>
      <c r="G811" s="1" t="s">
        <v>7441</v>
      </c>
      <c r="H811" s="1" t="s">
        <v>7442</v>
      </c>
      <c r="I811" s="1" t="s">
        <v>7443</v>
      </c>
      <c r="J811" s="1" t="s">
        <v>7444</v>
      </c>
      <c r="K811" s="1" t="s">
        <v>7445</v>
      </c>
      <c r="L811" s="1" t="s">
        <v>19774</v>
      </c>
      <c r="M811" s="1" t="s">
        <v>19775</v>
      </c>
    </row>
    <row r="812" spans="2:13" x14ac:dyDescent="0.25">
      <c r="B812" s="1" t="s">
        <v>68</v>
      </c>
      <c r="C812" s="1" t="s">
        <v>7446</v>
      </c>
      <c r="D812" s="1" t="s">
        <v>7447</v>
      </c>
      <c r="E812" s="1" t="s">
        <v>7448</v>
      </c>
      <c r="F812" s="1" t="s">
        <v>7449</v>
      </c>
      <c r="G812" s="1" t="s">
        <v>7450</v>
      </c>
      <c r="H812" s="1" t="s">
        <v>7451</v>
      </c>
      <c r="I812" s="1" t="s">
        <v>7452</v>
      </c>
      <c r="J812" s="1" t="s">
        <v>7453</v>
      </c>
      <c r="K812" s="1" t="s">
        <v>7454</v>
      </c>
      <c r="L812" s="1" t="s">
        <v>19776</v>
      </c>
      <c r="M812" s="1" t="s">
        <v>19777</v>
      </c>
    </row>
    <row r="813" spans="2:13" x14ac:dyDescent="0.25">
      <c r="B813" s="1" t="s">
        <v>68</v>
      </c>
      <c r="C813" s="1" t="s">
        <v>7455</v>
      </c>
      <c r="D813" s="1" t="s">
        <v>7456</v>
      </c>
      <c r="E813" s="1" t="s">
        <v>7457</v>
      </c>
      <c r="F813" s="1" t="s">
        <v>7458</v>
      </c>
      <c r="G813" s="1" t="s">
        <v>7459</v>
      </c>
      <c r="H813" s="1" t="s">
        <v>7460</v>
      </c>
      <c r="I813" s="1" t="s">
        <v>7461</v>
      </c>
      <c r="J813" s="1" t="s">
        <v>7462</v>
      </c>
      <c r="K813" s="1" t="s">
        <v>7463</v>
      </c>
      <c r="L813" s="1" t="s">
        <v>19778</v>
      </c>
      <c r="M813" s="1" t="s">
        <v>19779</v>
      </c>
    </row>
    <row r="814" spans="2:13" x14ac:dyDescent="0.25">
      <c r="B814" s="1" t="s">
        <v>68</v>
      </c>
      <c r="C814" s="1" t="s">
        <v>7464</v>
      </c>
      <c r="D814" s="1" t="s">
        <v>7465</v>
      </c>
      <c r="E814" s="1" t="s">
        <v>7466</v>
      </c>
      <c r="F814" s="1" t="s">
        <v>7467</v>
      </c>
      <c r="G814" s="1" t="s">
        <v>7468</v>
      </c>
      <c r="H814" s="1" t="s">
        <v>7469</v>
      </c>
      <c r="I814" s="1" t="s">
        <v>7470</v>
      </c>
      <c r="J814" s="1" t="s">
        <v>7471</v>
      </c>
      <c r="K814" s="1" t="s">
        <v>7472</v>
      </c>
      <c r="L814" s="1" t="s">
        <v>19780</v>
      </c>
      <c r="M814" s="1" t="s">
        <v>19781</v>
      </c>
    </row>
    <row r="815" spans="2:13" x14ac:dyDescent="0.25">
      <c r="B815" s="1" t="s">
        <v>68</v>
      </c>
      <c r="C815" s="1" t="s">
        <v>7473</v>
      </c>
      <c r="D815" s="1" t="s">
        <v>7474</v>
      </c>
      <c r="E815" s="1" t="s">
        <v>7475</v>
      </c>
      <c r="F815" s="1" t="s">
        <v>7476</v>
      </c>
      <c r="G815" s="1" t="s">
        <v>7477</v>
      </c>
      <c r="H815" s="1" t="s">
        <v>7478</v>
      </c>
      <c r="I815" s="1" t="s">
        <v>7479</v>
      </c>
      <c r="J815" s="1" t="s">
        <v>7480</v>
      </c>
      <c r="K815" s="1" t="s">
        <v>7481</v>
      </c>
      <c r="L815" s="1" t="s">
        <v>19782</v>
      </c>
      <c r="M815" s="1" t="s">
        <v>19783</v>
      </c>
    </row>
    <row r="816" spans="2:13" x14ac:dyDescent="0.25">
      <c r="B816" s="1" t="s">
        <v>68</v>
      </c>
      <c r="C816" s="1" t="s">
        <v>7482</v>
      </c>
      <c r="D816" s="1" t="s">
        <v>7483</v>
      </c>
      <c r="E816" s="1" t="s">
        <v>7484</v>
      </c>
      <c r="F816" s="1" t="s">
        <v>7485</v>
      </c>
      <c r="G816" s="1" t="s">
        <v>7486</v>
      </c>
      <c r="H816" s="1" t="s">
        <v>7487</v>
      </c>
      <c r="I816" s="1" t="s">
        <v>7488</v>
      </c>
      <c r="J816" s="1" t="s">
        <v>7489</v>
      </c>
      <c r="K816" s="1" t="s">
        <v>7490</v>
      </c>
      <c r="L816" s="1" t="s">
        <v>19784</v>
      </c>
      <c r="M816" s="1" t="s">
        <v>19785</v>
      </c>
    </row>
    <row r="817" spans="2:13" x14ac:dyDescent="0.25">
      <c r="B817" s="1" t="s">
        <v>68</v>
      </c>
      <c r="C817" s="1" t="s">
        <v>7491</v>
      </c>
      <c r="D817" s="1" t="s">
        <v>7492</v>
      </c>
      <c r="E817" s="1" t="s">
        <v>7493</v>
      </c>
      <c r="F817" s="1" t="s">
        <v>7494</v>
      </c>
      <c r="G817" s="1" t="s">
        <v>7495</v>
      </c>
      <c r="H817" s="1" t="s">
        <v>7496</v>
      </c>
      <c r="I817" s="1" t="s">
        <v>7497</v>
      </c>
      <c r="J817" s="1" t="s">
        <v>7498</v>
      </c>
      <c r="K817" s="1" t="s">
        <v>7499</v>
      </c>
      <c r="L817" s="1" t="s">
        <v>19786</v>
      </c>
      <c r="M817" s="1" t="s">
        <v>19787</v>
      </c>
    </row>
    <row r="818" spans="2:13" x14ac:dyDescent="0.25">
      <c r="B818" s="1" t="s">
        <v>68</v>
      </c>
      <c r="C818" s="1" t="s">
        <v>7500</v>
      </c>
      <c r="D818" s="1" t="s">
        <v>7501</v>
      </c>
      <c r="E818" s="1" t="s">
        <v>7502</v>
      </c>
      <c r="F818" s="1" t="s">
        <v>7503</v>
      </c>
      <c r="G818" s="1" t="s">
        <v>7504</v>
      </c>
      <c r="H818" s="1" t="s">
        <v>7505</v>
      </c>
      <c r="I818" s="1" t="s">
        <v>7506</v>
      </c>
      <c r="J818" s="1" t="s">
        <v>7507</v>
      </c>
      <c r="K818" s="1" t="s">
        <v>7508</v>
      </c>
      <c r="L818" s="1" t="s">
        <v>19788</v>
      </c>
      <c r="M818" s="1" t="s">
        <v>19789</v>
      </c>
    </row>
    <row r="819" spans="2:13" x14ac:dyDescent="0.25">
      <c r="B819" s="1" t="s">
        <v>68</v>
      </c>
      <c r="C819" s="1" t="s">
        <v>7509</v>
      </c>
      <c r="D819" s="1" t="s">
        <v>7510</v>
      </c>
      <c r="E819" s="1" t="s">
        <v>7511</v>
      </c>
      <c r="F819" s="1" t="s">
        <v>7512</v>
      </c>
      <c r="G819" s="1" t="s">
        <v>7513</v>
      </c>
      <c r="H819" s="1" t="s">
        <v>7514</v>
      </c>
      <c r="I819" s="1" t="s">
        <v>7515</v>
      </c>
      <c r="J819" s="1" t="s">
        <v>7516</v>
      </c>
      <c r="K819" s="1" t="s">
        <v>7517</v>
      </c>
      <c r="L819" s="1" t="s">
        <v>19790</v>
      </c>
      <c r="M819" s="1" t="s">
        <v>19791</v>
      </c>
    </row>
    <row r="820" spans="2:13" x14ac:dyDescent="0.25">
      <c r="B820" s="1" t="s">
        <v>68</v>
      </c>
      <c r="C820" s="1" t="s">
        <v>7518</v>
      </c>
      <c r="D820" s="1" t="s">
        <v>7519</v>
      </c>
      <c r="E820" s="1" t="s">
        <v>7520</v>
      </c>
      <c r="F820" s="1" t="s">
        <v>7521</v>
      </c>
      <c r="G820" s="1" t="s">
        <v>7522</v>
      </c>
      <c r="H820" s="1" t="s">
        <v>7523</v>
      </c>
      <c r="I820" s="1" t="s">
        <v>7524</v>
      </c>
      <c r="J820" s="1" t="s">
        <v>7525</v>
      </c>
      <c r="K820" s="1" t="s">
        <v>7526</v>
      </c>
      <c r="L820" s="1" t="s">
        <v>19792</v>
      </c>
      <c r="M820" s="1" t="s">
        <v>19793</v>
      </c>
    </row>
    <row r="821" spans="2:13" x14ac:dyDescent="0.25">
      <c r="B821" s="1" t="s">
        <v>68</v>
      </c>
      <c r="C821" s="1" t="s">
        <v>7527</v>
      </c>
      <c r="D821" s="1" t="s">
        <v>7528</v>
      </c>
      <c r="E821" s="1" t="s">
        <v>7529</v>
      </c>
      <c r="F821" s="1" t="s">
        <v>7530</v>
      </c>
      <c r="G821" s="1" t="s">
        <v>7531</v>
      </c>
      <c r="H821" s="1" t="s">
        <v>7532</v>
      </c>
      <c r="I821" s="1" t="s">
        <v>7533</v>
      </c>
      <c r="J821" s="1" t="s">
        <v>7534</v>
      </c>
      <c r="K821" s="1" t="s">
        <v>7535</v>
      </c>
      <c r="L821" s="1" t="s">
        <v>19794</v>
      </c>
      <c r="M821" s="1" t="s">
        <v>19795</v>
      </c>
    </row>
    <row r="822" spans="2:13" x14ac:dyDescent="0.25">
      <c r="B822" s="1" t="s">
        <v>69</v>
      </c>
      <c r="C822" s="1" t="s">
        <v>7536</v>
      </c>
      <c r="D822" s="1" t="s">
        <v>7537</v>
      </c>
      <c r="E822" s="1" t="s">
        <v>7538</v>
      </c>
      <c r="F822" s="1" t="s">
        <v>7539</v>
      </c>
      <c r="G822" s="1" t="s">
        <v>7540</v>
      </c>
      <c r="H822" s="1" t="s">
        <v>7541</v>
      </c>
      <c r="I822" s="1" t="s">
        <v>7542</v>
      </c>
      <c r="J822" s="1" t="s">
        <v>7543</v>
      </c>
      <c r="K822" s="1" t="s">
        <v>7544</v>
      </c>
      <c r="L822" s="1" t="s">
        <v>19796</v>
      </c>
      <c r="M822" s="1" t="s">
        <v>19797</v>
      </c>
    </row>
    <row r="823" spans="2:13" x14ac:dyDescent="0.25">
      <c r="B823" s="1" t="s">
        <v>69</v>
      </c>
      <c r="C823" s="1" t="s">
        <v>7545</v>
      </c>
      <c r="D823" s="1" t="s">
        <v>7546</v>
      </c>
      <c r="E823" s="1" t="s">
        <v>7547</v>
      </c>
      <c r="F823" s="1" t="s">
        <v>7548</v>
      </c>
      <c r="G823" s="1" t="s">
        <v>7549</v>
      </c>
      <c r="H823" s="1" t="s">
        <v>7550</v>
      </c>
      <c r="I823" s="1" t="s">
        <v>7551</v>
      </c>
      <c r="J823" s="1" t="s">
        <v>7552</v>
      </c>
      <c r="K823" s="1" t="s">
        <v>7553</v>
      </c>
      <c r="L823" s="1" t="s">
        <v>19798</v>
      </c>
      <c r="M823" s="1" t="s">
        <v>19799</v>
      </c>
    </row>
    <row r="824" spans="2:13" x14ac:dyDescent="0.25">
      <c r="B824" s="1" t="s">
        <v>69</v>
      </c>
      <c r="C824" s="1" t="s">
        <v>7554</v>
      </c>
      <c r="D824" s="1" t="s">
        <v>7555</v>
      </c>
      <c r="E824" s="1" t="s">
        <v>7556</v>
      </c>
      <c r="F824" s="1" t="s">
        <v>7557</v>
      </c>
      <c r="G824" s="1" t="s">
        <v>7558</v>
      </c>
      <c r="H824" s="1" t="s">
        <v>7559</v>
      </c>
      <c r="I824" s="1" t="s">
        <v>7560</v>
      </c>
      <c r="J824" s="1" t="s">
        <v>7561</v>
      </c>
      <c r="K824" s="1" t="s">
        <v>7562</v>
      </c>
      <c r="L824" s="1" t="s">
        <v>19800</v>
      </c>
      <c r="M824" s="1" t="s">
        <v>19801</v>
      </c>
    </row>
    <row r="825" spans="2:13" x14ac:dyDescent="0.25">
      <c r="B825" s="1" t="s">
        <v>69</v>
      </c>
      <c r="C825" s="1" t="s">
        <v>7563</v>
      </c>
      <c r="D825" s="1" t="s">
        <v>7564</v>
      </c>
      <c r="E825" s="1" t="s">
        <v>7565</v>
      </c>
      <c r="F825" s="1" t="s">
        <v>7566</v>
      </c>
      <c r="G825" s="1" t="s">
        <v>7567</v>
      </c>
      <c r="H825" s="1" t="s">
        <v>7568</v>
      </c>
      <c r="I825" s="1" t="s">
        <v>7569</v>
      </c>
      <c r="J825" s="1" t="s">
        <v>7570</v>
      </c>
      <c r="K825" s="1" t="s">
        <v>7571</v>
      </c>
      <c r="L825" s="1" t="s">
        <v>19802</v>
      </c>
      <c r="M825" s="1" t="s">
        <v>19803</v>
      </c>
    </row>
    <row r="826" spans="2:13" x14ac:dyDescent="0.25">
      <c r="B826" s="1" t="s">
        <v>69</v>
      </c>
      <c r="C826" s="1" t="s">
        <v>7572</v>
      </c>
      <c r="D826" s="1" t="s">
        <v>7573</v>
      </c>
      <c r="E826" s="1" t="s">
        <v>7574</v>
      </c>
      <c r="F826" s="1" t="s">
        <v>7575</v>
      </c>
      <c r="G826" s="1" t="s">
        <v>7576</v>
      </c>
      <c r="H826" s="1" t="s">
        <v>7577</v>
      </c>
      <c r="I826" s="1" t="s">
        <v>7578</v>
      </c>
      <c r="J826" s="1" t="s">
        <v>7579</v>
      </c>
      <c r="K826" s="1" t="s">
        <v>7580</v>
      </c>
      <c r="L826" s="1" t="s">
        <v>19804</v>
      </c>
      <c r="M826" s="1" t="s">
        <v>19805</v>
      </c>
    </row>
    <row r="827" spans="2:13" x14ac:dyDescent="0.25">
      <c r="B827" s="1" t="s">
        <v>69</v>
      </c>
      <c r="C827" s="1" t="s">
        <v>7581</v>
      </c>
      <c r="D827" s="1" t="s">
        <v>7582</v>
      </c>
      <c r="E827" s="1" t="s">
        <v>7583</v>
      </c>
      <c r="F827" s="1" t="s">
        <v>7584</v>
      </c>
      <c r="G827" s="1" t="s">
        <v>7585</v>
      </c>
      <c r="H827" s="1" t="s">
        <v>7586</v>
      </c>
      <c r="I827" s="1" t="s">
        <v>7587</v>
      </c>
      <c r="J827" s="1" t="s">
        <v>7588</v>
      </c>
      <c r="K827" s="1" t="s">
        <v>7589</v>
      </c>
      <c r="L827" s="1" t="s">
        <v>19806</v>
      </c>
      <c r="M827" s="1" t="s">
        <v>19807</v>
      </c>
    </row>
    <row r="828" spans="2:13" x14ac:dyDescent="0.25">
      <c r="B828" s="1" t="s">
        <v>69</v>
      </c>
      <c r="C828" s="1" t="s">
        <v>7590</v>
      </c>
      <c r="D828" s="1" t="s">
        <v>7591</v>
      </c>
      <c r="E828" s="1" t="s">
        <v>7592</v>
      </c>
      <c r="F828" s="1" t="s">
        <v>7593</v>
      </c>
      <c r="G828" s="1" t="s">
        <v>7594</v>
      </c>
      <c r="H828" s="1" t="s">
        <v>7595</v>
      </c>
      <c r="I828" s="1" t="s">
        <v>7596</v>
      </c>
      <c r="J828" s="1" t="s">
        <v>7597</v>
      </c>
      <c r="K828" s="1" t="s">
        <v>7598</v>
      </c>
      <c r="L828" s="1" t="s">
        <v>19808</v>
      </c>
      <c r="M828" s="1" t="s">
        <v>19809</v>
      </c>
    </row>
    <row r="829" spans="2:13" x14ac:dyDescent="0.25">
      <c r="B829" s="1" t="s">
        <v>69</v>
      </c>
      <c r="C829" s="1" t="s">
        <v>7599</v>
      </c>
      <c r="D829" s="1" t="s">
        <v>7600</v>
      </c>
      <c r="E829" s="1" t="s">
        <v>7601</v>
      </c>
      <c r="F829" s="1" t="s">
        <v>7602</v>
      </c>
      <c r="G829" s="1" t="s">
        <v>7603</v>
      </c>
      <c r="H829" s="1" t="s">
        <v>7604</v>
      </c>
      <c r="I829" s="1" t="s">
        <v>7605</v>
      </c>
      <c r="J829" s="1" t="s">
        <v>7606</v>
      </c>
      <c r="K829" s="1" t="s">
        <v>7607</v>
      </c>
      <c r="L829" s="1" t="s">
        <v>19810</v>
      </c>
      <c r="M829" s="1" t="s">
        <v>19811</v>
      </c>
    </row>
    <row r="830" spans="2:13" x14ac:dyDescent="0.25">
      <c r="B830" s="1" t="s">
        <v>69</v>
      </c>
      <c r="C830" s="1" t="s">
        <v>7608</v>
      </c>
      <c r="D830" s="1" t="s">
        <v>7609</v>
      </c>
      <c r="E830" s="1" t="s">
        <v>7610</v>
      </c>
      <c r="F830" s="1" t="s">
        <v>7611</v>
      </c>
      <c r="G830" s="1" t="s">
        <v>7612</v>
      </c>
      <c r="H830" s="1" t="s">
        <v>7613</v>
      </c>
      <c r="I830" s="1" t="s">
        <v>7614</v>
      </c>
      <c r="J830" s="1" t="s">
        <v>7615</v>
      </c>
      <c r="K830" s="1" t="s">
        <v>7616</v>
      </c>
      <c r="L830" s="1" t="s">
        <v>19812</v>
      </c>
      <c r="M830" s="1" t="s">
        <v>19813</v>
      </c>
    </row>
    <row r="831" spans="2:13" x14ac:dyDescent="0.25">
      <c r="B831" s="1" t="s">
        <v>69</v>
      </c>
      <c r="C831" s="1" t="s">
        <v>7617</v>
      </c>
      <c r="D831" s="1" t="s">
        <v>7618</v>
      </c>
      <c r="E831" s="1" t="s">
        <v>7619</v>
      </c>
      <c r="F831" s="1" t="s">
        <v>7620</v>
      </c>
      <c r="G831" s="1" t="s">
        <v>7621</v>
      </c>
      <c r="H831" s="1" t="s">
        <v>7622</v>
      </c>
      <c r="I831" s="1" t="s">
        <v>7623</v>
      </c>
      <c r="J831" s="1" t="s">
        <v>7624</v>
      </c>
      <c r="K831" s="1" t="s">
        <v>7625</v>
      </c>
      <c r="L831" s="1" t="s">
        <v>19814</v>
      </c>
      <c r="M831" s="1" t="s">
        <v>19815</v>
      </c>
    </row>
    <row r="832" spans="2:13" x14ac:dyDescent="0.25">
      <c r="B832" s="1" t="s">
        <v>69</v>
      </c>
      <c r="C832" s="1" t="s">
        <v>7626</v>
      </c>
      <c r="D832" s="1" t="s">
        <v>7627</v>
      </c>
      <c r="E832" s="1" t="s">
        <v>7628</v>
      </c>
      <c r="F832" s="1" t="s">
        <v>7629</v>
      </c>
      <c r="G832" s="1" t="s">
        <v>7630</v>
      </c>
      <c r="H832" s="1" t="s">
        <v>7631</v>
      </c>
      <c r="I832" s="1" t="s">
        <v>7632</v>
      </c>
      <c r="J832" s="1" t="s">
        <v>7633</v>
      </c>
      <c r="K832" s="1" t="s">
        <v>7634</v>
      </c>
      <c r="L832" s="1" t="s">
        <v>19816</v>
      </c>
      <c r="M832" s="1" t="s">
        <v>19817</v>
      </c>
    </row>
    <row r="833" spans="2:13" x14ac:dyDescent="0.25">
      <c r="B833" s="1" t="s">
        <v>69</v>
      </c>
      <c r="C833" s="1" t="s">
        <v>7635</v>
      </c>
      <c r="D833" s="1" t="s">
        <v>7636</v>
      </c>
      <c r="E833" s="1" t="s">
        <v>7637</v>
      </c>
      <c r="F833" s="1" t="s">
        <v>7638</v>
      </c>
      <c r="G833" s="1" t="s">
        <v>7639</v>
      </c>
      <c r="H833" s="1" t="s">
        <v>7640</v>
      </c>
      <c r="I833" s="1" t="s">
        <v>7641</v>
      </c>
      <c r="J833" s="1" t="s">
        <v>7642</v>
      </c>
      <c r="K833" s="1" t="s">
        <v>7643</v>
      </c>
      <c r="L833" s="1" t="s">
        <v>19818</v>
      </c>
      <c r="M833" s="1" t="s">
        <v>19819</v>
      </c>
    </row>
    <row r="834" spans="2:13" x14ac:dyDescent="0.25">
      <c r="B834" s="1" t="s">
        <v>69</v>
      </c>
      <c r="C834" s="1" t="s">
        <v>7644</v>
      </c>
      <c r="D834" s="1" t="s">
        <v>7645</v>
      </c>
      <c r="E834" s="1" t="s">
        <v>7646</v>
      </c>
      <c r="F834" s="1" t="s">
        <v>7647</v>
      </c>
      <c r="G834" s="1" t="s">
        <v>7648</v>
      </c>
      <c r="H834" s="1" t="s">
        <v>7649</v>
      </c>
      <c r="I834" s="1" t="s">
        <v>7650</v>
      </c>
      <c r="J834" s="1" t="s">
        <v>7651</v>
      </c>
      <c r="K834" s="1" t="s">
        <v>7652</v>
      </c>
      <c r="L834" s="1" t="s">
        <v>19820</v>
      </c>
      <c r="M834" s="1" t="s">
        <v>19821</v>
      </c>
    </row>
    <row r="835" spans="2:13" x14ac:dyDescent="0.25">
      <c r="B835" s="1" t="s">
        <v>69</v>
      </c>
      <c r="C835" s="1" t="s">
        <v>7653</v>
      </c>
      <c r="D835" s="1" t="s">
        <v>7654</v>
      </c>
      <c r="E835" s="1" t="s">
        <v>7655</v>
      </c>
      <c r="F835" s="1" t="s">
        <v>7656</v>
      </c>
      <c r="G835" s="1" t="s">
        <v>7657</v>
      </c>
      <c r="H835" s="1" t="s">
        <v>7658</v>
      </c>
      <c r="I835" s="1" t="s">
        <v>7659</v>
      </c>
      <c r="J835" s="1" t="s">
        <v>7660</v>
      </c>
      <c r="K835" s="1" t="s">
        <v>7661</v>
      </c>
      <c r="L835" s="1" t="s">
        <v>19822</v>
      </c>
      <c r="M835" s="1" t="s">
        <v>19823</v>
      </c>
    </row>
    <row r="836" spans="2:13" x14ac:dyDescent="0.25">
      <c r="B836" s="1" t="s">
        <v>69</v>
      </c>
      <c r="C836" s="1" t="s">
        <v>7662</v>
      </c>
      <c r="D836" s="1" t="s">
        <v>7663</v>
      </c>
      <c r="E836" s="1" t="s">
        <v>7664</v>
      </c>
      <c r="F836" s="1" t="s">
        <v>7665</v>
      </c>
      <c r="G836" s="1" t="s">
        <v>7666</v>
      </c>
      <c r="H836" s="1" t="s">
        <v>7667</v>
      </c>
      <c r="I836" s="1" t="s">
        <v>7668</v>
      </c>
      <c r="J836" s="1" t="s">
        <v>7669</v>
      </c>
      <c r="K836" s="1" t="s">
        <v>7670</v>
      </c>
      <c r="L836" s="1" t="s">
        <v>19824</v>
      </c>
      <c r="M836" s="1" t="s">
        <v>19825</v>
      </c>
    </row>
    <row r="837" spans="2:13" x14ac:dyDescent="0.25">
      <c r="B837" s="1" t="s">
        <v>69</v>
      </c>
      <c r="C837" s="1" t="s">
        <v>7671</v>
      </c>
      <c r="D837" s="1" t="s">
        <v>7672</v>
      </c>
      <c r="E837" s="1" t="s">
        <v>7673</v>
      </c>
      <c r="F837" s="1" t="s">
        <v>7674</v>
      </c>
      <c r="G837" s="1" t="s">
        <v>7675</v>
      </c>
      <c r="H837" s="1" t="s">
        <v>7676</v>
      </c>
      <c r="I837" s="1" t="s">
        <v>7677</v>
      </c>
      <c r="J837" s="1" t="s">
        <v>7678</v>
      </c>
      <c r="K837" s="1" t="s">
        <v>7679</v>
      </c>
      <c r="L837" s="1" t="s">
        <v>19826</v>
      </c>
      <c r="M837" s="1" t="s">
        <v>19827</v>
      </c>
    </row>
    <row r="838" spans="2:13" x14ac:dyDescent="0.25">
      <c r="B838" s="1" t="s">
        <v>69</v>
      </c>
      <c r="C838" s="1" t="s">
        <v>7680</v>
      </c>
      <c r="D838" s="1" t="s">
        <v>7681</v>
      </c>
      <c r="E838" s="1" t="s">
        <v>7682</v>
      </c>
      <c r="F838" s="1" t="s">
        <v>7683</v>
      </c>
      <c r="G838" s="1" t="s">
        <v>7684</v>
      </c>
      <c r="H838" s="1" t="s">
        <v>7685</v>
      </c>
      <c r="I838" s="1" t="s">
        <v>7686</v>
      </c>
      <c r="J838" s="1" t="s">
        <v>7687</v>
      </c>
      <c r="K838" s="1" t="s">
        <v>7688</v>
      </c>
      <c r="L838" s="1" t="s">
        <v>19828</v>
      </c>
      <c r="M838" s="1" t="s">
        <v>19829</v>
      </c>
    </row>
    <row r="839" spans="2:13" x14ac:dyDescent="0.25">
      <c r="B839" s="1" t="s">
        <v>69</v>
      </c>
      <c r="C839" s="1" t="s">
        <v>7689</v>
      </c>
      <c r="D839" s="1" t="s">
        <v>7690</v>
      </c>
      <c r="E839" s="1" t="s">
        <v>7691</v>
      </c>
      <c r="F839" s="1" t="s">
        <v>7692</v>
      </c>
      <c r="G839" s="1" t="s">
        <v>7693</v>
      </c>
      <c r="H839" s="1" t="s">
        <v>7694</v>
      </c>
      <c r="I839" s="1" t="s">
        <v>7695</v>
      </c>
      <c r="J839" s="1" t="s">
        <v>7696</v>
      </c>
      <c r="K839" s="1" t="s">
        <v>7697</v>
      </c>
      <c r="L839" s="1" t="s">
        <v>19830</v>
      </c>
      <c r="M839" s="1" t="s">
        <v>19831</v>
      </c>
    </row>
    <row r="840" spans="2:13" x14ac:dyDescent="0.25">
      <c r="B840" s="1" t="s">
        <v>69</v>
      </c>
      <c r="C840" s="1" t="s">
        <v>7698</v>
      </c>
      <c r="D840" s="1" t="s">
        <v>7699</v>
      </c>
      <c r="E840" s="1" t="s">
        <v>7700</v>
      </c>
      <c r="F840" s="1" t="s">
        <v>7701</v>
      </c>
      <c r="G840" s="1" t="s">
        <v>7702</v>
      </c>
      <c r="H840" s="1" t="s">
        <v>7703</v>
      </c>
      <c r="I840" s="1" t="s">
        <v>7704</v>
      </c>
      <c r="J840" s="1" t="s">
        <v>7705</v>
      </c>
      <c r="K840" s="1" t="s">
        <v>7706</v>
      </c>
      <c r="L840" s="1" t="s">
        <v>19832</v>
      </c>
      <c r="M840" s="1" t="s">
        <v>19833</v>
      </c>
    </row>
    <row r="841" spans="2:13" x14ac:dyDescent="0.25">
      <c r="B841" s="1" t="s">
        <v>69</v>
      </c>
      <c r="C841" s="1" t="s">
        <v>7707</v>
      </c>
      <c r="D841" s="1" t="s">
        <v>7708</v>
      </c>
      <c r="E841" s="1" t="s">
        <v>7709</v>
      </c>
      <c r="F841" s="1" t="s">
        <v>7710</v>
      </c>
      <c r="G841" s="1" t="s">
        <v>7711</v>
      </c>
      <c r="H841" s="1" t="s">
        <v>7712</v>
      </c>
      <c r="I841" s="1" t="s">
        <v>7713</v>
      </c>
      <c r="J841" s="1" t="s">
        <v>7714</v>
      </c>
      <c r="K841" s="1" t="s">
        <v>7715</v>
      </c>
      <c r="L841" s="1" t="s">
        <v>19834</v>
      </c>
      <c r="M841" s="1" t="s">
        <v>19835</v>
      </c>
    </row>
    <row r="842" spans="2:13" x14ac:dyDescent="0.25">
      <c r="B842" s="1" t="s">
        <v>70</v>
      </c>
      <c r="C842" s="1" t="s">
        <v>7716</v>
      </c>
      <c r="D842" s="1" t="s">
        <v>7717</v>
      </c>
      <c r="E842" s="1" t="s">
        <v>7718</v>
      </c>
      <c r="F842" s="1" t="s">
        <v>7719</v>
      </c>
      <c r="G842" s="1" t="s">
        <v>7720</v>
      </c>
      <c r="H842" s="1" t="s">
        <v>7721</v>
      </c>
      <c r="I842" s="1" t="s">
        <v>7722</v>
      </c>
      <c r="J842" s="1" t="s">
        <v>7723</v>
      </c>
      <c r="K842" s="1" t="s">
        <v>7724</v>
      </c>
      <c r="L842" s="1" t="s">
        <v>19836</v>
      </c>
      <c r="M842" s="1" t="s">
        <v>19837</v>
      </c>
    </row>
    <row r="843" spans="2:13" x14ac:dyDescent="0.25">
      <c r="B843" s="1" t="s">
        <v>70</v>
      </c>
      <c r="C843" s="1" t="s">
        <v>7725</v>
      </c>
      <c r="D843" s="1" t="s">
        <v>7726</v>
      </c>
      <c r="E843" s="1" t="s">
        <v>7727</v>
      </c>
      <c r="F843" s="1" t="s">
        <v>7728</v>
      </c>
      <c r="G843" s="1" t="s">
        <v>7729</v>
      </c>
      <c r="H843" s="1" t="s">
        <v>7730</v>
      </c>
      <c r="I843" s="1" t="s">
        <v>7731</v>
      </c>
      <c r="J843" s="1" t="s">
        <v>7732</v>
      </c>
      <c r="K843" s="1" t="s">
        <v>7733</v>
      </c>
      <c r="L843" s="1" t="s">
        <v>19838</v>
      </c>
      <c r="M843" s="1" t="s">
        <v>19839</v>
      </c>
    </row>
    <row r="844" spans="2:13" x14ac:dyDescent="0.25">
      <c r="B844" s="1" t="s">
        <v>70</v>
      </c>
      <c r="C844" s="1" t="s">
        <v>7734</v>
      </c>
      <c r="D844" s="1" t="s">
        <v>7735</v>
      </c>
      <c r="E844" s="1" t="s">
        <v>7736</v>
      </c>
      <c r="F844" s="1" t="s">
        <v>7737</v>
      </c>
      <c r="G844" s="1" t="s">
        <v>7738</v>
      </c>
      <c r="H844" s="1" t="s">
        <v>7739</v>
      </c>
      <c r="I844" s="1" t="s">
        <v>7740</v>
      </c>
      <c r="J844" s="1" t="s">
        <v>7741</v>
      </c>
      <c r="K844" s="1" t="s">
        <v>7742</v>
      </c>
      <c r="L844" s="1" t="s">
        <v>19840</v>
      </c>
      <c r="M844" s="1" t="s">
        <v>19841</v>
      </c>
    </row>
    <row r="845" spans="2:13" x14ac:dyDescent="0.25">
      <c r="B845" s="1" t="s">
        <v>70</v>
      </c>
      <c r="C845" s="1" t="s">
        <v>7743</v>
      </c>
      <c r="D845" s="1" t="s">
        <v>7744</v>
      </c>
      <c r="E845" s="1" t="s">
        <v>7745</v>
      </c>
      <c r="F845" s="1" t="s">
        <v>7746</v>
      </c>
      <c r="G845" s="1" t="s">
        <v>7747</v>
      </c>
      <c r="H845" s="1" t="s">
        <v>7748</v>
      </c>
      <c r="I845" s="1" t="s">
        <v>7749</v>
      </c>
      <c r="J845" s="1" t="s">
        <v>7750</v>
      </c>
      <c r="K845" s="1" t="s">
        <v>7751</v>
      </c>
      <c r="L845" s="1" t="s">
        <v>19842</v>
      </c>
      <c r="M845" s="1" t="s">
        <v>19843</v>
      </c>
    </row>
    <row r="846" spans="2:13" x14ac:dyDescent="0.25">
      <c r="B846" s="1" t="s">
        <v>70</v>
      </c>
      <c r="C846" s="1" t="s">
        <v>7752</v>
      </c>
      <c r="D846" s="1" t="s">
        <v>7753</v>
      </c>
      <c r="E846" s="1" t="s">
        <v>7754</v>
      </c>
      <c r="F846" s="1" t="s">
        <v>7755</v>
      </c>
      <c r="G846" s="1" t="s">
        <v>7756</v>
      </c>
      <c r="H846" s="1" t="s">
        <v>7757</v>
      </c>
      <c r="I846" s="1" t="s">
        <v>7758</v>
      </c>
      <c r="J846" s="1" t="s">
        <v>7759</v>
      </c>
      <c r="K846" s="1" t="s">
        <v>7760</v>
      </c>
      <c r="L846" s="1" t="s">
        <v>19844</v>
      </c>
      <c r="M846" s="1" t="s">
        <v>19845</v>
      </c>
    </row>
    <row r="847" spans="2:13" x14ac:dyDescent="0.25">
      <c r="B847" s="1" t="s">
        <v>70</v>
      </c>
      <c r="C847" s="1" t="s">
        <v>7761</v>
      </c>
      <c r="D847" s="1" t="s">
        <v>7762</v>
      </c>
      <c r="E847" s="1" t="s">
        <v>7763</v>
      </c>
      <c r="F847" s="1" t="s">
        <v>7764</v>
      </c>
      <c r="G847" s="1" t="s">
        <v>7765</v>
      </c>
      <c r="H847" s="1" t="s">
        <v>7766</v>
      </c>
      <c r="I847" s="1" t="s">
        <v>7767</v>
      </c>
      <c r="J847" s="1" t="s">
        <v>7768</v>
      </c>
      <c r="K847" s="1" t="s">
        <v>7769</v>
      </c>
      <c r="L847" s="1" t="s">
        <v>19846</v>
      </c>
      <c r="M847" s="1" t="s">
        <v>19847</v>
      </c>
    </row>
    <row r="848" spans="2:13" x14ac:dyDescent="0.25">
      <c r="B848" s="1" t="s">
        <v>70</v>
      </c>
      <c r="C848" s="1" t="s">
        <v>7770</v>
      </c>
      <c r="D848" s="1" t="s">
        <v>7771</v>
      </c>
      <c r="E848" s="1" t="s">
        <v>7772</v>
      </c>
      <c r="F848" s="1" t="s">
        <v>7773</v>
      </c>
      <c r="G848" s="1" t="s">
        <v>7774</v>
      </c>
      <c r="H848" s="1" t="s">
        <v>7775</v>
      </c>
      <c r="I848" s="1" t="s">
        <v>7776</v>
      </c>
      <c r="J848" s="1" t="s">
        <v>7777</v>
      </c>
      <c r="K848" s="1" t="s">
        <v>7778</v>
      </c>
      <c r="L848" s="1" t="s">
        <v>19848</v>
      </c>
      <c r="M848" s="1" t="s">
        <v>19849</v>
      </c>
    </row>
    <row r="849" spans="2:13" x14ac:dyDescent="0.25">
      <c r="B849" s="1" t="s">
        <v>70</v>
      </c>
      <c r="C849" s="1" t="s">
        <v>7779</v>
      </c>
      <c r="D849" s="1" t="s">
        <v>7780</v>
      </c>
      <c r="E849" s="1" t="s">
        <v>7781</v>
      </c>
      <c r="F849" s="1" t="s">
        <v>7782</v>
      </c>
      <c r="G849" s="1" t="s">
        <v>7783</v>
      </c>
      <c r="H849" s="1" t="s">
        <v>7784</v>
      </c>
      <c r="I849" s="1" t="s">
        <v>7785</v>
      </c>
      <c r="J849" s="1" t="s">
        <v>7786</v>
      </c>
      <c r="K849" s="1" t="s">
        <v>7787</v>
      </c>
      <c r="L849" s="1" t="s">
        <v>19850</v>
      </c>
      <c r="M849" s="1" t="s">
        <v>19851</v>
      </c>
    </row>
    <row r="850" spans="2:13" x14ac:dyDescent="0.25">
      <c r="B850" s="1" t="s">
        <v>70</v>
      </c>
      <c r="C850" s="1" t="s">
        <v>7788</v>
      </c>
      <c r="D850" s="1" t="s">
        <v>7789</v>
      </c>
      <c r="E850" s="1" t="s">
        <v>7790</v>
      </c>
      <c r="F850" s="1" t="s">
        <v>7791</v>
      </c>
      <c r="G850" s="1" t="s">
        <v>7792</v>
      </c>
      <c r="H850" s="1" t="s">
        <v>7793</v>
      </c>
      <c r="I850" s="1" t="s">
        <v>7794</v>
      </c>
      <c r="J850" s="1" t="s">
        <v>7795</v>
      </c>
      <c r="K850" s="1" t="s">
        <v>7796</v>
      </c>
      <c r="L850" s="1" t="s">
        <v>19852</v>
      </c>
      <c r="M850" s="1" t="s">
        <v>19853</v>
      </c>
    </row>
    <row r="851" spans="2:13" x14ac:dyDescent="0.25">
      <c r="B851" s="1" t="s">
        <v>70</v>
      </c>
      <c r="C851" s="1" t="s">
        <v>7797</v>
      </c>
      <c r="D851" s="1" t="s">
        <v>7798</v>
      </c>
      <c r="E851" s="1" t="s">
        <v>7799</v>
      </c>
      <c r="F851" s="1" t="s">
        <v>7800</v>
      </c>
      <c r="G851" s="1" t="s">
        <v>7801</v>
      </c>
      <c r="H851" s="1" t="s">
        <v>7802</v>
      </c>
      <c r="I851" s="1" t="s">
        <v>7803</v>
      </c>
      <c r="J851" s="1" t="s">
        <v>7804</v>
      </c>
      <c r="K851" s="1" t="s">
        <v>7805</v>
      </c>
      <c r="L851" s="1" t="s">
        <v>19854</v>
      </c>
      <c r="M851" s="1" t="s">
        <v>19855</v>
      </c>
    </row>
    <row r="852" spans="2:13" x14ac:dyDescent="0.25">
      <c r="B852" s="1" t="s">
        <v>70</v>
      </c>
      <c r="C852" s="1" t="s">
        <v>7806</v>
      </c>
      <c r="D852" s="1" t="s">
        <v>7807</v>
      </c>
      <c r="E852" s="1" t="s">
        <v>7808</v>
      </c>
      <c r="F852" s="1" t="s">
        <v>7809</v>
      </c>
      <c r="G852" s="1" t="s">
        <v>7810</v>
      </c>
      <c r="H852" s="1" t="s">
        <v>7811</v>
      </c>
      <c r="I852" s="1" t="s">
        <v>7812</v>
      </c>
      <c r="J852" s="1" t="s">
        <v>7813</v>
      </c>
      <c r="K852" s="1" t="s">
        <v>7814</v>
      </c>
      <c r="L852" s="1" t="s">
        <v>19856</v>
      </c>
      <c r="M852" s="1" t="s">
        <v>19857</v>
      </c>
    </row>
    <row r="853" spans="2:13" x14ac:dyDescent="0.25">
      <c r="B853" s="1" t="s">
        <v>70</v>
      </c>
      <c r="C853" s="1" t="s">
        <v>7815</v>
      </c>
      <c r="D853" s="1" t="s">
        <v>7816</v>
      </c>
      <c r="E853" s="1" t="s">
        <v>7817</v>
      </c>
      <c r="F853" s="1" t="s">
        <v>7818</v>
      </c>
      <c r="G853" s="1" t="s">
        <v>7819</v>
      </c>
      <c r="H853" s="1" t="s">
        <v>7820</v>
      </c>
      <c r="I853" s="1" t="s">
        <v>7821</v>
      </c>
      <c r="J853" s="1" t="s">
        <v>7822</v>
      </c>
      <c r="K853" s="1" t="s">
        <v>7823</v>
      </c>
      <c r="L853" s="1" t="s">
        <v>19858</v>
      </c>
      <c r="M853" s="1" t="s">
        <v>19859</v>
      </c>
    </row>
    <row r="854" spans="2:13" x14ac:dyDescent="0.25">
      <c r="B854" s="1" t="s">
        <v>70</v>
      </c>
      <c r="C854" s="1" t="s">
        <v>7824</v>
      </c>
      <c r="D854" s="1" t="s">
        <v>7825</v>
      </c>
      <c r="E854" s="1" t="s">
        <v>7826</v>
      </c>
      <c r="F854" s="1" t="s">
        <v>7827</v>
      </c>
      <c r="G854" s="1" t="s">
        <v>7828</v>
      </c>
      <c r="H854" s="1" t="s">
        <v>7829</v>
      </c>
      <c r="I854" s="1" t="s">
        <v>7830</v>
      </c>
      <c r="J854" s="1" t="s">
        <v>7831</v>
      </c>
      <c r="K854" s="1" t="s">
        <v>7832</v>
      </c>
      <c r="L854" s="1" t="s">
        <v>19860</v>
      </c>
      <c r="M854" s="1" t="s">
        <v>19861</v>
      </c>
    </row>
    <row r="855" spans="2:13" x14ac:dyDescent="0.25">
      <c r="B855" s="1" t="s">
        <v>70</v>
      </c>
      <c r="C855" s="1" t="s">
        <v>7833</v>
      </c>
      <c r="D855" s="1" t="s">
        <v>7834</v>
      </c>
      <c r="E855" s="1" t="s">
        <v>7835</v>
      </c>
      <c r="F855" s="1" t="s">
        <v>7836</v>
      </c>
      <c r="G855" s="1" t="s">
        <v>7837</v>
      </c>
      <c r="H855" s="1" t="s">
        <v>7838</v>
      </c>
      <c r="I855" s="1" t="s">
        <v>7839</v>
      </c>
      <c r="J855" s="1" t="s">
        <v>7840</v>
      </c>
      <c r="K855" s="1" t="s">
        <v>7841</v>
      </c>
      <c r="L855" s="1" t="s">
        <v>19862</v>
      </c>
      <c r="M855" s="1" t="s">
        <v>19863</v>
      </c>
    </row>
    <row r="856" spans="2:13" x14ac:dyDescent="0.25">
      <c r="B856" s="1" t="s">
        <v>70</v>
      </c>
      <c r="C856" s="1" t="s">
        <v>7842</v>
      </c>
      <c r="D856" s="1" t="s">
        <v>7843</v>
      </c>
      <c r="E856" s="1" t="s">
        <v>7844</v>
      </c>
      <c r="F856" s="1" t="s">
        <v>7845</v>
      </c>
      <c r="G856" s="1" t="s">
        <v>7846</v>
      </c>
      <c r="H856" s="1" t="s">
        <v>7847</v>
      </c>
      <c r="I856" s="1" t="s">
        <v>7848</v>
      </c>
      <c r="J856" s="1" t="s">
        <v>7849</v>
      </c>
      <c r="K856" s="1" t="s">
        <v>7850</v>
      </c>
      <c r="L856" s="1" t="s">
        <v>19864</v>
      </c>
      <c r="M856" s="1" t="s">
        <v>19865</v>
      </c>
    </row>
    <row r="857" spans="2:13" x14ac:dyDescent="0.25">
      <c r="B857" s="1" t="s">
        <v>70</v>
      </c>
      <c r="C857" s="1" t="s">
        <v>7851</v>
      </c>
      <c r="D857" s="1" t="s">
        <v>7852</v>
      </c>
      <c r="E857" s="1" t="s">
        <v>7853</v>
      </c>
      <c r="F857" s="1" t="s">
        <v>7854</v>
      </c>
      <c r="G857" s="1" t="s">
        <v>7855</v>
      </c>
      <c r="H857" s="1" t="s">
        <v>7856</v>
      </c>
      <c r="I857" s="1" t="s">
        <v>7857</v>
      </c>
      <c r="J857" s="1" t="s">
        <v>7858</v>
      </c>
      <c r="K857" s="1" t="s">
        <v>7859</v>
      </c>
      <c r="L857" s="1" t="s">
        <v>19866</v>
      </c>
      <c r="M857" s="1" t="s">
        <v>19867</v>
      </c>
    </row>
    <row r="858" spans="2:13" x14ac:dyDescent="0.25">
      <c r="B858" s="1" t="s">
        <v>70</v>
      </c>
      <c r="C858" s="1" t="s">
        <v>7860</v>
      </c>
      <c r="D858" s="1" t="s">
        <v>7861</v>
      </c>
      <c r="E858" s="1" t="s">
        <v>7862</v>
      </c>
      <c r="F858" s="1" t="s">
        <v>7863</v>
      </c>
      <c r="G858" s="1" t="s">
        <v>7864</v>
      </c>
      <c r="H858" s="1" t="s">
        <v>7865</v>
      </c>
      <c r="I858" s="1" t="s">
        <v>7866</v>
      </c>
      <c r="J858" s="1" t="s">
        <v>7867</v>
      </c>
      <c r="K858" s="1" t="s">
        <v>7868</v>
      </c>
      <c r="L858" s="1" t="s">
        <v>19868</v>
      </c>
      <c r="M858" s="1" t="s">
        <v>19869</v>
      </c>
    </row>
    <row r="859" spans="2:13" x14ac:dyDescent="0.25">
      <c r="B859" s="1" t="s">
        <v>70</v>
      </c>
      <c r="C859" s="1" t="s">
        <v>7869</v>
      </c>
      <c r="D859" s="1" t="s">
        <v>7870</v>
      </c>
      <c r="E859" s="1" t="s">
        <v>7871</v>
      </c>
      <c r="F859" s="1" t="s">
        <v>7872</v>
      </c>
      <c r="G859" s="1" t="s">
        <v>7873</v>
      </c>
      <c r="H859" s="1" t="s">
        <v>7874</v>
      </c>
      <c r="I859" s="1" t="s">
        <v>7875</v>
      </c>
      <c r="J859" s="1" t="s">
        <v>7876</v>
      </c>
      <c r="K859" s="1" t="s">
        <v>7877</v>
      </c>
      <c r="L859" s="1" t="s">
        <v>19870</v>
      </c>
      <c r="M859" s="1" t="s">
        <v>19871</v>
      </c>
    </row>
    <row r="860" spans="2:13" x14ac:dyDescent="0.25">
      <c r="B860" s="1" t="s">
        <v>70</v>
      </c>
      <c r="C860" s="1" t="s">
        <v>7878</v>
      </c>
      <c r="D860" s="1" t="s">
        <v>7879</v>
      </c>
      <c r="E860" s="1" t="s">
        <v>7880</v>
      </c>
      <c r="F860" s="1" t="s">
        <v>7881</v>
      </c>
      <c r="G860" s="1" t="s">
        <v>7882</v>
      </c>
      <c r="H860" s="1" t="s">
        <v>7883</v>
      </c>
      <c r="I860" s="1" t="s">
        <v>7884</v>
      </c>
      <c r="J860" s="1" t="s">
        <v>7885</v>
      </c>
      <c r="K860" s="1" t="s">
        <v>7886</v>
      </c>
      <c r="L860" s="1" t="s">
        <v>19872</v>
      </c>
      <c r="M860" s="1" t="s">
        <v>19873</v>
      </c>
    </row>
    <row r="861" spans="2:13" x14ac:dyDescent="0.25">
      <c r="B861" s="1" t="s">
        <v>70</v>
      </c>
      <c r="C861" s="1" t="s">
        <v>7887</v>
      </c>
      <c r="D861" s="1" t="s">
        <v>7888</v>
      </c>
      <c r="E861" s="1" t="s">
        <v>7889</v>
      </c>
      <c r="F861" s="1" t="s">
        <v>7890</v>
      </c>
      <c r="G861" s="1" t="s">
        <v>7891</v>
      </c>
      <c r="H861" s="1" t="s">
        <v>7892</v>
      </c>
      <c r="I861" s="1" t="s">
        <v>7893</v>
      </c>
      <c r="J861" s="1" t="s">
        <v>7894</v>
      </c>
      <c r="K861" s="1" t="s">
        <v>7895</v>
      </c>
      <c r="L861" s="1" t="s">
        <v>19874</v>
      </c>
      <c r="M861" s="1" t="s">
        <v>19875</v>
      </c>
    </row>
    <row r="862" spans="2:13" x14ac:dyDescent="0.25">
      <c r="B862" s="1" t="s">
        <v>71</v>
      </c>
      <c r="C862" s="1" t="s">
        <v>7896</v>
      </c>
      <c r="D862" s="1" t="s">
        <v>7897</v>
      </c>
      <c r="E862" s="1" t="s">
        <v>7898</v>
      </c>
      <c r="F862" s="1" t="s">
        <v>7899</v>
      </c>
      <c r="G862" s="1" t="s">
        <v>7900</v>
      </c>
      <c r="H862" s="1" t="s">
        <v>7901</v>
      </c>
      <c r="I862" s="1" t="s">
        <v>7902</v>
      </c>
      <c r="J862" s="1" t="s">
        <v>7903</v>
      </c>
      <c r="K862" s="1" t="s">
        <v>7904</v>
      </c>
      <c r="L862" s="1" t="s">
        <v>19876</v>
      </c>
      <c r="M862" s="1" t="s">
        <v>19877</v>
      </c>
    </row>
    <row r="863" spans="2:13" x14ac:dyDescent="0.25">
      <c r="B863" s="1" t="s">
        <v>71</v>
      </c>
      <c r="C863" s="1" t="s">
        <v>7905</v>
      </c>
      <c r="D863" s="1" t="s">
        <v>7906</v>
      </c>
      <c r="E863" s="1" t="s">
        <v>7907</v>
      </c>
      <c r="F863" s="1" t="s">
        <v>7908</v>
      </c>
      <c r="G863" s="1" t="s">
        <v>7909</v>
      </c>
      <c r="H863" s="1" t="s">
        <v>7910</v>
      </c>
      <c r="I863" s="1" t="s">
        <v>7911</v>
      </c>
      <c r="J863" s="1" t="s">
        <v>7912</v>
      </c>
      <c r="K863" s="1" t="s">
        <v>7913</v>
      </c>
      <c r="L863" s="1" t="s">
        <v>19878</v>
      </c>
      <c r="M863" s="1" t="s">
        <v>19879</v>
      </c>
    </row>
    <row r="864" spans="2:13" x14ac:dyDescent="0.25">
      <c r="B864" s="1" t="s">
        <v>71</v>
      </c>
      <c r="C864" s="1" t="s">
        <v>7914</v>
      </c>
      <c r="D864" s="1" t="s">
        <v>7915</v>
      </c>
      <c r="E864" s="1" t="s">
        <v>7916</v>
      </c>
      <c r="F864" s="1" t="s">
        <v>7917</v>
      </c>
      <c r="G864" s="1" t="s">
        <v>7918</v>
      </c>
      <c r="H864" s="1" t="s">
        <v>7919</v>
      </c>
      <c r="I864" s="1" t="s">
        <v>7920</v>
      </c>
      <c r="J864" s="1" t="s">
        <v>7921</v>
      </c>
      <c r="K864" s="1" t="s">
        <v>7922</v>
      </c>
      <c r="L864" s="1" t="s">
        <v>19880</v>
      </c>
      <c r="M864" s="1" t="s">
        <v>19881</v>
      </c>
    </row>
    <row r="865" spans="2:13" x14ac:dyDescent="0.25">
      <c r="B865" s="1" t="s">
        <v>71</v>
      </c>
      <c r="C865" s="1" t="s">
        <v>7923</v>
      </c>
      <c r="D865" s="1" t="s">
        <v>7924</v>
      </c>
      <c r="E865" s="1" t="s">
        <v>7925</v>
      </c>
      <c r="F865" s="1" t="s">
        <v>7926</v>
      </c>
      <c r="G865" s="1" t="s">
        <v>7927</v>
      </c>
      <c r="H865" s="1" t="s">
        <v>7928</v>
      </c>
      <c r="I865" s="1" t="s">
        <v>7929</v>
      </c>
      <c r="J865" s="1" t="s">
        <v>7930</v>
      </c>
      <c r="K865" s="1" t="s">
        <v>7931</v>
      </c>
      <c r="L865" s="1" t="s">
        <v>19882</v>
      </c>
      <c r="M865" s="1" t="s">
        <v>19883</v>
      </c>
    </row>
    <row r="866" spans="2:13" x14ac:dyDescent="0.25">
      <c r="B866" s="1" t="s">
        <v>71</v>
      </c>
      <c r="C866" s="1" t="s">
        <v>7932</v>
      </c>
      <c r="D866" s="1" t="s">
        <v>7933</v>
      </c>
      <c r="E866" s="1" t="s">
        <v>7934</v>
      </c>
      <c r="F866" s="1" t="s">
        <v>7935</v>
      </c>
      <c r="G866" s="1" t="s">
        <v>7936</v>
      </c>
      <c r="H866" s="1" t="s">
        <v>7937</v>
      </c>
      <c r="I866" s="1" t="s">
        <v>7938</v>
      </c>
      <c r="J866" s="1" t="s">
        <v>7939</v>
      </c>
      <c r="K866" s="1" t="s">
        <v>7940</v>
      </c>
      <c r="L866" s="1" t="s">
        <v>19884</v>
      </c>
      <c r="M866" s="1" t="s">
        <v>19885</v>
      </c>
    </row>
    <row r="867" spans="2:13" x14ac:dyDescent="0.25">
      <c r="B867" s="1" t="s">
        <v>71</v>
      </c>
      <c r="C867" s="1" t="s">
        <v>7941</v>
      </c>
      <c r="D867" s="1" t="s">
        <v>7942</v>
      </c>
      <c r="E867" s="1" t="s">
        <v>7943</v>
      </c>
      <c r="F867" s="1" t="s">
        <v>7944</v>
      </c>
      <c r="G867" s="1" t="s">
        <v>7945</v>
      </c>
      <c r="H867" s="1" t="s">
        <v>7946</v>
      </c>
      <c r="I867" s="1" t="s">
        <v>7947</v>
      </c>
      <c r="J867" s="1" t="s">
        <v>7948</v>
      </c>
      <c r="K867" s="1" t="s">
        <v>7949</v>
      </c>
      <c r="L867" s="1" t="s">
        <v>19886</v>
      </c>
      <c r="M867" s="1" t="s">
        <v>19887</v>
      </c>
    </row>
    <row r="868" spans="2:13" x14ac:dyDescent="0.25">
      <c r="B868" s="1" t="s">
        <v>71</v>
      </c>
      <c r="C868" s="1" t="s">
        <v>7950</v>
      </c>
      <c r="D868" s="1" t="s">
        <v>7951</v>
      </c>
      <c r="E868" s="1" t="s">
        <v>7952</v>
      </c>
      <c r="F868" s="1" t="s">
        <v>7953</v>
      </c>
      <c r="G868" s="1" t="s">
        <v>7954</v>
      </c>
      <c r="H868" s="1" t="s">
        <v>7955</v>
      </c>
      <c r="I868" s="1" t="s">
        <v>7956</v>
      </c>
      <c r="J868" s="1" t="s">
        <v>7957</v>
      </c>
      <c r="K868" s="1" t="s">
        <v>7958</v>
      </c>
      <c r="L868" s="1" t="s">
        <v>19888</v>
      </c>
      <c r="M868" s="1" t="s">
        <v>19889</v>
      </c>
    </row>
    <row r="869" spans="2:13" x14ac:dyDescent="0.25">
      <c r="B869" s="1" t="s">
        <v>71</v>
      </c>
      <c r="C869" s="1" t="s">
        <v>7959</v>
      </c>
      <c r="D869" s="1" t="s">
        <v>7960</v>
      </c>
      <c r="E869" s="1" t="s">
        <v>7961</v>
      </c>
      <c r="F869" s="1" t="s">
        <v>7962</v>
      </c>
      <c r="G869" s="1" t="s">
        <v>7963</v>
      </c>
      <c r="H869" s="1" t="s">
        <v>7964</v>
      </c>
      <c r="I869" s="1" t="s">
        <v>7965</v>
      </c>
      <c r="J869" s="1" t="s">
        <v>7966</v>
      </c>
      <c r="K869" s="1" t="s">
        <v>7967</v>
      </c>
      <c r="L869" s="1" t="s">
        <v>19890</v>
      </c>
      <c r="M869" s="1" t="s">
        <v>19891</v>
      </c>
    </row>
    <row r="870" spans="2:13" x14ac:dyDescent="0.25">
      <c r="B870" s="1" t="s">
        <v>71</v>
      </c>
      <c r="C870" s="1" t="s">
        <v>7968</v>
      </c>
      <c r="D870" s="1" t="s">
        <v>7969</v>
      </c>
      <c r="E870" s="1" t="s">
        <v>7970</v>
      </c>
      <c r="F870" s="1" t="s">
        <v>7971</v>
      </c>
      <c r="G870" s="1" t="s">
        <v>7972</v>
      </c>
      <c r="H870" s="1" t="s">
        <v>7973</v>
      </c>
      <c r="I870" s="1" t="s">
        <v>7974</v>
      </c>
      <c r="J870" s="1" t="s">
        <v>7975</v>
      </c>
      <c r="K870" s="1" t="s">
        <v>7976</v>
      </c>
      <c r="L870" s="1" t="s">
        <v>19892</v>
      </c>
      <c r="M870" s="1" t="s">
        <v>19893</v>
      </c>
    </row>
    <row r="871" spans="2:13" x14ac:dyDescent="0.25">
      <c r="B871" s="1" t="s">
        <v>71</v>
      </c>
      <c r="C871" s="1" t="s">
        <v>7977</v>
      </c>
      <c r="D871" s="1" t="s">
        <v>7978</v>
      </c>
      <c r="E871" s="1" t="s">
        <v>7979</v>
      </c>
      <c r="F871" s="1" t="s">
        <v>7980</v>
      </c>
      <c r="G871" s="1" t="s">
        <v>7981</v>
      </c>
      <c r="H871" s="1" t="s">
        <v>7982</v>
      </c>
      <c r="I871" s="1" t="s">
        <v>7983</v>
      </c>
      <c r="J871" s="1" t="s">
        <v>7984</v>
      </c>
      <c r="K871" s="1" t="s">
        <v>7985</v>
      </c>
      <c r="L871" s="1" t="s">
        <v>19894</v>
      </c>
      <c r="M871" s="1" t="s">
        <v>19895</v>
      </c>
    </row>
    <row r="872" spans="2:13" x14ac:dyDescent="0.25">
      <c r="B872" s="1" t="s">
        <v>71</v>
      </c>
      <c r="C872" s="1" t="s">
        <v>7986</v>
      </c>
      <c r="D872" s="1" t="s">
        <v>7987</v>
      </c>
      <c r="E872" s="1" t="s">
        <v>7988</v>
      </c>
      <c r="F872" s="1" t="s">
        <v>7989</v>
      </c>
      <c r="G872" s="1" t="s">
        <v>7990</v>
      </c>
      <c r="H872" s="1" t="s">
        <v>7991</v>
      </c>
      <c r="I872" s="1" t="s">
        <v>7992</v>
      </c>
      <c r="J872" s="1" t="s">
        <v>7993</v>
      </c>
      <c r="K872" s="1" t="s">
        <v>7994</v>
      </c>
      <c r="L872" s="1" t="s">
        <v>19896</v>
      </c>
      <c r="M872" s="1" t="s">
        <v>19897</v>
      </c>
    </row>
    <row r="873" spans="2:13" x14ac:dyDescent="0.25">
      <c r="B873" s="1" t="s">
        <v>71</v>
      </c>
      <c r="C873" s="1" t="s">
        <v>7995</v>
      </c>
      <c r="D873" s="1" t="s">
        <v>7996</v>
      </c>
      <c r="E873" s="1" t="s">
        <v>7997</v>
      </c>
      <c r="F873" s="1" t="s">
        <v>7998</v>
      </c>
      <c r="G873" s="1" t="s">
        <v>7999</v>
      </c>
      <c r="H873" s="1" t="s">
        <v>8000</v>
      </c>
      <c r="I873" s="1" t="s">
        <v>8001</v>
      </c>
      <c r="J873" s="1" t="s">
        <v>8002</v>
      </c>
      <c r="K873" s="1" t="s">
        <v>8003</v>
      </c>
      <c r="L873" s="1" t="s">
        <v>19898</v>
      </c>
      <c r="M873" s="1" t="s">
        <v>19899</v>
      </c>
    </row>
    <row r="874" spans="2:13" x14ac:dyDescent="0.25">
      <c r="B874" s="1" t="s">
        <v>71</v>
      </c>
      <c r="C874" s="1" t="s">
        <v>8004</v>
      </c>
      <c r="D874" s="1" t="s">
        <v>8005</v>
      </c>
      <c r="E874" s="1" t="s">
        <v>8006</v>
      </c>
      <c r="F874" s="1" t="s">
        <v>8007</v>
      </c>
      <c r="G874" s="1" t="s">
        <v>8008</v>
      </c>
      <c r="H874" s="1" t="s">
        <v>8009</v>
      </c>
      <c r="I874" s="1" t="s">
        <v>8010</v>
      </c>
      <c r="J874" s="1" t="s">
        <v>8011</v>
      </c>
      <c r="K874" s="1" t="s">
        <v>8012</v>
      </c>
      <c r="L874" s="1" t="s">
        <v>19900</v>
      </c>
      <c r="M874" s="1" t="s">
        <v>19901</v>
      </c>
    </row>
    <row r="875" spans="2:13" x14ac:dyDescent="0.25">
      <c r="B875" s="1" t="s">
        <v>71</v>
      </c>
      <c r="C875" s="1" t="s">
        <v>8013</v>
      </c>
      <c r="D875" s="1" t="s">
        <v>8014</v>
      </c>
      <c r="E875" s="1" t="s">
        <v>8015</v>
      </c>
      <c r="F875" s="1" t="s">
        <v>8016</v>
      </c>
      <c r="G875" s="1" t="s">
        <v>8017</v>
      </c>
      <c r="H875" s="1" t="s">
        <v>8018</v>
      </c>
      <c r="I875" s="1" t="s">
        <v>8019</v>
      </c>
      <c r="J875" s="1" t="s">
        <v>8020</v>
      </c>
      <c r="K875" s="1" t="s">
        <v>8021</v>
      </c>
      <c r="L875" s="1" t="s">
        <v>19902</v>
      </c>
      <c r="M875" s="1" t="s">
        <v>19903</v>
      </c>
    </row>
    <row r="876" spans="2:13" x14ac:dyDescent="0.25">
      <c r="B876" s="1" t="s">
        <v>71</v>
      </c>
      <c r="C876" s="1" t="s">
        <v>8022</v>
      </c>
      <c r="D876" s="1" t="s">
        <v>8023</v>
      </c>
      <c r="E876" s="1" t="s">
        <v>8024</v>
      </c>
      <c r="F876" s="1" t="s">
        <v>8025</v>
      </c>
      <c r="G876" s="1" t="s">
        <v>8026</v>
      </c>
      <c r="H876" s="1" t="s">
        <v>8027</v>
      </c>
      <c r="I876" s="1" t="s">
        <v>8028</v>
      </c>
      <c r="J876" s="1" t="s">
        <v>8029</v>
      </c>
      <c r="K876" s="1" t="s">
        <v>8030</v>
      </c>
      <c r="L876" s="1" t="s">
        <v>19904</v>
      </c>
      <c r="M876" s="1" t="s">
        <v>19905</v>
      </c>
    </row>
    <row r="877" spans="2:13" x14ac:dyDescent="0.25">
      <c r="B877" s="1" t="s">
        <v>71</v>
      </c>
      <c r="C877" s="1" t="s">
        <v>8031</v>
      </c>
      <c r="D877" s="1" t="s">
        <v>8032</v>
      </c>
      <c r="E877" s="1" t="s">
        <v>8033</v>
      </c>
      <c r="F877" s="1" t="s">
        <v>8034</v>
      </c>
      <c r="G877" s="1" t="s">
        <v>8035</v>
      </c>
      <c r="H877" s="1" t="s">
        <v>8036</v>
      </c>
      <c r="I877" s="1" t="s">
        <v>8037</v>
      </c>
      <c r="J877" s="1" t="s">
        <v>8038</v>
      </c>
      <c r="K877" s="1" t="s">
        <v>8039</v>
      </c>
      <c r="L877" s="1" t="s">
        <v>19906</v>
      </c>
      <c r="M877" s="1" t="s">
        <v>19907</v>
      </c>
    </row>
    <row r="878" spans="2:13" x14ac:dyDescent="0.25">
      <c r="B878" s="1" t="s">
        <v>71</v>
      </c>
      <c r="C878" s="1" t="s">
        <v>8040</v>
      </c>
      <c r="D878" s="1" t="s">
        <v>8041</v>
      </c>
      <c r="E878" s="1" t="s">
        <v>8042</v>
      </c>
      <c r="F878" s="1" t="s">
        <v>8043</v>
      </c>
      <c r="G878" s="1" t="s">
        <v>8044</v>
      </c>
      <c r="H878" s="1" t="s">
        <v>8045</v>
      </c>
      <c r="I878" s="1" t="s">
        <v>8046</v>
      </c>
      <c r="J878" s="1" t="s">
        <v>8047</v>
      </c>
      <c r="K878" s="1" t="s">
        <v>8048</v>
      </c>
      <c r="L878" s="1" t="s">
        <v>19908</v>
      </c>
      <c r="M878" s="1" t="s">
        <v>19909</v>
      </c>
    </row>
    <row r="879" spans="2:13" x14ac:dyDescent="0.25">
      <c r="B879" s="1" t="s">
        <v>71</v>
      </c>
      <c r="C879" s="1" t="s">
        <v>8049</v>
      </c>
      <c r="D879" s="1" t="s">
        <v>8050</v>
      </c>
      <c r="E879" s="1" t="s">
        <v>8051</v>
      </c>
      <c r="F879" s="1" t="s">
        <v>8052</v>
      </c>
      <c r="G879" s="1" t="s">
        <v>8053</v>
      </c>
      <c r="H879" s="1" t="s">
        <v>8054</v>
      </c>
      <c r="I879" s="1" t="s">
        <v>8055</v>
      </c>
      <c r="J879" s="1" t="s">
        <v>8056</v>
      </c>
      <c r="K879" s="1" t="s">
        <v>8057</v>
      </c>
      <c r="L879" s="1" t="s">
        <v>19910</v>
      </c>
      <c r="M879" s="1" t="s">
        <v>19911</v>
      </c>
    </row>
    <row r="880" spans="2:13" x14ac:dyDescent="0.25">
      <c r="B880" s="1" t="s">
        <v>71</v>
      </c>
      <c r="C880" s="1" t="s">
        <v>8058</v>
      </c>
      <c r="D880" s="1" t="s">
        <v>8059</v>
      </c>
      <c r="E880" s="1" t="s">
        <v>8060</v>
      </c>
      <c r="F880" s="1" t="s">
        <v>8061</v>
      </c>
      <c r="G880" s="1" t="s">
        <v>8062</v>
      </c>
      <c r="H880" s="1" t="s">
        <v>8063</v>
      </c>
      <c r="I880" s="1" t="s">
        <v>8064</v>
      </c>
      <c r="J880" s="1" t="s">
        <v>8065</v>
      </c>
      <c r="K880" s="1" t="s">
        <v>8066</v>
      </c>
      <c r="L880" s="1" t="s">
        <v>19912</v>
      </c>
      <c r="M880" s="1" t="s">
        <v>19913</v>
      </c>
    </row>
    <row r="881" spans="2:13" x14ac:dyDescent="0.25">
      <c r="B881" s="1" t="s">
        <v>71</v>
      </c>
      <c r="C881" s="1" t="s">
        <v>8067</v>
      </c>
      <c r="D881" s="1" t="s">
        <v>8068</v>
      </c>
      <c r="E881" s="1" t="s">
        <v>8069</v>
      </c>
      <c r="F881" s="1" t="s">
        <v>8070</v>
      </c>
      <c r="G881" s="1" t="s">
        <v>8071</v>
      </c>
      <c r="H881" s="1" t="s">
        <v>8072</v>
      </c>
      <c r="I881" s="1" t="s">
        <v>8073</v>
      </c>
      <c r="J881" s="1" t="s">
        <v>8074</v>
      </c>
      <c r="K881" s="1" t="s">
        <v>8075</v>
      </c>
      <c r="L881" s="1" t="s">
        <v>19914</v>
      </c>
      <c r="M881" s="1" t="s">
        <v>19915</v>
      </c>
    </row>
    <row r="882" spans="2:13" x14ac:dyDescent="0.25">
      <c r="B882" s="1" t="s">
        <v>18</v>
      </c>
      <c r="C882" s="1" t="s">
        <v>8076</v>
      </c>
      <c r="D882" s="1" t="s">
        <v>8077</v>
      </c>
      <c r="E882" s="1" t="s">
        <v>8078</v>
      </c>
      <c r="F882" s="1" t="s">
        <v>8079</v>
      </c>
      <c r="G882" s="1" t="s">
        <v>8080</v>
      </c>
      <c r="H882" s="1" t="s">
        <v>8081</v>
      </c>
      <c r="I882" s="1" t="s">
        <v>8082</v>
      </c>
      <c r="J882" s="1" t="s">
        <v>8083</v>
      </c>
      <c r="K882" s="1" t="s">
        <v>8084</v>
      </c>
      <c r="L882" s="1" t="s">
        <v>19916</v>
      </c>
      <c r="M882" s="1" t="s">
        <v>19917</v>
      </c>
    </row>
    <row r="883" spans="2:13" x14ac:dyDescent="0.25">
      <c r="B883" s="1" t="s">
        <v>18</v>
      </c>
      <c r="C883" s="1" t="s">
        <v>8085</v>
      </c>
      <c r="D883" s="1" t="s">
        <v>8086</v>
      </c>
      <c r="E883" s="1" t="s">
        <v>8087</v>
      </c>
      <c r="F883" s="1" t="s">
        <v>8088</v>
      </c>
      <c r="G883" s="1" t="s">
        <v>8089</v>
      </c>
      <c r="H883" s="1" t="s">
        <v>8090</v>
      </c>
      <c r="I883" s="1" t="s">
        <v>8091</v>
      </c>
      <c r="J883" s="1" t="s">
        <v>8092</v>
      </c>
      <c r="K883" s="1" t="s">
        <v>8093</v>
      </c>
      <c r="L883" s="1" t="s">
        <v>19918</v>
      </c>
      <c r="M883" s="1" t="s">
        <v>19919</v>
      </c>
    </row>
    <row r="884" spans="2:13" x14ac:dyDescent="0.25">
      <c r="B884" s="1" t="s">
        <v>18</v>
      </c>
      <c r="C884" s="1" t="s">
        <v>8094</v>
      </c>
      <c r="D884" s="1" t="s">
        <v>8095</v>
      </c>
      <c r="E884" s="1" t="s">
        <v>8096</v>
      </c>
      <c r="F884" s="1" t="s">
        <v>8097</v>
      </c>
      <c r="G884" s="1" t="s">
        <v>8098</v>
      </c>
      <c r="H884" s="1" t="s">
        <v>8099</v>
      </c>
      <c r="I884" s="1" t="s">
        <v>8100</v>
      </c>
      <c r="J884" s="1" t="s">
        <v>8101</v>
      </c>
      <c r="K884" s="1" t="s">
        <v>8102</v>
      </c>
      <c r="L884" s="1" t="s">
        <v>19920</v>
      </c>
      <c r="M884" s="1" t="s">
        <v>19921</v>
      </c>
    </row>
    <row r="885" spans="2:13" x14ac:dyDescent="0.25">
      <c r="B885" s="1" t="s">
        <v>18</v>
      </c>
      <c r="C885" s="1" t="s">
        <v>8103</v>
      </c>
      <c r="D885" s="1" t="s">
        <v>8104</v>
      </c>
      <c r="E885" s="1" t="s">
        <v>8105</v>
      </c>
      <c r="F885" s="1" t="s">
        <v>8106</v>
      </c>
      <c r="G885" s="1" t="s">
        <v>8107</v>
      </c>
      <c r="H885" s="1" t="s">
        <v>8108</v>
      </c>
      <c r="I885" s="1" t="s">
        <v>8109</v>
      </c>
      <c r="J885" s="1" t="s">
        <v>8110</v>
      </c>
      <c r="K885" s="1" t="s">
        <v>8111</v>
      </c>
      <c r="L885" s="1" t="s">
        <v>19922</v>
      </c>
      <c r="M885" s="1" t="s">
        <v>19923</v>
      </c>
    </row>
    <row r="886" spans="2:13" x14ac:dyDescent="0.25">
      <c r="B886" s="1" t="s">
        <v>18</v>
      </c>
      <c r="C886" s="1" t="s">
        <v>8112</v>
      </c>
      <c r="D886" s="1" t="s">
        <v>8113</v>
      </c>
      <c r="E886" s="1" t="s">
        <v>8114</v>
      </c>
      <c r="F886" s="1" t="s">
        <v>8115</v>
      </c>
      <c r="G886" s="1" t="s">
        <v>8116</v>
      </c>
      <c r="H886" s="1" t="s">
        <v>8117</v>
      </c>
      <c r="I886" s="1" t="s">
        <v>8118</v>
      </c>
      <c r="J886" s="1" t="s">
        <v>8119</v>
      </c>
      <c r="K886" s="1" t="s">
        <v>8120</v>
      </c>
      <c r="L886" s="1" t="s">
        <v>19924</v>
      </c>
      <c r="M886" s="1" t="s">
        <v>19925</v>
      </c>
    </row>
    <row r="887" spans="2:13" x14ac:dyDescent="0.25">
      <c r="B887" s="1" t="s">
        <v>18</v>
      </c>
      <c r="C887" s="1" t="s">
        <v>8121</v>
      </c>
      <c r="D887" s="1" t="s">
        <v>8122</v>
      </c>
      <c r="E887" s="1" t="s">
        <v>8123</v>
      </c>
      <c r="F887" s="1" t="s">
        <v>8124</v>
      </c>
      <c r="G887" s="1" t="s">
        <v>8125</v>
      </c>
      <c r="H887" s="1" t="s">
        <v>8126</v>
      </c>
      <c r="I887" s="1" t="s">
        <v>8127</v>
      </c>
      <c r="J887" s="1" t="s">
        <v>8128</v>
      </c>
      <c r="K887" s="1" t="s">
        <v>8129</v>
      </c>
      <c r="L887" s="1" t="s">
        <v>19926</v>
      </c>
      <c r="M887" s="1" t="s">
        <v>19927</v>
      </c>
    </row>
    <row r="888" spans="2:13" x14ac:dyDescent="0.25">
      <c r="B888" s="1" t="s">
        <v>18</v>
      </c>
      <c r="C888" s="1" t="s">
        <v>8130</v>
      </c>
      <c r="D888" s="1" t="s">
        <v>8131</v>
      </c>
      <c r="E888" s="1" t="s">
        <v>8132</v>
      </c>
      <c r="F888" s="1" t="s">
        <v>8133</v>
      </c>
      <c r="G888" s="1" t="s">
        <v>8134</v>
      </c>
      <c r="H888" s="1" t="s">
        <v>8135</v>
      </c>
      <c r="I888" s="1" t="s">
        <v>8136</v>
      </c>
      <c r="J888" s="1" t="s">
        <v>8137</v>
      </c>
      <c r="K888" s="1" t="s">
        <v>8138</v>
      </c>
      <c r="L888" s="1" t="s">
        <v>19928</v>
      </c>
      <c r="M888" s="1" t="s">
        <v>19929</v>
      </c>
    </row>
    <row r="889" spans="2:13" x14ac:dyDescent="0.25">
      <c r="B889" s="1" t="s">
        <v>18</v>
      </c>
      <c r="C889" s="1" t="s">
        <v>8139</v>
      </c>
      <c r="D889" s="1" t="s">
        <v>8140</v>
      </c>
      <c r="E889" s="1" t="s">
        <v>8141</v>
      </c>
      <c r="F889" s="1" t="s">
        <v>8142</v>
      </c>
      <c r="G889" s="1" t="s">
        <v>8143</v>
      </c>
      <c r="H889" s="1" t="s">
        <v>8144</v>
      </c>
      <c r="I889" s="1" t="s">
        <v>8145</v>
      </c>
      <c r="J889" s="1" t="s">
        <v>8146</v>
      </c>
      <c r="K889" s="1" t="s">
        <v>8147</v>
      </c>
      <c r="L889" s="1" t="s">
        <v>19930</v>
      </c>
      <c r="M889" s="1" t="s">
        <v>19931</v>
      </c>
    </row>
    <row r="890" spans="2:13" x14ac:dyDescent="0.25">
      <c r="B890" s="1" t="s">
        <v>18</v>
      </c>
      <c r="C890" s="1" t="s">
        <v>8148</v>
      </c>
      <c r="D890" s="1" t="s">
        <v>8149</v>
      </c>
      <c r="E890" s="1" t="s">
        <v>8150</v>
      </c>
      <c r="F890" s="1" t="s">
        <v>8151</v>
      </c>
      <c r="G890" s="1" t="s">
        <v>8152</v>
      </c>
      <c r="H890" s="1" t="s">
        <v>8153</v>
      </c>
      <c r="I890" s="1" t="s">
        <v>8154</v>
      </c>
      <c r="J890" s="1" t="s">
        <v>8155</v>
      </c>
      <c r="K890" s="1" t="s">
        <v>8156</v>
      </c>
      <c r="L890" s="1" t="s">
        <v>19932</v>
      </c>
      <c r="M890" s="1" t="s">
        <v>19933</v>
      </c>
    </row>
    <row r="891" spans="2:13" x14ac:dyDescent="0.25">
      <c r="B891" s="1" t="s">
        <v>18</v>
      </c>
      <c r="C891" s="1" t="s">
        <v>8157</v>
      </c>
      <c r="D891" s="1" t="s">
        <v>8158</v>
      </c>
      <c r="E891" s="1" t="s">
        <v>8159</v>
      </c>
      <c r="F891" s="1" t="s">
        <v>8160</v>
      </c>
      <c r="G891" s="1" t="s">
        <v>8161</v>
      </c>
      <c r="H891" s="1" t="s">
        <v>8162</v>
      </c>
      <c r="I891" s="1" t="s">
        <v>8163</v>
      </c>
      <c r="J891" s="1" t="s">
        <v>8164</v>
      </c>
      <c r="K891" s="1" t="s">
        <v>8165</v>
      </c>
      <c r="L891" s="1" t="s">
        <v>19934</v>
      </c>
      <c r="M891" s="1" t="s">
        <v>19935</v>
      </c>
    </row>
    <row r="892" spans="2:13" x14ac:dyDescent="0.25">
      <c r="B892" s="1" t="s">
        <v>18</v>
      </c>
      <c r="C892" s="1" t="s">
        <v>8166</v>
      </c>
      <c r="D892" s="1" t="s">
        <v>8167</v>
      </c>
      <c r="E892" s="1" t="s">
        <v>8168</v>
      </c>
      <c r="F892" s="1" t="s">
        <v>8169</v>
      </c>
      <c r="G892" s="1" t="s">
        <v>8170</v>
      </c>
      <c r="H892" s="1" t="s">
        <v>8171</v>
      </c>
      <c r="I892" s="1" t="s">
        <v>8172</v>
      </c>
      <c r="J892" s="1" t="s">
        <v>8173</v>
      </c>
      <c r="K892" s="1" t="s">
        <v>8174</v>
      </c>
      <c r="L892" s="1" t="s">
        <v>19936</v>
      </c>
      <c r="M892" s="1" t="s">
        <v>19937</v>
      </c>
    </row>
    <row r="893" spans="2:13" x14ac:dyDescent="0.25">
      <c r="B893" s="1" t="s">
        <v>18</v>
      </c>
      <c r="C893" s="1" t="s">
        <v>8175</v>
      </c>
      <c r="D893" s="1" t="s">
        <v>8176</v>
      </c>
      <c r="E893" s="1" t="s">
        <v>8177</v>
      </c>
      <c r="F893" s="1" t="s">
        <v>8178</v>
      </c>
      <c r="G893" s="1" t="s">
        <v>8179</v>
      </c>
      <c r="H893" s="1" t="s">
        <v>8180</v>
      </c>
      <c r="I893" s="1" t="s">
        <v>8181</v>
      </c>
      <c r="J893" s="1" t="s">
        <v>8182</v>
      </c>
      <c r="K893" s="1" t="s">
        <v>8183</v>
      </c>
      <c r="L893" s="1" t="s">
        <v>19938</v>
      </c>
      <c r="M893" s="1" t="s">
        <v>19939</v>
      </c>
    </row>
    <row r="894" spans="2:13" x14ac:dyDescent="0.25">
      <c r="B894" s="1" t="s">
        <v>18</v>
      </c>
      <c r="C894" s="1" t="s">
        <v>8184</v>
      </c>
      <c r="D894" s="1" t="s">
        <v>8185</v>
      </c>
      <c r="E894" s="1" t="s">
        <v>8186</v>
      </c>
      <c r="F894" s="1" t="s">
        <v>8187</v>
      </c>
      <c r="G894" s="1" t="s">
        <v>8188</v>
      </c>
      <c r="H894" s="1" t="s">
        <v>8189</v>
      </c>
      <c r="I894" s="1" t="s">
        <v>8190</v>
      </c>
      <c r="J894" s="1" t="s">
        <v>8191</v>
      </c>
      <c r="K894" s="1" t="s">
        <v>8192</v>
      </c>
      <c r="L894" s="1" t="s">
        <v>19940</v>
      </c>
      <c r="M894" s="1" t="s">
        <v>19941</v>
      </c>
    </row>
    <row r="895" spans="2:13" x14ac:dyDescent="0.25">
      <c r="B895" s="1" t="s">
        <v>18</v>
      </c>
      <c r="C895" s="1" t="s">
        <v>8193</v>
      </c>
      <c r="D895" s="1" t="s">
        <v>8194</v>
      </c>
      <c r="E895" s="1" t="s">
        <v>8195</v>
      </c>
      <c r="F895" s="1" t="s">
        <v>8196</v>
      </c>
      <c r="G895" s="1" t="s">
        <v>8197</v>
      </c>
      <c r="H895" s="1" t="s">
        <v>8198</v>
      </c>
      <c r="I895" s="1" t="s">
        <v>8199</v>
      </c>
      <c r="J895" s="1" t="s">
        <v>8200</v>
      </c>
      <c r="K895" s="1" t="s">
        <v>8201</v>
      </c>
      <c r="L895" s="1" t="s">
        <v>19942</v>
      </c>
      <c r="M895" s="1" t="s">
        <v>19943</v>
      </c>
    </row>
    <row r="896" spans="2:13" x14ac:dyDescent="0.25">
      <c r="B896" s="1" t="s">
        <v>18</v>
      </c>
      <c r="C896" s="1" t="s">
        <v>8202</v>
      </c>
      <c r="D896" s="1" t="s">
        <v>8203</v>
      </c>
      <c r="E896" s="1" t="s">
        <v>8204</v>
      </c>
      <c r="F896" s="1" t="s">
        <v>8205</v>
      </c>
      <c r="G896" s="1" t="s">
        <v>8206</v>
      </c>
      <c r="H896" s="1" t="s">
        <v>8207</v>
      </c>
      <c r="I896" s="1" t="s">
        <v>8208</v>
      </c>
      <c r="J896" s="1" t="s">
        <v>8209</v>
      </c>
      <c r="K896" s="1" t="s">
        <v>8210</v>
      </c>
      <c r="L896" s="1" t="s">
        <v>19944</v>
      </c>
      <c r="M896" s="1" t="s">
        <v>19945</v>
      </c>
    </row>
    <row r="897" spans="2:13" x14ac:dyDescent="0.25">
      <c r="B897" s="1" t="s">
        <v>18</v>
      </c>
      <c r="C897" s="1" t="s">
        <v>8211</v>
      </c>
      <c r="D897" s="1" t="s">
        <v>8212</v>
      </c>
      <c r="E897" s="1" t="s">
        <v>8213</v>
      </c>
      <c r="F897" s="1" t="s">
        <v>8214</v>
      </c>
      <c r="G897" s="1" t="s">
        <v>8215</v>
      </c>
      <c r="H897" s="1" t="s">
        <v>8216</v>
      </c>
      <c r="I897" s="1" t="s">
        <v>8217</v>
      </c>
      <c r="J897" s="1" t="s">
        <v>8218</v>
      </c>
      <c r="K897" s="1" t="s">
        <v>8219</v>
      </c>
      <c r="L897" s="1" t="s">
        <v>19946</v>
      </c>
      <c r="M897" s="1" t="s">
        <v>19947</v>
      </c>
    </row>
    <row r="898" spans="2:13" x14ac:dyDescent="0.25">
      <c r="B898" s="1" t="s">
        <v>18</v>
      </c>
      <c r="C898" s="1" t="s">
        <v>8220</v>
      </c>
      <c r="D898" s="1" t="s">
        <v>8221</v>
      </c>
      <c r="E898" s="1" t="s">
        <v>8222</v>
      </c>
      <c r="F898" s="1" t="s">
        <v>8223</v>
      </c>
      <c r="G898" s="1" t="s">
        <v>8224</v>
      </c>
      <c r="H898" s="1" t="s">
        <v>8225</v>
      </c>
      <c r="I898" s="1" t="s">
        <v>8226</v>
      </c>
      <c r="J898" s="1" t="s">
        <v>8227</v>
      </c>
      <c r="K898" s="1" t="s">
        <v>8228</v>
      </c>
      <c r="L898" s="1" t="s">
        <v>19948</v>
      </c>
      <c r="M898" s="1" t="s">
        <v>19949</v>
      </c>
    </row>
    <row r="899" spans="2:13" x14ac:dyDescent="0.25">
      <c r="B899" s="1" t="s">
        <v>18</v>
      </c>
      <c r="C899" s="1" t="s">
        <v>8229</v>
      </c>
      <c r="D899" s="1" t="s">
        <v>8230</v>
      </c>
      <c r="E899" s="1" t="s">
        <v>8231</v>
      </c>
      <c r="F899" s="1" t="s">
        <v>8232</v>
      </c>
      <c r="G899" s="1" t="s">
        <v>8233</v>
      </c>
      <c r="H899" s="1" t="s">
        <v>8234</v>
      </c>
      <c r="I899" s="1" t="s">
        <v>8235</v>
      </c>
      <c r="J899" s="1" t="s">
        <v>8236</v>
      </c>
      <c r="K899" s="1" t="s">
        <v>8237</v>
      </c>
      <c r="L899" s="1" t="s">
        <v>19950</v>
      </c>
      <c r="M899" s="1" t="s">
        <v>19951</v>
      </c>
    </row>
    <row r="900" spans="2:13" x14ac:dyDescent="0.25">
      <c r="B900" s="1" t="s">
        <v>18</v>
      </c>
      <c r="C900" s="1" t="s">
        <v>8238</v>
      </c>
      <c r="D900" s="1" t="s">
        <v>8239</v>
      </c>
      <c r="E900" s="1" t="s">
        <v>8240</v>
      </c>
      <c r="F900" s="1" t="s">
        <v>8241</v>
      </c>
      <c r="G900" s="1" t="s">
        <v>8242</v>
      </c>
      <c r="H900" s="1" t="s">
        <v>8243</v>
      </c>
      <c r="I900" s="1" t="s">
        <v>8244</v>
      </c>
      <c r="J900" s="1" t="s">
        <v>8245</v>
      </c>
      <c r="K900" s="1" t="s">
        <v>8246</v>
      </c>
      <c r="L900" s="1" t="s">
        <v>19952</v>
      </c>
      <c r="M900" s="1" t="s">
        <v>19953</v>
      </c>
    </row>
    <row r="901" spans="2:13" x14ac:dyDescent="0.25">
      <c r="B901" s="1" t="s">
        <v>18</v>
      </c>
      <c r="C901" s="1" t="s">
        <v>8247</v>
      </c>
      <c r="D901" s="1" t="s">
        <v>8248</v>
      </c>
      <c r="E901" s="1" t="s">
        <v>8249</v>
      </c>
      <c r="F901" s="1" t="s">
        <v>8250</v>
      </c>
      <c r="G901" s="1" t="s">
        <v>8251</v>
      </c>
      <c r="H901" s="1" t="s">
        <v>8252</v>
      </c>
      <c r="I901" s="1" t="s">
        <v>8253</v>
      </c>
      <c r="J901" s="1" t="s">
        <v>8254</v>
      </c>
      <c r="K901" s="1" t="s">
        <v>8255</v>
      </c>
      <c r="L901" s="1" t="s">
        <v>19954</v>
      </c>
      <c r="M901" s="1" t="s">
        <v>19955</v>
      </c>
    </row>
    <row r="902" spans="2:13" x14ac:dyDescent="0.25">
      <c r="B902" s="1" t="s">
        <v>72</v>
      </c>
      <c r="C902" s="1" t="s">
        <v>8256</v>
      </c>
      <c r="D902" s="1" t="s">
        <v>8257</v>
      </c>
      <c r="E902" s="1" t="s">
        <v>8258</v>
      </c>
      <c r="F902" s="1" t="s">
        <v>8259</v>
      </c>
      <c r="G902" s="1" t="s">
        <v>8260</v>
      </c>
      <c r="H902" s="1" t="s">
        <v>8261</v>
      </c>
      <c r="I902" s="1" t="s">
        <v>8262</v>
      </c>
      <c r="J902" s="1" t="s">
        <v>8263</v>
      </c>
      <c r="K902" s="1" t="s">
        <v>8264</v>
      </c>
      <c r="L902" s="1" t="s">
        <v>19956</v>
      </c>
      <c r="M902" s="1" t="s">
        <v>19957</v>
      </c>
    </row>
    <row r="903" spans="2:13" x14ac:dyDescent="0.25">
      <c r="B903" s="1" t="s">
        <v>72</v>
      </c>
      <c r="C903" s="1" t="s">
        <v>8265</v>
      </c>
      <c r="D903" s="1" t="s">
        <v>8266</v>
      </c>
      <c r="E903" s="1" t="s">
        <v>8267</v>
      </c>
      <c r="F903" s="1" t="s">
        <v>8268</v>
      </c>
      <c r="G903" s="1" t="s">
        <v>8269</v>
      </c>
      <c r="H903" s="1" t="s">
        <v>8270</v>
      </c>
      <c r="I903" s="1" t="s">
        <v>8271</v>
      </c>
      <c r="J903" s="1" t="s">
        <v>8272</v>
      </c>
      <c r="K903" s="1" t="s">
        <v>8273</v>
      </c>
      <c r="L903" s="1" t="s">
        <v>19958</v>
      </c>
      <c r="M903" s="1" t="s">
        <v>19959</v>
      </c>
    </row>
    <row r="904" spans="2:13" x14ac:dyDescent="0.25">
      <c r="B904" s="1" t="s">
        <v>72</v>
      </c>
      <c r="C904" s="1" t="s">
        <v>8274</v>
      </c>
      <c r="D904" s="1" t="s">
        <v>8275</v>
      </c>
      <c r="E904" s="1" t="s">
        <v>8276</v>
      </c>
      <c r="F904" s="1" t="s">
        <v>8277</v>
      </c>
      <c r="G904" s="1" t="s">
        <v>8278</v>
      </c>
      <c r="H904" s="1" t="s">
        <v>8279</v>
      </c>
      <c r="I904" s="1" t="s">
        <v>8280</v>
      </c>
      <c r="J904" s="1" t="s">
        <v>8281</v>
      </c>
      <c r="K904" s="1" t="s">
        <v>8282</v>
      </c>
      <c r="L904" s="1" t="s">
        <v>19960</v>
      </c>
      <c r="M904" s="1" t="s">
        <v>19961</v>
      </c>
    </row>
    <row r="905" spans="2:13" x14ac:dyDescent="0.25">
      <c r="B905" s="1" t="s">
        <v>72</v>
      </c>
      <c r="C905" s="1" t="s">
        <v>8283</v>
      </c>
      <c r="D905" s="1" t="s">
        <v>8284</v>
      </c>
      <c r="E905" s="1" t="s">
        <v>8285</v>
      </c>
      <c r="F905" s="1" t="s">
        <v>8286</v>
      </c>
      <c r="G905" s="1" t="s">
        <v>8287</v>
      </c>
      <c r="H905" s="1" t="s">
        <v>8288</v>
      </c>
      <c r="I905" s="1" t="s">
        <v>8289</v>
      </c>
      <c r="J905" s="1" t="s">
        <v>8290</v>
      </c>
      <c r="K905" s="1" t="s">
        <v>8291</v>
      </c>
      <c r="L905" s="1" t="s">
        <v>19962</v>
      </c>
      <c r="M905" s="1" t="s">
        <v>19963</v>
      </c>
    </row>
    <row r="906" spans="2:13" x14ac:dyDescent="0.25">
      <c r="B906" s="1" t="s">
        <v>72</v>
      </c>
      <c r="C906" s="1" t="s">
        <v>8292</v>
      </c>
      <c r="D906" s="1" t="s">
        <v>8293</v>
      </c>
      <c r="E906" s="1" t="s">
        <v>8294</v>
      </c>
      <c r="F906" s="1" t="s">
        <v>8295</v>
      </c>
      <c r="G906" s="1" t="s">
        <v>8296</v>
      </c>
      <c r="H906" s="1" t="s">
        <v>8297</v>
      </c>
      <c r="I906" s="1" t="s">
        <v>8298</v>
      </c>
      <c r="J906" s="1" t="s">
        <v>8299</v>
      </c>
      <c r="K906" s="1" t="s">
        <v>8300</v>
      </c>
      <c r="L906" s="1" t="s">
        <v>19964</v>
      </c>
      <c r="M906" s="1" t="s">
        <v>19965</v>
      </c>
    </row>
    <row r="907" spans="2:13" x14ac:dyDescent="0.25">
      <c r="B907" s="1" t="s">
        <v>72</v>
      </c>
      <c r="C907" s="1" t="s">
        <v>8301</v>
      </c>
      <c r="D907" s="1" t="s">
        <v>8302</v>
      </c>
      <c r="E907" s="1" t="s">
        <v>8303</v>
      </c>
      <c r="F907" s="1" t="s">
        <v>8304</v>
      </c>
      <c r="G907" s="1" t="s">
        <v>8305</v>
      </c>
      <c r="H907" s="1" t="s">
        <v>8306</v>
      </c>
      <c r="I907" s="1" t="s">
        <v>8307</v>
      </c>
      <c r="J907" s="1" t="s">
        <v>8308</v>
      </c>
      <c r="K907" s="1" t="s">
        <v>8309</v>
      </c>
      <c r="L907" s="1" t="s">
        <v>19966</v>
      </c>
      <c r="M907" s="1" t="s">
        <v>19967</v>
      </c>
    </row>
    <row r="908" spans="2:13" x14ac:dyDescent="0.25">
      <c r="B908" s="1" t="s">
        <v>72</v>
      </c>
      <c r="C908" s="1" t="s">
        <v>8310</v>
      </c>
      <c r="D908" s="1" t="s">
        <v>8311</v>
      </c>
      <c r="E908" s="1" t="s">
        <v>8312</v>
      </c>
      <c r="F908" s="1" t="s">
        <v>8313</v>
      </c>
      <c r="G908" s="1" t="s">
        <v>8314</v>
      </c>
      <c r="H908" s="1" t="s">
        <v>8315</v>
      </c>
      <c r="I908" s="1" t="s">
        <v>8316</v>
      </c>
      <c r="J908" s="1" t="s">
        <v>8317</v>
      </c>
      <c r="K908" s="1" t="s">
        <v>8318</v>
      </c>
      <c r="L908" s="1" t="s">
        <v>19968</v>
      </c>
      <c r="M908" s="1" t="s">
        <v>19969</v>
      </c>
    </row>
    <row r="909" spans="2:13" x14ac:dyDescent="0.25">
      <c r="B909" s="1" t="s">
        <v>72</v>
      </c>
      <c r="C909" s="1" t="s">
        <v>8319</v>
      </c>
      <c r="D909" s="1" t="s">
        <v>8320</v>
      </c>
      <c r="E909" s="1" t="s">
        <v>8321</v>
      </c>
      <c r="F909" s="1" t="s">
        <v>8322</v>
      </c>
      <c r="G909" s="1" t="s">
        <v>8323</v>
      </c>
      <c r="H909" s="1" t="s">
        <v>8324</v>
      </c>
      <c r="I909" s="1" t="s">
        <v>8325</v>
      </c>
      <c r="J909" s="1" t="s">
        <v>8326</v>
      </c>
      <c r="K909" s="1" t="s">
        <v>8327</v>
      </c>
      <c r="L909" s="1" t="s">
        <v>19970</v>
      </c>
      <c r="M909" s="1" t="s">
        <v>19971</v>
      </c>
    </row>
    <row r="910" spans="2:13" x14ac:dyDescent="0.25">
      <c r="B910" s="1" t="s">
        <v>72</v>
      </c>
      <c r="C910" s="1" t="s">
        <v>8328</v>
      </c>
      <c r="D910" s="1" t="s">
        <v>8329</v>
      </c>
      <c r="E910" s="1" t="s">
        <v>8330</v>
      </c>
      <c r="F910" s="1" t="s">
        <v>8331</v>
      </c>
      <c r="G910" s="1" t="s">
        <v>8332</v>
      </c>
      <c r="H910" s="1" t="s">
        <v>8333</v>
      </c>
      <c r="I910" s="1" t="s">
        <v>8334</v>
      </c>
      <c r="J910" s="1" t="s">
        <v>8335</v>
      </c>
      <c r="K910" s="1" t="s">
        <v>8336</v>
      </c>
      <c r="L910" s="1" t="s">
        <v>19972</v>
      </c>
      <c r="M910" s="1" t="s">
        <v>19973</v>
      </c>
    </row>
    <row r="911" spans="2:13" x14ac:dyDescent="0.25">
      <c r="B911" s="1" t="s">
        <v>72</v>
      </c>
      <c r="C911" s="1" t="s">
        <v>8337</v>
      </c>
      <c r="D911" s="1" t="s">
        <v>8338</v>
      </c>
      <c r="E911" s="1" t="s">
        <v>8339</v>
      </c>
      <c r="F911" s="1" t="s">
        <v>8340</v>
      </c>
      <c r="G911" s="1" t="s">
        <v>8341</v>
      </c>
      <c r="H911" s="1" t="s">
        <v>8342</v>
      </c>
      <c r="I911" s="1" t="s">
        <v>8343</v>
      </c>
      <c r="J911" s="1" t="s">
        <v>8344</v>
      </c>
      <c r="K911" s="1" t="s">
        <v>8345</v>
      </c>
      <c r="L911" s="1" t="s">
        <v>19974</v>
      </c>
      <c r="M911" s="1" t="s">
        <v>19975</v>
      </c>
    </row>
    <row r="912" spans="2:13" x14ac:dyDescent="0.25">
      <c r="B912" s="1" t="s">
        <v>72</v>
      </c>
      <c r="C912" s="1" t="s">
        <v>8346</v>
      </c>
      <c r="D912" s="1" t="s">
        <v>8347</v>
      </c>
      <c r="E912" s="1" t="s">
        <v>8348</v>
      </c>
      <c r="F912" s="1" t="s">
        <v>8349</v>
      </c>
      <c r="G912" s="1" t="s">
        <v>8350</v>
      </c>
      <c r="H912" s="1" t="s">
        <v>8351</v>
      </c>
      <c r="I912" s="1" t="s">
        <v>8352</v>
      </c>
      <c r="J912" s="1" t="s">
        <v>8353</v>
      </c>
      <c r="K912" s="1" t="s">
        <v>8354</v>
      </c>
      <c r="L912" s="1" t="s">
        <v>19976</v>
      </c>
      <c r="M912" s="1" t="s">
        <v>19977</v>
      </c>
    </row>
    <row r="913" spans="2:13" x14ac:dyDescent="0.25">
      <c r="B913" s="1" t="s">
        <v>72</v>
      </c>
      <c r="C913" s="1" t="s">
        <v>8355</v>
      </c>
      <c r="D913" s="1" t="s">
        <v>8356</v>
      </c>
      <c r="E913" s="1" t="s">
        <v>8357</v>
      </c>
      <c r="F913" s="1" t="s">
        <v>8358</v>
      </c>
      <c r="G913" s="1" t="s">
        <v>8359</v>
      </c>
      <c r="H913" s="1" t="s">
        <v>8360</v>
      </c>
      <c r="I913" s="1" t="s">
        <v>8361</v>
      </c>
      <c r="J913" s="1" t="s">
        <v>8362</v>
      </c>
      <c r="K913" s="1" t="s">
        <v>8363</v>
      </c>
      <c r="L913" s="1" t="s">
        <v>19978</v>
      </c>
      <c r="M913" s="1" t="s">
        <v>19979</v>
      </c>
    </row>
    <row r="914" spans="2:13" x14ac:dyDescent="0.25">
      <c r="B914" s="1" t="s">
        <v>72</v>
      </c>
      <c r="C914" s="1" t="s">
        <v>8364</v>
      </c>
      <c r="D914" s="1" t="s">
        <v>8365</v>
      </c>
      <c r="E914" s="1" t="s">
        <v>8366</v>
      </c>
      <c r="F914" s="1" t="s">
        <v>8367</v>
      </c>
      <c r="G914" s="1" t="s">
        <v>8368</v>
      </c>
      <c r="H914" s="1" t="s">
        <v>8369</v>
      </c>
      <c r="I914" s="1" t="s">
        <v>8370</v>
      </c>
      <c r="J914" s="1" t="s">
        <v>8371</v>
      </c>
      <c r="K914" s="1" t="s">
        <v>8372</v>
      </c>
      <c r="L914" s="1" t="s">
        <v>19980</v>
      </c>
      <c r="M914" s="1" t="s">
        <v>19981</v>
      </c>
    </row>
    <row r="915" spans="2:13" x14ac:dyDescent="0.25">
      <c r="B915" s="1" t="s">
        <v>72</v>
      </c>
      <c r="C915" s="1" t="s">
        <v>8373</v>
      </c>
      <c r="D915" s="1" t="s">
        <v>8374</v>
      </c>
      <c r="E915" s="1" t="s">
        <v>8375</v>
      </c>
      <c r="F915" s="1" t="s">
        <v>8376</v>
      </c>
      <c r="G915" s="1" t="s">
        <v>8377</v>
      </c>
      <c r="H915" s="1" t="s">
        <v>8378</v>
      </c>
      <c r="I915" s="1" t="s">
        <v>8379</v>
      </c>
      <c r="J915" s="1" t="s">
        <v>8380</v>
      </c>
      <c r="K915" s="1" t="s">
        <v>8381</v>
      </c>
      <c r="L915" s="1" t="s">
        <v>19982</v>
      </c>
      <c r="M915" s="1" t="s">
        <v>19983</v>
      </c>
    </row>
    <row r="916" spans="2:13" x14ac:dyDescent="0.25">
      <c r="B916" s="1" t="s">
        <v>72</v>
      </c>
      <c r="C916" s="1" t="s">
        <v>8382</v>
      </c>
      <c r="D916" s="1" t="s">
        <v>8383</v>
      </c>
      <c r="E916" s="1" t="s">
        <v>8384</v>
      </c>
      <c r="F916" s="1" t="s">
        <v>8385</v>
      </c>
      <c r="G916" s="1" t="s">
        <v>8386</v>
      </c>
      <c r="H916" s="1" t="s">
        <v>8387</v>
      </c>
      <c r="I916" s="1" t="s">
        <v>8388</v>
      </c>
      <c r="J916" s="1" t="s">
        <v>8389</v>
      </c>
      <c r="K916" s="1" t="s">
        <v>8390</v>
      </c>
      <c r="L916" s="1" t="s">
        <v>19984</v>
      </c>
      <c r="M916" s="1" t="s">
        <v>19985</v>
      </c>
    </row>
    <row r="917" spans="2:13" x14ac:dyDescent="0.25">
      <c r="B917" s="1" t="s">
        <v>72</v>
      </c>
      <c r="C917" s="1" t="s">
        <v>8391</v>
      </c>
      <c r="D917" s="1" t="s">
        <v>8392</v>
      </c>
      <c r="E917" s="1" t="s">
        <v>8393</v>
      </c>
      <c r="F917" s="1" t="s">
        <v>8394</v>
      </c>
      <c r="G917" s="1" t="s">
        <v>8395</v>
      </c>
      <c r="H917" s="1" t="s">
        <v>8396</v>
      </c>
      <c r="I917" s="1" t="s">
        <v>8397</v>
      </c>
      <c r="J917" s="1" t="s">
        <v>8398</v>
      </c>
      <c r="K917" s="1" t="s">
        <v>8399</v>
      </c>
      <c r="L917" s="1" t="s">
        <v>19986</v>
      </c>
      <c r="M917" s="1" t="s">
        <v>19987</v>
      </c>
    </row>
    <row r="918" spans="2:13" x14ac:dyDescent="0.25">
      <c r="B918" s="1" t="s">
        <v>72</v>
      </c>
      <c r="C918" s="1" t="s">
        <v>8400</v>
      </c>
      <c r="D918" s="1" t="s">
        <v>8401</v>
      </c>
      <c r="E918" s="1" t="s">
        <v>8402</v>
      </c>
      <c r="F918" s="1" t="s">
        <v>8403</v>
      </c>
      <c r="G918" s="1" t="s">
        <v>8404</v>
      </c>
      <c r="H918" s="1" t="s">
        <v>8405</v>
      </c>
      <c r="I918" s="1" t="s">
        <v>8406</v>
      </c>
      <c r="J918" s="1" t="s">
        <v>8407</v>
      </c>
      <c r="K918" s="1" t="s">
        <v>8408</v>
      </c>
      <c r="L918" s="1" t="s">
        <v>19988</v>
      </c>
      <c r="M918" s="1" t="s">
        <v>19989</v>
      </c>
    </row>
    <row r="919" spans="2:13" x14ac:dyDescent="0.25">
      <c r="B919" s="1" t="s">
        <v>72</v>
      </c>
      <c r="C919" s="1" t="s">
        <v>8409</v>
      </c>
      <c r="D919" s="1" t="s">
        <v>8410</v>
      </c>
      <c r="E919" s="1" t="s">
        <v>8411</v>
      </c>
      <c r="F919" s="1" t="s">
        <v>8412</v>
      </c>
      <c r="G919" s="1" t="s">
        <v>8413</v>
      </c>
      <c r="H919" s="1" t="s">
        <v>8414</v>
      </c>
      <c r="I919" s="1" t="s">
        <v>8415</v>
      </c>
      <c r="J919" s="1" t="s">
        <v>8416</v>
      </c>
      <c r="K919" s="1" t="s">
        <v>8417</v>
      </c>
      <c r="L919" s="1" t="s">
        <v>19990</v>
      </c>
      <c r="M919" s="1" t="s">
        <v>19991</v>
      </c>
    </row>
    <row r="920" spans="2:13" x14ac:dyDescent="0.25">
      <c r="B920" s="1" t="s">
        <v>72</v>
      </c>
      <c r="C920" s="1" t="s">
        <v>8418</v>
      </c>
      <c r="D920" s="1" t="s">
        <v>8419</v>
      </c>
      <c r="E920" s="1" t="s">
        <v>8420</v>
      </c>
      <c r="F920" s="1" t="s">
        <v>8421</v>
      </c>
      <c r="G920" s="1" t="s">
        <v>8422</v>
      </c>
      <c r="H920" s="1" t="s">
        <v>8423</v>
      </c>
      <c r="I920" s="1" t="s">
        <v>8424</v>
      </c>
      <c r="J920" s="1" t="s">
        <v>8425</v>
      </c>
      <c r="K920" s="1" t="s">
        <v>8426</v>
      </c>
      <c r="L920" s="1" t="s">
        <v>19992</v>
      </c>
      <c r="M920" s="1" t="s">
        <v>19993</v>
      </c>
    </row>
    <row r="921" spans="2:13" x14ac:dyDescent="0.25">
      <c r="B921" s="1" t="s">
        <v>72</v>
      </c>
      <c r="C921" s="1" t="s">
        <v>8427</v>
      </c>
      <c r="D921" s="1" t="s">
        <v>8428</v>
      </c>
      <c r="E921" s="1" t="s">
        <v>8429</v>
      </c>
      <c r="F921" s="1" t="s">
        <v>8430</v>
      </c>
      <c r="G921" s="1" t="s">
        <v>8431</v>
      </c>
      <c r="H921" s="1" t="s">
        <v>8432</v>
      </c>
      <c r="I921" s="1" t="s">
        <v>8433</v>
      </c>
      <c r="J921" s="1" t="s">
        <v>8434</v>
      </c>
      <c r="K921" s="1" t="s">
        <v>8435</v>
      </c>
      <c r="L921" s="1" t="s">
        <v>19994</v>
      </c>
      <c r="M921" s="1" t="s">
        <v>19995</v>
      </c>
    </row>
    <row r="922" spans="2:13" x14ac:dyDescent="0.25">
      <c r="B922" s="1" t="s">
        <v>73</v>
      </c>
      <c r="C922" s="1" t="s">
        <v>8436</v>
      </c>
      <c r="D922" s="1" t="s">
        <v>8437</v>
      </c>
      <c r="E922" s="1" t="s">
        <v>8438</v>
      </c>
      <c r="F922" s="1" t="s">
        <v>8439</v>
      </c>
      <c r="G922" s="1" t="s">
        <v>8440</v>
      </c>
      <c r="H922" s="1" t="s">
        <v>8441</v>
      </c>
      <c r="I922" s="1" t="s">
        <v>8442</v>
      </c>
      <c r="J922" s="1" t="s">
        <v>8443</v>
      </c>
      <c r="K922" s="1" t="s">
        <v>8444</v>
      </c>
      <c r="L922" s="1" t="s">
        <v>19996</v>
      </c>
      <c r="M922" s="1" t="s">
        <v>19997</v>
      </c>
    </row>
    <row r="923" spans="2:13" x14ac:dyDescent="0.25">
      <c r="B923" s="1" t="s">
        <v>73</v>
      </c>
      <c r="C923" s="1" t="s">
        <v>8445</v>
      </c>
      <c r="D923" s="1" t="s">
        <v>8446</v>
      </c>
      <c r="E923" s="1" t="s">
        <v>8447</v>
      </c>
      <c r="F923" s="1" t="s">
        <v>8448</v>
      </c>
      <c r="G923" s="1" t="s">
        <v>8449</v>
      </c>
      <c r="H923" s="1" t="s">
        <v>8450</v>
      </c>
      <c r="I923" s="1" t="s">
        <v>8451</v>
      </c>
      <c r="J923" s="1" t="s">
        <v>8452</v>
      </c>
      <c r="K923" s="1" t="s">
        <v>8453</v>
      </c>
      <c r="L923" s="1" t="s">
        <v>19998</v>
      </c>
      <c r="M923" s="1" t="s">
        <v>19999</v>
      </c>
    </row>
    <row r="924" spans="2:13" x14ac:dyDescent="0.25">
      <c r="B924" s="1" t="s">
        <v>73</v>
      </c>
      <c r="C924" s="1" t="s">
        <v>8454</v>
      </c>
      <c r="D924" s="1" t="s">
        <v>8455</v>
      </c>
      <c r="E924" s="1" t="s">
        <v>8456</v>
      </c>
      <c r="F924" s="1" t="s">
        <v>8457</v>
      </c>
      <c r="G924" s="1" t="s">
        <v>8458</v>
      </c>
      <c r="H924" s="1" t="s">
        <v>8459</v>
      </c>
      <c r="I924" s="1" t="s">
        <v>8460</v>
      </c>
      <c r="J924" s="1" t="s">
        <v>8461</v>
      </c>
      <c r="K924" s="1" t="s">
        <v>8462</v>
      </c>
      <c r="L924" s="1" t="s">
        <v>20000</v>
      </c>
      <c r="M924" s="1" t="s">
        <v>20001</v>
      </c>
    </row>
    <row r="925" spans="2:13" x14ac:dyDescent="0.25">
      <c r="B925" s="1" t="s">
        <v>73</v>
      </c>
      <c r="C925" s="1" t="s">
        <v>8463</v>
      </c>
      <c r="D925" s="1" t="s">
        <v>8464</v>
      </c>
      <c r="E925" s="1" t="s">
        <v>8465</v>
      </c>
      <c r="F925" s="1" t="s">
        <v>8466</v>
      </c>
      <c r="G925" s="1" t="s">
        <v>8467</v>
      </c>
      <c r="H925" s="1" t="s">
        <v>8468</v>
      </c>
      <c r="I925" s="1" t="s">
        <v>8469</v>
      </c>
      <c r="J925" s="1" t="s">
        <v>8470</v>
      </c>
      <c r="K925" s="1" t="s">
        <v>8471</v>
      </c>
      <c r="L925" s="1" t="s">
        <v>20002</v>
      </c>
      <c r="M925" s="1" t="s">
        <v>20003</v>
      </c>
    </row>
    <row r="926" spans="2:13" x14ac:dyDescent="0.25">
      <c r="B926" s="1" t="s">
        <v>73</v>
      </c>
      <c r="C926" s="1" t="s">
        <v>8472</v>
      </c>
      <c r="D926" s="1" t="s">
        <v>8473</v>
      </c>
      <c r="E926" s="1" t="s">
        <v>8474</v>
      </c>
      <c r="F926" s="1" t="s">
        <v>8475</v>
      </c>
      <c r="G926" s="1" t="s">
        <v>8476</v>
      </c>
      <c r="H926" s="1" t="s">
        <v>8477</v>
      </c>
      <c r="I926" s="1" t="s">
        <v>8478</v>
      </c>
      <c r="J926" s="1" t="s">
        <v>8479</v>
      </c>
      <c r="K926" s="1" t="s">
        <v>8480</v>
      </c>
      <c r="L926" s="1" t="s">
        <v>20004</v>
      </c>
      <c r="M926" s="1" t="s">
        <v>20005</v>
      </c>
    </row>
    <row r="927" spans="2:13" x14ac:dyDescent="0.25">
      <c r="B927" s="1" t="s">
        <v>73</v>
      </c>
      <c r="C927" s="1" t="s">
        <v>8481</v>
      </c>
      <c r="D927" s="1" t="s">
        <v>8482</v>
      </c>
      <c r="E927" s="1" t="s">
        <v>8483</v>
      </c>
      <c r="F927" s="1" t="s">
        <v>8484</v>
      </c>
      <c r="G927" s="1" t="s">
        <v>8485</v>
      </c>
      <c r="H927" s="1" t="s">
        <v>8486</v>
      </c>
      <c r="I927" s="1" t="s">
        <v>8487</v>
      </c>
      <c r="J927" s="1" t="s">
        <v>8488</v>
      </c>
      <c r="K927" s="1" t="s">
        <v>8489</v>
      </c>
      <c r="L927" s="1" t="s">
        <v>20006</v>
      </c>
      <c r="M927" s="1" t="s">
        <v>20007</v>
      </c>
    </row>
    <row r="928" spans="2:13" x14ac:dyDescent="0.25">
      <c r="B928" s="1" t="s">
        <v>73</v>
      </c>
      <c r="C928" s="1" t="s">
        <v>8490</v>
      </c>
      <c r="D928" s="1" t="s">
        <v>8491</v>
      </c>
      <c r="E928" s="1" t="s">
        <v>8492</v>
      </c>
      <c r="F928" s="1" t="s">
        <v>8493</v>
      </c>
      <c r="G928" s="1" t="s">
        <v>8494</v>
      </c>
      <c r="H928" s="1" t="s">
        <v>8495</v>
      </c>
      <c r="I928" s="1" t="s">
        <v>8496</v>
      </c>
      <c r="J928" s="1" t="s">
        <v>8497</v>
      </c>
      <c r="K928" s="1" t="s">
        <v>8498</v>
      </c>
      <c r="L928" s="1" t="s">
        <v>20008</v>
      </c>
      <c r="M928" s="1" t="s">
        <v>20009</v>
      </c>
    </row>
    <row r="929" spans="2:13" x14ac:dyDescent="0.25">
      <c r="B929" s="1" t="s">
        <v>73</v>
      </c>
      <c r="C929" s="1" t="s">
        <v>8499</v>
      </c>
      <c r="D929" s="1" t="s">
        <v>8500</v>
      </c>
      <c r="E929" s="1" t="s">
        <v>8501</v>
      </c>
      <c r="F929" s="1" t="s">
        <v>8502</v>
      </c>
      <c r="G929" s="1" t="s">
        <v>8503</v>
      </c>
      <c r="H929" s="1" t="s">
        <v>8504</v>
      </c>
      <c r="I929" s="1" t="s">
        <v>8505</v>
      </c>
      <c r="J929" s="1" t="s">
        <v>8506</v>
      </c>
      <c r="K929" s="1" t="s">
        <v>8507</v>
      </c>
      <c r="L929" s="1" t="s">
        <v>20010</v>
      </c>
      <c r="M929" s="1" t="s">
        <v>20011</v>
      </c>
    </row>
    <row r="930" spans="2:13" x14ac:dyDescent="0.25">
      <c r="B930" s="1" t="s">
        <v>73</v>
      </c>
      <c r="C930" s="1" t="s">
        <v>8508</v>
      </c>
      <c r="D930" s="1" t="s">
        <v>8509</v>
      </c>
      <c r="E930" s="1" t="s">
        <v>8510</v>
      </c>
      <c r="F930" s="1" t="s">
        <v>8511</v>
      </c>
      <c r="G930" s="1" t="s">
        <v>8512</v>
      </c>
      <c r="H930" s="1" t="s">
        <v>8513</v>
      </c>
      <c r="I930" s="1" t="s">
        <v>8514</v>
      </c>
      <c r="J930" s="1" t="s">
        <v>8515</v>
      </c>
      <c r="K930" s="1" t="s">
        <v>8516</v>
      </c>
      <c r="L930" s="1" t="s">
        <v>20012</v>
      </c>
      <c r="M930" s="1" t="s">
        <v>20013</v>
      </c>
    </row>
    <row r="931" spans="2:13" x14ac:dyDescent="0.25">
      <c r="B931" s="1" t="s">
        <v>73</v>
      </c>
      <c r="C931" s="1" t="s">
        <v>8517</v>
      </c>
      <c r="D931" s="1" t="s">
        <v>8518</v>
      </c>
      <c r="E931" s="1" t="s">
        <v>8519</v>
      </c>
      <c r="F931" s="1" t="s">
        <v>8520</v>
      </c>
      <c r="G931" s="1" t="s">
        <v>8521</v>
      </c>
      <c r="H931" s="1" t="s">
        <v>8522</v>
      </c>
      <c r="I931" s="1" t="s">
        <v>8523</v>
      </c>
      <c r="J931" s="1" t="s">
        <v>8524</v>
      </c>
      <c r="K931" s="1" t="s">
        <v>8525</v>
      </c>
      <c r="L931" s="1" t="s">
        <v>20014</v>
      </c>
      <c r="M931" s="1" t="s">
        <v>20015</v>
      </c>
    </row>
    <row r="932" spans="2:13" x14ac:dyDescent="0.25">
      <c r="B932" s="1" t="s">
        <v>73</v>
      </c>
      <c r="C932" s="1" t="s">
        <v>8526</v>
      </c>
      <c r="D932" s="1" t="s">
        <v>8527</v>
      </c>
      <c r="E932" s="1" t="s">
        <v>8528</v>
      </c>
      <c r="F932" s="1" t="s">
        <v>8529</v>
      </c>
      <c r="G932" s="1" t="s">
        <v>8530</v>
      </c>
      <c r="H932" s="1" t="s">
        <v>8531</v>
      </c>
      <c r="I932" s="1" t="s">
        <v>8532</v>
      </c>
      <c r="J932" s="1" t="s">
        <v>8533</v>
      </c>
      <c r="K932" s="1" t="s">
        <v>8534</v>
      </c>
      <c r="L932" s="1" t="s">
        <v>20016</v>
      </c>
      <c r="M932" s="1" t="s">
        <v>20017</v>
      </c>
    </row>
    <row r="933" spans="2:13" x14ac:dyDescent="0.25">
      <c r="B933" s="1" t="s">
        <v>73</v>
      </c>
      <c r="C933" s="1" t="s">
        <v>8535</v>
      </c>
      <c r="D933" s="1" t="s">
        <v>8536</v>
      </c>
      <c r="E933" s="1" t="s">
        <v>8537</v>
      </c>
      <c r="F933" s="1" t="s">
        <v>8538</v>
      </c>
      <c r="G933" s="1" t="s">
        <v>8539</v>
      </c>
      <c r="H933" s="1" t="s">
        <v>8540</v>
      </c>
      <c r="I933" s="1" t="s">
        <v>8541</v>
      </c>
      <c r="J933" s="1" t="s">
        <v>8542</v>
      </c>
      <c r="K933" s="1" t="s">
        <v>8543</v>
      </c>
      <c r="L933" s="1" t="s">
        <v>20018</v>
      </c>
      <c r="M933" s="1" t="s">
        <v>20019</v>
      </c>
    </row>
    <row r="934" spans="2:13" x14ac:dyDescent="0.25">
      <c r="B934" s="1" t="s">
        <v>73</v>
      </c>
      <c r="C934" s="1" t="s">
        <v>8544</v>
      </c>
      <c r="D934" s="1" t="s">
        <v>8545</v>
      </c>
      <c r="E934" s="1" t="s">
        <v>8546</v>
      </c>
      <c r="F934" s="1" t="s">
        <v>8547</v>
      </c>
      <c r="G934" s="1" t="s">
        <v>8548</v>
      </c>
      <c r="H934" s="1" t="s">
        <v>8549</v>
      </c>
      <c r="I934" s="1" t="s">
        <v>8550</v>
      </c>
      <c r="J934" s="1" t="s">
        <v>8551</v>
      </c>
      <c r="K934" s="1" t="s">
        <v>8552</v>
      </c>
      <c r="L934" s="1" t="s">
        <v>20020</v>
      </c>
      <c r="M934" s="1" t="s">
        <v>20021</v>
      </c>
    </row>
    <row r="935" spans="2:13" x14ac:dyDescent="0.25">
      <c r="B935" s="1" t="s">
        <v>73</v>
      </c>
      <c r="C935" s="1" t="s">
        <v>8553</v>
      </c>
      <c r="D935" s="1" t="s">
        <v>8554</v>
      </c>
      <c r="E935" s="1" t="s">
        <v>8555</v>
      </c>
      <c r="F935" s="1" t="s">
        <v>8556</v>
      </c>
      <c r="G935" s="1" t="s">
        <v>8557</v>
      </c>
      <c r="H935" s="1" t="s">
        <v>8558</v>
      </c>
      <c r="I935" s="1" t="s">
        <v>8559</v>
      </c>
      <c r="J935" s="1" t="s">
        <v>8560</v>
      </c>
      <c r="K935" s="1" t="s">
        <v>8561</v>
      </c>
      <c r="L935" s="1" t="s">
        <v>20022</v>
      </c>
      <c r="M935" s="1" t="s">
        <v>20023</v>
      </c>
    </row>
    <row r="936" spans="2:13" x14ac:dyDescent="0.25">
      <c r="B936" s="1" t="s">
        <v>73</v>
      </c>
      <c r="C936" s="1" t="s">
        <v>8562</v>
      </c>
      <c r="D936" s="1" t="s">
        <v>8563</v>
      </c>
      <c r="E936" s="1" t="s">
        <v>8564</v>
      </c>
      <c r="F936" s="1" t="s">
        <v>8565</v>
      </c>
      <c r="G936" s="1" t="s">
        <v>8566</v>
      </c>
      <c r="H936" s="1" t="s">
        <v>8567</v>
      </c>
      <c r="I936" s="1" t="s">
        <v>8568</v>
      </c>
      <c r="J936" s="1" t="s">
        <v>8569</v>
      </c>
      <c r="K936" s="1" t="s">
        <v>8570</v>
      </c>
      <c r="L936" s="1" t="s">
        <v>20024</v>
      </c>
      <c r="M936" s="1" t="s">
        <v>20025</v>
      </c>
    </row>
    <row r="937" spans="2:13" x14ac:dyDescent="0.25">
      <c r="B937" s="1" t="s">
        <v>73</v>
      </c>
      <c r="C937" s="1" t="s">
        <v>8571</v>
      </c>
      <c r="D937" s="1" t="s">
        <v>8572</v>
      </c>
      <c r="E937" s="1" t="s">
        <v>8573</v>
      </c>
      <c r="F937" s="1" t="s">
        <v>8574</v>
      </c>
      <c r="G937" s="1" t="s">
        <v>8575</v>
      </c>
      <c r="H937" s="1" t="s">
        <v>8576</v>
      </c>
      <c r="I937" s="1" t="s">
        <v>8577</v>
      </c>
      <c r="J937" s="1" t="s">
        <v>8578</v>
      </c>
      <c r="K937" s="1" t="s">
        <v>8579</v>
      </c>
      <c r="L937" s="1" t="s">
        <v>20026</v>
      </c>
      <c r="M937" s="1" t="s">
        <v>20027</v>
      </c>
    </row>
    <row r="938" spans="2:13" x14ac:dyDescent="0.25">
      <c r="B938" s="1" t="s">
        <v>73</v>
      </c>
      <c r="C938" s="1" t="s">
        <v>8580</v>
      </c>
      <c r="D938" s="1" t="s">
        <v>8581</v>
      </c>
      <c r="E938" s="1" t="s">
        <v>8582</v>
      </c>
      <c r="F938" s="1" t="s">
        <v>8583</v>
      </c>
      <c r="G938" s="1" t="s">
        <v>8584</v>
      </c>
      <c r="H938" s="1" t="s">
        <v>8585</v>
      </c>
      <c r="I938" s="1" t="s">
        <v>8586</v>
      </c>
      <c r="J938" s="1" t="s">
        <v>8587</v>
      </c>
      <c r="K938" s="1" t="s">
        <v>8588</v>
      </c>
      <c r="L938" s="1" t="s">
        <v>20028</v>
      </c>
      <c r="M938" s="1" t="s">
        <v>20029</v>
      </c>
    </row>
    <row r="939" spans="2:13" x14ac:dyDescent="0.25">
      <c r="B939" s="1" t="s">
        <v>73</v>
      </c>
      <c r="C939" s="1" t="s">
        <v>8589</v>
      </c>
      <c r="D939" s="1" t="s">
        <v>8590</v>
      </c>
      <c r="E939" s="1" t="s">
        <v>8591</v>
      </c>
      <c r="F939" s="1" t="s">
        <v>8592</v>
      </c>
      <c r="G939" s="1" t="s">
        <v>8593</v>
      </c>
      <c r="H939" s="1" t="s">
        <v>8594</v>
      </c>
      <c r="I939" s="1" t="s">
        <v>8595</v>
      </c>
      <c r="J939" s="1" t="s">
        <v>8596</v>
      </c>
      <c r="K939" s="1" t="s">
        <v>8597</v>
      </c>
      <c r="L939" s="1" t="s">
        <v>20030</v>
      </c>
      <c r="M939" s="1" t="s">
        <v>20031</v>
      </c>
    </row>
    <row r="940" spans="2:13" x14ac:dyDescent="0.25">
      <c r="B940" s="1" t="s">
        <v>73</v>
      </c>
      <c r="C940" s="1" t="s">
        <v>8598</v>
      </c>
      <c r="D940" s="1" t="s">
        <v>8599</v>
      </c>
      <c r="E940" s="1" t="s">
        <v>8600</v>
      </c>
      <c r="F940" s="1" t="s">
        <v>8601</v>
      </c>
      <c r="G940" s="1" t="s">
        <v>8602</v>
      </c>
      <c r="H940" s="1" t="s">
        <v>8603</v>
      </c>
      <c r="I940" s="1" t="s">
        <v>8604</v>
      </c>
      <c r="J940" s="1" t="s">
        <v>8605</v>
      </c>
      <c r="K940" s="1" t="s">
        <v>8606</v>
      </c>
      <c r="L940" s="1" t="s">
        <v>20032</v>
      </c>
      <c r="M940" s="1" t="s">
        <v>20033</v>
      </c>
    </row>
    <row r="941" spans="2:13" x14ac:dyDescent="0.25">
      <c r="B941" s="1" t="s">
        <v>73</v>
      </c>
      <c r="C941" s="1" t="s">
        <v>8607</v>
      </c>
      <c r="D941" s="1" t="s">
        <v>8608</v>
      </c>
      <c r="E941" s="1" t="s">
        <v>8609</v>
      </c>
      <c r="F941" s="1" t="s">
        <v>8610</v>
      </c>
      <c r="G941" s="1" t="s">
        <v>8611</v>
      </c>
      <c r="H941" s="1" t="s">
        <v>8612</v>
      </c>
      <c r="I941" s="1" t="s">
        <v>8613</v>
      </c>
      <c r="J941" s="1" t="s">
        <v>8614</v>
      </c>
      <c r="K941" s="1" t="s">
        <v>8615</v>
      </c>
      <c r="L941" s="1" t="s">
        <v>20034</v>
      </c>
      <c r="M941" s="1" t="s">
        <v>20035</v>
      </c>
    </row>
    <row r="942" spans="2:13" x14ac:dyDescent="0.25">
      <c r="B942" s="1" t="s">
        <v>74</v>
      </c>
      <c r="C942" s="1" t="s">
        <v>8616</v>
      </c>
      <c r="D942" s="1" t="s">
        <v>8617</v>
      </c>
      <c r="E942" s="1" t="s">
        <v>8618</v>
      </c>
      <c r="F942" s="1" t="s">
        <v>8619</v>
      </c>
      <c r="G942" s="1" t="s">
        <v>8620</v>
      </c>
      <c r="H942" s="1" t="s">
        <v>8621</v>
      </c>
      <c r="I942" s="1" t="s">
        <v>8622</v>
      </c>
      <c r="J942" s="1" t="s">
        <v>8623</v>
      </c>
      <c r="K942" s="1" t="s">
        <v>8624</v>
      </c>
      <c r="L942" s="1" t="s">
        <v>20036</v>
      </c>
      <c r="M942" s="1" t="s">
        <v>20037</v>
      </c>
    </row>
    <row r="943" spans="2:13" x14ac:dyDescent="0.25">
      <c r="B943" s="1" t="s">
        <v>74</v>
      </c>
      <c r="C943" s="1" t="s">
        <v>8625</v>
      </c>
      <c r="D943" s="1" t="s">
        <v>8626</v>
      </c>
      <c r="E943" s="1" t="s">
        <v>8627</v>
      </c>
      <c r="F943" s="1" t="s">
        <v>8628</v>
      </c>
      <c r="G943" s="1" t="s">
        <v>8629</v>
      </c>
      <c r="H943" s="1" t="s">
        <v>8630</v>
      </c>
      <c r="I943" s="1" t="s">
        <v>8631</v>
      </c>
      <c r="J943" s="1" t="s">
        <v>8632</v>
      </c>
      <c r="K943" s="1" t="s">
        <v>8633</v>
      </c>
      <c r="L943" s="1" t="s">
        <v>20038</v>
      </c>
      <c r="M943" s="1" t="s">
        <v>20039</v>
      </c>
    </row>
    <row r="944" spans="2:13" x14ac:dyDescent="0.25">
      <c r="B944" s="1" t="s">
        <v>74</v>
      </c>
      <c r="C944" s="1" t="s">
        <v>8634</v>
      </c>
      <c r="D944" s="1" t="s">
        <v>8635</v>
      </c>
      <c r="E944" s="1" t="s">
        <v>8636</v>
      </c>
      <c r="F944" s="1" t="s">
        <v>8637</v>
      </c>
      <c r="G944" s="1" t="s">
        <v>8638</v>
      </c>
      <c r="H944" s="1" t="s">
        <v>8639</v>
      </c>
      <c r="I944" s="1" t="s">
        <v>8640</v>
      </c>
      <c r="J944" s="1" t="s">
        <v>8641</v>
      </c>
      <c r="K944" s="1" t="s">
        <v>8642</v>
      </c>
      <c r="L944" s="1" t="s">
        <v>20040</v>
      </c>
      <c r="M944" s="1" t="s">
        <v>20041</v>
      </c>
    </row>
    <row r="945" spans="2:13" x14ac:dyDescent="0.25">
      <c r="B945" s="1" t="s">
        <v>74</v>
      </c>
      <c r="C945" s="1" t="s">
        <v>8643</v>
      </c>
      <c r="D945" s="1" t="s">
        <v>8644</v>
      </c>
      <c r="E945" s="1" t="s">
        <v>8645</v>
      </c>
      <c r="F945" s="1" t="s">
        <v>8646</v>
      </c>
      <c r="G945" s="1" t="s">
        <v>8647</v>
      </c>
      <c r="H945" s="1" t="s">
        <v>8648</v>
      </c>
      <c r="I945" s="1" t="s">
        <v>8649</v>
      </c>
      <c r="J945" s="1" t="s">
        <v>8650</v>
      </c>
      <c r="K945" s="1" t="s">
        <v>8651</v>
      </c>
      <c r="L945" s="1" t="s">
        <v>20042</v>
      </c>
      <c r="M945" s="1" t="s">
        <v>20043</v>
      </c>
    </row>
    <row r="946" spans="2:13" x14ac:dyDescent="0.25">
      <c r="B946" s="1" t="s">
        <v>74</v>
      </c>
      <c r="C946" s="1" t="s">
        <v>8652</v>
      </c>
      <c r="D946" s="1" t="s">
        <v>8653</v>
      </c>
      <c r="E946" s="1" t="s">
        <v>8654</v>
      </c>
      <c r="F946" s="1" t="s">
        <v>8655</v>
      </c>
      <c r="G946" s="1" t="s">
        <v>8656</v>
      </c>
      <c r="H946" s="1" t="s">
        <v>8657</v>
      </c>
      <c r="I946" s="1" t="s">
        <v>8658</v>
      </c>
      <c r="J946" s="1" t="s">
        <v>8659</v>
      </c>
      <c r="K946" s="1" t="s">
        <v>8660</v>
      </c>
      <c r="L946" s="1" t="s">
        <v>20044</v>
      </c>
      <c r="M946" s="1" t="s">
        <v>20045</v>
      </c>
    </row>
    <row r="947" spans="2:13" x14ac:dyDescent="0.25">
      <c r="B947" s="1" t="s">
        <v>74</v>
      </c>
      <c r="C947" s="1" t="s">
        <v>8661</v>
      </c>
      <c r="D947" s="1" t="s">
        <v>8662</v>
      </c>
      <c r="E947" s="1" t="s">
        <v>8663</v>
      </c>
      <c r="F947" s="1" t="s">
        <v>8664</v>
      </c>
      <c r="G947" s="1" t="s">
        <v>8665</v>
      </c>
      <c r="H947" s="1" t="s">
        <v>8666</v>
      </c>
      <c r="I947" s="1" t="s">
        <v>8667</v>
      </c>
      <c r="J947" s="1" t="s">
        <v>8668</v>
      </c>
      <c r="K947" s="1" t="s">
        <v>8669</v>
      </c>
      <c r="L947" s="1" t="s">
        <v>20046</v>
      </c>
      <c r="M947" s="1" t="s">
        <v>20047</v>
      </c>
    </row>
    <row r="948" spans="2:13" x14ac:dyDescent="0.25">
      <c r="B948" s="1" t="s">
        <v>74</v>
      </c>
      <c r="C948" s="1" t="s">
        <v>8670</v>
      </c>
      <c r="D948" s="1" t="s">
        <v>8671</v>
      </c>
      <c r="E948" s="1" t="s">
        <v>8672</v>
      </c>
      <c r="F948" s="1" t="s">
        <v>8673</v>
      </c>
      <c r="G948" s="1" t="s">
        <v>8674</v>
      </c>
      <c r="H948" s="1" t="s">
        <v>8675</v>
      </c>
      <c r="I948" s="1" t="s">
        <v>8676</v>
      </c>
      <c r="J948" s="1" t="s">
        <v>8677</v>
      </c>
      <c r="K948" s="1" t="s">
        <v>8678</v>
      </c>
      <c r="L948" s="1" t="s">
        <v>20048</v>
      </c>
      <c r="M948" s="1" t="s">
        <v>20049</v>
      </c>
    </row>
    <row r="949" spans="2:13" x14ac:dyDescent="0.25">
      <c r="B949" s="1" t="s">
        <v>74</v>
      </c>
      <c r="C949" s="1" t="s">
        <v>8679</v>
      </c>
      <c r="D949" s="1" t="s">
        <v>8680</v>
      </c>
      <c r="E949" s="1" t="s">
        <v>8681</v>
      </c>
      <c r="F949" s="1" t="s">
        <v>8682</v>
      </c>
      <c r="G949" s="1" t="s">
        <v>8683</v>
      </c>
      <c r="H949" s="1" t="s">
        <v>8684</v>
      </c>
      <c r="I949" s="1" t="s">
        <v>8685</v>
      </c>
      <c r="J949" s="1" t="s">
        <v>8686</v>
      </c>
      <c r="K949" s="1" t="s">
        <v>8687</v>
      </c>
      <c r="L949" s="1" t="s">
        <v>20050</v>
      </c>
      <c r="M949" s="1" t="s">
        <v>20051</v>
      </c>
    </row>
    <row r="950" spans="2:13" x14ac:dyDescent="0.25">
      <c r="B950" s="1" t="s">
        <v>74</v>
      </c>
      <c r="C950" s="1" t="s">
        <v>8688</v>
      </c>
      <c r="D950" s="1" t="s">
        <v>8689</v>
      </c>
      <c r="E950" s="1" t="s">
        <v>8690</v>
      </c>
      <c r="F950" s="1" t="s">
        <v>8691</v>
      </c>
      <c r="G950" s="1" t="s">
        <v>8692</v>
      </c>
      <c r="H950" s="1" t="s">
        <v>8693</v>
      </c>
      <c r="I950" s="1" t="s">
        <v>8694</v>
      </c>
      <c r="J950" s="1" t="s">
        <v>8695</v>
      </c>
      <c r="K950" s="1" t="s">
        <v>8696</v>
      </c>
      <c r="L950" s="1" t="s">
        <v>20052</v>
      </c>
      <c r="M950" s="1" t="s">
        <v>20053</v>
      </c>
    </row>
    <row r="951" spans="2:13" x14ac:dyDescent="0.25">
      <c r="B951" s="1" t="s">
        <v>74</v>
      </c>
      <c r="C951" s="1" t="s">
        <v>8697</v>
      </c>
      <c r="D951" s="1" t="s">
        <v>8698</v>
      </c>
      <c r="E951" s="1" t="s">
        <v>8699</v>
      </c>
      <c r="F951" s="1" t="s">
        <v>8700</v>
      </c>
      <c r="G951" s="1" t="s">
        <v>8701</v>
      </c>
      <c r="H951" s="1" t="s">
        <v>8702</v>
      </c>
      <c r="I951" s="1" t="s">
        <v>8703</v>
      </c>
      <c r="J951" s="1" t="s">
        <v>8704</v>
      </c>
      <c r="K951" s="1" t="s">
        <v>8705</v>
      </c>
      <c r="L951" s="1" t="s">
        <v>20054</v>
      </c>
      <c r="M951" s="1" t="s">
        <v>20055</v>
      </c>
    </row>
    <row r="952" spans="2:13" x14ac:dyDescent="0.25">
      <c r="B952" s="1" t="s">
        <v>74</v>
      </c>
      <c r="C952" s="1" t="s">
        <v>8706</v>
      </c>
      <c r="D952" s="1" t="s">
        <v>8707</v>
      </c>
      <c r="E952" s="1" t="s">
        <v>8708</v>
      </c>
      <c r="F952" s="1" t="s">
        <v>8709</v>
      </c>
      <c r="G952" s="1" t="s">
        <v>8710</v>
      </c>
      <c r="H952" s="1" t="s">
        <v>8711</v>
      </c>
      <c r="I952" s="1" t="s">
        <v>8712</v>
      </c>
      <c r="J952" s="1" t="s">
        <v>8713</v>
      </c>
      <c r="K952" s="1" t="s">
        <v>8714</v>
      </c>
      <c r="L952" s="1" t="s">
        <v>20056</v>
      </c>
      <c r="M952" s="1" t="s">
        <v>20057</v>
      </c>
    </row>
    <row r="953" spans="2:13" x14ac:dyDescent="0.25">
      <c r="B953" s="1" t="s">
        <v>74</v>
      </c>
      <c r="C953" s="1" t="s">
        <v>8715</v>
      </c>
      <c r="D953" s="1" t="s">
        <v>8716</v>
      </c>
      <c r="E953" s="1" t="s">
        <v>8717</v>
      </c>
      <c r="F953" s="1" t="s">
        <v>8718</v>
      </c>
      <c r="G953" s="1" t="s">
        <v>8719</v>
      </c>
      <c r="H953" s="1" t="s">
        <v>8720</v>
      </c>
      <c r="I953" s="1" t="s">
        <v>8721</v>
      </c>
      <c r="J953" s="1" t="s">
        <v>8722</v>
      </c>
      <c r="K953" s="1" t="s">
        <v>8723</v>
      </c>
      <c r="L953" s="1" t="s">
        <v>20058</v>
      </c>
      <c r="M953" s="1" t="s">
        <v>20059</v>
      </c>
    </row>
    <row r="954" spans="2:13" x14ac:dyDescent="0.25">
      <c r="B954" s="1" t="s">
        <v>74</v>
      </c>
      <c r="C954" s="1" t="s">
        <v>8724</v>
      </c>
      <c r="D954" s="1" t="s">
        <v>8725</v>
      </c>
      <c r="E954" s="1" t="s">
        <v>8726</v>
      </c>
      <c r="F954" s="1" t="s">
        <v>8727</v>
      </c>
      <c r="G954" s="1" t="s">
        <v>8728</v>
      </c>
      <c r="H954" s="1" t="s">
        <v>8729</v>
      </c>
      <c r="I954" s="1" t="s">
        <v>8730</v>
      </c>
      <c r="J954" s="1" t="s">
        <v>8731</v>
      </c>
      <c r="K954" s="1" t="s">
        <v>8732</v>
      </c>
      <c r="L954" s="1" t="s">
        <v>20060</v>
      </c>
      <c r="M954" s="1" t="s">
        <v>20061</v>
      </c>
    </row>
    <row r="955" spans="2:13" x14ac:dyDescent="0.25">
      <c r="B955" s="1" t="s">
        <v>74</v>
      </c>
      <c r="C955" s="1" t="s">
        <v>8733</v>
      </c>
      <c r="D955" s="1" t="s">
        <v>8734</v>
      </c>
      <c r="E955" s="1" t="s">
        <v>8735</v>
      </c>
      <c r="F955" s="1" t="s">
        <v>8736</v>
      </c>
      <c r="G955" s="1" t="s">
        <v>8737</v>
      </c>
      <c r="H955" s="1" t="s">
        <v>8738</v>
      </c>
      <c r="I955" s="1" t="s">
        <v>8739</v>
      </c>
      <c r="J955" s="1" t="s">
        <v>8740</v>
      </c>
      <c r="K955" s="1" t="s">
        <v>8741</v>
      </c>
      <c r="L955" s="1" t="s">
        <v>20062</v>
      </c>
      <c r="M955" s="1" t="s">
        <v>20063</v>
      </c>
    </row>
    <row r="956" spans="2:13" x14ac:dyDescent="0.25">
      <c r="B956" s="1" t="s">
        <v>74</v>
      </c>
      <c r="C956" s="1" t="s">
        <v>8742</v>
      </c>
      <c r="D956" s="1" t="s">
        <v>8743</v>
      </c>
      <c r="E956" s="1" t="s">
        <v>8744</v>
      </c>
      <c r="F956" s="1" t="s">
        <v>8745</v>
      </c>
      <c r="G956" s="1" t="s">
        <v>8746</v>
      </c>
      <c r="H956" s="1" t="s">
        <v>8747</v>
      </c>
      <c r="I956" s="1" t="s">
        <v>8748</v>
      </c>
      <c r="J956" s="1" t="s">
        <v>8749</v>
      </c>
      <c r="K956" s="1" t="s">
        <v>8750</v>
      </c>
      <c r="L956" s="1" t="s">
        <v>20064</v>
      </c>
      <c r="M956" s="1" t="s">
        <v>20065</v>
      </c>
    </row>
    <row r="957" spans="2:13" x14ac:dyDescent="0.25">
      <c r="B957" s="1" t="s">
        <v>74</v>
      </c>
      <c r="C957" s="1" t="s">
        <v>8751</v>
      </c>
      <c r="D957" s="1" t="s">
        <v>8752</v>
      </c>
      <c r="E957" s="1" t="s">
        <v>8753</v>
      </c>
      <c r="F957" s="1" t="s">
        <v>8754</v>
      </c>
      <c r="G957" s="1" t="s">
        <v>8755</v>
      </c>
      <c r="H957" s="1" t="s">
        <v>8756</v>
      </c>
      <c r="I957" s="1" t="s">
        <v>8757</v>
      </c>
      <c r="J957" s="1" t="s">
        <v>8758</v>
      </c>
      <c r="K957" s="1" t="s">
        <v>8759</v>
      </c>
      <c r="L957" s="1" t="s">
        <v>20066</v>
      </c>
      <c r="M957" s="1" t="s">
        <v>20067</v>
      </c>
    </row>
    <row r="958" spans="2:13" x14ac:dyDescent="0.25">
      <c r="B958" s="1" t="s">
        <v>74</v>
      </c>
      <c r="C958" s="1" t="s">
        <v>8760</v>
      </c>
      <c r="D958" s="1" t="s">
        <v>8761</v>
      </c>
      <c r="E958" s="1" t="s">
        <v>8762</v>
      </c>
      <c r="F958" s="1" t="s">
        <v>8763</v>
      </c>
      <c r="G958" s="1" t="s">
        <v>8764</v>
      </c>
      <c r="H958" s="1" t="s">
        <v>8765</v>
      </c>
      <c r="I958" s="1" t="s">
        <v>8766</v>
      </c>
      <c r="J958" s="1" t="s">
        <v>8767</v>
      </c>
      <c r="K958" s="1" t="s">
        <v>8768</v>
      </c>
      <c r="L958" s="1" t="s">
        <v>20068</v>
      </c>
      <c r="M958" s="1" t="s">
        <v>20069</v>
      </c>
    </row>
    <row r="959" spans="2:13" x14ac:dyDescent="0.25">
      <c r="B959" s="1" t="s">
        <v>74</v>
      </c>
      <c r="C959" s="1" t="s">
        <v>8769</v>
      </c>
      <c r="D959" s="1" t="s">
        <v>8770</v>
      </c>
      <c r="E959" s="1" t="s">
        <v>8771</v>
      </c>
      <c r="F959" s="1" t="s">
        <v>8772</v>
      </c>
      <c r="G959" s="1" t="s">
        <v>8773</v>
      </c>
      <c r="H959" s="1" t="s">
        <v>8774</v>
      </c>
      <c r="I959" s="1" t="s">
        <v>8775</v>
      </c>
      <c r="J959" s="1" t="s">
        <v>8776</v>
      </c>
      <c r="K959" s="1" t="s">
        <v>8777</v>
      </c>
      <c r="L959" s="1" t="s">
        <v>20070</v>
      </c>
      <c r="M959" s="1" t="s">
        <v>20071</v>
      </c>
    </row>
    <row r="960" spans="2:13" x14ac:dyDescent="0.25">
      <c r="B960" s="1" t="s">
        <v>74</v>
      </c>
      <c r="C960" s="1" t="s">
        <v>8778</v>
      </c>
      <c r="D960" s="1" t="s">
        <v>8779</v>
      </c>
      <c r="E960" s="1" t="s">
        <v>8780</v>
      </c>
      <c r="F960" s="1" t="s">
        <v>8781</v>
      </c>
      <c r="G960" s="1" t="s">
        <v>8782</v>
      </c>
      <c r="H960" s="1" t="s">
        <v>8783</v>
      </c>
      <c r="I960" s="1" t="s">
        <v>8784</v>
      </c>
      <c r="J960" s="1" t="s">
        <v>8785</v>
      </c>
      <c r="K960" s="1" t="s">
        <v>8786</v>
      </c>
      <c r="L960" s="1" t="s">
        <v>20072</v>
      </c>
      <c r="M960" s="1" t="s">
        <v>20073</v>
      </c>
    </row>
    <row r="961" spans="2:13" x14ac:dyDescent="0.25">
      <c r="B961" s="1" t="s">
        <v>74</v>
      </c>
      <c r="C961" s="1" t="s">
        <v>8787</v>
      </c>
      <c r="D961" s="1" t="s">
        <v>8788</v>
      </c>
      <c r="E961" s="1" t="s">
        <v>8789</v>
      </c>
      <c r="F961" s="1" t="s">
        <v>8790</v>
      </c>
      <c r="G961" s="1" t="s">
        <v>8791</v>
      </c>
      <c r="H961" s="1" t="s">
        <v>8792</v>
      </c>
      <c r="I961" s="1" t="s">
        <v>8793</v>
      </c>
      <c r="J961" s="1" t="s">
        <v>8794</v>
      </c>
      <c r="K961" s="1" t="s">
        <v>8795</v>
      </c>
      <c r="L961" s="1" t="s">
        <v>20074</v>
      </c>
      <c r="M961" s="1" t="s">
        <v>20075</v>
      </c>
    </row>
    <row r="962" spans="2:13" x14ac:dyDescent="0.25">
      <c r="B962" s="1" t="s">
        <v>75</v>
      </c>
      <c r="C962" s="1" t="s">
        <v>8796</v>
      </c>
      <c r="D962" s="1" t="s">
        <v>8797</v>
      </c>
      <c r="E962" s="1" t="s">
        <v>8798</v>
      </c>
      <c r="F962" s="1" t="s">
        <v>8799</v>
      </c>
      <c r="G962" s="1" t="s">
        <v>8800</v>
      </c>
      <c r="H962" s="1" t="s">
        <v>8801</v>
      </c>
      <c r="I962" s="1" t="s">
        <v>8802</v>
      </c>
      <c r="J962" s="1" t="s">
        <v>8803</v>
      </c>
      <c r="K962" s="1" t="s">
        <v>8804</v>
      </c>
      <c r="L962" s="1" t="s">
        <v>20076</v>
      </c>
      <c r="M962" s="1" t="s">
        <v>20077</v>
      </c>
    </row>
    <row r="963" spans="2:13" x14ac:dyDescent="0.25">
      <c r="B963" s="1" t="s">
        <v>75</v>
      </c>
      <c r="C963" s="1" t="s">
        <v>8805</v>
      </c>
      <c r="D963" s="1" t="s">
        <v>8806</v>
      </c>
      <c r="E963" s="1" t="s">
        <v>8807</v>
      </c>
      <c r="F963" s="1" t="s">
        <v>8808</v>
      </c>
      <c r="G963" s="1" t="s">
        <v>8809</v>
      </c>
      <c r="H963" s="1" t="s">
        <v>8810</v>
      </c>
      <c r="I963" s="1" t="s">
        <v>8811</v>
      </c>
      <c r="J963" s="1" t="s">
        <v>8812</v>
      </c>
      <c r="K963" s="1" t="s">
        <v>8813</v>
      </c>
      <c r="L963" s="1" t="s">
        <v>20078</v>
      </c>
      <c r="M963" s="1" t="s">
        <v>20079</v>
      </c>
    </row>
    <row r="964" spans="2:13" x14ac:dyDescent="0.25">
      <c r="B964" s="1" t="s">
        <v>75</v>
      </c>
      <c r="C964" s="1" t="s">
        <v>8814</v>
      </c>
      <c r="D964" s="1" t="s">
        <v>8815</v>
      </c>
      <c r="E964" s="1" t="s">
        <v>8816</v>
      </c>
      <c r="F964" s="1" t="s">
        <v>8817</v>
      </c>
      <c r="G964" s="1" t="s">
        <v>8818</v>
      </c>
      <c r="H964" s="1" t="s">
        <v>8819</v>
      </c>
      <c r="I964" s="1" t="s">
        <v>8820</v>
      </c>
      <c r="J964" s="1" t="s">
        <v>8821</v>
      </c>
      <c r="K964" s="1" t="s">
        <v>8822</v>
      </c>
      <c r="L964" s="1" t="s">
        <v>20080</v>
      </c>
      <c r="M964" s="1" t="s">
        <v>20081</v>
      </c>
    </row>
    <row r="965" spans="2:13" x14ac:dyDescent="0.25">
      <c r="B965" s="1" t="s">
        <v>75</v>
      </c>
      <c r="C965" s="1" t="s">
        <v>8823</v>
      </c>
      <c r="D965" s="1" t="s">
        <v>8824</v>
      </c>
      <c r="E965" s="1" t="s">
        <v>8825</v>
      </c>
      <c r="F965" s="1" t="s">
        <v>8826</v>
      </c>
      <c r="G965" s="1" t="s">
        <v>8827</v>
      </c>
      <c r="H965" s="1" t="s">
        <v>8828</v>
      </c>
      <c r="I965" s="1" t="s">
        <v>8829</v>
      </c>
      <c r="J965" s="1" t="s">
        <v>8830</v>
      </c>
      <c r="K965" s="1" t="s">
        <v>8831</v>
      </c>
      <c r="L965" s="1" t="s">
        <v>20082</v>
      </c>
      <c r="M965" s="1" t="s">
        <v>20083</v>
      </c>
    </row>
    <row r="966" spans="2:13" x14ac:dyDescent="0.25">
      <c r="B966" s="1" t="s">
        <v>75</v>
      </c>
      <c r="C966" s="1" t="s">
        <v>8832</v>
      </c>
      <c r="D966" s="1" t="s">
        <v>8833</v>
      </c>
      <c r="E966" s="1" t="s">
        <v>8834</v>
      </c>
      <c r="F966" s="1" t="s">
        <v>8835</v>
      </c>
      <c r="G966" s="1" t="s">
        <v>8836</v>
      </c>
      <c r="H966" s="1" t="s">
        <v>8837</v>
      </c>
      <c r="I966" s="1" t="s">
        <v>8838</v>
      </c>
      <c r="J966" s="1" t="s">
        <v>8839</v>
      </c>
      <c r="K966" s="1" t="s">
        <v>8840</v>
      </c>
      <c r="L966" s="1" t="s">
        <v>20084</v>
      </c>
      <c r="M966" s="1" t="s">
        <v>20085</v>
      </c>
    </row>
    <row r="967" spans="2:13" x14ac:dyDescent="0.25">
      <c r="B967" s="1" t="s">
        <v>75</v>
      </c>
      <c r="C967" s="1" t="s">
        <v>8841</v>
      </c>
      <c r="D967" s="1" t="s">
        <v>8842</v>
      </c>
      <c r="E967" s="1" t="s">
        <v>8843</v>
      </c>
      <c r="F967" s="1" t="s">
        <v>8844</v>
      </c>
      <c r="G967" s="1" t="s">
        <v>8845</v>
      </c>
      <c r="H967" s="1" t="s">
        <v>8846</v>
      </c>
      <c r="I967" s="1" t="s">
        <v>8847</v>
      </c>
      <c r="J967" s="1" t="s">
        <v>8848</v>
      </c>
      <c r="K967" s="1" t="s">
        <v>8849</v>
      </c>
      <c r="L967" s="1" t="s">
        <v>20086</v>
      </c>
      <c r="M967" s="1" t="s">
        <v>20087</v>
      </c>
    </row>
    <row r="968" spans="2:13" x14ac:dyDescent="0.25">
      <c r="B968" s="1" t="s">
        <v>75</v>
      </c>
      <c r="C968" s="1" t="s">
        <v>8850</v>
      </c>
      <c r="D968" s="1" t="s">
        <v>8851</v>
      </c>
      <c r="E968" s="1" t="s">
        <v>8852</v>
      </c>
      <c r="F968" s="1" t="s">
        <v>8853</v>
      </c>
      <c r="G968" s="1" t="s">
        <v>8854</v>
      </c>
      <c r="H968" s="1" t="s">
        <v>8855</v>
      </c>
      <c r="I968" s="1" t="s">
        <v>8856</v>
      </c>
      <c r="J968" s="1" t="s">
        <v>8857</v>
      </c>
      <c r="K968" s="1" t="s">
        <v>8858</v>
      </c>
      <c r="L968" s="1" t="s">
        <v>20088</v>
      </c>
      <c r="M968" s="1" t="s">
        <v>20089</v>
      </c>
    </row>
    <row r="969" spans="2:13" x14ac:dyDescent="0.25">
      <c r="B969" s="1" t="s">
        <v>75</v>
      </c>
      <c r="C969" s="1" t="s">
        <v>8859</v>
      </c>
      <c r="D969" s="1" t="s">
        <v>8860</v>
      </c>
      <c r="E969" s="1" t="s">
        <v>8861</v>
      </c>
      <c r="F969" s="1" t="s">
        <v>8862</v>
      </c>
      <c r="G969" s="1" t="s">
        <v>8863</v>
      </c>
      <c r="H969" s="1" t="s">
        <v>8864</v>
      </c>
      <c r="I969" s="1" t="s">
        <v>8865</v>
      </c>
      <c r="J969" s="1" t="s">
        <v>8866</v>
      </c>
      <c r="K969" s="1" t="s">
        <v>8867</v>
      </c>
      <c r="L969" s="1" t="s">
        <v>20090</v>
      </c>
      <c r="M969" s="1" t="s">
        <v>20091</v>
      </c>
    </row>
    <row r="970" spans="2:13" x14ac:dyDescent="0.25">
      <c r="B970" s="1" t="s">
        <v>75</v>
      </c>
      <c r="C970" s="1" t="s">
        <v>8868</v>
      </c>
      <c r="D970" s="1" t="s">
        <v>8869</v>
      </c>
      <c r="E970" s="1" t="s">
        <v>8870</v>
      </c>
      <c r="F970" s="1" t="s">
        <v>8871</v>
      </c>
      <c r="G970" s="1" t="s">
        <v>8872</v>
      </c>
      <c r="H970" s="1" t="s">
        <v>8873</v>
      </c>
      <c r="I970" s="1" t="s">
        <v>8874</v>
      </c>
      <c r="J970" s="1" t="s">
        <v>8875</v>
      </c>
      <c r="K970" s="1" t="s">
        <v>8876</v>
      </c>
      <c r="L970" s="1" t="s">
        <v>20092</v>
      </c>
      <c r="M970" s="1" t="s">
        <v>20093</v>
      </c>
    </row>
    <row r="971" spans="2:13" x14ac:dyDescent="0.25">
      <c r="B971" s="1" t="s">
        <v>75</v>
      </c>
      <c r="C971" s="1" t="s">
        <v>8877</v>
      </c>
      <c r="D971" s="1" t="s">
        <v>8878</v>
      </c>
      <c r="E971" s="1" t="s">
        <v>8879</v>
      </c>
      <c r="F971" s="1" t="s">
        <v>8880</v>
      </c>
      <c r="G971" s="1" t="s">
        <v>8881</v>
      </c>
      <c r="H971" s="1" t="s">
        <v>8882</v>
      </c>
      <c r="I971" s="1" t="s">
        <v>8883</v>
      </c>
      <c r="J971" s="1" t="s">
        <v>8884</v>
      </c>
      <c r="K971" s="1" t="s">
        <v>8885</v>
      </c>
      <c r="L971" s="1" t="s">
        <v>20094</v>
      </c>
      <c r="M971" s="1" t="s">
        <v>20095</v>
      </c>
    </row>
    <row r="972" spans="2:13" x14ac:dyDescent="0.25">
      <c r="B972" s="1" t="s">
        <v>75</v>
      </c>
      <c r="C972" s="1" t="s">
        <v>8886</v>
      </c>
      <c r="D972" s="1" t="s">
        <v>8887</v>
      </c>
      <c r="E972" s="1" t="s">
        <v>8888</v>
      </c>
      <c r="F972" s="1" t="s">
        <v>8889</v>
      </c>
      <c r="G972" s="1" t="s">
        <v>8890</v>
      </c>
      <c r="H972" s="1" t="s">
        <v>8891</v>
      </c>
      <c r="I972" s="1" t="s">
        <v>8892</v>
      </c>
      <c r="J972" s="1" t="s">
        <v>8893</v>
      </c>
      <c r="K972" s="1" t="s">
        <v>8894</v>
      </c>
      <c r="L972" s="1" t="s">
        <v>20096</v>
      </c>
      <c r="M972" s="1" t="s">
        <v>20097</v>
      </c>
    </row>
    <row r="973" spans="2:13" x14ac:dyDescent="0.25">
      <c r="B973" s="1" t="s">
        <v>75</v>
      </c>
      <c r="C973" s="1" t="s">
        <v>8895</v>
      </c>
      <c r="D973" s="1" t="s">
        <v>8896</v>
      </c>
      <c r="E973" s="1" t="s">
        <v>8897</v>
      </c>
      <c r="F973" s="1" t="s">
        <v>8898</v>
      </c>
      <c r="G973" s="1" t="s">
        <v>8899</v>
      </c>
      <c r="H973" s="1" t="s">
        <v>8900</v>
      </c>
      <c r="I973" s="1" t="s">
        <v>8901</v>
      </c>
      <c r="J973" s="1" t="s">
        <v>8902</v>
      </c>
      <c r="K973" s="1" t="s">
        <v>8903</v>
      </c>
      <c r="L973" s="1" t="s">
        <v>20098</v>
      </c>
      <c r="M973" s="1" t="s">
        <v>20099</v>
      </c>
    </row>
    <row r="974" spans="2:13" x14ac:dyDescent="0.25">
      <c r="B974" s="1" t="s">
        <v>75</v>
      </c>
      <c r="C974" s="1" t="s">
        <v>8904</v>
      </c>
      <c r="D974" s="1" t="s">
        <v>8905</v>
      </c>
      <c r="E974" s="1" t="s">
        <v>8906</v>
      </c>
      <c r="F974" s="1" t="s">
        <v>8907</v>
      </c>
      <c r="G974" s="1" t="s">
        <v>8908</v>
      </c>
      <c r="H974" s="1" t="s">
        <v>8909</v>
      </c>
      <c r="I974" s="1" t="s">
        <v>8910</v>
      </c>
      <c r="J974" s="1" t="s">
        <v>8911</v>
      </c>
      <c r="K974" s="1" t="s">
        <v>8912</v>
      </c>
      <c r="L974" s="1" t="s">
        <v>20100</v>
      </c>
      <c r="M974" s="1" t="s">
        <v>20101</v>
      </c>
    </row>
    <row r="975" spans="2:13" x14ac:dyDescent="0.25">
      <c r="B975" s="1" t="s">
        <v>75</v>
      </c>
      <c r="C975" s="1" t="s">
        <v>8913</v>
      </c>
      <c r="D975" s="1" t="s">
        <v>8914</v>
      </c>
      <c r="E975" s="1" t="s">
        <v>8915</v>
      </c>
      <c r="F975" s="1" t="s">
        <v>8916</v>
      </c>
      <c r="G975" s="1" t="s">
        <v>8917</v>
      </c>
      <c r="H975" s="1" t="s">
        <v>8918</v>
      </c>
      <c r="I975" s="1" t="s">
        <v>8919</v>
      </c>
      <c r="J975" s="1" t="s">
        <v>8920</v>
      </c>
      <c r="K975" s="1" t="s">
        <v>8921</v>
      </c>
      <c r="L975" s="1" t="s">
        <v>20102</v>
      </c>
      <c r="M975" s="1" t="s">
        <v>20103</v>
      </c>
    </row>
    <row r="976" spans="2:13" x14ac:dyDescent="0.25">
      <c r="B976" s="1" t="s">
        <v>75</v>
      </c>
      <c r="C976" s="1" t="s">
        <v>8922</v>
      </c>
      <c r="D976" s="1" t="s">
        <v>8923</v>
      </c>
      <c r="E976" s="1" t="s">
        <v>8924</v>
      </c>
      <c r="F976" s="1" t="s">
        <v>8925</v>
      </c>
      <c r="G976" s="1" t="s">
        <v>8926</v>
      </c>
      <c r="H976" s="1" t="s">
        <v>8927</v>
      </c>
      <c r="I976" s="1" t="s">
        <v>8928</v>
      </c>
      <c r="J976" s="1" t="s">
        <v>8929</v>
      </c>
      <c r="K976" s="1" t="s">
        <v>8930</v>
      </c>
      <c r="L976" s="1" t="s">
        <v>20104</v>
      </c>
      <c r="M976" s="1" t="s">
        <v>20105</v>
      </c>
    </row>
    <row r="977" spans="2:13" x14ac:dyDescent="0.25">
      <c r="B977" s="1" t="s">
        <v>75</v>
      </c>
      <c r="C977" s="1" t="s">
        <v>8931</v>
      </c>
      <c r="D977" s="1" t="s">
        <v>8932</v>
      </c>
      <c r="E977" s="1" t="s">
        <v>8933</v>
      </c>
      <c r="F977" s="1" t="s">
        <v>8934</v>
      </c>
      <c r="G977" s="1" t="s">
        <v>8935</v>
      </c>
      <c r="H977" s="1" t="s">
        <v>8936</v>
      </c>
      <c r="I977" s="1" t="s">
        <v>8937</v>
      </c>
      <c r="J977" s="1" t="s">
        <v>8938</v>
      </c>
      <c r="K977" s="1" t="s">
        <v>8939</v>
      </c>
      <c r="L977" s="1" t="s">
        <v>20106</v>
      </c>
      <c r="M977" s="1" t="s">
        <v>20107</v>
      </c>
    </row>
    <row r="978" spans="2:13" x14ac:dyDescent="0.25">
      <c r="B978" s="1" t="s">
        <v>75</v>
      </c>
      <c r="C978" s="1" t="s">
        <v>8940</v>
      </c>
      <c r="D978" s="1" t="s">
        <v>8941</v>
      </c>
      <c r="E978" s="1" t="s">
        <v>8942</v>
      </c>
      <c r="F978" s="1" t="s">
        <v>8943</v>
      </c>
      <c r="G978" s="1" t="s">
        <v>8944</v>
      </c>
      <c r="H978" s="1" t="s">
        <v>8945</v>
      </c>
      <c r="I978" s="1" t="s">
        <v>8946</v>
      </c>
      <c r="J978" s="1" t="s">
        <v>8947</v>
      </c>
      <c r="K978" s="1" t="s">
        <v>8948</v>
      </c>
      <c r="L978" s="1" t="s">
        <v>20108</v>
      </c>
      <c r="M978" s="1" t="s">
        <v>20109</v>
      </c>
    </row>
    <row r="979" spans="2:13" x14ac:dyDescent="0.25">
      <c r="B979" s="1" t="s">
        <v>75</v>
      </c>
      <c r="C979" s="1" t="s">
        <v>8949</v>
      </c>
      <c r="D979" s="1" t="s">
        <v>8950</v>
      </c>
      <c r="E979" s="1" t="s">
        <v>8951</v>
      </c>
      <c r="F979" s="1" t="s">
        <v>8952</v>
      </c>
      <c r="G979" s="1" t="s">
        <v>8953</v>
      </c>
      <c r="H979" s="1" t="s">
        <v>8954</v>
      </c>
      <c r="I979" s="1" t="s">
        <v>8955</v>
      </c>
      <c r="J979" s="1" t="s">
        <v>8956</v>
      </c>
      <c r="K979" s="1" t="s">
        <v>8957</v>
      </c>
      <c r="L979" s="1" t="s">
        <v>20110</v>
      </c>
      <c r="M979" s="1" t="s">
        <v>20111</v>
      </c>
    </row>
    <row r="980" spans="2:13" x14ac:dyDescent="0.25">
      <c r="B980" s="1" t="s">
        <v>75</v>
      </c>
      <c r="C980" s="1" t="s">
        <v>8958</v>
      </c>
      <c r="D980" s="1" t="s">
        <v>8959</v>
      </c>
      <c r="E980" s="1" t="s">
        <v>8960</v>
      </c>
      <c r="F980" s="1" t="s">
        <v>8961</v>
      </c>
      <c r="G980" s="1" t="s">
        <v>8962</v>
      </c>
      <c r="H980" s="1" t="s">
        <v>8963</v>
      </c>
      <c r="I980" s="1" t="s">
        <v>8964</v>
      </c>
      <c r="J980" s="1" t="s">
        <v>8965</v>
      </c>
      <c r="K980" s="1" t="s">
        <v>8966</v>
      </c>
      <c r="L980" s="1" t="s">
        <v>20112</v>
      </c>
      <c r="M980" s="1" t="s">
        <v>20113</v>
      </c>
    </row>
    <row r="981" spans="2:13" x14ac:dyDescent="0.25">
      <c r="B981" s="1" t="s">
        <v>75</v>
      </c>
      <c r="C981" s="1" t="s">
        <v>8967</v>
      </c>
      <c r="D981" s="1" t="s">
        <v>8968</v>
      </c>
      <c r="E981" s="1" t="s">
        <v>8969</v>
      </c>
      <c r="F981" s="1" t="s">
        <v>8970</v>
      </c>
      <c r="G981" s="1" t="s">
        <v>8971</v>
      </c>
      <c r="H981" s="1" t="s">
        <v>8972</v>
      </c>
      <c r="I981" s="1" t="s">
        <v>8973</v>
      </c>
      <c r="J981" s="1" t="s">
        <v>8974</v>
      </c>
      <c r="K981" s="1" t="s">
        <v>8975</v>
      </c>
      <c r="L981" s="1" t="s">
        <v>20114</v>
      </c>
      <c r="M981" s="1" t="s">
        <v>20115</v>
      </c>
    </row>
    <row r="982" spans="2:13" x14ac:dyDescent="0.25">
      <c r="B982" s="1" t="s">
        <v>19</v>
      </c>
      <c r="C982" s="1" t="s">
        <v>8976</v>
      </c>
      <c r="D982" s="1" t="s">
        <v>8977</v>
      </c>
      <c r="E982" s="1" t="s">
        <v>8978</v>
      </c>
      <c r="F982" s="1" t="s">
        <v>8979</v>
      </c>
      <c r="G982" s="1" t="s">
        <v>8980</v>
      </c>
      <c r="H982" s="1" t="s">
        <v>8981</v>
      </c>
      <c r="I982" s="1" t="s">
        <v>8982</v>
      </c>
      <c r="J982" s="1" t="s">
        <v>8983</v>
      </c>
      <c r="K982" s="1" t="s">
        <v>8984</v>
      </c>
      <c r="L982" s="1" t="s">
        <v>20116</v>
      </c>
      <c r="M982" s="1" t="s">
        <v>20117</v>
      </c>
    </row>
    <row r="983" spans="2:13" x14ac:dyDescent="0.25">
      <c r="B983" s="1" t="s">
        <v>19</v>
      </c>
      <c r="C983" s="1" t="s">
        <v>8985</v>
      </c>
      <c r="D983" s="1" t="s">
        <v>8986</v>
      </c>
      <c r="E983" s="1" t="s">
        <v>8987</v>
      </c>
      <c r="F983" s="1" t="s">
        <v>8988</v>
      </c>
      <c r="G983" s="1" t="s">
        <v>8989</v>
      </c>
      <c r="H983" s="1" t="s">
        <v>8990</v>
      </c>
      <c r="I983" s="1" t="s">
        <v>8991</v>
      </c>
      <c r="J983" s="1" t="s">
        <v>8992</v>
      </c>
      <c r="K983" s="1" t="s">
        <v>8993</v>
      </c>
      <c r="L983" s="1" t="s">
        <v>20118</v>
      </c>
      <c r="M983" s="1" t="s">
        <v>20119</v>
      </c>
    </row>
    <row r="984" spans="2:13" x14ac:dyDescent="0.25">
      <c r="B984" s="1" t="s">
        <v>19</v>
      </c>
      <c r="C984" s="1" t="s">
        <v>8994</v>
      </c>
      <c r="D984" s="1" t="s">
        <v>8995</v>
      </c>
      <c r="E984" s="1" t="s">
        <v>8996</v>
      </c>
      <c r="F984" s="1" t="s">
        <v>8997</v>
      </c>
      <c r="G984" s="1" t="s">
        <v>8998</v>
      </c>
      <c r="H984" s="1" t="s">
        <v>8999</v>
      </c>
      <c r="I984" s="1" t="s">
        <v>9000</v>
      </c>
      <c r="J984" s="1" t="s">
        <v>9001</v>
      </c>
      <c r="K984" s="1" t="s">
        <v>9002</v>
      </c>
      <c r="L984" s="1" t="s">
        <v>20120</v>
      </c>
      <c r="M984" s="1" t="s">
        <v>20121</v>
      </c>
    </row>
    <row r="985" spans="2:13" x14ac:dyDescent="0.25">
      <c r="B985" s="1" t="s">
        <v>19</v>
      </c>
      <c r="C985" s="1" t="s">
        <v>9003</v>
      </c>
      <c r="D985" s="1" t="s">
        <v>9004</v>
      </c>
      <c r="E985" s="1" t="s">
        <v>9005</v>
      </c>
      <c r="F985" s="1" t="s">
        <v>9006</v>
      </c>
      <c r="G985" s="1" t="s">
        <v>9007</v>
      </c>
      <c r="H985" s="1" t="s">
        <v>9008</v>
      </c>
      <c r="I985" s="1" t="s">
        <v>9009</v>
      </c>
      <c r="J985" s="1" t="s">
        <v>9010</v>
      </c>
      <c r="K985" s="1" t="s">
        <v>9011</v>
      </c>
      <c r="L985" s="1" t="s">
        <v>20122</v>
      </c>
      <c r="M985" s="1" t="s">
        <v>20123</v>
      </c>
    </row>
    <row r="986" spans="2:13" x14ac:dyDescent="0.25">
      <c r="B986" s="1" t="s">
        <v>19</v>
      </c>
      <c r="C986" s="1" t="s">
        <v>9012</v>
      </c>
      <c r="D986" s="1" t="s">
        <v>9013</v>
      </c>
      <c r="E986" s="1" t="s">
        <v>9014</v>
      </c>
      <c r="F986" s="1" t="s">
        <v>9015</v>
      </c>
      <c r="G986" s="1" t="s">
        <v>9016</v>
      </c>
      <c r="H986" s="1" t="s">
        <v>9017</v>
      </c>
      <c r="I986" s="1" t="s">
        <v>9018</v>
      </c>
      <c r="J986" s="1" t="s">
        <v>9019</v>
      </c>
      <c r="K986" s="1" t="s">
        <v>9020</v>
      </c>
      <c r="L986" s="1" t="s">
        <v>20124</v>
      </c>
      <c r="M986" s="1" t="s">
        <v>20125</v>
      </c>
    </row>
    <row r="987" spans="2:13" x14ac:dyDescent="0.25">
      <c r="B987" s="1" t="s">
        <v>19</v>
      </c>
      <c r="C987" s="1" t="s">
        <v>9021</v>
      </c>
      <c r="D987" s="1" t="s">
        <v>9022</v>
      </c>
      <c r="E987" s="1" t="s">
        <v>9023</v>
      </c>
      <c r="F987" s="1" t="s">
        <v>9024</v>
      </c>
      <c r="G987" s="1" t="s">
        <v>9025</v>
      </c>
      <c r="H987" s="1" t="s">
        <v>9026</v>
      </c>
      <c r="I987" s="1" t="s">
        <v>9027</v>
      </c>
      <c r="J987" s="1" t="s">
        <v>9028</v>
      </c>
      <c r="K987" s="1" t="s">
        <v>9029</v>
      </c>
      <c r="L987" s="1" t="s">
        <v>20126</v>
      </c>
      <c r="M987" s="1" t="s">
        <v>20127</v>
      </c>
    </row>
    <row r="988" spans="2:13" x14ac:dyDescent="0.25">
      <c r="B988" s="1" t="s">
        <v>19</v>
      </c>
      <c r="C988" s="1" t="s">
        <v>9030</v>
      </c>
      <c r="D988" s="1" t="s">
        <v>9031</v>
      </c>
      <c r="E988" s="1" t="s">
        <v>9032</v>
      </c>
      <c r="F988" s="1" t="s">
        <v>9033</v>
      </c>
      <c r="G988" s="1" t="s">
        <v>9034</v>
      </c>
      <c r="H988" s="1" t="s">
        <v>9035</v>
      </c>
      <c r="I988" s="1" t="s">
        <v>9036</v>
      </c>
      <c r="J988" s="1" t="s">
        <v>9037</v>
      </c>
      <c r="K988" s="1" t="s">
        <v>9038</v>
      </c>
      <c r="L988" s="1" t="s">
        <v>20128</v>
      </c>
      <c r="M988" s="1" t="s">
        <v>20129</v>
      </c>
    </row>
    <row r="989" spans="2:13" x14ac:dyDescent="0.25">
      <c r="B989" s="1" t="s">
        <v>19</v>
      </c>
      <c r="C989" s="1" t="s">
        <v>9039</v>
      </c>
      <c r="D989" s="1" t="s">
        <v>9040</v>
      </c>
      <c r="E989" s="1" t="s">
        <v>9041</v>
      </c>
      <c r="F989" s="1" t="s">
        <v>9042</v>
      </c>
      <c r="G989" s="1" t="s">
        <v>9043</v>
      </c>
      <c r="H989" s="1" t="s">
        <v>9044</v>
      </c>
      <c r="I989" s="1" t="s">
        <v>9045</v>
      </c>
      <c r="J989" s="1" t="s">
        <v>9046</v>
      </c>
      <c r="K989" s="1" t="s">
        <v>9047</v>
      </c>
      <c r="L989" s="1" t="s">
        <v>20130</v>
      </c>
      <c r="M989" s="1" t="s">
        <v>20131</v>
      </c>
    </row>
    <row r="990" spans="2:13" x14ac:dyDescent="0.25">
      <c r="B990" s="1" t="s">
        <v>19</v>
      </c>
      <c r="C990" s="1" t="s">
        <v>9048</v>
      </c>
      <c r="D990" s="1" t="s">
        <v>9049</v>
      </c>
      <c r="E990" s="1" t="s">
        <v>9050</v>
      </c>
      <c r="F990" s="1" t="s">
        <v>9051</v>
      </c>
      <c r="G990" s="1" t="s">
        <v>9052</v>
      </c>
      <c r="H990" s="1" t="s">
        <v>9053</v>
      </c>
      <c r="I990" s="1" t="s">
        <v>9054</v>
      </c>
      <c r="J990" s="1" t="s">
        <v>9055</v>
      </c>
      <c r="K990" s="1" t="s">
        <v>9056</v>
      </c>
      <c r="L990" s="1" t="s">
        <v>20132</v>
      </c>
      <c r="M990" s="1" t="s">
        <v>20133</v>
      </c>
    </row>
    <row r="991" spans="2:13" x14ac:dyDescent="0.25">
      <c r="B991" s="1" t="s">
        <v>19</v>
      </c>
      <c r="C991" s="1" t="s">
        <v>9057</v>
      </c>
      <c r="D991" s="1" t="s">
        <v>9058</v>
      </c>
      <c r="E991" s="1" t="s">
        <v>9059</v>
      </c>
      <c r="F991" s="1" t="s">
        <v>9060</v>
      </c>
      <c r="G991" s="1" t="s">
        <v>9061</v>
      </c>
      <c r="H991" s="1" t="s">
        <v>9062</v>
      </c>
      <c r="I991" s="1" t="s">
        <v>9063</v>
      </c>
      <c r="J991" s="1" t="s">
        <v>9064</v>
      </c>
      <c r="K991" s="1" t="s">
        <v>9065</v>
      </c>
      <c r="L991" s="1" t="s">
        <v>20134</v>
      </c>
      <c r="M991" s="1" t="s">
        <v>20135</v>
      </c>
    </row>
    <row r="992" spans="2:13" x14ac:dyDescent="0.25">
      <c r="B992" s="1" t="s">
        <v>19</v>
      </c>
      <c r="C992" s="1" t="s">
        <v>9066</v>
      </c>
      <c r="D992" s="1" t="s">
        <v>9067</v>
      </c>
      <c r="E992" s="1" t="s">
        <v>9068</v>
      </c>
      <c r="F992" s="1" t="s">
        <v>9069</v>
      </c>
      <c r="G992" s="1" t="s">
        <v>9070</v>
      </c>
      <c r="H992" s="1" t="s">
        <v>9071</v>
      </c>
      <c r="I992" s="1" t="s">
        <v>9072</v>
      </c>
      <c r="J992" s="1" t="s">
        <v>9073</v>
      </c>
      <c r="K992" s="1" t="s">
        <v>9074</v>
      </c>
      <c r="L992" s="1" t="s">
        <v>20136</v>
      </c>
      <c r="M992" s="1" t="s">
        <v>20137</v>
      </c>
    </row>
    <row r="993" spans="2:13" x14ac:dyDescent="0.25">
      <c r="B993" s="1" t="s">
        <v>19</v>
      </c>
      <c r="C993" s="1" t="s">
        <v>9075</v>
      </c>
      <c r="D993" s="1" t="s">
        <v>9076</v>
      </c>
      <c r="E993" s="1" t="s">
        <v>9077</v>
      </c>
      <c r="F993" s="1" t="s">
        <v>9078</v>
      </c>
      <c r="G993" s="1" t="s">
        <v>9079</v>
      </c>
      <c r="H993" s="1" t="s">
        <v>9080</v>
      </c>
      <c r="I993" s="1" t="s">
        <v>9081</v>
      </c>
      <c r="J993" s="1" t="s">
        <v>9082</v>
      </c>
      <c r="K993" s="1" t="s">
        <v>9083</v>
      </c>
      <c r="L993" s="1" t="s">
        <v>20138</v>
      </c>
      <c r="M993" s="1" t="s">
        <v>20139</v>
      </c>
    </row>
    <row r="994" spans="2:13" x14ac:dyDescent="0.25">
      <c r="B994" s="1" t="s">
        <v>19</v>
      </c>
      <c r="C994" s="1" t="s">
        <v>9084</v>
      </c>
      <c r="D994" s="1" t="s">
        <v>9085</v>
      </c>
      <c r="E994" s="1" t="s">
        <v>9086</v>
      </c>
      <c r="F994" s="1" t="s">
        <v>9087</v>
      </c>
      <c r="G994" s="1" t="s">
        <v>9088</v>
      </c>
      <c r="H994" s="1" t="s">
        <v>9089</v>
      </c>
      <c r="I994" s="1" t="s">
        <v>9090</v>
      </c>
      <c r="J994" s="1" t="s">
        <v>9091</v>
      </c>
      <c r="K994" s="1" t="s">
        <v>9092</v>
      </c>
      <c r="L994" s="1" t="s">
        <v>20140</v>
      </c>
      <c r="M994" s="1" t="s">
        <v>20141</v>
      </c>
    </row>
    <row r="995" spans="2:13" x14ac:dyDescent="0.25">
      <c r="B995" s="1" t="s">
        <v>19</v>
      </c>
      <c r="C995" s="1" t="s">
        <v>9093</v>
      </c>
      <c r="D995" s="1" t="s">
        <v>9094</v>
      </c>
      <c r="E995" s="1" t="s">
        <v>9095</v>
      </c>
      <c r="F995" s="1" t="s">
        <v>9096</v>
      </c>
      <c r="G995" s="1" t="s">
        <v>9097</v>
      </c>
      <c r="H995" s="1" t="s">
        <v>9098</v>
      </c>
      <c r="I995" s="1" t="s">
        <v>9099</v>
      </c>
      <c r="J995" s="1" t="s">
        <v>9100</v>
      </c>
      <c r="K995" s="1" t="s">
        <v>9101</v>
      </c>
      <c r="L995" s="1" t="s">
        <v>20142</v>
      </c>
      <c r="M995" s="1" t="s">
        <v>20143</v>
      </c>
    </row>
    <row r="996" spans="2:13" x14ac:dyDescent="0.25">
      <c r="B996" s="1" t="s">
        <v>19</v>
      </c>
      <c r="C996" s="1" t="s">
        <v>9102</v>
      </c>
      <c r="D996" s="1" t="s">
        <v>9103</v>
      </c>
      <c r="E996" s="1" t="s">
        <v>9104</v>
      </c>
      <c r="F996" s="1" t="s">
        <v>9105</v>
      </c>
      <c r="G996" s="1" t="s">
        <v>9106</v>
      </c>
      <c r="H996" s="1" t="s">
        <v>9107</v>
      </c>
      <c r="I996" s="1" t="s">
        <v>9108</v>
      </c>
      <c r="J996" s="1" t="s">
        <v>9109</v>
      </c>
      <c r="K996" s="1" t="s">
        <v>9110</v>
      </c>
      <c r="L996" s="1" t="s">
        <v>20144</v>
      </c>
      <c r="M996" s="1" t="s">
        <v>20145</v>
      </c>
    </row>
    <row r="997" spans="2:13" x14ac:dyDescent="0.25">
      <c r="B997" s="1" t="s">
        <v>19</v>
      </c>
      <c r="C997" s="1" t="s">
        <v>9111</v>
      </c>
      <c r="D997" s="1" t="s">
        <v>9112</v>
      </c>
      <c r="E997" s="1" t="s">
        <v>9113</v>
      </c>
      <c r="F997" s="1" t="s">
        <v>9114</v>
      </c>
      <c r="G997" s="1" t="s">
        <v>9115</v>
      </c>
      <c r="H997" s="1" t="s">
        <v>9116</v>
      </c>
      <c r="I997" s="1" t="s">
        <v>9117</v>
      </c>
      <c r="J997" s="1" t="s">
        <v>9118</v>
      </c>
      <c r="K997" s="1" t="s">
        <v>9119</v>
      </c>
      <c r="L997" s="1" t="s">
        <v>20146</v>
      </c>
      <c r="M997" s="1" t="s">
        <v>20147</v>
      </c>
    </row>
    <row r="998" spans="2:13" x14ac:dyDescent="0.25">
      <c r="B998" s="1" t="s">
        <v>19</v>
      </c>
      <c r="C998" s="1" t="s">
        <v>9120</v>
      </c>
      <c r="D998" s="1" t="s">
        <v>9121</v>
      </c>
      <c r="E998" s="1" t="s">
        <v>9122</v>
      </c>
      <c r="F998" s="1" t="s">
        <v>9123</v>
      </c>
      <c r="G998" s="1" t="s">
        <v>9124</v>
      </c>
      <c r="H998" s="1" t="s">
        <v>9125</v>
      </c>
      <c r="I998" s="1" t="s">
        <v>9126</v>
      </c>
      <c r="J998" s="1" t="s">
        <v>9127</v>
      </c>
      <c r="K998" s="1" t="s">
        <v>9128</v>
      </c>
      <c r="L998" s="1" t="s">
        <v>20148</v>
      </c>
      <c r="M998" s="1" t="s">
        <v>20149</v>
      </c>
    </row>
    <row r="999" spans="2:13" x14ac:dyDescent="0.25">
      <c r="B999" s="1" t="s">
        <v>19</v>
      </c>
      <c r="C999" s="1" t="s">
        <v>9129</v>
      </c>
      <c r="D999" s="1" t="s">
        <v>9130</v>
      </c>
      <c r="E999" s="1" t="s">
        <v>9131</v>
      </c>
      <c r="F999" s="1" t="s">
        <v>9132</v>
      </c>
      <c r="G999" s="1" t="s">
        <v>9133</v>
      </c>
      <c r="H999" s="1" t="s">
        <v>9134</v>
      </c>
      <c r="I999" s="1" t="s">
        <v>9135</v>
      </c>
      <c r="J999" s="1" t="s">
        <v>9136</v>
      </c>
      <c r="K999" s="1" t="s">
        <v>9137</v>
      </c>
      <c r="L999" s="1" t="s">
        <v>20150</v>
      </c>
      <c r="M999" s="1" t="s">
        <v>20151</v>
      </c>
    </row>
    <row r="1000" spans="2:13" x14ac:dyDescent="0.25">
      <c r="B1000" s="1" t="s">
        <v>19</v>
      </c>
      <c r="C1000" s="1" t="s">
        <v>9138</v>
      </c>
      <c r="D1000" s="1" t="s">
        <v>9139</v>
      </c>
      <c r="E1000" s="1" t="s">
        <v>9140</v>
      </c>
      <c r="F1000" s="1" t="s">
        <v>9141</v>
      </c>
      <c r="G1000" s="1" t="s">
        <v>9142</v>
      </c>
      <c r="H1000" s="1" t="s">
        <v>9143</v>
      </c>
      <c r="I1000" s="1" t="s">
        <v>9144</v>
      </c>
      <c r="J1000" s="1" t="s">
        <v>9145</v>
      </c>
      <c r="K1000" s="1" t="s">
        <v>9146</v>
      </c>
      <c r="L1000" s="1" t="s">
        <v>20152</v>
      </c>
      <c r="M1000" s="1" t="s">
        <v>20153</v>
      </c>
    </row>
    <row r="1001" spans="2:13" x14ac:dyDescent="0.25">
      <c r="B1001" s="1" t="s">
        <v>19</v>
      </c>
      <c r="C1001" s="1" t="s">
        <v>9147</v>
      </c>
      <c r="D1001" s="1" t="s">
        <v>9148</v>
      </c>
      <c r="E1001" s="1" t="s">
        <v>9149</v>
      </c>
      <c r="F1001" s="1" t="s">
        <v>9150</v>
      </c>
      <c r="G1001" s="1" t="s">
        <v>9151</v>
      </c>
      <c r="H1001" s="1" t="s">
        <v>9152</v>
      </c>
      <c r="I1001" s="1" t="s">
        <v>9153</v>
      </c>
      <c r="J1001" s="1" t="s">
        <v>9154</v>
      </c>
      <c r="K1001" s="1" t="s">
        <v>9155</v>
      </c>
      <c r="L1001" s="1" t="s">
        <v>20154</v>
      </c>
      <c r="M1001" s="1" t="s">
        <v>20155</v>
      </c>
    </row>
    <row r="1002" spans="2:13" x14ac:dyDescent="0.25">
      <c r="B1002" s="1" t="s">
        <v>76</v>
      </c>
      <c r="C1002" s="1" t="s">
        <v>9156</v>
      </c>
      <c r="D1002" s="1" t="s">
        <v>9157</v>
      </c>
      <c r="E1002" s="1" t="s">
        <v>9158</v>
      </c>
      <c r="F1002" s="1" t="s">
        <v>9159</v>
      </c>
      <c r="G1002" s="1" t="s">
        <v>9160</v>
      </c>
      <c r="H1002" s="1" t="s">
        <v>9161</v>
      </c>
      <c r="I1002" s="1" t="s">
        <v>9162</v>
      </c>
      <c r="J1002" s="1" t="s">
        <v>9163</v>
      </c>
      <c r="K1002" s="1" t="s">
        <v>9164</v>
      </c>
      <c r="L1002" s="1" t="s">
        <v>20156</v>
      </c>
      <c r="M1002" s="1" t="s">
        <v>20157</v>
      </c>
    </row>
    <row r="1003" spans="2:13" x14ac:dyDescent="0.25">
      <c r="B1003" s="1" t="s">
        <v>76</v>
      </c>
      <c r="C1003" s="1" t="s">
        <v>9165</v>
      </c>
      <c r="D1003" s="1" t="s">
        <v>9166</v>
      </c>
      <c r="E1003" s="1" t="s">
        <v>9167</v>
      </c>
      <c r="F1003" s="1" t="s">
        <v>9168</v>
      </c>
      <c r="G1003" s="1" t="s">
        <v>9169</v>
      </c>
      <c r="H1003" s="1" t="s">
        <v>9170</v>
      </c>
      <c r="I1003" s="1" t="s">
        <v>9171</v>
      </c>
      <c r="J1003" s="1" t="s">
        <v>9172</v>
      </c>
      <c r="K1003" s="1" t="s">
        <v>9173</v>
      </c>
      <c r="L1003" s="1" t="s">
        <v>20158</v>
      </c>
      <c r="M1003" s="1" t="s">
        <v>20159</v>
      </c>
    </row>
    <row r="1004" spans="2:13" x14ac:dyDescent="0.25">
      <c r="B1004" s="1" t="s">
        <v>76</v>
      </c>
      <c r="C1004" s="1" t="s">
        <v>9174</v>
      </c>
      <c r="D1004" s="1" t="s">
        <v>9175</v>
      </c>
      <c r="E1004" s="1" t="s">
        <v>9176</v>
      </c>
      <c r="F1004" s="1" t="s">
        <v>9177</v>
      </c>
      <c r="G1004" s="1" t="s">
        <v>9178</v>
      </c>
      <c r="H1004" s="1" t="s">
        <v>9179</v>
      </c>
      <c r="I1004" s="1" t="s">
        <v>9180</v>
      </c>
      <c r="J1004" s="1" t="s">
        <v>9181</v>
      </c>
      <c r="K1004" s="1" t="s">
        <v>9182</v>
      </c>
      <c r="L1004" s="1" t="s">
        <v>20160</v>
      </c>
      <c r="M1004" s="1" t="s">
        <v>20161</v>
      </c>
    </row>
    <row r="1005" spans="2:13" x14ac:dyDescent="0.25">
      <c r="B1005" s="1" t="s">
        <v>76</v>
      </c>
      <c r="C1005" s="1" t="s">
        <v>9183</v>
      </c>
      <c r="D1005" s="1" t="s">
        <v>9184</v>
      </c>
      <c r="E1005" s="1" t="s">
        <v>9185</v>
      </c>
      <c r="F1005" s="1" t="s">
        <v>9186</v>
      </c>
      <c r="G1005" s="1" t="s">
        <v>9187</v>
      </c>
      <c r="H1005" s="1" t="s">
        <v>9188</v>
      </c>
      <c r="I1005" s="1" t="s">
        <v>9189</v>
      </c>
      <c r="J1005" s="1" t="s">
        <v>9190</v>
      </c>
      <c r="K1005" s="1" t="s">
        <v>9191</v>
      </c>
      <c r="L1005" s="1" t="s">
        <v>20162</v>
      </c>
      <c r="M1005" s="1" t="s">
        <v>20163</v>
      </c>
    </row>
    <row r="1006" spans="2:13" x14ac:dyDescent="0.25">
      <c r="B1006" s="1" t="s">
        <v>76</v>
      </c>
      <c r="C1006" s="1" t="s">
        <v>9192</v>
      </c>
      <c r="D1006" s="1" t="s">
        <v>9193</v>
      </c>
      <c r="E1006" s="1" t="s">
        <v>9194</v>
      </c>
      <c r="F1006" s="1" t="s">
        <v>9195</v>
      </c>
      <c r="G1006" s="1" t="s">
        <v>9196</v>
      </c>
      <c r="H1006" s="1" t="s">
        <v>9197</v>
      </c>
      <c r="I1006" s="1" t="s">
        <v>9198</v>
      </c>
      <c r="J1006" s="1" t="s">
        <v>9199</v>
      </c>
      <c r="K1006" s="1" t="s">
        <v>9200</v>
      </c>
      <c r="L1006" s="1" t="s">
        <v>20164</v>
      </c>
      <c r="M1006" s="1" t="s">
        <v>20165</v>
      </c>
    </row>
    <row r="1007" spans="2:13" x14ac:dyDescent="0.25">
      <c r="B1007" s="1" t="s">
        <v>76</v>
      </c>
      <c r="C1007" s="1" t="s">
        <v>9201</v>
      </c>
      <c r="D1007" s="1" t="s">
        <v>9202</v>
      </c>
      <c r="E1007" s="1" t="s">
        <v>9203</v>
      </c>
      <c r="F1007" s="1" t="s">
        <v>9204</v>
      </c>
      <c r="G1007" s="1" t="s">
        <v>9205</v>
      </c>
      <c r="H1007" s="1" t="s">
        <v>9206</v>
      </c>
      <c r="I1007" s="1" t="s">
        <v>9207</v>
      </c>
      <c r="J1007" s="1" t="s">
        <v>9208</v>
      </c>
      <c r="K1007" s="1" t="s">
        <v>9209</v>
      </c>
      <c r="L1007" s="1" t="s">
        <v>20166</v>
      </c>
      <c r="M1007" s="1" t="s">
        <v>20167</v>
      </c>
    </row>
    <row r="1008" spans="2:13" x14ac:dyDescent="0.25">
      <c r="B1008" s="1" t="s">
        <v>76</v>
      </c>
      <c r="C1008" s="1" t="s">
        <v>9210</v>
      </c>
      <c r="D1008" s="1" t="s">
        <v>9211</v>
      </c>
      <c r="E1008" s="1" t="s">
        <v>9212</v>
      </c>
      <c r="F1008" s="1" t="s">
        <v>9213</v>
      </c>
      <c r="G1008" s="1" t="s">
        <v>9214</v>
      </c>
      <c r="H1008" s="1" t="s">
        <v>9215</v>
      </c>
      <c r="I1008" s="1" t="s">
        <v>9216</v>
      </c>
      <c r="J1008" s="1" t="s">
        <v>9217</v>
      </c>
      <c r="K1008" s="1" t="s">
        <v>9218</v>
      </c>
      <c r="L1008" s="1" t="s">
        <v>20168</v>
      </c>
      <c r="M1008" s="1" t="s">
        <v>20169</v>
      </c>
    </row>
    <row r="1009" spans="2:13" x14ac:dyDescent="0.25">
      <c r="B1009" s="1" t="s">
        <v>76</v>
      </c>
      <c r="C1009" s="1" t="s">
        <v>9219</v>
      </c>
      <c r="D1009" s="1" t="s">
        <v>9220</v>
      </c>
      <c r="E1009" s="1" t="s">
        <v>9221</v>
      </c>
      <c r="F1009" s="1" t="s">
        <v>9222</v>
      </c>
      <c r="G1009" s="1" t="s">
        <v>9223</v>
      </c>
      <c r="H1009" s="1" t="s">
        <v>9224</v>
      </c>
      <c r="I1009" s="1" t="s">
        <v>9225</v>
      </c>
      <c r="J1009" s="1" t="s">
        <v>9226</v>
      </c>
      <c r="K1009" s="1" t="s">
        <v>9227</v>
      </c>
      <c r="L1009" s="1" t="s">
        <v>20170</v>
      </c>
      <c r="M1009" s="1" t="s">
        <v>20171</v>
      </c>
    </row>
    <row r="1010" spans="2:13" x14ac:dyDescent="0.25">
      <c r="B1010" s="1" t="s">
        <v>76</v>
      </c>
      <c r="C1010" s="1" t="s">
        <v>9228</v>
      </c>
      <c r="D1010" s="1" t="s">
        <v>9229</v>
      </c>
      <c r="E1010" s="1" t="s">
        <v>9230</v>
      </c>
      <c r="F1010" s="1" t="s">
        <v>9231</v>
      </c>
      <c r="G1010" s="1" t="s">
        <v>9232</v>
      </c>
      <c r="H1010" s="1" t="s">
        <v>9233</v>
      </c>
      <c r="I1010" s="1" t="s">
        <v>9234</v>
      </c>
      <c r="J1010" s="1" t="s">
        <v>9235</v>
      </c>
      <c r="K1010" s="1" t="s">
        <v>9236</v>
      </c>
      <c r="L1010" s="1" t="s">
        <v>20172</v>
      </c>
      <c r="M1010" s="1" t="s">
        <v>20173</v>
      </c>
    </row>
    <row r="1011" spans="2:13" x14ac:dyDescent="0.25">
      <c r="B1011" s="1" t="s">
        <v>76</v>
      </c>
      <c r="C1011" s="1" t="s">
        <v>9237</v>
      </c>
      <c r="D1011" s="1" t="s">
        <v>9238</v>
      </c>
      <c r="E1011" s="1" t="s">
        <v>9239</v>
      </c>
      <c r="F1011" s="1" t="s">
        <v>9240</v>
      </c>
      <c r="G1011" s="1" t="s">
        <v>9241</v>
      </c>
      <c r="H1011" s="1" t="s">
        <v>9242</v>
      </c>
      <c r="I1011" s="1" t="s">
        <v>9243</v>
      </c>
      <c r="J1011" s="1" t="s">
        <v>9244</v>
      </c>
      <c r="K1011" s="1" t="s">
        <v>9245</v>
      </c>
      <c r="L1011" s="1" t="s">
        <v>20174</v>
      </c>
      <c r="M1011" s="1" t="s">
        <v>20175</v>
      </c>
    </row>
    <row r="1012" spans="2:13" x14ac:dyDescent="0.25">
      <c r="B1012" s="1" t="s">
        <v>76</v>
      </c>
      <c r="C1012" s="1" t="s">
        <v>9246</v>
      </c>
      <c r="D1012" s="1" t="s">
        <v>9247</v>
      </c>
      <c r="E1012" s="1" t="s">
        <v>9248</v>
      </c>
      <c r="F1012" s="1" t="s">
        <v>9249</v>
      </c>
      <c r="G1012" s="1" t="s">
        <v>9250</v>
      </c>
      <c r="H1012" s="1" t="s">
        <v>9251</v>
      </c>
      <c r="I1012" s="1" t="s">
        <v>9252</v>
      </c>
      <c r="J1012" s="1" t="s">
        <v>9253</v>
      </c>
      <c r="K1012" s="1" t="s">
        <v>9254</v>
      </c>
      <c r="L1012" s="1" t="s">
        <v>20176</v>
      </c>
      <c r="M1012" s="1" t="s">
        <v>20177</v>
      </c>
    </row>
    <row r="1013" spans="2:13" x14ac:dyDescent="0.25">
      <c r="B1013" s="1" t="s">
        <v>76</v>
      </c>
      <c r="C1013" s="1" t="s">
        <v>9255</v>
      </c>
      <c r="D1013" s="1" t="s">
        <v>9256</v>
      </c>
      <c r="E1013" s="1" t="s">
        <v>9257</v>
      </c>
      <c r="F1013" s="1" t="s">
        <v>9258</v>
      </c>
      <c r="G1013" s="1" t="s">
        <v>9259</v>
      </c>
      <c r="H1013" s="1" t="s">
        <v>9260</v>
      </c>
      <c r="I1013" s="1" t="s">
        <v>9261</v>
      </c>
      <c r="J1013" s="1" t="s">
        <v>9262</v>
      </c>
      <c r="K1013" s="1" t="s">
        <v>9263</v>
      </c>
      <c r="L1013" s="1" t="s">
        <v>20178</v>
      </c>
      <c r="M1013" s="1" t="s">
        <v>20179</v>
      </c>
    </row>
    <row r="1014" spans="2:13" x14ac:dyDescent="0.25">
      <c r="B1014" s="1" t="s">
        <v>76</v>
      </c>
      <c r="C1014" s="1" t="s">
        <v>9264</v>
      </c>
      <c r="D1014" s="1" t="s">
        <v>9265</v>
      </c>
      <c r="E1014" s="1" t="s">
        <v>9266</v>
      </c>
      <c r="F1014" s="1" t="s">
        <v>9267</v>
      </c>
      <c r="G1014" s="1" t="s">
        <v>9268</v>
      </c>
      <c r="H1014" s="1" t="s">
        <v>9269</v>
      </c>
      <c r="I1014" s="1" t="s">
        <v>9270</v>
      </c>
      <c r="J1014" s="1" t="s">
        <v>9271</v>
      </c>
      <c r="K1014" s="1" t="s">
        <v>9272</v>
      </c>
      <c r="L1014" s="1" t="s">
        <v>20180</v>
      </c>
      <c r="M1014" s="1" t="s">
        <v>20181</v>
      </c>
    </row>
    <row r="1015" spans="2:13" x14ac:dyDescent="0.25">
      <c r="B1015" s="1" t="s">
        <v>76</v>
      </c>
      <c r="C1015" s="1" t="s">
        <v>9273</v>
      </c>
      <c r="D1015" s="1" t="s">
        <v>9274</v>
      </c>
      <c r="E1015" s="1" t="s">
        <v>9275</v>
      </c>
      <c r="F1015" s="1" t="s">
        <v>9276</v>
      </c>
      <c r="G1015" s="1" t="s">
        <v>9277</v>
      </c>
      <c r="H1015" s="1" t="s">
        <v>9278</v>
      </c>
      <c r="I1015" s="1" t="s">
        <v>9279</v>
      </c>
      <c r="J1015" s="1" t="s">
        <v>9280</v>
      </c>
      <c r="K1015" s="1" t="s">
        <v>9281</v>
      </c>
      <c r="L1015" s="1" t="s">
        <v>20182</v>
      </c>
      <c r="M1015" s="1" t="s">
        <v>20183</v>
      </c>
    </row>
    <row r="1016" spans="2:13" x14ac:dyDescent="0.25">
      <c r="B1016" s="1" t="s">
        <v>76</v>
      </c>
      <c r="C1016" s="1" t="s">
        <v>9282</v>
      </c>
      <c r="D1016" s="1" t="s">
        <v>9283</v>
      </c>
      <c r="E1016" s="1" t="s">
        <v>9284</v>
      </c>
      <c r="F1016" s="1" t="s">
        <v>9285</v>
      </c>
      <c r="G1016" s="1" t="s">
        <v>9286</v>
      </c>
      <c r="H1016" s="1" t="s">
        <v>9287</v>
      </c>
      <c r="I1016" s="1" t="s">
        <v>9288</v>
      </c>
      <c r="J1016" s="1" t="s">
        <v>9289</v>
      </c>
      <c r="K1016" s="1" t="s">
        <v>9290</v>
      </c>
      <c r="L1016" s="1" t="s">
        <v>20184</v>
      </c>
      <c r="M1016" s="1" t="s">
        <v>20185</v>
      </c>
    </row>
    <row r="1017" spans="2:13" x14ac:dyDescent="0.25">
      <c r="B1017" s="1" t="s">
        <v>76</v>
      </c>
      <c r="C1017" s="1" t="s">
        <v>9291</v>
      </c>
      <c r="D1017" s="1" t="s">
        <v>9292</v>
      </c>
      <c r="E1017" s="1" t="s">
        <v>9293</v>
      </c>
      <c r="F1017" s="1" t="s">
        <v>9294</v>
      </c>
      <c r="G1017" s="1" t="s">
        <v>9295</v>
      </c>
      <c r="H1017" s="1" t="s">
        <v>9296</v>
      </c>
      <c r="I1017" s="1" t="s">
        <v>9297</v>
      </c>
      <c r="J1017" s="1" t="s">
        <v>9298</v>
      </c>
      <c r="K1017" s="1" t="s">
        <v>9299</v>
      </c>
      <c r="L1017" s="1" t="s">
        <v>20186</v>
      </c>
      <c r="M1017" s="1" t="s">
        <v>20187</v>
      </c>
    </row>
    <row r="1018" spans="2:13" x14ac:dyDescent="0.25">
      <c r="B1018" s="1" t="s">
        <v>76</v>
      </c>
      <c r="C1018" s="1" t="s">
        <v>9300</v>
      </c>
      <c r="D1018" s="1" t="s">
        <v>9301</v>
      </c>
      <c r="E1018" s="1" t="s">
        <v>9302</v>
      </c>
      <c r="F1018" s="1" t="s">
        <v>9303</v>
      </c>
      <c r="G1018" s="1" t="s">
        <v>9304</v>
      </c>
      <c r="H1018" s="1" t="s">
        <v>9305</v>
      </c>
      <c r="I1018" s="1" t="s">
        <v>9306</v>
      </c>
      <c r="J1018" s="1" t="s">
        <v>9307</v>
      </c>
      <c r="K1018" s="1" t="s">
        <v>9308</v>
      </c>
      <c r="L1018" s="1" t="s">
        <v>20188</v>
      </c>
      <c r="M1018" s="1" t="s">
        <v>20189</v>
      </c>
    </row>
    <row r="1019" spans="2:13" x14ac:dyDescent="0.25">
      <c r="B1019" s="1" t="s">
        <v>76</v>
      </c>
      <c r="C1019" s="1" t="s">
        <v>9309</v>
      </c>
      <c r="D1019" s="1" t="s">
        <v>9310</v>
      </c>
      <c r="E1019" s="1" t="s">
        <v>9311</v>
      </c>
      <c r="F1019" s="1" t="s">
        <v>9312</v>
      </c>
      <c r="G1019" s="1" t="s">
        <v>9313</v>
      </c>
      <c r="H1019" s="1" t="s">
        <v>9314</v>
      </c>
      <c r="I1019" s="1" t="s">
        <v>9315</v>
      </c>
      <c r="J1019" s="1" t="s">
        <v>9316</v>
      </c>
      <c r="K1019" s="1" t="s">
        <v>9317</v>
      </c>
      <c r="L1019" s="1" t="s">
        <v>20190</v>
      </c>
      <c r="M1019" s="1" t="s">
        <v>20191</v>
      </c>
    </row>
    <row r="1020" spans="2:13" x14ac:dyDescent="0.25">
      <c r="B1020" s="1" t="s">
        <v>76</v>
      </c>
      <c r="C1020" s="1" t="s">
        <v>9318</v>
      </c>
      <c r="D1020" s="1" t="s">
        <v>9319</v>
      </c>
      <c r="E1020" s="1" t="s">
        <v>9320</v>
      </c>
      <c r="F1020" s="1" t="s">
        <v>9321</v>
      </c>
      <c r="G1020" s="1" t="s">
        <v>9322</v>
      </c>
      <c r="H1020" s="1" t="s">
        <v>9323</v>
      </c>
      <c r="I1020" s="1" t="s">
        <v>9324</v>
      </c>
      <c r="J1020" s="1" t="s">
        <v>9325</v>
      </c>
      <c r="K1020" s="1" t="s">
        <v>9326</v>
      </c>
      <c r="L1020" s="1" t="s">
        <v>20192</v>
      </c>
      <c r="M1020" s="1" t="s">
        <v>20193</v>
      </c>
    </row>
    <row r="1021" spans="2:13" x14ac:dyDescent="0.25">
      <c r="B1021" s="1" t="s">
        <v>76</v>
      </c>
      <c r="C1021" s="1" t="s">
        <v>9327</v>
      </c>
      <c r="D1021" s="1" t="s">
        <v>9328</v>
      </c>
      <c r="E1021" s="1" t="s">
        <v>9329</v>
      </c>
      <c r="F1021" s="1" t="s">
        <v>9330</v>
      </c>
      <c r="G1021" s="1" t="s">
        <v>9331</v>
      </c>
      <c r="H1021" s="1" t="s">
        <v>9332</v>
      </c>
      <c r="I1021" s="1" t="s">
        <v>9333</v>
      </c>
      <c r="J1021" s="1" t="s">
        <v>9334</v>
      </c>
      <c r="K1021" s="1" t="s">
        <v>9335</v>
      </c>
      <c r="L1021" s="1" t="s">
        <v>20194</v>
      </c>
      <c r="M1021" s="1" t="s">
        <v>20195</v>
      </c>
    </row>
    <row r="1022" spans="2:13" x14ac:dyDescent="0.25">
      <c r="B1022" s="1" t="s">
        <v>77</v>
      </c>
      <c r="C1022" s="1" t="s">
        <v>9336</v>
      </c>
      <c r="D1022" s="1" t="s">
        <v>9337</v>
      </c>
      <c r="E1022" s="1" t="s">
        <v>9338</v>
      </c>
      <c r="F1022" s="1" t="s">
        <v>9339</v>
      </c>
      <c r="G1022" s="1" t="s">
        <v>9340</v>
      </c>
      <c r="H1022" s="1" t="s">
        <v>9341</v>
      </c>
      <c r="I1022" s="1" t="s">
        <v>9342</v>
      </c>
      <c r="J1022" s="1" t="s">
        <v>9343</v>
      </c>
      <c r="K1022" s="1" t="s">
        <v>9344</v>
      </c>
      <c r="L1022" s="1" t="s">
        <v>20196</v>
      </c>
      <c r="M1022" s="1" t="s">
        <v>20197</v>
      </c>
    </row>
    <row r="1023" spans="2:13" x14ac:dyDescent="0.25">
      <c r="B1023" s="1" t="s">
        <v>77</v>
      </c>
      <c r="C1023" s="1" t="s">
        <v>9345</v>
      </c>
      <c r="D1023" s="1" t="s">
        <v>9346</v>
      </c>
      <c r="E1023" s="1" t="s">
        <v>9347</v>
      </c>
      <c r="F1023" s="1" t="s">
        <v>9348</v>
      </c>
      <c r="G1023" s="1" t="s">
        <v>9349</v>
      </c>
      <c r="H1023" s="1" t="s">
        <v>9350</v>
      </c>
      <c r="I1023" s="1" t="s">
        <v>9351</v>
      </c>
      <c r="J1023" s="1" t="s">
        <v>9352</v>
      </c>
      <c r="K1023" s="1" t="s">
        <v>9353</v>
      </c>
      <c r="L1023" s="1" t="s">
        <v>20198</v>
      </c>
      <c r="M1023" s="1" t="s">
        <v>20199</v>
      </c>
    </row>
    <row r="1024" spans="2:13" x14ac:dyDescent="0.25">
      <c r="B1024" s="1" t="s">
        <v>77</v>
      </c>
      <c r="C1024" s="1" t="s">
        <v>9354</v>
      </c>
      <c r="D1024" s="1" t="s">
        <v>9355</v>
      </c>
      <c r="E1024" s="1" t="s">
        <v>9356</v>
      </c>
      <c r="F1024" s="1" t="s">
        <v>9357</v>
      </c>
      <c r="G1024" s="1" t="s">
        <v>9358</v>
      </c>
      <c r="H1024" s="1" t="s">
        <v>9359</v>
      </c>
      <c r="I1024" s="1" t="s">
        <v>9360</v>
      </c>
      <c r="J1024" s="1" t="s">
        <v>9361</v>
      </c>
      <c r="K1024" s="1" t="s">
        <v>9362</v>
      </c>
      <c r="L1024" s="1" t="s">
        <v>20200</v>
      </c>
      <c r="M1024" s="1" t="s">
        <v>20201</v>
      </c>
    </row>
    <row r="1025" spans="2:13" x14ac:dyDescent="0.25">
      <c r="B1025" s="1" t="s">
        <v>77</v>
      </c>
      <c r="C1025" s="1" t="s">
        <v>9363</v>
      </c>
      <c r="D1025" s="1" t="s">
        <v>9364</v>
      </c>
      <c r="E1025" s="1" t="s">
        <v>9365</v>
      </c>
      <c r="F1025" s="1" t="s">
        <v>9366</v>
      </c>
      <c r="G1025" s="1" t="s">
        <v>9367</v>
      </c>
      <c r="H1025" s="1" t="s">
        <v>9368</v>
      </c>
      <c r="I1025" s="1" t="s">
        <v>9369</v>
      </c>
      <c r="J1025" s="1" t="s">
        <v>9370</v>
      </c>
      <c r="K1025" s="1" t="s">
        <v>9371</v>
      </c>
      <c r="L1025" s="1" t="s">
        <v>20202</v>
      </c>
      <c r="M1025" s="1" t="s">
        <v>20203</v>
      </c>
    </row>
    <row r="1026" spans="2:13" x14ac:dyDescent="0.25">
      <c r="B1026" s="1" t="s">
        <v>77</v>
      </c>
      <c r="C1026" s="1" t="s">
        <v>9372</v>
      </c>
      <c r="D1026" s="1" t="s">
        <v>9373</v>
      </c>
      <c r="E1026" s="1" t="s">
        <v>9374</v>
      </c>
      <c r="F1026" s="1" t="s">
        <v>9375</v>
      </c>
      <c r="G1026" s="1" t="s">
        <v>9376</v>
      </c>
      <c r="H1026" s="1" t="s">
        <v>9377</v>
      </c>
      <c r="I1026" s="1" t="s">
        <v>9378</v>
      </c>
      <c r="J1026" s="1" t="s">
        <v>9379</v>
      </c>
      <c r="K1026" s="1" t="s">
        <v>9380</v>
      </c>
      <c r="L1026" s="1" t="s">
        <v>20204</v>
      </c>
      <c r="M1026" s="1" t="s">
        <v>20205</v>
      </c>
    </row>
    <row r="1027" spans="2:13" x14ac:dyDescent="0.25">
      <c r="B1027" s="1" t="s">
        <v>77</v>
      </c>
      <c r="C1027" s="1" t="s">
        <v>9381</v>
      </c>
      <c r="D1027" s="1" t="s">
        <v>9382</v>
      </c>
      <c r="E1027" s="1" t="s">
        <v>9383</v>
      </c>
      <c r="F1027" s="1" t="s">
        <v>9384</v>
      </c>
      <c r="G1027" s="1" t="s">
        <v>9385</v>
      </c>
      <c r="H1027" s="1" t="s">
        <v>9386</v>
      </c>
      <c r="I1027" s="1" t="s">
        <v>9387</v>
      </c>
      <c r="J1027" s="1" t="s">
        <v>9388</v>
      </c>
      <c r="K1027" s="1" t="s">
        <v>9389</v>
      </c>
      <c r="L1027" s="1" t="s">
        <v>20206</v>
      </c>
      <c r="M1027" s="1" t="s">
        <v>20207</v>
      </c>
    </row>
    <row r="1028" spans="2:13" x14ac:dyDescent="0.25">
      <c r="B1028" s="1" t="s">
        <v>77</v>
      </c>
      <c r="C1028" s="1" t="s">
        <v>9390</v>
      </c>
      <c r="D1028" s="1" t="s">
        <v>9391</v>
      </c>
      <c r="E1028" s="1" t="s">
        <v>9392</v>
      </c>
      <c r="F1028" s="1" t="s">
        <v>9393</v>
      </c>
      <c r="G1028" s="1" t="s">
        <v>9394</v>
      </c>
      <c r="H1028" s="1" t="s">
        <v>9395</v>
      </c>
      <c r="I1028" s="1" t="s">
        <v>9396</v>
      </c>
      <c r="J1028" s="1" t="s">
        <v>9397</v>
      </c>
      <c r="K1028" s="1" t="s">
        <v>9398</v>
      </c>
      <c r="L1028" s="1" t="s">
        <v>20208</v>
      </c>
      <c r="M1028" s="1" t="s">
        <v>20209</v>
      </c>
    </row>
    <row r="1029" spans="2:13" x14ac:dyDescent="0.25">
      <c r="B1029" s="1" t="s">
        <v>77</v>
      </c>
      <c r="C1029" s="1" t="s">
        <v>9399</v>
      </c>
      <c r="D1029" s="1" t="s">
        <v>9400</v>
      </c>
      <c r="E1029" s="1" t="s">
        <v>9401</v>
      </c>
      <c r="F1029" s="1" t="s">
        <v>9402</v>
      </c>
      <c r="G1029" s="1" t="s">
        <v>9403</v>
      </c>
      <c r="H1029" s="1" t="s">
        <v>9404</v>
      </c>
      <c r="I1029" s="1" t="s">
        <v>9405</v>
      </c>
      <c r="J1029" s="1" t="s">
        <v>9406</v>
      </c>
      <c r="K1029" s="1" t="s">
        <v>9407</v>
      </c>
      <c r="L1029" s="1" t="s">
        <v>20210</v>
      </c>
      <c r="M1029" s="1" t="s">
        <v>20211</v>
      </c>
    </row>
    <row r="1030" spans="2:13" x14ac:dyDescent="0.25">
      <c r="B1030" s="1" t="s">
        <v>77</v>
      </c>
      <c r="C1030" s="1" t="s">
        <v>9408</v>
      </c>
      <c r="D1030" s="1" t="s">
        <v>9409</v>
      </c>
      <c r="E1030" s="1" t="s">
        <v>9410</v>
      </c>
      <c r="F1030" s="1" t="s">
        <v>9411</v>
      </c>
      <c r="G1030" s="1" t="s">
        <v>9412</v>
      </c>
      <c r="H1030" s="1" t="s">
        <v>9413</v>
      </c>
      <c r="I1030" s="1" t="s">
        <v>9414</v>
      </c>
      <c r="J1030" s="1" t="s">
        <v>9415</v>
      </c>
      <c r="K1030" s="1" t="s">
        <v>9416</v>
      </c>
      <c r="L1030" s="1" t="s">
        <v>20212</v>
      </c>
      <c r="M1030" s="1" t="s">
        <v>20213</v>
      </c>
    </row>
    <row r="1031" spans="2:13" x14ac:dyDescent="0.25">
      <c r="B1031" s="1" t="s">
        <v>77</v>
      </c>
      <c r="C1031" s="1" t="s">
        <v>9417</v>
      </c>
      <c r="D1031" s="1" t="s">
        <v>9418</v>
      </c>
      <c r="E1031" s="1" t="s">
        <v>9419</v>
      </c>
      <c r="F1031" s="1" t="s">
        <v>9420</v>
      </c>
      <c r="G1031" s="1" t="s">
        <v>9421</v>
      </c>
      <c r="H1031" s="1" t="s">
        <v>9422</v>
      </c>
      <c r="I1031" s="1" t="s">
        <v>9423</v>
      </c>
      <c r="J1031" s="1" t="s">
        <v>9424</v>
      </c>
      <c r="K1031" s="1" t="s">
        <v>9425</v>
      </c>
      <c r="L1031" s="1" t="s">
        <v>20214</v>
      </c>
      <c r="M1031" s="1" t="s">
        <v>20215</v>
      </c>
    </row>
    <row r="1032" spans="2:13" x14ac:dyDescent="0.25">
      <c r="B1032" s="1" t="s">
        <v>77</v>
      </c>
      <c r="C1032" s="1" t="s">
        <v>9426</v>
      </c>
      <c r="D1032" s="1" t="s">
        <v>9427</v>
      </c>
      <c r="E1032" s="1" t="s">
        <v>9428</v>
      </c>
      <c r="F1032" s="1" t="s">
        <v>9429</v>
      </c>
      <c r="G1032" s="1" t="s">
        <v>9430</v>
      </c>
      <c r="H1032" s="1" t="s">
        <v>9431</v>
      </c>
      <c r="I1032" s="1" t="s">
        <v>9432</v>
      </c>
      <c r="J1032" s="1" t="s">
        <v>9433</v>
      </c>
      <c r="K1032" s="1" t="s">
        <v>9434</v>
      </c>
      <c r="L1032" s="1" t="s">
        <v>20216</v>
      </c>
      <c r="M1032" s="1" t="s">
        <v>20217</v>
      </c>
    </row>
    <row r="1033" spans="2:13" x14ac:dyDescent="0.25">
      <c r="B1033" s="1" t="s">
        <v>77</v>
      </c>
      <c r="C1033" s="1" t="s">
        <v>9435</v>
      </c>
      <c r="D1033" s="1" t="s">
        <v>9436</v>
      </c>
      <c r="E1033" s="1" t="s">
        <v>9437</v>
      </c>
      <c r="F1033" s="1" t="s">
        <v>9438</v>
      </c>
      <c r="G1033" s="1" t="s">
        <v>9439</v>
      </c>
      <c r="H1033" s="1" t="s">
        <v>9440</v>
      </c>
      <c r="I1033" s="1" t="s">
        <v>9441</v>
      </c>
      <c r="J1033" s="1" t="s">
        <v>9442</v>
      </c>
      <c r="K1033" s="1" t="s">
        <v>9443</v>
      </c>
      <c r="L1033" s="1" t="s">
        <v>20218</v>
      </c>
      <c r="M1033" s="1" t="s">
        <v>20219</v>
      </c>
    </row>
    <row r="1034" spans="2:13" x14ac:dyDescent="0.25">
      <c r="B1034" s="1" t="s">
        <v>77</v>
      </c>
      <c r="C1034" s="1" t="s">
        <v>9444</v>
      </c>
      <c r="D1034" s="1" t="s">
        <v>9445</v>
      </c>
      <c r="E1034" s="1" t="s">
        <v>9446</v>
      </c>
      <c r="F1034" s="1" t="s">
        <v>9447</v>
      </c>
      <c r="G1034" s="1" t="s">
        <v>9448</v>
      </c>
      <c r="H1034" s="1" t="s">
        <v>9449</v>
      </c>
      <c r="I1034" s="1" t="s">
        <v>9450</v>
      </c>
      <c r="J1034" s="1" t="s">
        <v>9451</v>
      </c>
      <c r="K1034" s="1" t="s">
        <v>9452</v>
      </c>
      <c r="L1034" s="1" t="s">
        <v>20220</v>
      </c>
      <c r="M1034" s="1" t="s">
        <v>20221</v>
      </c>
    </row>
    <row r="1035" spans="2:13" x14ac:dyDescent="0.25">
      <c r="B1035" s="1" t="s">
        <v>77</v>
      </c>
      <c r="C1035" s="1" t="s">
        <v>9453</v>
      </c>
      <c r="D1035" s="1" t="s">
        <v>9454</v>
      </c>
      <c r="E1035" s="1" t="s">
        <v>9455</v>
      </c>
      <c r="F1035" s="1" t="s">
        <v>9456</v>
      </c>
      <c r="G1035" s="1" t="s">
        <v>9457</v>
      </c>
      <c r="H1035" s="1" t="s">
        <v>9458</v>
      </c>
      <c r="I1035" s="1" t="s">
        <v>9459</v>
      </c>
      <c r="J1035" s="1" t="s">
        <v>9460</v>
      </c>
      <c r="K1035" s="1" t="s">
        <v>9461</v>
      </c>
      <c r="L1035" s="1" t="s">
        <v>20222</v>
      </c>
      <c r="M1035" s="1" t="s">
        <v>20223</v>
      </c>
    </row>
    <row r="1036" spans="2:13" x14ac:dyDescent="0.25">
      <c r="B1036" s="1" t="s">
        <v>77</v>
      </c>
      <c r="C1036" s="1" t="s">
        <v>9462</v>
      </c>
      <c r="D1036" s="1" t="s">
        <v>9463</v>
      </c>
      <c r="E1036" s="1" t="s">
        <v>9464</v>
      </c>
      <c r="F1036" s="1" t="s">
        <v>9465</v>
      </c>
      <c r="G1036" s="1" t="s">
        <v>9466</v>
      </c>
      <c r="H1036" s="1" t="s">
        <v>9467</v>
      </c>
      <c r="I1036" s="1" t="s">
        <v>9468</v>
      </c>
      <c r="J1036" s="1" t="s">
        <v>9469</v>
      </c>
      <c r="K1036" s="1" t="s">
        <v>9470</v>
      </c>
      <c r="L1036" s="1" t="s">
        <v>20224</v>
      </c>
      <c r="M1036" s="1" t="s">
        <v>20225</v>
      </c>
    </row>
    <row r="1037" spans="2:13" x14ac:dyDescent="0.25">
      <c r="B1037" s="1" t="s">
        <v>77</v>
      </c>
      <c r="C1037" s="1" t="s">
        <v>9471</v>
      </c>
      <c r="D1037" s="1" t="s">
        <v>9472</v>
      </c>
      <c r="E1037" s="1" t="s">
        <v>9473</v>
      </c>
      <c r="F1037" s="1" t="s">
        <v>9474</v>
      </c>
      <c r="G1037" s="1" t="s">
        <v>9475</v>
      </c>
      <c r="H1037" s="1" t="s">
        <v>9476</v>
      </c>
      <c r="I1037" s="1" t="s">
        <v>9477</v>
      </c>
      <c r="J1037" s="1" t="s">
        <v>9478</v>
      </c>
      <c r="K1037" s="1" t="s">
        <v>9479</v>
      </c>
      <c r="L1037" s="1" t="s">
        <v>20226</v>
      </c>
      <c r="M1037" s="1" t="s">
        <v>20227</v>
      </c>
    </row>
    <row r="1038" spans="2:13" x14ac:dyDescent="0.25">
      <c r="B1038" s="1" t="s">
        <v>77</v>
      </c>
      <c r="C1038" s="1" t="s">
        <v>9480</v>
      </c>
      <c r="D1038" s="1" t="s">
        <v>9481</v>
      </c>
      <c r="E1038" s="1" t="s">
        <v>9482</v>
      </c>
      <c r="F1038" s="1" t="s">
        <v>9483</v>
      </c>
      <c r="G1038" s="1" t="s">
        <v>9484</v>
      </c>
      <c r="H1038" s="1" t="s">
        <v>9485</v>
      </c>
      <c r="I1038" s="1" t="s">
        <v>9486</v>
      </c>
      <c r="J1038" s="1" t="s">
        <v>9487</v>
      </c>
      <c r="K1038" s="1" t="s">
        <v>9488</v>
      </c>
      <c r="L1038" s="1" t="s">
        <v>20228</v>
      </c>
      <c r="M1038" s="1" t="s">
        <v>20229</v>
      </c>
    </row>
    <row r="1039" spans="2:13" x14ac:dyDescent="0.25">
      <c r="B1039" s="1" t="s">
        <v>77</v>
      </c>
      <c r="C1039" s="1" t="s">
        <v>9489</v>
      </c>
      <c r="D1039" s="1" t="s">
        <v>9490</v>
      </c>
      <c r="E1039" s="1" t="s">
        <v>9491</v>
      </c>
      <c r="F1039" s="1" t="s">
        <v>9492</v>
      </c>
      <c r="G1039" s="1" t="s">
        <v>9493</v>
      </c>
      <c r="H1039" s="1" t="s">
        <v>9494</v>
      </c>
      <c r="I1039" s="1" t="s">
        <v>9495</v>
      </c>
      <c r="J1039" s="1" t="s">
        <v>9496</v>
      </c>
      <c r="K1039" s="1" t="s">
        <v>9497</v>
      </c>
      <c r="L1039" s="1" t="s">
        <v>20230</v>
      </c>
      <c r="M1039" s="1" t="s">
        <v>20231</v>
      </c>
    </row>
    <row r="1040" spans="2:13" x14ac:dyDescent="0.25">
      <c r="B1040" s="1" t="s">
        <v>77</v>
      </c>
      <c r="C1040" s="1" t="s">
        <v>9498</v>
      </c>
      <c r="D1040" s="1" t="s">
        <v>9499</v>
      </c>
      <c r="E1040" s="1" t="s">
        <v>9500</v>
      </c>
      <c r="F1040" s="1" t="s">
        <v>9501</v>
      </c>
      <c r="G1040" s="1" t="s">
        <v>9502</v>
      </c>
      <c r="H1040" s="1" t="s">
        <v>9503</v>
      </c>
      <c r="I1040" s="1" t="s">
        <v>9504</v>
      </c>
      <c r="J1040" s="1" t="s">
        <v>9505</v>
      </c>
      <c r="K1040" s="1" t="s">
        <v>9506</v>
      </c>
      <c r="L1040" s="1" t="s">
        <v>20232</v>
      </c>
      <c r="M1040" s="1" t="s">
        <v>20233</v>
      </c>
    </row>
    <row r="1041" spans="2:13" x14ac:dyDescent="0.25">
      <c r="B1041" s="1" t="s">
        <v>77</v>
      </c>
      <c r="C1041" s="1" t="s">
        <v>9507</v>
      </c>
      <c r="D1041" s="1" t="s">
        <v>9508</v>
      </c>
      <c r="E1041" s="1" t="s">
        <v>9509</v>
      </c>
      <c r="F1041" s="1" t="s">
        <v>9510</v>
      </c>
      <c r="G1041" s="1" t="s">
        <v>9511</v>
      </c>
      <c r="H1041" s="1" t="s">
        <v>9512</v>
      </c>
      <c r="I1041" s="1" t="s">
        <v>9513</v>
      </c>
      <c r="J1041" s="1" t="s">
        <v>9514</v>
      </c>
      <c r="K1041" s="1" t="s">
        <v>9515</v>
      </c>
      <c r="L1041" s="1" t="s">
        <v>20234</v>
      </c>
      <c r="M1041" s="1" t="s">
        <v>20235</v>
      </c>
    </row>
    <row r="1042" spans="2:13" x14ac:dyDescent="0.25">
      <c r="B1042" s="1" t="s">
        <v>78</v>
      </c>
      <c r="C1042" s="1" t="s">
        <v>9516</v>
      </c>
      <c r="D1042" s="1" t="s">
        <v>9517</v>
      </c>
      <c r="E1042" s="1" t="s">
        <v>9518</v>
      </c>
      <c r="F1042" s="1" t="s">
        <v>9519</v>
      </c>
      <c r="G1042" s="1" t="s">
        <v>9520</v>
      </c>
      <c r="H1042" s="1" t="s">
        <v>9521</v>
      </c>
      <c r="I1042" s="1" t="s">
        <v>9522</v>
      </c>
      <c r="J1042" s="1" t="s">
        <v>9523</v>
      </c>
      <c r="K1042" s="1" t="s">
        <v>9524</v>
      </c>
      <c r="L1042" s="1" t="s">
        <v>20236</v>
      </c>
      <c r="M1042" s="1" t="s">
        <v>20237</v>
      </c>
    </row>
    <row r="1043" spans="2:13" x14ac:dyDescent="0.25">
      <c r="B1043" s="1" t="s">
        <v>78</v>
      </c>
      <c r="C1043" s="1" t="s">
        <v>9525</v>
      </c>
      <c r="D1043" s="1" t="s">
        <v>9526</v>
      </c>
      <c r="E1043" s="1" t="s">
        <v>9527</v>
      </c>
      <c r="F1043" s="1" t="s">
        <v>9528</v>
      </c>
      <c r="G1043" s="1" t="s">
        <v>9529</v>
      </c>
      <c r="H1043" s="1" t="s">
        <v>9530</v>
      </c>
      <c r="I1043" s="1" t="s">
        <v>9531</v>
      </c>
      <c r="J1043" s="1" t="s">
        <v>9532</v>
      </c>
      <c r="K1043" s="1" t="s">
        <v>9533</v>
      </c>
      <c r="L1043" s="1" t="s">
        <v>20238</v>
      </c>
      <c r="M1043" s="1" t="s">
        <v>20239</v>
      </c>
    </row>
    <row r="1044" spans="2:13" x14ac:dyDescent="0.25">
      <c r="B1044" s="1" t="s">
        <v>78</v>
      </c>
      <c r="C1044" s="1" t="s">
        <v>9534</v>
      </c>
      <c r="D1044" s="1" t="s">
        <v>9535</v>
      </c>
      <c r="E1044" s="1" t="s">
        <v>9536</v>
      </c>
      <c r="F1044" s="1" t="s">
        <v>9537</v>
      </c>
      <c r="G1044" s="1" t="s">
        <v>9538</v>
      </c>
      <c r="H1044" s="1" t="s">
        <v>9539</v>
      </c>
      <c r="I1044" s="1" t="s">
        <v>9540</v>
      </c>
      <c r="J1044" s="1" t="s">
        <v>9541</v>
      </c>
      <c r="K1044" s="1" t="s">
        <v>9542</v>
      </c>
      <c r="L1044" s="1" t="s">
        <v>20240</v>
      </c>
      <c r="M1044" s="1" t="s">
        <v>20241</v>
      </c>
    </row>
    <row r="1045" spans="2:13" x14ac:dyDescent="0.25">
      <c r="B1045" s="1" t="s">
        <v>78</v>
      </c>
      <c r="C1045" s="1" t="s">
        <v>9543</v>
      </c>
      <c r="D1045" s="1" t="s">
        <v>9544</v>
      </c>
      <c r="E1045" s="1" t="s">
        <v>9545</v>
      </c>
      <c r="F1045" s="1" t="s">
        <v>9546</v>
      </c>
      <c r="G1045" s="1" t="s">
        <v>9547</v>
      </c>
      <c r="H1045" s="1" t="s">
        <v>9548</v>
      </c>
      <c r="I1045" s="1" t="s">
        <v>9549</v>
      </c>
      <c r="J1045" s="1" t="s">
        <v>9550</v>
      </c>
      <c r="K1045" s="1" t="s">
        <v>9551</v>
      </c>
      <c r="L1045" s="1" t="s">
        <v>20242</v>
      </c>
      <c r="M1045" s="1" t="s">
        <v>20243</v>
      </c>
    </row>
    <row r="1046" spans="2:13" x14ac:dyDescent="0.25">
      <c r="B1046" s="1" t="s">
        <v>78</v>
      </c>
      <c r="C1046" s="1" t="s">
        <v>9552</v>
      </c>
      <c r="D1046" s="1" t="s">
        <v>9553</v>
      </c>
      <c r="E1046" s="1" t="s">
        <v>9554</v>
      </c>
      <c r="F1046" s="1" t="s">
        <v>9555</v>
      </c>
      <c r="G1046" s="1" t="s">
        <v>9556</v>
      </c>
      <c r="H1046" s="1" t="s">
        <v>9557</v>
      </c>
      <c r="I1046" s="1" t="s">
        <v>9558</v>
      </c>
      <c r="J1046" s="1" t="s">
        <v>9559</v>
      </c>
      <c r="K1046" s="1" t="s">
        <v>9560</v>
      </c>
      <c r="L1046" s="1" t="s">
        <v>20244</v>
      </c>
      <c r="M1046" s="1" t="s">
        <v>20245</v>
      </c>
    </row>
    <row r="1047" spans="2:13" x14ac:dyDescent="0.25">
      <c r="B1047" s="1" t="s">
        <v>78</v>
      </c>
      <c r="C1047" s="1" t="s">
        <v>9561</v>
      </c>
      <c r="D1047" s="1" t="s">
        <v>9562</v>
      </c>
      <c r="E1047" s="1" t="s">
        <v>9563</v>
      </c>
      <c r="F1047" s="1" t="s">
        <v>9564</v>
      </c>
      <c r="G1047" s="1" t="s">
        <v>9565</v>
      </c>
      <c r="H1047" s="1" t="s">
        <v>9566</v>
      </c>
      <c r="I1047" s="1" t="s">
        <v>9567</v>
      </c>
      <c r="J1047" s="1" t="s">
        <v>9568</v>
      </c>
      <c r="K1047" s="1" t="s">
        <v>9569</v>
      </c>
      <c r="L1047" s="1" t="s">
        <v>20246</v>
      </c>
      <c r="M1047" s="1" t="s">
        <v>20247</v>
      </c>
    </row>
    <row r="1048" spans="2:13" x14ac:dyDescent="0.25">
      <c r="B1048" s="1" t="s">
        <v>78</v>
      </c>
      <c r="C1048" s="1" t="s">
        <v>9570</v>
      </c>
      <c r="D1048" s="1" t="s">
        <v>9571</v>
      </c>
      <c r="E1048" s="1" t="s">
        <v>9572</v>
      </c>
      <c r="F1048" s="1" t="s">
        <v>9573</v>
      </c>
      <c r="G1048" s="1" t="s">
        <v>9574</v>
      </c>
      <c r="H1048" s="1" t="s">
        <v>9575</v>
      </c>
      <c r="I1048" s="1" t="s">
        <v>9576</v>
      </c>
      <c r="J1048" s="1" t="s">
        <v>9577</v>
      </c>
      <c r="K1048" s="1" t="s">
        <v>9578</v>
      </c>
      <c r="L1048" s="1" t="s">
        <v>20248</v>
      </c>
      <c r="M1048" s="1" t="s">
        <v>20249</v>
      </c>
    </row>
    <row r="1049" spans="2:13" x14ac:dyDescent="0.25">
      <c r="B1049" s="1" t="s">
        <v>78</v>
      </c>
      <c r="C1049" s="1" t="s">
        <v>9579</v>
      </c>
      <c r="D1049" s="1" t="s">
        <v>9580</v>
      </c>
      <c r="E1049" s="1" t="s">
        <v>9581</v>
      </c>
      <c r="F1049" s="1" t="s">
        <v>9582</v>
      </c>
      <c r="G1049" s="1" t="s">
        <v>9583</v>
      </c>
      <c r="H1049" s="1" t="s">
        <v>9584</v>
      </c>
      <c r="I1049" s="1" t="s">
        <v>9585</v>
      </c>
      <c r="J1049" s="1" t="s">
        <v>9586</v>
      </c>
      <c r="K1049" s="1" t="s">
        <v>9587</v>
      </c>
      <c r="L1049" s="1" t="s">
        <v>20250</v>
      </c>
      <c r="M1049" s="1" t="s">
        <v>20251</v>
      </c>
    </row>
    <row r="1050" spans="2:13" x14ac:dyDescent="0.25">
      <c r="B1050" s="1" t="s">
        <v>78</v>
      </c>
      <c r="C1050" s="1" t="s">
        <v>9588</v>
      </c>
      <c r="D1050" s="1" t="s">
        <v>9589</v>
      </c>
      <c r="E1050" s="1" t="s">
        <v>9590</v>
      </c>
      <c r="F1050" s="1" t="s">
        <v>9591</v>
      </c>
      <c r="G1050" s="1" t="s">
        <v>9592</v>
      </c>
      <c r="H1050" s="1" t="s">
        <v>9593</v>
      </c>
      <c r="I1050" s="1" t="s">
        <v>9594</v>
      </c>
      <c r="J1050" s="1" t="s">
        <v>9595</v>
      </c>
      <c r="K1050" s="1" t="s">
        <v>9596</v>
      </c>
      <c r="L1050" s="1" t="s">
        <v>20252</v>
      </c>
      <c r="M1050" s="1" t="s">
        <v>20253</v>
      </c>
    </row>
    <row r="1051" spans="2:13" x14ac:dyDescent="0.25">
      <c r="B1051" s="1" t="s">
        <v>78</v>
      </c>
      <c r="C1051" s="1" t="s">
        <v>9597</v>
      </c>
      <c r="D1051" s="1" t="s">
        <v>9598</v>
      </c>
      <c r="E1051" s="1" t="s">
        <v>9599</v>
      </c>
      <c r="F1051" s="1" t="s">
        <v>9600</v>
      </c>
      <c r="G1051" s="1" t="s">
        <v>9601</v>
      </c>
      <c r="H1051" s="1" t="s">
        <v>9602</v>
      </c>
      <c r="I1051" s="1" t="s">
        <v>9603</v>
      </c>
      <c r="J1051" s="1" t="s">
        <v>9604</v>
      </c>
      <c r="K1051" s="1" t="s">
        <v>9605</v>
      </c>
      <c r="L1051" s="1" t="s">
        <v>20254</v>
      </c>
      <c r="M1051" s="1" t="s">
        <v>20255</v>
      </c>
    </row>
    <row r="1052" spans="2:13" x14ac:dyDescent="0.25">
      <c r="B1052" s="1" t="s">
        <v>78</v>
      </c>
      <c r="C1052" s="1" t="s">
        <v>9606</v>
      </c>
      <c r="D1052" s="1" t="s">
        <v>9607</v>
      </c>
      <c r="E1052" s="1" t="s">
        <v>9608</v>
      </c>
      <c r="F1052" s="1" t="s">
        <v>9609</v>
      </c>
      <c r="G1052" s="1" t="s">
        <v>9610</v>
      </c>
      <c r="H1052" s="1" t="s">
        <v>9611</v>
      </c>
      <c r="I1052" s="1" t="s">
        <v>9612</v>
      </c>
      <c r="J1052" s="1" t="s">
        <v>9613</v>
      </c>
      <c r="K1052" s="1" t="s">
        <v>9614</v>
      </c>
      <c r="L1052" s="1" t="s">
        <v>20256</v>
      </c>
      <c r="M1052" s="1" t="s">
        <v>20257</v>
      </c>
    </row>
    <row r="1053" spans="2:13" x14ac:dyDescent="0.25">
      <c r="B1053" s="1" t="s">
        <v>78</v>
      </c>
      <c r="C1053" s="1" t="s">
        <v>9615</v>
      </c>
      <c r="D1053" s="1" t="s">
        <v>9616</v>
      </c>
      <c r="E1053" s="1" t="s">
        <v>9617</v>
      </c>
      <c r="F1053" s="1" t="s">
        <v>9618</v>
      </c>
      <c r="G1053" s="1" t="s">
        <v>9619</v>
      </c>
      <c r="H1053" s="1" t="s">
        <v>9620</v>
      </c>
      <c r="I1053" s="1" t="s">
        <v>9621</v>
      </c>
      <c r="J1053" s="1" t="s">
        <v>9622</v>
      </c>
      <c r="K1053" s="1" t="s">
        <v>9623</v>
      </c>
      <c r="L1053" s="1" t="s">
        <v>20258</v>
      </c>
      <c r="M1053" s="1" t="s">
        <v>20259</v>
      </c>
    </row>
    <row r="1054" spans="2:13" x14ac:dyDescent="0.25">
      <c r="B1054" s="1" t="s">
        <v>78</v>
      </c>
      <c r="C1054" s="1" t="s">
        <v>9624</v>
      </c>
      <c r="D1054" s="1" t="s">
        <v>9625</v>
      </c>
      <c r="E1054" s="1" t="s">
        <v>9626</v>
      </c>
      <c r="F1054" s="1" t="s">
        <v>9627</v>
      </c>
      <c r="G1054" s="1" t="s">
        <v>9628</v>
      </c>
      <c r="H1054" s="1" t="s">
        <v>9629</v>
      </c>
      <c r="I1054" s="1" t="s">
        <v>9630</v>
      </c>
      <c r="J1054" s="1" t="s">
        <v>9631</v>
      </c>
      <c r="K1054" s="1" t="s">
        <v>9632</v>
      </c>
      <c r="L1054" s="1" t="s">
        <v>20260</v>
      </c>
      <c r="M1054" s="1" t="s">
        <v>20261</v>
      </c>
    </row>
    <row r="1055" spans="2:13" x14ac:dyDescent="0.25">
      <c r="B1055" s="1" t="s">
        <v>78</v>
      </c>
      <c r="C1055" s="1" t="s">
        <v>9633</v>
      </c>
      <c r="D1055" s="1" t="s">
        <v>9634</v>
      </c>
      <c r="E1055" s="1" t="s">
        <v>9635</v>
      </c>
      <c r="F1055" s="1" t="s">
        <v>9636</v>
      </c>
      <c r="G1055" s="1" t="s">
        <v>9637</v>
      </c>
      <c r="H1055" s="1" t="s">
        <v>9638</v>
      </c>
      <c r="I1055" s="1" t="s">
        <v>9639</v>
      </c>
      <c r="J1055" s="1" t="s">
        <v>9640</v>
      </c>
      <c r="K1055" s="1" t="s">
        <v>9641</v>
      </c>
      <c r="L1055" s="1" t="s">
        <v>20262</v>
      </c>
      <c r="M1055" s="1" t="s">
        <v>20263</v>
      </c>
    </row>
    <row r="1056" spans="2:13" x14ac:dyDescent="0.25">
      <c r="B1056" s="1" t="s">
        <v>78</v>
      </c>
      <c r="C1056" s="1" t="s">
        <v>9642</v>
      </c>
      <c r="D1056" s="1" t="s">
        <v>9643</v>
      </c>
      <c r="E1056" s="1" t="s">
        <v>9644</v>
      </c>
      <c r="F1056" s="1" t="s">
        <v>9645</v>
      </c>
      <c r="G1056" s="1" t="s">
        <v>9646</v>
      </c>
      <c r="H1056" s="1" t="s">
        <v>9647</v>
      </c>
      <c r="I1056" s="1" t="s">
        <v>9648</v>
      </c>
      <c r="J1056" s="1" t="s">
        <v>9649</v>
      </c>
      <c r="K1056" s="1" t="s">
        <v>9650</v>
      </c>
      <c r="L1056" s="1" t="s">
        <v>20264</v>
      </c>
      <c r="M1056" s="1" t="s">
        <v>20265</v>
      </c>
    </row>
    <row r="1057" spans="2:13" x14ac:dyDescent="0.25">
      <c r="B1057" s="1" t="s">
        <v>78</v>
      </c>
      <c r="C1057" s="1" t="s">
        <v>9651</v>
      </c>
      <c r="D1057" s="1" t="s">
        <v>9652</v>
      </c>
      <c r="E1057" s="1" t="s">
        <v>9653</v>
      </c>
      <c r="F1057" s="1" t="s">
        <v>9654</v>
      </c>
      <c r="G1057" s="1" t="s">
        <v>9655</v>
      </c>
      <c r="H1057" s="1" t="s">
        <v>9656</v>
      </c>
      <c r="I1057" s="1" t="s">
        <v>9657</v>
      </c>
      <c r="J1057" s="1" t="s">
        <v>9658</v>
      </c>
      <c r="K1057" s="1" t="s">
        <v>9659</v>
      </c>
      <c r="L1057" s="1" t="s">
        <v>20266</v>
      </c>
      <c r="M1057" s="1" t="s">
        <v>20267</v>
      </c>
    </row>
    <row r="1058" spans="2:13" x14ac:dyDescent="0.25">
      <c r="B1058" s="1" t="s">
        <v>78</v>
      </c>
      <c r="C1058" s="1" t="s">
        <v>9660</v>
      </c>
      <c r="D1058" s="1" t="s">
        <v>9661</v>
      </c>
      <c r="E1058" s="1" t="s">
        <v>9662</v>
      </c>
      <c r="F1058" s="1" t="s">
        <v>9663</v>
      </c>
      <c r="G1058" s="1" t="s">
        <v>9664</v>
      </c>
      <c r="H1058" s="1" t="s">
        <v>9665</v>
      </c>
      <c r="I1058" s="1" t="s">
        <v>9666</v>
      </c>
      <c r="J1058" s="1" t="s">
        <v>9667</v>
      </c>
      <c r="K1058" s="1" t="s">
        <v>9668</v>
      </c>
      <c r="L1058" s="1" t="s">
        <v>20268</v>
      </c>
      <c r="M1058" s="1" t="s">
        <v>20269</v>
      </c>
    </row>
    <row r="1059" spans="2:13" x14ac:dyDescent="0.25">
      <c r="B1059" s="1" t="s">
        <v>78</v>
      </c>
      <c r="C1059" s="1" t="s">
        <v>9669</v>
      </c>
      <c r="D1059" s="1" t="s">
        <v>9670</v>
      </c>
      <c r="E1059" s="1" t="s">
        <v>9671</v>
      </c>
      <c r="F1059" s="1" t="s">
        <v>9672</v>
      </c>
      <c r="G1059" s="1" t="s">
        <v>9673</v>
      </c>
      <c r="H1059" s="1" t="s">
        <v>9674</v>
      </c>
      <c r="I1059" s="1" t="s">
        <v>9675</v>
      </c>
      <c r="J1059" s="1" t="s">
        <v>9676</v>
      </c>
      <c r="K1059" s="1" t="s">
        <v>9677</v>
      </c>
      <c r="L1059" s="1" t="s">
        <v>20270</v>
      </c>
      <c r="M1059" s="1" t="s">
        <v>20271</v>
      </c>
    </row>
    <row r="1060" spans="2:13" x14ac:dyDescent="0.25">
      <c r="B1060" s="1" t="s">
        <v>78</v>
      </c>
      <c r="C1060" s="1" t="s">
        <v>9678</v>
      </c>
      <c r="D1060" s="1" t="s">
        <v>9679</v>
      </c>
      <c r="E1060" s="1" t="s">
        <v>9680</v>
      </c>
      <c r="F1060" s="1" t="s">
        <v>9681</v>
      </c>
      <c r="G1060" s="1" t="s">
        <v>9682</v>
      </c>
      <c r="H1060" s="1" t="s">
        <v>9683</v>
      </c>
      <c r="I1060" s="1" t="s">
        <v>9684</v>
      </c>
      <c r="J1060" s="1" t="s">
        <v>9685</v>
      </c>
      <c r="K1060" s="1" t="s">
        <v>9686</v>
      </c>
      <c r="L1060" s="1" t="s">
        <v>20272</v>
      </c>
      <c r="M1060" s="1" t="s">
        <v>20273</v>
      </c>
    </row>
    <row r="1061" spans="2:13" x14ac:dyDescent="0.25">
      <c r="B1061" s="1" t="s">
        <v>78</v>
      </c>
      <c r="C1061" s="1" t="s">
        <v>9687</v>
      </c>
      <c r="D1061" s="1" t="s">
        <v>9688</v>
      </c>
      <c r="E1061" s="1" t="s">
        <v>9689</v>
      </c>
      <c r="F1061" s="1" t="s">
        <v>9690</v>
      </c>
      <c r="G1061" s="1" t="s">
        <v>9691</v>
      </c>
      <c r="H1061" s="1" t="s">
        <v>9692</v>
      </c>
      <c r="I1061" s="1" t="s">
        <v>9693</v>
      </c>
      <c r="J1061" s="1" t="s">
        <v>9694</v>
      </c>
      <c r="K1061" s="1" t="s">
        <v>9695</v>
      </c>
      <c r="L1061" s="1" t="s">
        <v>20274</v>
      </c>
      <c r="M1061" s="1" t="s">
        <v>20275</v>
      </c>
    </row>
    <row r="1062" spans="2:13" x14ac:dyDescent="0.25">
      <c r="B1062" s="1" t="s">
        <v>79</v>
      </c>
      <c r="C1062" s="1" t="s">
        <v>9696</v>
      </c>
      <c r="D1062" s="1" t="s">
        <v>9697</v>
      </c>
      <c r="E1062" s="1" t="s">
        <v>9698</v>
      </c>
      <c r="F1062" s="1" t="s">
        <v>9699</v>
      </c>
      <c r="G1062" s="1" t="s">
        <v>9700</v>
      </c>
      <c r="H1062" s="1" t="s">
        <v>9701</v>
      </c>
      <c r="I1062" s="1" t="s">
        <v>9702</v>
      </c>
      <c r="J1062" s="1" t="s">
        <v>9703</v>
      </c>
      <c r="K1062" s="1" t="s">
        <v>9704</v>
      </c>
      <c r="L1062" s="1" t="s">
        <v>20276</v>
      </c>
      <c r="M1062" s="1" t="s">
        <v>20277</v>
      </c>
    </row>
    <row r="1063" spans="2:13" x14ac:dyDescent="0.25">
      <c r="B1063" s="1" t="s">
        <v>79</v>
      </c>
      <c r="C1063" s="1" t="s">
        <v>9705</v>
      </c>
      <c r="D1063" s="1" t="s">
        <v>9706</v>
      </c>
      <c r="E1063" s="1" t="s">
        <v>9707</v>
      </c>
      <c r="F1063" s="1" t="s">
        <v>9708</v>
      </c>
      <c r="G1063" s="1" t="s">
        <v>9709</v>
      </c>
      <c r="H1063" s="1" t="s">
        <v>9710</v>
      </c>
      <c r="I1063" s="1" t="s">
        <v>9711</v>
      </c>
      <c r="J1063" s="1" t="s">
        <v>9712</v>
      </c>
      <c r="K1063" s="1" t="s">
        <v>9713</v>
      </c>
      <c r="L1063" s="1" t="s">
        <v>20278</v>
      </c>
      <c r="M1063" s="1" t="s">
        <v>20279</v>
      </c>
    </row>
    <row r="1064" spans="2:13" x14ac:dyDescent="0.25">
      <c r="B1064" s="1" t="s">
        <v>79</v>
      </c>
      <c r="C1064" s="1" t="s">
        <v>9714</v>
      </c>
      <c r="D1064" s="1" t="s">
        <v>9715</v>
      </c>
      <c r="E1064" s="1" t="s">
        <v>9716</v>
      </c>
      <c r="F1064" s="1" t="s">
        <v>9717</v>
      </c>
      <c r="G1064" s="1" t="s">
        <v>9718</v>
      </c>
      <c r="H1064" s="1" t="s">
        <v>9719</v>
      </c>
      <c r="I1064" s="1" t="s">
        <v>9720</v>
      </c>
      <c r="J1064" s="1" t="s">
        <v>9721</v>
      </c>
      <c r="K1064" s="1" t="s">
        <v>9722</v>
      </c>
      <c r="L1064" s="1" t="s">
        <v>20280</v>
      </c>
      <c r="M1064" s="1" t="s">
        <v>20281</v>
      </c>
    </row>
    <row r="1065" spans="2:13" x14ac:dyDescent="0.25">
      <c r="B1065" s="1" t="s">
        <v>79</v>
      </c>
      <c r="C1065" s="1" t="s">
        <v>9723</v>
      </c>
      <c r="D1065" s="1" t="s">
        <v>9724</v>
      </c>
      <c r="E1065" s="1" t="s">
        <v>9725</v>
      </c>
      <c r="F1065" s="1" t="s">
        <v>9726</v>
      </c>
      <c r="G1065" s="1" t="s">
        <v>9727</v>
      </c>
      <c r="H1065" s="1" t="s">
        <v>9728</v>
      </c>
      <c r="I1065" s="1" t="s">
        <v>9729</v>
      </c>
      <c r="J1065" s="1" t="s">
        <v>9730</v>
      </c>
      <c r="K1065" s="1" t="s">
        <v>9731</v>
      </c>
      <c r="L1065" s="1" t="s">
        <v>20282</v>
      </c>
      <c r="M1065" s="1" t="s">
        <v>20283</v>
      </c>
    </row>
    <row r="1066" spans="2:13" x14ac:dyDescent="0.25">
      <c r="B1066" s="1" t="s">
        <v>79</v>
      </c>
      <c r="C1066" s="1" t="s">
        <v>9732</v>
      </c>
      <c r="D1066" s="1" t="s">
        <v>9733</v>
      </c>
      <c r="E1066" s="1" t="s">
        <v>9734</v>
      </c>
      <c r="F1066" s="1" t="s">
        <v>9735</v>
      </c>
      <c r="G1066" s="1" t="s">
        <v>9736</v>
      </c>
      <c r="H1066" s="1" t="s">
        <v>9737</v>
      </c>
      <c r="I1066" s="1" t="s">
        <v>9738</v>
      </c>
      <c r="J1066" s="1" t="s">
        <v>9739</v>
      </c>
      <c r="K1066" s="1" t="s">
        <v>9740</v>
      </c>
      <c r="L1066" s="1" t="s">
        <v>20284</v>
      </c>
      <c r="M1066" s="1" t="s">
        <v>20285</v>
      </c>
    </row>
    <row r="1067" spans="2:13" x14ac:dyDescent="0.25">
      <c r="B1067" s="1" t="s">
        <v>79</v>
      </c>
      <c r="C1067" s="1" t="s">
        <v>9741</v>
      </c>
      <c r="D1067" s="1" t="s">
        <v>9742</v>
      </c>
      <c r="E1067" s="1" t="s">
        <v>9743</v>
      </c>
      <c r="F1067" s="1" t="s">
        <v>9744</v>
      </c>
      <c r="G1067" s="1" t="s">
        <v>9745</v>
      </c>
      <c r="H1067" s="1" t="s">
        <v>9746</v>
      </c>
      <c r="I1067" s="1" t="s">
        <v>9747</v>
      </c>
      <c r="J1067" s="1" t="s">
        <v>9748</v>
      </c>
      <c r="K1067" s="1" t="s">
        <v>9749</v>
      </c>
      <c r="L1067" s="1" t="s">
        <v>20286</v>
      </c>
      <c r="M1067" s="1" t="s">
        <v>20287</v>
      </c>
    </row>
    <row r="1068" spans="2:13" x14ac:dyDescent="0.25">
      <c r="B1068" s="1" t="s">
        <v>79</v>
      </c>
      <c r="C1068" s="1" t="s">
        <v>9750</v>
      </c>
      <c r="D1068" s="1" t="s">
        <v>9751</v>
      </c>
      <c r="E1068" s="1" t="s">
        <v>9752</v>
      </c>
      <c r="F1068" s="1" t="s">
        <v>9753</v>
      </c>
      <c r="G1068" s="1" t="s">
        <v>9754</v>
      </c>
      <c r="H1068" s="1" t="s">
        <v>9755</v>
      </c>
      <c r="I1068" s="1" t="s">
        <v>9756</v>
      </c>
      <c r="J1068" s="1" t="s">
        <v>9757</v>
      </c>
      <c r="K1068" s="1" t="s">
        <v>9758</v>
      </c>
      <c r="L1068" s="1" t="s">
        <v>20288</v>
      </c>
      <c r="M1068" s="1" t="s">
        <v>20289</v>
      </c>
    </row>
    <row r="1069" spans="2:13" x14ac:dyDescent="0.25">
      <c r="B1069" s="1" t="s">
        <v>79</v>
      </c>
      <c r="C1069" s="1" t="s">
        <v>9759</v>
      </c>
      <c r="D1069" s="1" t="s">
        <v>9760</v>
      </c>
      <c r="E1069" s="1" t="s">
        <v>9761</v>
      </c>
      <c r="F1069" s="1" t="s">
        <v>9762</v>
      </c>
      <c r="G1069" s="1" t="s">
        <v>9763</v>
      </c>
      <c r="H1069" s="1" t="s">
        <v>9764</v>
      </c>
      <c r="I1069" s="1" t="s">
        <v>9765</v>
      </c>
      <c r="J1069" s="1" t="s">
        <v>9766</v>
      </c>
      <c r="K1069" s="1" t="s">
        <v>9767</v>
      </c>
      <c r="L1069" s="1" t="s">
        <v>20290</v>
      </c>
      <c r="M1069" s="1" t="s">
        <v>20291</v>
      </c>
    </row>
    <row r="1070" spans="2:13" x14ac:dyDescent="0.25">
      <c r="B1070" s="1" t="s">
        <v>79</v>
      </c>
      <c r="C1070" s="1" t="s">
        <v>9768</v>
      </c>
      <c r="D1070" s="1" t="s">
        <v>9769</v>
      </c>
      <c r="E1070" s="1" t="s">
        <v>9770</v>
      </c>
      <c r="F1070" s="1" t="s">
        <v>9771</v>
      </c>
      <c r="G1070" s="1" t="s">
        <v>9772</v>
      </c>
      <c r="H1070" s="1" t="s">
        <v>9773</v>
      </c>
      <c r="I1070" s="1" t="s">
        <v>9774</v>
      </c>
      <c r="J1070" s="1" t="s">
        <v>9775</v>
      </c>
      <c r="K1070" s="1" t="s">
        <v>9776</v>
      </c>
      <c r="L1070" s="1" t="s">
        <v>20292</v>
      </c>
      <c r="M1070" s="1" t="s">
        <v>20293</v>
      </c>
    </row>
    <row r="1071" spans="2:13" x14ac:dyDescent="0.25">
      <c r="B1071" s="1" t="s">
        <v>79</v>
      </c>
      <c r="C1071" s="1" t="s">
        <v>9777</v>
      </c>
      <c r="D1071" s="1" t="s">
        <v>9778</v>
      </c>
      <c r="E1071" s="1" t="s">
        <v>9779</v>
      </c>
      <c r="F1071" s="1" t="s">
        <v>9780</v>
      </c>
      <c r="G1071" s="1" t="s">
        <v>9781</v>
      </c>
      <c r="H1071" s="1" t="s">
        <v>9782</v>
      </c>
      <c r="I1071" s="1" t="s">
        <v>9783</v>
      </c>
      <c r="J1071" s="1" t="s">
        <v>9784</v>
      </c>
      <c r="K1071" s="1" t="s">
        <v>9785</v>
      </c>
      <c r="L1071" s="1" t="s">
        <v>20294</v>
      </c>
      <c r="M1071" s="1" t="s">
        <v>20295</v>
      </c>
    </row>
    <row r="1072" spans="2:13" x14ac:dyDescent="0.25">
      <c r="B1072" s="1" t="s">
        <v>79</v>
      </c>
      <c r="C1072" s="1" t="s">
        <v>9786</v>
      </c>
      <c r="D1072" s="1" t="s">
        <v>9787</v>
      </c>
      <c r="E1072" s="1" t="s">
        <v>9788</v>
      </c>
      <c r="F1072" s="1" t="s">
        <v>9789</v>
      </c>
      <c r="G1072" s="1" t="s">
        <v>9790</v>
      </c>
      <c r="H1072" s="1" t="s">
        <v>9791</v>
      </c>
      <c r="I1072" s="1" t="s">
        <v>9792</v>
      </c>
      <c r="J1072" s="1" t="s">
        <v>9793</v>
      </c>
      <c r="K1072" s="1" t="s">
        <v>9794</v>
      </c>
      <c r="L1072" s="1" t="s">
        <v>20296</v>
      </c>
      <c r="M1072" s="1" t="s">
        <v>20297</v>
      </c>
    </row>
    <row r="1073" spans="2:13" x14ac:dyDescent="0.25">
      <c r="B1073" s="1" t="s">
        <v>79</v>
      </c>
      <c r="C1073" s="1" t="s">
        <v>9795</v>
      </c>
      <c r="D1073" s="1" t="s">
        <v>9796</v>
      </c>
      <c r="E1073" s="1" t="s">
        <v>9797</v>
      </c>
      <c r="F1073" s="1" t="s">
        <v>9798</v>
      </c>
      <c r="G1073" s="1" t="s">
        <v>9799</v>
      </c>
      <c r="H1073" s="1" t="s">
        <v>9800</v>
      </c>
      <c r="I1073" s="1" t="s">
        <v>9801</v>
      </c>
      <c r="J1073" s="1" t="s">
        <v>9802</v>
      </c>
      <c r="K1073" s="1" t="s">
        <v>9803</v>
      </c>
      <c r="L1073" s="1" t="s">
        <v>20298</v>
      </c>
      <c r="M1073" s="1" t="s">
        <v>20299</v>
      </c>
    </row>
    <row r="1074" spans="2:13" x14ac:dyDescent="0.25">
      <c r="B1074" s="1" t="s">
        <v>79</v>
      </c>
      <c r="C1074" s="1" t="s">
        <v>9804</v>
      </c>
      <c r="D1074" s="1" t="s">
        <v>9805</v>
      </c>
      <c r="E1074" s="1" t="s">
        <v>9806</v>
      </c>
      <c r="F1074" s="1" t="s">
        <v>9807</v>
      </c>
      <c r="G1074" s="1" t="s">
        <v>9808</v>
      </c>
      <c r="H1074" s="1" t="s">
        <v>9809</v>
      </c>
      <c r="I1074" s="1" t="s">
        <v>9810</v>
      </c>
      <c r="J1074" s="1" t="s">
        <v>9811</v>
      </c>
      <c r="K1074" s="1" t="s">
        <v>9812</v>
      </c>
      <c r="L1074" s="1" t="s">
        <v>20300</v>
      </c>
      <c r="M1074" s="1" t="s">
        <v>20301</v>
      </c>
    </row>
    <row r="1075" spans="2:13" x14ac:dyDescent="0.25">
      <c r="B1075" s="1" t="s">
        <v>79</v>
      </c>
      <c r="C1075" s="1" t="s">
        <v>9813</v>
      </c>
      <c r="D1075" s="1" t="s">
        <v>9814</v>
      </c>
      <c r="E1075" s="1" t="s">
        <v>9815</v>
      </c>
      <c r="F1075" s="1" t="s">
        <v>9816</v>
      </c>
      <c r="G1075" s="1" t="s">
        <v>9817</v>
      </c>
      <c r="H1075" s="1" t="s">
        <v>9818</v>
      </c>
      <c r="I1075" s="1" t="s">
        <v>9819</v>
      </c>
      <c r="J1075" s="1" t="s">
        <v>9820</v>
      </c>
      <c r="K1075" s="1" t="s">
        <v>9821</v>
      </c>
      <c r="L1075" s="1" t="s">
        <v>20302</v>
      </c>
      <c r="M1075" s="1" t="s">
        <v>20303</v>
      </c>
    </row>
    <row r="1076" spans="2:13" x14ac:dyDescent="0.25">
      <c r="B1076" s="1" t="s">
        <v>79</v>
      </c>
      <c r="C1076" s="1" t="s">
        <v>9822</v>
      </c>
      <c r="D1076" s="1" t="s">
        <v>9823</v>
      </c>
      <c r="E1076" s="1" t="s">
        <v>9824</v>
      </c>
      <c r="F1076" s="1" t="s">
        <v>9825</v>
      </c>
      <c r="G1076" s="1" t="s">
        <v>9826</v>
      </c>
      <c r="H1076" s="1" t="s">
        <v>9827</v>
      </c>
      <c r="I1076" s="1" t="s">
        <v>9828</v>
      </c>
      <c r="J1076" s="1" t="s">
        <v>9829</v>
      </c>
      <c r="K1076" s="1" t="s">
        <v>9830</v>
      </c>
      <c r="L1076" s="1" t="s">
        <v>20304</v>
      </c>
      <c r="M1076" s="1" t="s">
        <v>20305</v>
      </c>
    </row>
    <row r="1077" spans="2:13" x14ac:dyDescent="0.25">
      <c r="B1077" s="1" t="s">
        <v>79</v>
      </c>
      <c r="C1077" s="1" t="s">
        <v>9831</v>
      </c>
      <c r="D1077" s="1" t="s">
        <v>9832</v>
      </c>
      <c r="E1077" s="1" t="s">
        <v>9833</v>
      </c>
      <c r="F1077" s="1" t="s">
        <v>9834</v>
      </c>
      <c r="G1077" s="1" t="s">
        <v>9835</v>
      </c>
      <c r="H1077" s="1" t="s">
        <v>9836</v>
      </c>
      <c r="I1077" s="1" t="s">
        <v>9837</v>
      </c>
      <c r="J1077" s="1" t="s">
        <v>9838</v>
      </c>
      <c r="K1077" s="1" t="s">
        <v>9839</v>
      </c>
      <c r="L1077" s="1" t="s">
        <v>20306</v>
      </c>
      <c r="M1077" s="1" t="s">
        <v>20307</v>
      </c>
    </row>
    <row r="1078" spans="2:13" x14ac:dyDescent="0.25">
      <c r="B1078" s="1" t="s">
        <v>79</v>
      </c>
      <c r="C1078" s="1" t="s">
        <v>9840</v>
      </c>
      <c r="D1078" s="1" t="s">
        <v>9841</v>
      </c>
      <c r="E1078" s="1" t="s">
        <v>9842</v>
      </c>
      <c r="F1078" s="1" t="s">
        <v>9843</v>
      </c>
      <c r="G1078" s="1" t="s">
        <v>9844</v>
      </c>
      <c r="H1078" s="1" t="s">
        <v>9845</v>
      </c>
      <c r="I1078" s="1" t="s">
        <v>9846</v>
      </c>
      <c r="J1078" s="1" t="s">
        <v>9847</v>
      </c>
      <c r="K1078" s="1" t="s">
        <v>9848</v>
      </c>
      <c r="L1078" s="1" t="s">
        <v>20308</v>
      </c>
      <c r="M1078" s="1" t="s">
        <v>20309</v>
      </c>
    </row>
    <row r="1079" spans="2:13" x14ac:dyDescent="0.25">
      <c r="B1079" s="1" t="s">
        <v>79</v>
      </c>
      <c r="C1079" s="1" t="s">
        <v>9849</v>
      </c>
      <c r="D1079" s="1" t="s">
        <v>9850</v>
      </c>
      <c r="E1079" s="1" t="s">
        <v>9851</v>
      </c>
      <c r="F1079" s="1" t="s">
        <v>9852</v>
      </c>
      <c r="G1079" s="1" t="s">
        <v>9853</v>
      </c>
      <c r="H1079" s="1" t="s">
        <v>9854</v>
      </c>
      <c r="I1079" s="1" t="s">
        <v>9855</v>
      </c>
      <c r="J1079" s="1" t="s">
        <v>9856</v>
      </c>
      <c r="K1079" s="1" t="s">
        <v>9857</v>
      </c>
      <c r="L1079" s="1" t="s">
        <v>20310</v>
      </c>
      <c r="M1079" s="1" t="s">
        <v>20311</v>
      </c>
    </row>
    <row r="1080" spans="2:13" x14ac:dyDescent="0.25">
      <c r="B1080" s="1" t="s">
        <v>79</v>
      </c>
      <c r="C1080" s="1" t="s">
        <v>9858</v>
      </c>
      <c r="D1080" s="1" t="s">
        <v>9859</v>
      </c>
      <c r="E1080" s="1" t="s">
        <v>9860</v>
      </c>
      <c r="F1080" s="1" t="s">
        <v>9861</v>
      </c>
      <c r="G1080" s="1" t="s">
        <v>9862</v>
      </c>
      <c r="H1080" s="1" t="s">
        <v>9863</v>
      </c>
      <c r="I1080" s="1" t="s">
        <v>9864</v>
      </c>
      <c r="J1080" s="1" t="s">
        <v>9865</v>
      </c>
      <c r="K1080" s="1" t="s">
        <v>9866</v>
      </c>
      <c r="L1080" s="1" t="s">
        <v>20312</v>
      </c>
      <c r="M1080" s="1" t="s">
        <v>20313</v>
      </c>
    </row>
    <row r="1081" spans="2:13" x14ac:dyDescent="0.25">
      <c r="B1081" s="1" t="s">
        <v>79</v>
      </c>
      <c r="C1081" s="1" t="s">
        <v>9867</v>
      </c>
      <c r="D1081" s="1" t="s">
        <v>9868</v>
      </c>
      <c r="E1081" s="1" t="s">
        <v>9869</v>
      </c>
      <c r="F1081" s="1" t="s">
        <v>9870</v>
      </c>
      <c r="G1081" s="1" t="s">
        <v>9871</v>
      </c>
      <c r="H1081" s="1" t="s">
        <v>9872</v>
      </c>
      <c r="I1081" s="1" t="s">
        <v>9873</v>
      </c>
      <c r="J1081" s="1" t="s">
        <v>9874</v>
      </c>
      <c r="K1081" s="1" t="s">
        <v>9875</v>
      </c>
      <c r="L1081" s="1" t="s">
        <v>20314</v>
      </c>
      <c r="M1081" s="1" t="s">
        <v>20315</v>
      </c>
    </row>
    <row r="1082" spans="2:13" x14ac:dyDescent="0.25">
      <c r="B1082" s="1" t="s">
        <v>20</v>
      </c>
      <c r="C1082" s="1" t="s">
        <v>9876</v>
      </c>
      <c r="D1082" s="1" t="s">
        <v>9877</v>
      </c>
      <c r="E1082" s="1" t="s">
        <v>9878</v>
      </c>
      <c r="F1082" s="1" t="s">
        <v>9879</v>
      </c>
      <c r="G1082" s="1" t="s">
        <v>9880</v>
      </c>
      <c r="H1082" s="1" t="s">
        <v>9881</v>
      </c>
      <c r="I1082" s="1" t="s">
        <v>9882</v>
      </c>
      <c r="J1082" s="1" t="s">
        <v>9883</v>
      </c>
      <c r="K1082" s="1" t="s">
        <v>9884</v>
      </c>
      <c r="L1082" s="1" t="s">
        <v>20316</v>
      </c>
      <c r="M1082" s="1" t="s">
        <v>20317</v>
      </c>
    </row>
    <row r="1083" spans="2:13" x14ac:dyDescent="0.25">
      <c r="B1083" s="1" t="s">
        <v>20</v>
      </c>
      <c r="C1083" s="1" t="s">
        <v>9885</v>
      </c>
      <c r="D1083" s="1" t="s">
        <v>9886</v>
      </c>
      <c r="E1083" s="1" t="s">
        <v>9887</v>
      </c>
      <c r="F1083" s="1" t="s">
        <v>9888</v>
      </c>
      <c r="G1083" s="1" t="s">
        <v>9889</v>
      </c>
      <c r="H1083" s="1" t="s">
        <v>9890</v>
      </c>
      <c r="I1083" s="1" t="s">
        <v>9891</v>
      </c>
      <c r="J1083" s="1" t="s">
        <v>9892</v>
      </c>
      <c r="K1083" s="1" t="s">
        <v>9893</v>
      </c>
      <c r="L1083" s="1" t="s">
        <v>20318</v>
      </c>
      <c r="M1083" s="1" t="s">
        <v>20319</v>
      </c>
    </row>
    <row r="1084" spans="2:13" x14ac:dyDescent="0.25">
      <c r="B1084" s="1" t="s">
        <v>20</v>
      </c>
      <c r="C1084" s="1" t="s">
        <v>9894</v>
      </c>
      <c r="D1084" s="1" t="s">
        <v>9895</v>
      </c>
      <c r="E1084" s="1" t="s">
        <v>9896</v>
      </c>
      <c r="F1084" s="1" t="s">
        <v>9897</v>
      </c>
      <c r="G1084" s="1" t="s">
        <v>9898</v>
      </c>
      <c r="H1084" s="1" t="s">
        <v>9899</v>
      </c>
      <c r="I1084" s="1" t="s">
        <v>9900</v>
      </c>
      <c r="J1084" s="1" t="s">
        <v>9901</v>
      </c>
      <c r="K1084" s="1" t="s">
        <v>9902</v>
      </c>
      <c r="L1084" s="1" t="s">
        <v>20320</v>
      </c>
      <c r="M1084" s="1" t="s">
        <v>20321</v>
      </c>
    </row>
    <row r="1085" spans="2:13" x14ac:dyDescent="0.25">
      <c r="B1085" s="1" t="s">
        <v>20</v>
      </c>
      <c r="C1085" s="1" t="s">
        <v>9903</v>
      </c>
      <c r="D1085" s="1" t="s">
        <v>9904</v>
      </c>
      <c r="E1085" s="1" t="s">
        <v>9905</v>
      </c>
      <c r="F1085" s="1" t="s">
        <v>9906</v>
      </c>
      <c r="G1085" s="1" t="s">
        <v>9907</v>
      </c>
      <c r="H1085" s="1" t="s">
        <v>9908</v>
      </c>
      <c r="I1085" s="1" t="s">
        <v>9909</v>
      </c>
      <c r="J1085" s="1" t="s">
        <v>9910</v>
      </c>
      <c r="K1085" s="1" t="s">
        <v>9911</v>
      </c>
      <c r="L1085" s="1" t="s">
        <v>20322</v>
      </c>
      <c r="M1085" s="1" t="s">
        <v>20323</v>
      </c>
    </row>
    <row r="1086" spans="2:13" x14ac:dyDescent="0.25">
      <c r="B1086" s="1" t="s">
        <v>20</v>
      </c>
      <c r="C1086" s="1" t="s">
        <v>9912</v>
      </c>
      <c r="D1086" s="1" t="s">
        <v>9913</v>
      </c>
      <c r="E1086" s="1" t="s">
        <v>9914</v>
      </c>
      <c r="F1086" s="1" t="s">
        <v>9915</v>
      </c>
      <c r="G1086" s="1" t="s">
        <v>9916</v>
      </c>
      <c r="H1086" s="1" t="s">
        <v>9917</v>
      </c>
      <c r="I1086" s="1" t="s">
        <v>9918</v>
      </c>
      <c r="J1086" s="1" t="s">
        <v>9919</v>
      </c>
      <c r="K1086" s="1" t="s">
        <v>9920</v>
      </c>
      <c r="L1086" s="1" t="s">
        <v>20324</v>
      </c>
      <c r="M1086" s="1" t="s">
        <v>20325</v>
      </c>
    </row>
    <row r="1087" spans="2:13" x14ac:dyDescent="0.25">
      <c r="B1087" s="1" t="s">
        <v>20</v>
      </c>
      <c r="C1087" s="1" t="s">
        <v>9921</v>
      </c>
      <c r="D1087" s="1" t="s">
        <v>9922</v>
      </c>
      <c r="E1087" s="1" t="s">
        <v>9923</v>
      </c>
      <c r="F1087" s="1" t="s">
        <v>9924</v>
      </c>
      <c r="G1087" s="1" t="s">
        <v>9925</v>
      </c>
      <c r="H1087" s="1" t="s">
        <v>9926</v>
      </c>
      <c r="I1087" s="1" t="s">
        <v>9927</v>
      </c>
      <c r="J1087" s="1" t="s">
        <v>9928</v>
      </c>
      <c r="K1087" s="1" t="s">
        <v>9929</v>
      </c>
      <c r="L1087" s="1" t="s">
        <v>20326</v>
      </c>
      <c r="M1087" s="1" t="s">
        <v>20327</v>
      </c>
    </row>
    <row r="1088" spans="2:13" x14ac:dyDescent="0.25">
      <c r="B1088" s="1" t="s">
        <v>20</v>
      </c>
      <c r="C1088" s="1" t="s">
        <v>9930</v>
      </c>
      <c r="D1088" s="1" t="s">
        <v>9931</v>
      </c>
      <c r="E1088" s="1" t="s">
        <v>9932</v>
      </c>
      <c r="F1088" s="1" t="s">
        <v>9933</v>
      </c>
      <c r="G1088" s="1" t="s">
        <v>9934</v>
      </c>
      <c r="H1088" s="1" t="s">
        <v>9935</v>
      </c>
      <c r="I1088" s="1" t="s">
        <v>9936</v>
      </c>
      <c r="J1088" s="1" t="s">
        <v>9937</v>
      </c>
      <c r="K1088" s="1" t="s">
        <v>9938</v>
      </c>
      <c r="L1088" s="1" t="s">
        <v>20328</v>
      </c>
      <c r="M1088" s="1" t="s">
        <v>20329</v>
      </c>
    </row>
    <row r="1089" spans="2:13" x14ac:dyDescent="0.25">
      <c r="B1089" s="1" t="s">
        <v>20</v>
      </c>
      <c r="C1089" s="1" t="s">
        <v>9939</v>
      </c>
      <c r="D1089" s="1" t="s">
        <v>9940</v>
      </c>
      <c r="E1089" s="1" t="s">
        <v>9941</v>
      </c>
      <c r="F1089" s="1" t="s">
        <v>9942</v>
      </c>
      <c r="G1089" s="1" t="s">
        <v>9943</v>
      </c>
      <c r="H1089" s="1" t="s">
        <v>9944</v>
      </c>
      <c r="I1089" s="1" t="s">
        <v>9945</v>
      </c>
      <c r="J1089" s="1" t="s">
        <v>9946</v>
      </c>
      <c r="K1089" s="1" t="s">
        <v>9947</v>
      </c>
      <c r="L1089" s="1" t="s">
        <v>20330</v>
      </c>
      <c r="M1089" s="1" t="s">
        <v>20331</v>
      </c>
    </row>
    <row r="1090" spans="2:13" x14ac:dyDescent="0.25">
      <c r="B1090" s="1" t="s">
        <v>20</v>
      </c>
      <c r="C1090" s="1" t="s">
        <v>9948</v>
      </c>
      <c r="D1090" s="1" t="s">
        <v>9949</v>
      </c>
      <c r="E1090" s="1" t="s">
        <v>9950</v>
      </c>
      <c r="F1090" s="1" t="s">
        <v>9951</v>
      </c>
      <c r="G1090" s="1" t="s">
        <v>9952</v>
      </c>
      <c r="H1090" s="1" t="s">
        <v>9953</v>
      </c>
      <c r="I1090" s="1" t="s">
        <v>9954</v>
      </c>
      <c r="J1090" s="1" t="s">
        <v>9955</v>
      </c>
      <c r="K1090" s="1" t="s">
        <v>9956</v>
      </c>
      <c r="L1090" s="1" t="s">
        <v>20332</v>
      </c>
      <c r="M1090" s="1" t="s">
        <v>20333</v>
      </c>
    </row>
    <row r="1091" spans="2:13" x14ac:dyDescent="0.25">
      <c r="B1091" s="1" t="s">
        <v>20</v>
      </c>
      <c r="C1091" s="1" t="s">
        <v>9957</v>
      </c>
      <c r="D1091" s="1" t="s">
        <v>9958</v>
      </c>
      <c r="E1091" s="1" t="s">
        <v>9959</v>
      </c>
      <c r="F1091" s="1" t="s">
        <v>9960</v>
      </c>
      <c r="G1091" s="1" t="s">
        <v>9961</v>
      </c>
      <c r="H1091" s="1" t="s">
        <v>9962</v>
      </c>
      <c r="I1091" s="1" t="s">
        <v>9963</v>
      </c>
      <c r="J1091" s="1" t="s">
        <v>9964</v>
      </c>
      <c r="K1091" s="1" t="s">
        <v>9965</v>
      </c>
      <c r="L1091" s="1" t="s">
        <v>20334</v>
      </c>
      <c r="M1091" s="1" t="s">
        <v>20335</v>
      </c>
    </row>
    <row r="1092" spans="2:13" x14ac:dyDescent="0.25">
      <c r="B1092" s="1" t="s">
        <v>20</v>
      </c>
      <c r="C1092" s="1" t="s">
        <v>9966</v>
      </c>
      <c r="D1092" s="1" t="s">
        <v>9967</v>
      </c>
      <c r="E1092" s="1" t="s">
        <v>9968</v>
      </c>
      <c r="F1092" s="1" t="s">
        <v>9969</v>
      </c>
      <c r="G1092" s="1" t="s">
        <v>9970</v>
      </c>
      <c r="H1092" s="1" t="s">
        <v>9971</v>
      </c>
      <c r="I1092" s="1" t="s">
        <v>9972</v>
      </c>
      <c r="J1092" s="1" t="s">
        <v>9973</v>
      </c>
      <c r="K1092" s="1" t="s">
        <v>9974</v>
      </c>
      <c r="L1092" s="1" t="s">
        <v>20336</v>
      </c>
      <c r="M1092" s="1" t="s">
        <v>20337</v>
      </c>
    </row>
    <row r="1093" spans="2:13" x14ac:dyDescent="0.25">
      <c r="B1093" s="1" t="s">
        <v>20</v>
      </c>
      <c r="C1093" s="1" t="s">
        <v>9975</v>
      </c>
      <c r="D1093" s="1" t="s">
        <v>9976</v>
      </c>
      <c r="E1093" s="1" t="s">
        <v>9977</v>
      </c>
      <c r="F1093" s="1" t="s">
        <v>9978</v>
      </c>
      <c r="G1093" s="1" t="s">
        <v>9979</v>
      </c>
      <c r="H1093" s="1" t="s">
        <v>9980</v>
      </c>
      <c r="I1093" s="1" t="s">
        <v>9981</v>
      </c>
      <c r="J1093" s="1" t="s">
        <v>9982</v>
      </c>
      <c r="K1093" s="1" t="s">
        <v>9983</v>
      </c>
      <c r="L1093" s="1" t="s">
        <v>20338</v>
      </c>
      <c r="M1093" s="1" t="s">
        <v>20339</v>
      </c>
    </row>
    <row r="1094" spans="2:13" x14ac:dyDescent="0.25">
      <c r="B1094" s="1" t="s">
        <v>20</v>
      </c>
      <c r="C1094" s="1" t="s">
        <v>9984</v>
      </c>
      <c r="D1094" s="1" t="s">
        <v>9985</v>
      </c>
      <c r="E1094" s="1" t="s">
        <v>9986</v>
      </c>
      <c r="F1094" s="1" t="s">
        <v>9987</v>
      </c>
      <c r="G1094" s="1" t="s">
        <v>9988</v>
      </c>
      <c r="H1094" s="1" t="s">
        <v>9989</v>
      </c>
      <c r="I1094" s="1" t="s">
        <v>9990</v>
      </c>
      <c r="J1094" s="1" t="s">
        <v>9991</v>
      </c>
      <c r="K1094" s="1" t="s">
        <v>9992</v>
      </c>
      <c r="L1094" s="1" t="s">
        <v>20340</v>
      </c>
      <c r="M1094" s="1" t="s">
        <v>20341</v>
      </c>
    </row>
    <row r="1095" spans="2:13" x14ac:dyDescent="0.25">
      <c r="B1095" s="1" t="s">
        <v>20</v>
      </c>
      <c r="C1095" s="1" t="s">
        <v>9993</v>
      </c>
      <c r="D1095" s="1" t="s">
        <v>9994</v>
      </c>
      <c r="E1095" s="1" t="s">
        <v>9995</v>
      </c>
      <c r="F1095" s="1" t="s">
        <v>9996</v>
      </c>
      <c r="G1095" s="1" t="s">
        <v>9997</v>
      </c>
      <c r="H1095" s="1" t="s">
        <v>9998</v>
      </c>
      <c r="I1095" s="1" t="s">
        <v>9999</v>
      </c>
      <c r="J1095" s="1" t="s">
        <v>10000</v>
      </c>
      <c r="K1095" s="1" t="s">
        <v>10001</v>
      </c>
      <c r="L1095" s="1" t="s">
        <v>20342</v>
      </c>
      <c r="M1095" s="1" t="s">
        <v>20343</v>
      </c>
    </row>
    <row r="1096" spans="2:13" x14ac:dyDescent="0.25">
      <c r="B1096" s="1" t="s">
        <v>20</v>
      </c>
      <c r="C1096" s="1" t="s">
        <v>10002</v>
      </c>
      <c r="D1096" s="1" t="s">
        <v>10003</v>
      </c>
      <c r="E1096" s="1" t="s">
        <v>10004</v>
      </c>
      <c r="F1096" s="1" t="s">
        <v>10005</v>
      </c>
      <c r="G1096" s="1" t="s">
        <v>10006</v>
      </c>
      <c r="H1096" s="1" t="s">
        <v>10007</v>
      </c>
      <c r="I1096" s="1" t="s">
        <v>10008</v>
      </c>
      <c r="J1096" s="1" t="s">
        <v>10009</v>
      </c>
      <c r="K1096" s="1" t="s">
        <v>10010</v>
      </c>
      <c r="L1096" s="1" t="s">
        <v>20344</v>
      </c>
      <c r="M1096" s="1" t="s">
        <v>20345</v>
      </c>
    </row>
    <row r="1097" spans="2:13" x14ac:dyDescent="0.25">
      <c r="B1097" s="1" t="s">
        <v>20</v>
      </c>
      <c r="C1097" s="1" t="s">
        <v>10011</v>
      </c>
      <c r="D1097" s="1" t="s">
        <v>10012</v>
      </c>
      <c r="E1097" s="1" t="s">
        <v>10013</v>
      </c>
      <c r="F1097" s="1" t="s">
        <v>10014</v>
      </c>
      <c r="G1097" s="1" t="s">
        <v>10015</v>
      </c>
      <c r="H1097" s="1" t="s">
        <v>10016</v>
      </c>
      <c r="I1097" s="1" t="s">
        <v>10017</v>
      </c>
      <c r="J1097" s="1" t="s">
        <v>10018</v>
      </c>
      <c r="K1097" s="1" t="s">
        <v>10019</v>
      </c>
      <c r="L1097" s="1" t="s">
        <v>20346</v>
      </c>
      <c r="M1097" s="1" t="s">
        <v>20347</v>
      </c>
    </row>
    <row r="1098" spans="2:13" x14ac:dyDescent="0.25">
      <c r="B1098" s="1" t="s">
        <v>20</v>
      </c>
      <c r="C1098" s="1" t="s">
        <v>10020</v>
      </c>
      <c r="D1098" s="1" t="s">
        <v>10021</v>
      </c>
      <c r="E1098" s="1" t="s">
        <v>10022</v>
      </c>
      <c r="F1098" s="1" t="s">
        <v>10023</v>
      </c>
      <c r="G1098" s="1" t="s">
        <v>10024</v>
      </c>
      <c r="H1098" s="1" t="s">
        <v>10025</v>
      </c>
      <c r="I1098" s="1" t="s">
        <v>10026</v>
      </c>
      <c r="J1098" s="1" t="s">
        <v>10027</v>
      </c>
      <c r="K1098" s="1" t="s">
        <v>10028</v>
      </c>
      <c r="L1098" s="1" t="s">
        <v>20348</v>
      </c>
      <c r="M1098" s="1" t="s">
        <v>20349</v>
      </c>
    </row>
    <row r="1099" spans="2:13" x14ac:dyDescent="0.25">
      <c r="B1099" s="1" t="s">
        <v>20</v>
      </c>
      <c r="C1099" s="1" t="s">
        <v>10029</v>
      </c>
      <c r="D1099" s="1" t="s">
        <v>10030</v>
      </c>
      <c r="E1099" s="1" t="s">
        <v>10031</v>
      </c>
      <c r="F1099" s="1" t="s">
        <v>10032</v>
      </c>
      <c r="G1099" s="1" t="s">
        <v>10033</v>
      </c>
      <c r="H1099" s="1" t="s">
        <v>10034</v>
      </c>
      <c r="I1099" s="1" t="s">
        <v>10035</v>
      </c>
      <c r="J1099" s="1" t="s">
        <v>10036</v>
      </c>
      <c r="K1099" s="1" t="s">
        <v>10037</v>
      </c>
      <c r="L1099" s="1" t="s">
        <v>20350</v>
      </c>
      <c r="M1099" s="1" t="s">
        <v>20351</v>
      </c>
    </row>
    <row r="1100" spans="2:13" x14ac:dyDescent="0.25">
      <c r="B1100" s="1" t="s">
        <v>20</v>
      </c>
      <c r="C1100" s="1" t="s">
        <v>10038</v>
      </c>
      <c r="D1100" s="1" t="s">
        <v>10039</v>
      </c>
      <c r="E1100" s="1" t="s">
        <v>10040</v>
      </c>
      <c r="F1100" s="1" t="s">
        <v>10041</v>
      </c>
      <c r="G1100" s="1" t="s">
        <v>10042</v>
      </c>
      <c r="H1100" s="1" t="s">
        <v>10043</v>
      </c>
      <c r="I1100" s="1" t="s">
        <v>10044</v>
      </c>
      <c r="J1100" s="1" t="s">
        <v>10045</v>
      </c>
      <c r="K1100" s="1" t="s">
        <v>10046</v>
      </c>
      <c r="L1100" s="1" t="s">
        <v>20352</v>
      </c>
      <c r="M1100" s="1" t="s">
        <v>20353</v>
      </c>
    </row>
    <row r="1101" spans="2:13" x14ac:dyDescent="0.25">
      <c r="B1101" s="1" t="s">
        <v>20</v>
      </c>
      <c r="C1101" s="1" t="s">
        <v>10047</v>
      </c>
      <c r="D1101" s="1" t="s">
        <v>10048</v>
      </c>
      <c r="E1101" s="1" t="s">
        <v>10049</v>
      </c>
      <c r="F1101" s="1" t="s">
        <v>10050</v>
      </c>
      <c r="G1101" s="1" t="s">
        <v>10051</v>
      </c>
      <c r="H1101" s="1" t="s">
        <v>10052</v>
      </c>
      <c r="I1101" s="1" t="s">
        <v>10053</v>
      </c>
      <c r="J1101" s="1" t="s">
        <v>10054</v>
      </c>
      <c r="K1101" s="1" t="s">
        <v>10055</v>
      </c>
      <c r="L1101" s="1" t="s">
        <v>20354</v>
      </c>
      <c r="M1101" s="1" t="s">
        <v>20355</v>
      </c>
    </row>
    <row r="1102" spans="2:13" x14ac:dyDescent="0.25">
      <c r="B1102" s="1" t="s">
        <v>80</v>
      </c>
      <c r="C1102" s="1" t="s">
        <v>10056</v>
      </c>
      <c r="D1102" s="1" t="s">
        <v>10057</v>
      </c>
      <c r="E1102" s="1" t="s">
        <v>10058</v>
      </c>
      <c r="F1102" s="1" t="s">
        <v>10059</v>
      </c>
      <c r="G1102" s="1" t="s">
        <v>10060</v>
      </c>
      <c r="H1102" s="1" t="s">
        <v>10061</v>
      </c>
      <c r="I1102" s="1" t="s">
        <v>10062</v>
      </c>
      <c r="J1102" s="1" t="s">
        <v>10063</v>
      </c>
      <c r="K1102" s="1" t="s">
        <v>10064</v>
      </c>
      <c r="L1102" s="1" t="s">
        <v>20356</v>
      </c>
      <c r="M1102" s="1" t="s">
        <v>20357</v>
      </c>
    </row>
    <row r="1103" spans="2:13" x14ac:dyDescent="0.25">
      <c r="B1103" s="1" t="s">
        <v>80</v>
      </c>
      <c r="C1103" s="1" t="s">
        <v>10065</v>
      </c>
      <c r="D1103" s="1" t="s">
        <v>10066</v>
      </c>
      <c r="E1103" s="1" t="s">
        <v>10067</v>
      </c>
      <c r="F1103" s="1" t="s">
        <v>10068</v>
      </c>
      <c r="G1103" s="1" t="s">
        <v>10069</v>
      </c>
      <c r="H1103" s="1" t="s">
        <v>10070</v>
      </c>
      <c r="I1103" s="1" t="s">
        <v>10071</v>
      </c>
      <c r="J1103" s="1" t="s">
        <v>10072</v>
      </c>
      <c r="K1103" s="1" t="s">
        <v>10073</v>
      </c>
      <c r="L1103" s="1" t="s">
        <v>20358</v>
      </c>
      <c r="M1103" s="1" t="s">
        <v>20359</v>
      </c>
    </row>
    <row r="1104" spans="2:13" x14ac:dyDescent="0.25">
      <c r="B1104" s="1" t="s">
        <v>80</v>
      </c>
      <c r="C1104" s="1" t="s">
        <v>10074</v>
      </c>
      <c r="D1104" s="1" t="s">
        <v>10075</v>
      </c>
      <c r="E1104" s="1" t="s">
        <v>10076</v>
      </c>
      <c r="F1104" s="1" t="s">
        <v>10077</v>
      </c>
      <c r="G1104" s="1" t="s">
        <v>10078</v>
      </c>
      <c r="H1104" s="1" t="s">
        <v>10079</v>
      </c>
      <c r="I1104" s="1" t="s">
        <v>10080</v>
      </c>
      <c r="J1104" s="1" t="s">
        <v>10081</v>
      </c>
      <c r="K1104" s="1" t="s">
        <v>10082</v>
      </c>
      <c r="L1104" s="1" t="s">
        <v>20360</v>
      </c>
      <c r="M1104" s="1" t="s">
        <v>20361</v>
      </c>
    </row>
    <row r="1105" spans="2:13" x14ac:dyDescent="0.25">
      <c r="B1105" s="1" t="s">
        <v>80</v>
      </c>
      <c r="C1105" s="1" t="s">
        <v>10083</v>
      </c>
      <c r="D1105" s="1" t="s">
        <v>10084</v>
      </c>
      <c r="E1105" s="1" t="s">
        <v>10085</v>
      </c>
      <c r="F1105" s="1" t="s">
        <v>10086</v>
      </c>
      <c r="G1105" s="1" t="s">
        <v>10087</v>
      </c>
      <c r="H1105" s="1" t="s">
        <v>10088</v>
      </c>
      <c r="I1105" s="1" t="s">
        <v>10089</v>
      </c>
      <c r="J1105" s="1" t="s">
        <v>10090</v>
      </c>
      <c r="K1105" s="1" t="s">
        <v>10091</v>
      </c>
      <c r="L1105" s="1" t="s">
        <v>20362</v>
      </c>
      <c r="M1105" s="1" t="s">
        <v>20363</v>
      </c>
    </row>
    <row r="1106" spans="2:13" x14ac:dyDescent="0.25">
      <c r="B1106" s="1" t="s">
        <v>80</v>
      </c>
      <c r="C1106" s="1" t="s">
        <v>10092</v>
      </c>
      <c r="D1106" s="1" t="s">
        <v>10093</v>
      </c>
      <c r="E1106" s="1" t="s">
        <v>10094</v>
      </c>
      <c r="F1106" s="1" t="s">
        <v>10095</v>
      </c>
      <c r="G1106" s="1" t="s">
        <v>10096</v>
      </c>
      <c r="H1106" s="1" t="s">
        <v>10097</v>
      </c>
      <c r="I1106" s="1" t="s">
        <v>10098</v>
      </c>
      <c r="J1106" s="1" t="s">
        <v>10099</v>
      </c>
      <c r="K1106" s="1" t="s">
        <v>10100</v>
      </c>
      <c r="L1106" s="1" t="s">
        <v>20364</v>
      </c>
      <c r="M1106" s="1" t="s">
        <v>20365</v>
      </c>
    </row>
    <row r="1107" spans="2:13" x14ac:dyDescent="0.25">
      <c r="B1107" s="1" t="s">
        <v>80</v>
      </c>
      <c r="C1107" s="1" t="s">
        <v>10101</v>
      </c>
      <c r="D1107" s="1" t="s">
        <v>10102</v>
      </c>
      <c r="E1107" s="1" t="s">
        <v>10103</v>
      </c>
      <c r="F1107" s="1" t="s">
        <v>10104</v>
      </c>
      <c r="G1107" s="1" t="s">
        <v>10105</v>
      </c>
      <c r="H1107" s="1" t="s">
        <v>10106</v>
      </c>
      <c r="I1107" s="1" t="s">
        <v>10107</v>
      </c>
      <c r="J1107" s="1" t="s">
        <v>10108</v>
      </c>
      <c r="K1107" s="1" t="s">
        <v>10109</v>
      </c>
      <c r="L1107" s="1" t="s">
        <v>20366</v>
      </c>
      <c r="M1107" s="1" t="s">
        <v>20367</v>
      </c>
    </row>
    <row r="1108" spans="2:13" x14ac:dyDescent="0.25">
      <c r="B1108" s="1" t="s">
        <v>80</v>
      </c>
      <c r="C1108" s="1" t="s">
        <v>10110</v>
      </c>
      <c r="D1108" s="1" t="s">
        <v>10111</v>
      </c>
      <c r="E1108" s="1" t="s">
        <v>10112</v>
      </c>
      <c r="F1108" s="1" t="s">
        <v>10113</v>
      </c>
      <c r="G1108" s="1" t="s">
        <v>10114</v>
      </c>
      <c r="H1108" s="1" t="s">
        <v>10115</v>
      </c>
      <c r="I1108" s="1" t="s">
        <v>10116</v>
      </c>
      <c r="J1108" s="1" t="s">
        <v>10117</v>
      </c>
      <c r="K1108" s="1" t="s">
        <v>10118</v>
      </c>
      <c r="L1108" s="1" t="s">
        <v>20368</v>
      </c>
      <c r="M1108" s="1" t="s">
        <v>20369</v>
      </c>
    </row>
    <row r="1109" spans="2:13" x14ac:dyDescent="0.25">
      <c r="B1109" s="1" t="s">
        <v>80</v>
      </c>
      <c r="C1109" s="1" t="s">
        <v>10119</v>
      </c>
      <c r="D1109" s="1" t="s">
        <v>10120</v>
      </c>
      <c r="E1109" s="1" t="s">
        <v>10121</v>
      </c>
      <c r="F1109" s="1" t="s">
        <v>10122</v>
      </c>
      <c r="G1109" s="1" t="s">
        <v>10123</v>
      </c>
      <c r="H1109" s="1" t="s">
        <v>10124</v>
      </c>
      <c r="I1109" s="1" t="s">
        <v>10125</v>
      </c>
      <c r="J1109" s="1" t="s">
        <v>10126</v>
      </c>
      <c r="K1109" s="1" t="s">
        <v>10127</v>
      </c>
      <c r="L1109" s="1" t="s">
        <v>20370</v>
      </c>
      <c r="M1109" s="1" t="s">
        <v>20371</v>
      </c>
    </row>
    <row r="1110" spans="2:13" x14ac:dyDescent="0.25">
      <c r="B1110" s="1" t="s">
        <v>80</v>
      </c>
      <c r="C1110" s="1" t="s">
        <v>10128</v>
      </c>
      <c r="D1110" s="1" t="s">
        <v>10129</v>
      </c>
      <c r="E1110" s="1" t="s">
        <v>10130</v>
      </c>
      <c r="F1110" s="1" t="s">
        <v>10131</v>
      </c>
      <c r="G1110" s="1" t="s">
        <v>10132</v>
      </c>
      <c r="H1110" s="1" t="s">
        <v>10133</v>
      </c>
      <c r="I1110" s="1" t="s">
        <v>10134</v>
      </c>
      <c r="J1110" s="1" t="s">
        <v>10135</v>
      </c>
      <c r="K1110" s="1" t="s">
        <v>10136</v>
      </c>
      <c r="L1110" s="1" t="s">
        <v>20372</v>
      </c>
      <c r="M1110" s="1" t="s">
        <v>20373</v>
      </c>
    </row>
    <row r="1111" spans="2:13" x14ac:dyDescent="0.25">
      <c r="B1111" s="1" t="s">
        <v>80</v>
      </c>
      <c r="C1111" s="1" t="s">
        <v>10137</v>
      </c>
      <c r="D1111" s="1" t="s">
        <v>10138</v>
      </c>
      <c r="E1111" s="1" t="s">
        <v>10139</v>
      </c>
      <c r="F1111" s="1" t="s">
        <v>10140</v>
      </c>
      <c r="G1111" s="1" t="s">
        <v>10141</v>
      </c>
      <c r="H1111" s="1" t="s">
        <v>10142</v>
      </c>
      <c r="I1111" s="1" t="s">
        <v>10143</v>
      </c>
      <c r="J1111" s="1" t="s">
        <v>10144</v>
      </c>
      <c r="K1111" s="1" t="s">
        <v>10145</v>
      </c>
      <c r="L1111" s="1" t="s">
        <v>20374</v>
      </c>
      <c r="M1111" s="1" t="s">
        <v>20375</v>
      </c>
    </row>
    <row r="1112" spans="2:13" x14ac:dyDescent="0.25">
      <c r="B1112" s="1" t="s">
        <v>80</v>
      </c>
      <c r="C1112" s="1" t="s">
        <v>10146</v>
      </c>
      <c r="D1112" s="1" t="s">
        <v>10147</v>
      </c>
      <c r="E1112" s="1" t="s">
        <v>10148</v>
      </c>
      <c r="F1112" s="1" t="s">
        <v>10149</v>
      </c>
      <c r="G1112" s="1" t="s">
        <v>10150</v>
      </c>
      <c r="H1112" s="1" t="s">
        <v>10151</v>
      </c>
      <c r="I1112" s="1" t="s">
        <v>10152</v>
      </c>
      <c r="J1112" s="1" t="s">
        <v>10153</v>
      </c>
      <c r="K1112" s="1" t="s">
        <v>10154</v>
      </c>
      <c r="L1112" s="1" t="s">
        <v>20376</v>
      </c>
      <c r="M1112" s="1" t="s">
        <v>20377</v>
      </c>
    </row>
    <row r="1113" spans="2:13" x14ac:dyDescent="0.25">
      <c r="B1113" s="1" t="s">
        <v>80</v>
      </c>
      <c r="C1113" s="1" t="s">
        <v>10155</v>
      </c>
      <c r="D1113" s="1" t="s">
        <v>10156</v>
      </c>
      <c r="E1113" s="1" t="s">
        <v>10157</v>
      </c>
      <c r="F1113" s="1" t="s">
        <v>10158</v>
      </c>
      <c r="G1113" s="1" t="s">
        <v>10159</v>
      </c>
      <c r="H1113" s="1" t="s">
        <v>10160</v>
      </c>
      <c r="I1113" s="1" t="s">
        <v>10161</v>
      </c>
      <c r="J1113" s="1" t="s">
        <v>10162</v>
      </c>
      <c r="K1113" s="1" t="s">
        <v>10163</v>
      </c>
      <c r="L1113" s="1" t="s">
        <v>20378</v>
      </c>
      <c r="M1113" s="1" t="s">
        <v>20379</v>
      </c>
    </row>
    <row r="1114" spans="2:13" x14ac:dyDescent="0.25">
      <c r="B1114" s="1" t="s">
        <v>80</v>
      </c>
      <c r="C1114" s="1" t="s">
        <v>10164</v>
      </c>
      <c r="D1114" s="1" t="s">
        <v>10165</v>
      </c>
      <c r="E1114" s="1" t="s">
        <v>10166</v>
      </c>
      <c r="F1114" s="1" t="s">
        <v>10167</v>
      </c>
      <c r="G1114" s="1" t="s">
        <v>10168</v>
      </c>
      <c r="H1114" s="1" t="s">
        <v>10169</v>
      </c>
      <c r="I1114" s="1" t="s">
        <v>10170</v>
      </c>
      <c r="J1114" s="1" t="s">
        <v>10171</v>
      </c>
      <c r="K1114" s="1" t="s">
        <v>10172</v>
      </c>
      <c r="L1114" s="1" t="s">
        <v>20380</v>
      </c>
      <c r="M1114" s="1" t="s">
        <v>20381</v>
      </c>
    </row>
    <row r="1115" spans="2:13" x14ac:dyDescent="0.25">
      <c r="B1115" s="1" t="s">
        <v>80</v>
      </c>
      <c r="C1115" s="1" t="s">
        <v>10173</v>
      </c>
      <c r="D1115" s="1" t="s">
        <v>10174</v>
      </c>
      <c r="E1115" s="1" t="s">
        <v>10175</v>
      </c>
      <c r="F1115" s="1" t="s">
        <v>10176</v>
      </c>
      <c r="G1115" s="1" t="s">
        <v>10177</v>
      </c>
      <c r="H1115" s="1" t="s">
        <v>10178</v>
      </c>
      <c r="I1115" s="1" t="s">
        <v>10179</v>
      </c>
      <c r="J1115" s="1" t="s">
        <v>10180</v>
      </c>
      <c r="K1115" s="1" t="s">
        <v>10181</v>
      </c>
      <c r="L1115" s="1" t="s">
        <v>20382</v>
      </c>
      <c r="M1115" s="1" t="s">
        <v>20383</v>
      </c>
    </row>
    <row r="1116" spans="2:13" x14ac:dyDescent="0.25">
      <c r="B1116" s="1" t="s">
        <v>80</v>
      </c>
      <c r="C1116" s="1" t="s">
        <v>10182</v>
      </c>
      <c r="D1116" s="1" t="s">
        <v>10183</v>
      </c>
      <c r="E1116" s="1" t="s">
        <v>10184</v>
      </c>
      <c r="F1116" s="1" t="s">
        <v>10185</v>
      </c>
      <c r="G1116" s="1" t="s">
        <v>10186</v>
      </c>
      <c r="H1116" s="1" t="s">
        <v>10187</v>
      </c>
      <c r="I1116" s="1" t="s">
        <v>10188</v>
      </c>
      <c r="J1116" s="1" t="s">
        <v>10189</v>
      </c>
      <c r="K1116" s="1" t="s">
        <v>10190</v>
      </c>
      <c r="L1116" s="1" t="s">
        <v>20384</v>
      </c>
      <c r="M1116" s="1" t="s">
        <v>20385</v>
      </c>
    </row>
    <row r="1117" spans="2:13" x14ac:dyDescent="0.25">
      <c r="B1117" s="1" t="s">
        <v>80</v>
      </c>
      <c r="C1117" s="1" t="s">
        <v>10191</v>
      </c>
      <c r="D1117" s="1" t="s">
        <v>10192</v>
      </c>
      <c r="E1117" s="1" t="s">
        <v>10193</v>
      </c>
      <c r="F1117" s="1" t="s">
        <v>10194</v>
      </c>
      <c r="G1117" s="1" t="s">
        <v>10195</v>
      </c>
      <c r="H1117" s="1" t="s">
        <v>10196</v>
      </c>
      <c r="I1117" s="1" t="s">
        <v>10197</v>
      </c>
      <c r="J1117" s="1" t="s">
        <v>10198</v>
      </c>
      <c r="K1117" s="1" t="s">
        <v>10199</v>
      </c>
      <c r="L1117" s="1" t="s">
        <v>20386</v>
      </c>
      <c r="M1117" s="1" t="s">
        <v>20387</v>
      </c>
    </row>
    <row r="1118" spans="2:13" x14ac:dyDescent="0.25">
      <c r="B1118" s="1" t="s">
        <v>80</v>
      </c>
      <c r="C1118" s="1" t="s">
        <v>10200</v>
      </c>
      <c r="D1118" s="1" t="s">
        <v>10201</v>
      </c>
      <c r="E1118" s="1" t="s">
        <v>10202</v>
      </c>
      <c r="F1118" s="1" t="s">
        <v>10203</v>
      </c>
      <c r="G1118" s="1" t="s">
        <v>10204</v>
      </c>
      <c r="H1118" s="1" t="s">
        <v>10205</v>
      </c>
      <c r="I1118" s="1" t="s">
        <v>10206</v>
      </c>
      <c r="J1118" s="1" t="s">
        <v>10207</v>
      </c>
      <c r="K1118" s="1" t="s">
        <v>10208</v>
      </c>
      <c r="L1118" s="1" t="s">
        <v>20388</v>
      </c>
      <c r="M1118" s="1" t="s">
        <v>20389</v>
      </c>
    </row>
    <row r="1119" spans="2:13" x14ac:dyDescent="0.25">
      <c r="B1119" s="1" t="s">
        <v>80</v>
      </c>
      <c r="C1119" s="1" t="s">
        <v>10209</v>
      </c>
      <c r="D1119" s="1" t="s">
        <v>10210</v>
      </c>
      <c r="E1119" s="1" t="s">
        <v>10211</v>
      </c>
      <c r="F1119" s="1" t="s">
        <v>10212</v>
      </c>
      <c r="G1119" s="1" t="s">
        <v>10213</v>
      </c>
      <c r="H1119" s="1" t="s">
        <v>10214</v>
      </c>
      <c r="I1119" s="1" t="s">
        <v>10215</v>
      </c>
      <c r="J1119" s="1" t="s">
        <v>10216</v>
      </c>
      <c r="K1119" s="1" t="s">
        <v>10217</v>
      </c>
      <c r="L1119" s="1" t="s">
        <v>20390</v>
      </c>
      <c r="M1119" s="1" t="s">
        <v>20391</v>
      </c>
    </row>
    <row r="1120" spans="2:13" x14ac:dyDescent="0.25">
      <c r="B1120" s="1" t="s">
        <v>80</v>
      </c>
      <c r="C1120" s="1" t="s">
        <v>10218</v>
      </c>
      <c r="D1120" s="1" t="s">
        <v>10219</v>
      </c>
      <c r="E1120" s="1" t="s">
        <v>10220</v>
      </c>
      <c r="F1120" s="1" t="s">
        <v>10221</v>
      </c>
      <c r="G1120" s="1" t="s">
        <v>10222</v>
      </c>
      <c r="H1120" s="1" t="s">
        <v>10223</v>
      </c>
      <c r="I1120" s="1" t="s">
        <v>10224</v>
      </c>
      <c r="J1120" s="1" t="s">
        <v>10225</v>
      </c>
      <c r="K1120" s="1" t="s">
        <v>10226</v>
      </c>
      <c r="L1120" s="1" t="s">
        <v>20392</v>
      </c>
      <c r="M1120" s="1" t="s">
        <v>20393</v>
      </c>
    </row>
    <row r="1121" spans="2:13" x14ac:dyDescent="0.25">
      <c r="B1121" s="1" t="s">
        <v>80</v>
      </c>
      <c r="C1121" s="1" t="s">
        <v>10227</v>
      </c>
      <c r="D1121" s="1" t="s">
        <v>10228</v>
      </c>
      <c r="E1121" s="1" t="s">
        <v>10229</v>
      </c>
      <c r="F1121" s="1" t="s">
        <v>10230</v>
      </c>
      <c r="G1121" s="1" t="s">
        <v>10231</v>
      </c>
      <c r="H1121" s="1" t="s">
        <v>10232</v>
      </c>
      <c r="I1121" s="1" t="s">
        <v>10233</v>
      </c>
      <c r="J1121" s="1" t="s">
        <v>10234</v>
      </c>
      <c r="K1121" s="1" t="s">
        <v>10235</v>
      </c>
      <c r="L1121" s="1" t="s">
        <v>20394</v>
      </c>
      <c r="M1121" s="1" t="s">
        <v>20395</v>
      </c>
    </row>
    <row r="1122" spans="2:13" x14ac:dyDescent="0.25">
      <c r="B1122" s="1" t="s">
        <v>81</v>
      </c>
      <c r="C1122" s="1" t="s">
        <v>10236</v>
      </c>
      <c r="D1122" s="1" t="s">
        <v>10237</v>
      </c>
      <c r="E1122" s="1" t="s">
        <v>10238</v>
      </c>
      <c r="F1122" s="1" t="s">
        <v>10239</v>
      </c>
      <c r="G1122" s="1" t="s">
        <v>10240</v>
      </c>
      <c r="H1122" s="1" t="s">
        <v>10241</v>
      </c>
      <c r="I1122" s="1" t="s">
        <v>10242</v>
      </c>
      <c r="J1122" s="1" t="s">
        <v>10243</v>
      </c>
      <c r="K1122" s="1" t="s">
        <v>10244</v>
      </c>
      <c r="L1122" s="1" t="s">
        <v>20396</v>
      </c>
      <c r="M1122" s="1" t="s">
        <v>20397</v>
      </c>
    </row>
    <row r="1123" spans="2:13" x14ac:dyDescent="0.25">
      <c r="B1123" s="1" t="s">
        <v>81</v>
      </c>
      <c r="C1123" s="1" t="s">
        <v>10245</v>
      </c>
      <c r="D1123" s="1" t="s">
        <v>10246</v>
      </c>
      <c r="E1123" s="1" t="s">
        <v>10247</v>
      </c>
      <c r="F1123" s="1" t="s">
        <v>10248</v>
      </c>
      <c r="G1123" s="1" t="s">
        <v>10249</v>
      </c>
      <c r="H1123" s="1" t="s">
        <v>10250</v>
      </c>
      <c r="I1123" s="1" t="s">
        <v>10251</v>
      </c>
      <c r="J1123" s="1" t="s">
        <v>10252</v>
      </c>
      <c r="K1123" s="1" t="s">
        <v>10253</v>
      </c>
      <c r="L1123" s="1" t="s">
        <v>20398</v>
      </c>
      <c r="M1123" s="1" t="s">
        <v>20399</v>
      </c>
    </row>
    <row r="1124" spans="2:13" x14ac:dyDescent="0.25">
      <c r="B1124" s="1" t="s">
        <v>81</v>
      </c>
      <c r="C1124" s="1" t="s">
        <v>10254</v>
      </c>
      <c r="D1124" s="1" t="s">
        <v>10255</v>
      </c>
      <c r="E1124" s="1" t="s">
        <v>10256</v>
      </c>
      <c r="F1124" s="1" t="s">
        <v>10257</v>
      </c>
      <c r="G1124" s="1" t="s">
        <v>10258</v>
      </c>
      <c r="H1124" s="1" t="s">
        <v>10259</v>
      </c>
      <c r="I1124" s="1" t="s">
        <v>10260</v>
      </c>
      <c r="J1124" s="1" t="s">
        <v>10261</v>
      </c>
      <c r="K1124" s="1" t="s">
        <v>10262</v>
      </c>
      <c r="L1124" s="1" t="s">
        <v>20400</v>
      </c>
      <c r="M1124" s="1" t="s">
        <v>20401</v>
      </c>
    </row>
    <row r="1125" spans="2:13" x14ac:dyDescent="0.25">
      <c r="B1125" s="1" t="s">
        <v>81</v>
      </c>
      <c r="C1125" s="1" t="s">
        <v>10263</v>
      </c>
      <c r="D1125" s="1" t="s">
        <v>10264</v>
      </c>
      <c r="E1125" s="1" t="s">
        <v>10265</v>
      </c>
      <c r="F1125" s="1" t="s">
        <v>10266</v>
      </c>
      <c r="G1125" s="1" t="s">
        <v>10267</v>
      </c>
      <c r="H1125" s="1" t="s">
        <v>10268</v>
      </c>
      <c r="I1125" s="1" t="s">
        <v>10269</v>
      </c>
      <c r="J1125" s="1" t="s">
        <v>10270</v>
      </c>
      <c r="K1125" s="1" t="s">
        <v>10271</v>
      </c>
      <c r="L1125" s="1" t="s">
        <v>20402</v>
      </c>
      <c r="M1125" s="1" t="s">
        <v>20403</v>
      </c>
    </row>
    <row r="1126" spans="2:13" x14ac:dyDescent="0.25">
      <c r="B1126" s="1" t="s">
        <v>81</v>
      </c>
      <c r="C1126" s="1" t="s">
        <v>10272</v>
      </c>
      <c r="D1126" s="1" t="s">
        <v>10273</v>
      </c>
      <c r="E1126" s="1" t="s">
        <v>10274</v>
      </c>
      <c r="F1126" s="1" t="s">
        <v>10275</v>
      </c>
      <c r="G1126" s="1" t="s">
        <v>10276</v>
      </c>
      <c r="H1126" s="1" t="s">
        <v>10277</v>
      </c>
      <c r="I1126" s="1" t="s">
        <v>10278</v>
      </c>
      <c r="J1126" s="1" t="s">
        <v>10279</v>
      </c>
      <c r="K1126" s="1" t="s">
        <v>10280</v>
      </c>
      <c r="L1126" s="1" t="s">
        <v>20404</v>
      </c>
      <c r="M1126" s="1" t="s">
        <v>20405</v>
      </c>
    </row>
    <row r="1127" spans="2:13" x14ac:dyDescent="0.25">
      <c r="B1127" s="1" t="s">
        <v>81</v>
      </c>
      <c r="C1127" s="1" t="s">
        <v>10281</v>
      </c>
      <c r="D1127" s="1" t="s">
        <v>10282</v>
      </c>
      <c r="E1127" s="1" t="s">
        <v>10283</v>
      </c>
      <c r="F1127" s="1" t="s">
        <v>10284</v>
      </c>
      <c r="G1127" s="1" t="s">
        <v>10285</v>
      </c>
      <c r="H1127" s="1" t="s">
        <v>10286</v>
      </c>
      <c r="I1127" s="1" t="s">
        <v>10287</v>
      </c>
      <c r="J1127" s="1" t="s">
        <v>10288</v>
      </c>
      <c r="K1127" s="1" t="s">
        <v>10289</v>
      </c>
      <c r="L1127" s="1" t="s">
        <v>20406</v>
      </c>
      <c r="M1127" s="1" t="s">
        <v>20407</v>
      </c>
    </row>
    <row r="1128" spans="2:13" x14ac:dyDescent="0.25">
      <c r="B1128" s="1" t="s">
        <v>81</v>
      </c>
      <c r="C1128" s="1" t="s">
        <v>10290</v>
      </c>
      <c r="D1128" s="1" t="s">
        <v>10291</v>
      </c>
      <c r="E1128" s="1" t="s">
        <v>10292</v>
      </c>
      <c r="F1128" s="1" t="s">
        <v>10293</v>
      </c>
      <c r="G1128" s="1" t="s">
        <v>10294</v>
      </c>
      <c r="H1128" s="1" t="s">
        <v>10295</v>
      </c>
      <c r="I1128" s="1" t="s">
        <v>10296</v>
      </c>
      <c r="J1128" s="1" t="s">
        <v>10297</v>
      </c>
      <c r="K1128" s="1" t="s">
        <v>10298</v>
      </c>
      <c r="L1128" s="1" t="s">
        <v>20408</v>
      </c>
      <c r="M1128" s="1" t="s">
        <v>20409</v>
      </c>
    </row>
    <row r="1129" spans="2:13" x14ac:dyDescent="0.25">
      <c r="B1129" s="1" t="s">
        <v>81</v>
      </c>
      <c r="C1129" s="1" t="s">
        <v>10299</v>
      </c>
      <c r="D1129" s="1" t="s">
        <v>10300</v>
      </c>
      <c r="E1129" s="1" t="s">
        <v>10301</v>
      </c>
      <c r="F1129" s="1" t="s">
        <v>10302</v>
      </c>
      <c r="G1129" s="1" t="s">
        <v>10303</v>
      </c>
      <c r="H1129" s="1" t="s">
        <v>10304</v>
      </c>
      <c r="I1129" s="1" t="s">
        <v>10305</v>
      </c>
      <c r="J1129" s="1" t="s">
        <v>10306</v>
      </c>
      <c r="K1129" s="1" t="s">
        <v>10307</v>
      </c>
      <c r="L1129" s="1" t="s">
        <v>20410</v>
      </c>
      <c r="M1129" s="1" t="s">
        <v>20411</v>
      </c>
    </row>
    <row r="1130" spans="2:13" x14ac:dyDescent="0.25">
      <c r="B1130" s="1" t="s">
        <v>81</v>
      </c>
      <c r="C1130" s="1" t="s">
        <v>10308</v>
      </c>
      <c r="D1130" s="1" t="s">
        <v>10309</v>
      </c>
      <c r="E1130" s="1" t="s">
        <v>10310</v>
      </c>
      <c r="F1130" s="1" t="s">
        <v>10311</v>
      </c>
      <c r="G1130" s="1" t="s">
        <v>10312</v>
      </c>
      <c r="H1130" s="1" t="s">
        <v>10313</v>
      </c>
      <c r="I1130" s="1" t="s">
        <v>10314</v>
      </c>
      <c r="J1130" s="1" t="s">
        <v>10315</v>
      </c>
      <c r="K1130" s="1" t="s">
        <v>10316</v>
      </c>
      <c r="L1130" s="1" t="s">
        <v>20412</v>
      </c>
      <c r="M1130" s="1" t="s">
        <v>20413</v>
      </c>
    </row>
    <row r="1131" spans="2:13" x14ac:dyDescent="0.25">
      <c r="B1131" s="1" t="s">
        <v>81</v>
      </c>
      <c r="C1131" s="1" t="s">
        <v>10317</v>
      </c>
      <c r="D1131" s="1" t="s">
        <v>10318</v>
      </c>
      <c r="E1131" s="1" t="s">
        <v>10319</v>
      </c>
      <c r="F1131" s="1" t="s">
        <v>10320</v>
      </c>
      <c r="G1131" s="1" t="s">
        <v>10321</v>
      </c>
      <c r="H1131" s="1" t="s">
        <v>10322</v>
      </c>
      <c r="I1131" s="1" t="s">
        <v>10323</v>
      </c>
      <c r="J1131" s="1" t="s">
        <v>10324</v>
      </c>
      <c r="K1131" s="1" t="s">
        <v>10325</v>
      </c>
      <c r="L1131" s="1" t="s">
        <v>20414</v>
      </c>
      <c r="M1131" s="1" t="s">
        <v>20415</v>
      </c>
    </row>
    <row r="1132" spans="2:13" x14ac:dyDescent="0.25">
      <c r="B1132" s="1" t="s">
        <v>81</v>
      </c>
      <c r="C1132" s="1" t="s">
        <v>10326</v>
      </c>
      <c r="D1132" s="1" t="s">
        <v>10327</v>
      </c>
      <c r="E1132" s="1" t="s">
        <v>10328</v>
      </c>
      <c r="F1132" s="1" t="s">
        <v>10329</v>
      </c>
      <c r="G1132" s="1" t="s">
        <v>10330</v>
      </c>
      <c r="H1132" s="1" t="s">
        <v>10331</v>
      </c>
      <c r="I1132" s="1" t="s">
        <v>10332</v>
      </c>
      <c r="J1132" s="1" t="s">
        <v>10333</v>
      </c>
      <c r="K1132" s="1" t="s">
        <v>10334</v>
      </c>
      <c r="L1132" s="1" t="s">
        <v>20416</v>
      </c>
      <c r="M1132" s="1" t="s">
        <v>20417</v>
      </c>
    </row>
    <row r="1133" spans="2:13" x14ac:dyDescent="0.25">
      <c r="B1133" s="1" t="s">
        <v>81</v>
      </c>
      <c r="C1133" s="1" t="s">
        <v>10335</v>
      </c>
      <c r="D1133" s="1" t="s">
        <v>10336</v>
      </c>
      <c r="E1133" s="1" t="s">
        <v>10337</v>
      </c>
      <c r="F1133" s="1" t="s">
        <v>10338</v>
      </c>
      <c r="G1133" s="1" t="s">
        <v>10339</v>
      </c>
      <c r="H1133" s="1" t="s">
        <v>10340</v>
      </c>
      <c r="I1133" s="1" t="s">
        <v>10341</v>
      </c>
      <c r="J1133" s="1" t="s">
        <v>10342</v>
      </c>
      <c r="K1133" s="1" t="s">
        <v>10343</v>
      </c>
      <c r="L1133" s="1" t="s">
        <v>20418</v>
      </c>
      <c r="M1133" s="1" t="s">
        <v>20419</v>
      </c>
    </row>
    <row r="1134" spans="2:13" x14ac:dyDescent="0.25">
      <c r="B1134" s="1" t="s">
        <v>81</v>
      </c>
      <c r="C1134" s="1" t="s">
        <v>10344</v>
      </c>
      <c r="D1134" s="1" t="s">
        <v>10345</v>
      </c>
      <c r="E1134" s="1" t="s">
        <v>10346</v>
      </c>
      <c r="F1134" s="1" t="s">
        <v>10347</v>
      </c>
      <c r="G1134" s="1" t="s">
        <v>10348</v>
      </c>
      <c r="H1134" s="1" t="s">
        <v>10349</v>
      </c>
      <c r="I1134" s="1" t="s">
        <v>10350</v>
      </c>
      <c r="J1134" s="1" t="s">
        <v>10351</v>
      </c>
      <c r="K1134" s="1" t="s">
        <v>10352</v>
      </c>
      <c r="L1134" s="1" t="s">
        <v>20420</v>
      </c>
      <c r="M1134" s="1" t="s">
        <v>20421</v>
      </c>
    </row>
    <row r="1135" spans="2:13" x14ac:dyDescent="0.25">
      <c r="B1135" s="1" t="s">
        <v>81</v>
      </c>
      <c r="C1135" s="1" t="s">
        <v>10353</v>
      </c>
      <c r="D1135" s="1" t="s">
        <v>10354</v>
      </c>
      <c r="E1135" s="1" t="s">
        <v>10355</v>
      </c>
      <c r="F1135" s="1" t="s">
        <v>10356</v>
      </c>
      <c r="G1135" s="1" t="s">
        <v>10357</v>
      </c>
      <c r="H1135" s="1" t="s">
        <v>10358</v>
      </c>
      <c r="I1135" s="1" t="s">
        <v>10359</v>
      </c>
      <c r="J1135" s="1" t="s">
        <v>10360</v>
      </c>
      <c r="K1135" s="1" t="s">
        <v>10361</v>
      </c>
      <c r="L1135" s="1" t="s">
        <v>20422</v>
      </c>
      <c r="M1135" s="1" t="s">
        <v>20423</v>
      </c>
    </row>
    <row r="1136" spans="2:13" x14ac:dyDescent="0.25">
      <c r="B1136" s="1" t="s">
        <v>81</v>
      </c>
      <c r="C1136" s="1" t="s">
        <v>10362</v>
      </c>
      <c r="D1136" s="1" t="s">
        <v>10363</v>
      </c>
      <c r="E1136" s="1" t="s">
        <v>10364</v>
      </c>
      <c r="F1136" s="1" t="s">
        <v>10365</v>
      </c>
      <c r="G1136" s="1" t="s">
        <v>10366</v>
      </c>
      <c r="H1136" s="1" t="s">
        <v>10367</v>
      </c>
      <c r="I1136" s="1" t="s">
        <v>10368</v>
      </c>
      <c r="J1136" s="1" t="s">
        <v>10369</v>
      </c>
      <c r="K1136" s="1" t="s">
        <v>10370</v>
      </c>
      <c r="L1136" s="1" t="s">
        <v>20424</v>
      </c>
      <c r="M1136" s="1" t="s">
        <v>20425</v>
      </c>
    </row>
    <row r="1137" spans="2:13" x14ac:dyDescent="0.25">
      <c r="B1137" s="1" t="s">
        <v>81</v>
      </c>
      <c r="C1137" s="1" t="s">
        <v>10371</v>
      </c>
      <c r="D1137" s="1" t="s">
        <v>10372</v>
      </c>
      <c r="E1137" s="1" t="s">
        <v>10373</v>
      </c>
      <c r="F1137" s="1" t="s">
        <v>10374</v>
      </c>
      <c r="G1137" s="1" t="s">
        <v>10375</v>
      </c>
      <c r="H1137" s="1" t="s">
        <v>10376</v>
      </c>
      <c r="I1137" s="1" t="s">
        <v>10377</v>
      </c>
      <c r="J1137" s="1" t="s">
        <v>10378</v>
      </c>
      <c r="K1137" s="1" t="s">
        <v>10379</v>
      </c>
      <c r="L1137" s="1" t="s">
        <v>20426</v>
      </c>
      <c r="M1137" s="1" t="s">
        <v>20427</v>
      </c>
    </row>
    <row r="1138" spans="2:13" x14ac:dyDescent="0.25">
      <c r="B1138" s="1" t="s">
        <v>81</v>
      </c>
      <c r="C1138" s="1" t="s">
        <v>10380</v>
      </c>
      <c r="D1138" s="1" t="s">
        <v>10381</v>
      </c>
      <c r="E1138" s="1" t="s">
        <v>10382</v>
      </c>
      <c r="F1138" s="1" t="s">
        <v>10383</v>
      </c>
      <c r="G1138" s="1" t="s">
        <v>10384</v>
      </c>
      <c r="H1138" s="1" t="s">
        <v>10385</v>
      </c>
      <c r="I1138" s="1" t="s">
        <v>10386</v>
      </c>
      <c r="J1138" s="1" t="s">
        <v>10387</v>
      </c>
      <c r="K1138" s="1" t="s">
        <v>10388</v>
      </c>
      <c r="L1138" s="1" t="s">
        <v>20428</v>
      </c>
      <c r="M1138" s="1" t="s">
        <v>20429</v>
      </c>
    </row>
    <row r="1139" spans="2:13" x14ac:dyDescent="0.25">
      <c r="B1139" s="1" t="s">
        <v>81</v>
      </c>
      <c r="C1139" s="1" t="s">
        <v>10389</v>
      </c>
      <c r="D1139" s="1" t="s">
        <v>10390</v>
      </c>
      <c r="E1139" s="1" t="s">
        <v>10391</v>
      </c>
      <c r="F1139" s="1" t="s">
        <v>10392</v>
      </c>
      <c r="G1139" s="1" t="s">
        <v>10393</v>
      </c>
      <c r="H1139" s="1" t="s">
        <v>10394</v>
      </c>
      <c r="I1139" s="1" t="s">
        <v>10395</v>
      </c>
      <c r="J1139" s="1" t="s">
        <v>10396</v>
      </c>
      <c r="K1139" s="1" t="s">
        <v>10397</v>
      </c>
      <c r="L1139" s="1" t="s">
        <v>20430</v>
      </c>
      <c r="M1139" s="1" t="s">
        <v>20431</v>
      </c>
    </row>
    <row r="1140" spans="2:13" x14ac:dyDescent="0.25">
      <c r="B1140" s="1" t="s">
        <v>81</v>
      </c>
      <c r="C1140" s="1" t="s">
        <v>10398</v>
      </c>
      <c r="D1140" s="1" t="s">
        <v>10399</v>
      </c>
      <c r="E1140" s="1" t="s">
        <v>10400</v>
      </c>
      <c r="F1140" s="1" t="s">
        <v>10401</v>
      </c>
      <c r="G1140" s="1" t="s">
        <v>10402</v>
      </c>
      <c r="H1140" s="1" t="s">
        <v>10403</v>
      </c>
      <c r="I1140" s="1" t="s">
        <v>10404</v>
      </c>
      <c r="J1140" s="1" t="s">
        <v>10405</v>
      </c>
      <c r="K1140" s="1" t="s">
        <v>10406</v>
      </c>
      <c r="L1140" s="1" t="s">
        <v>20432</v>
      </c>
      <c r="M1140" s="1" t="s">
        <v>20433</v>
      </c>
    </row>
    <row r="1141" spans="2:13" x14ac:dyDescent="0.25">
      <c r="B1141" s="1" t="s">
        <v>81</v>
      </c>
      <c r="C1141" s="1" t="s">
        <v>10407</v>
      </c>
      <c r="D1141" s="1" t="s">
        <v>10408</v>
      </c>
      <c r="E1141" s="1" t="s">
        <v>10409</v>
      </c>
      <c r="F1141" s="1" t="s">
        <v>10410</v>
      </c>
      <c r="G1141" s="1" t="s">
        <v>10411</v>
      </c>
      <c r="H1141" s="1" t="s">
        <v>10412</v>
      </c>
      <c r="I1141" s="1" t="s">
        <v>10413</v>
      </c>
      <c r="J1141" s="1" t="s">
        <v>10414</v>
      </c>
      <c r="K1141" s="1" t="s">
        <v>10415</v>
      </c>
      <c r="L1141" s="1" t="s">
        <v>20434</v>
      </c>
      <c r="M1141" s="1" t="s">
        <v>20435</v>
      </c>
    </row>
    <row r="1142" spans="2:13" x14ac:dyDescent="0.25">
      <c r="B1142" s="1" t="s">
        <v>82</v>
      </c>
      <c r="C1142" s="1" t="s">
        <v>10416</v>
      </c>
      <c r="D1142" s="1" t="s">
        <v>10417</v>
      </c>
      <c r="E1142" s="1" t="s">
        <v>10418</v>
      </c>
      <c r="F1142" s="1" t="s">
        <v>10419</v>
      </c>
      <c r="G1142" s="1" t="s">
        <v>10420</v>
      </c>
      <c r="H1142" s="1" t="s">
        <v>10421</v>
      </c>
      <c r="I1142" s="1" t="s">
        <v>10422</v>
      </c>
      <c r="J1142" s="1" t="s">
        <v>10423</v>
      </c>
      <c r="K1142" s="1" t="s">
        <v>10424</v>
      </c>
      <c r="L1142" s="1" t="s">
        <v>20436</v>
      </c>
      <c r="M1142" s="1" t="s">
        <v>20437</v>
      </c>
    </row>
    <row r="1143" spans="2:13" x14ac:dyDescent="0.25">
      <c r="B1143" s="1" t="s">
        <v>82</v>
      </c>
      <c r="C1143" s="1" t="s">
        <v>10425</v>
      </c>
      <c r="D1143" s="1" t="s">
        <v>10426</v>
      </c>
      <c r="E1143" s="1" t="s">
        <v>10427</v>
      </c>
      <c r="F1143" s="1" t="s">
        <v>10428</v>
      </c>
      <c r="G1143" s="1" t="s">
        <v>10429</v>
      </c>
      <c r="H1143" s="1" t="s">
        <v>10430</v>
      </c>
      <c r="I1143" s="1" t="s">
        <v>10431</v>
      </c>
      <c r="J1143" s="1" t="s">
        <v>10432</v>
      </c>
      <c r="K1143" s="1" t="s">
        <v>10433</v>
      </c>
      <c r="L1143" s="1" t="s">
        <v>20438</v>
      </c>
      <c r="M1143" s="1" t="s">
        <v>20439</v>
      </c>
    </row>
    <row r="1144" spans="2:13" x14ac:dyDescent="0.25">
      <c r="B1144" s="1" t="s">
        <v>82</v>
      </c>
      <c r="C1144" s="1" t="s">
        <v>10434</v>
      </c>
      <c r="D1144" s="1" t="s">
        <v>10435</v>
      </c>
      <c r="E1144" s="1" t="s">
        <v>10436</v>
      </c>
      <c r="F1144" s="1" t="s">
        <v>10437</v>
      </c>
      <c r="G1144" s="1" t="s">
        <v>10438</v>
      </c>
      <c r="H1144" s="1" t="s">
        <v>10439</v>
      </c>
      <c r="I1144" s="1" t="s">
        <v>10440</v>
      </c>
      <c r="J1144" s="1" t="s">
        <v>10441</v>
      </c>
      <c r="K1144" s="1" t="s">
        <v>10442</v>
      </c>
      <c r="L1144" s="1" t="s">
        <v>20440</v>
      </c>
      <c r="M1144" s="1" t="s">
        <v>20441</v>
      </c>
    </row>
    <row r="1145" spans="2:13" x14ac:dyDescent="0.25">
      <c r="B1145" s="1" t="s">
        <v>82</v>
      </c>
      <c r="C1145" s="1" t="s">
        <v>10443</v>
      </c>
      <c r="D1145" s="1" t="s">
        <v>10444</v>
      </c>
      <c r="E1145" s="1" t="s">
        <v>10445</v>
      </c>
      <c r="F1145" s="1" t="s">
        <v>10446</v>
      </c>
      <c r="G1145" s="1" t="s">
        <v>10447</v>
      </c>
      <c r="H1145" s="1" t="s">
        <v>10448</v>
      </c>
      <c r="I1145" s="1" t="s">
        <v>10449</v>
      </c>
      <c r="J1145" s="1" t="s">
        <v>10450</v>
      </c>
      <c r="K1145" s="1" t="s">
        <v>10451</v>
      </c>
      <c r="L1145" s="1" t="s">
        <v>20442</v>
      </c>
      <c r="M1145" s="1" t="s">
        <v>20443</v>
      </c>
    </row>
    <row r="1146" spans="2:13" x14ac:dyDescent="0.25">
      <c r="B1146" s="1" t="s">
        <v>82</v>
      </c>
      <c r="C1146" s="1" t="s">
        <v>10452</v>
      </c>
      <c r="D1146" s="1" t="s">
        <v>10453</v>
      </c>
      <c r="E1146" s="1" t="s">
        <v>10454</v>
      </c>
      <c r="F1146" s="1" t="s">
        <v>10455</v>
      </c>
      <c r="G1146" s="1" t="s">
        <v>10456</v>
      </c>
      <c r="H1146" s="1" t="s">
        <v>10457</v>
      </c>
      <c r="I1146" s="1" t="s">
        <v>10458</v>
      </c>
      <c r="J1146" s="1" t="s">
        <v>10459</v>
      </c>
      <c r="K1146" s="1" t="s">
        <v>10460</v>
      </c>
      <c r="L1146" s="1" t="s">
        <v>20444</v>
      </c>
      <c r="M1146" s="1" t="s">
        <v>20445</v>
      </c>
    </row>
    <row r="1147" spans="2:13" x14ac:dyDescent="0.25">
      <c r="B1147" s="1" t="s">
        <v>82</v>
      </c>
      <c r="C1147" s="1" t="s">
        <v>10461</v>
      </c>
      <c r="D1147" s="1" t="s">
        <v>10462</v>
      </c>
      <c r="E1147" s="1" t="s">
        <v>10463</v>
      </c>
      <c r="F1147" s="1" t="s">
        <v>10464</v>
      </c>
      <c r="G1147" s="1" t="s">
        <v>10465</v>
      </c>
      <c r="H1147" s="1" t="s">
        <v>10466</v>
      </c>
      <c r="I1147" s="1" t="s">
        <v>10467</v>
      </c>
      <c r="J1147" s="1" t="s">
        <v>10468</v>
      </c>
      <c r="K1147" s="1" t="s">
        <v>10469</v>
      </c>
      <c r="L1147" s="1" t="s">
        <v>20446</v>
      </c>
      <c r="M1147" s="1" t="s">
        <v>20447</v>
      </c>
    </row>
    <row r="1148" spans="2:13" x14ac:dyDescent="0.25">
      <c r="B1148" s="1" t="s">
        <v>82</v>
      </c>
      <c r="C1148" s="1" t="s">
        <v>10470</v>
      </c>
      <c r="D1148" s="1" t="s">
        <v>10471</v>
      </c>
      <c r="E1148" s="1" t="s">
        <v>10472</v>
      </c>
      <c r="F1148" s="1" t="s">
        <v>10473</v>
      </c>
      <c r="G1148" s="1" t="s">
        <v>10474</v>
      </c>
      <c r="H1148" s="1" t="s">
        <v>10475</v>
      </c>
      <c r="I1148" s="1" t="s">
        <v>10476</v>
      </c>
      <c r="J1148" s="1" t="s">
        <v>10477</v>
      </c>
      <c r="K1148" s="1" t="s">
        <v>10478</v>
      </c>
      <c r="L1148" s="1" t="s">
        <v>20448</v>
      </c>
      <c r="M1148" s="1" t="s">
        <v>20449</v>
      </c>
    </row>
    <row r="1149" spans="2:13" x14ac:dyDescent="0.25">
      <c r="B1149" s="1" t="s">
        <v>82</v>
      </c>
      <c r="C1149" s="1" t="s">
        <v>10479</v>
      </c>
      <c r="D1149" s="1" t="s">
        <v>10480</v>
      </c>
      <c r="E1149" s="1" t="s">
        <v>10481</v>
      </c>
      <c r="F1149" s="1" t="s">
        <v>10482</v>
      </c>
      <c r="G1149" s="1" t="s">
        <v>10483</v>
      </c>
      <c r="H1149" s="1" t="s">
        <v>10484</v>
      </c>
      <c r="I1149" s="1" t="s">
        <v>10485</v>
      </c>
      <c r="J1149" s="1" t="s">
        <v>10486</v>
      </c>
      <c r="K1149" s="1" t="s">
        <v>10487</v>
      </c>
      <c r="L1149" s="1" t="s">
        <v>20450</v>
      </c>
      <c r="M1149" s="1" t="s">
        <v>20451</v>
      </c>
    </row>
    <row r="1150" spans="2:13" x14ac:dyDescent="0.25">
      <c r="B1150" s="1" t="s">
        <v>82</v>
      </c>
      <c r="C1150" s="1" t="s">
        <v>10488</v>
      </c>
      <c r="D1150" s="1" t="s">
        <v>10489</v>
      </c>
      <c r="E1150" s="1" t="s">
        <v>10490</v>
      </c>
      <c r="F1150" s="1" t="s">
        <v>10491</v>
      </c>
      <c r="G1150" s="1" t="s">
        <v>10492</v>
      </c>
      <c r="H1150" s="1" t="s">
        <v>10493</v>
      </c>
      <c r="I1150" s="1" t="s">
        <v>10494</v>
      </c>
      <c r="J1150" s="1" t="s">
        <v>10495</v>
      </c>
      <c r="K1150" s="1" t="s">
        <v>10496</v>
      </c>
      <c r="L1150" s="1" t="s">
        <v>20452</v>
      </c>
      <c r="M1150" s="1" t="s">
        <v>20453</v>
      </c>
    </row>
    <row r="1151" spans="2:13" x14ac:dyDescent="0.25">
      <c r="B1151" s="1" t="s">
        <v>82</v>
      </c>
      <c r="C1151" s="1" t="s">
        <v>10497</v>
      </c>
      <c r="D1151" s="1" t="s">
        <v>10498</v>
      </c>
      <c r="E1151" s="1" t="s">
        <v>10499</v>
      </c>
      <c r="F1151" s="1" t="s">
        <v>10500</v>
      </c>
      <c r="G1151" s="1" t="s">
        <v>10501</v>
      </c>
      <c r="H1151" s="1" t="s">
        <v>10502</v>
      </c>
      <c r="I1151" s="1" t="s">
        <v>10503</v>
      </c>
      <c r="J1151" s="1" t="s">
        <v>10504</v>
      </c>
      <c r="K1151" s="1" t="s">
        <v>10505</v>
      </c>
      <c r="L1151" s="1" t="s">
        <v>20454</v>
      </c>
      <c r="M1151" s="1" t="s">
        <v>20455</v>
      </c>
    </row>
    <row r="1152" spans="2:13" x14ac:dyDescent="0.25">
      <c r="B1152" s="1" t="s">
        <v>82</v>
      </c>
      <c r="C1152" s="1" t="s">
        <v>10506</v>
      </c>
      <c r="D1152" s="1" t="s">
        <v>10507</v>
      </c>
      <c r="E1152" s="1" t="s">
        <v>10508</v>
      </c>
      <c r="F1152" s="1" t="s">
        <v>10509</v>
      </c>
      <c r="G1152" s="1" t="s">
        <v>10510</v>
      </c>
      <c r="H1152" s="1" t="s">
        <v>10511</v>
      </c>
      <c r="I1152" s="1" t="s">
        <v>10512</v>
      </c>
      <c r="J1152" s="1" t="s">
        <v>10513</v>
      </c>
      <c r="K1152" s="1" t="s">
        <v>10514</v>
      </c>
      <c r="L1152" s="1" t="s">
        <v>20456</v>
      </c>
      <c r="M1152" s="1" t="s">
        <v>20457</v>
      </c>
    </row>
    <row r="1153" spans="2:13" x14ac:dyDescent="0.25">
      <c r="B1153" s="1" t="s">
        <v>82</v>
      </c>
      <c r="C1153" s="1" t="s">
        <v>10515</v>
      </c>
      <c r="D1153" s="1" t="s">
        <v>10516</v>
      </c>
      <c r="E1153" s="1" t="s">
        <v>10517</v>
      </c>
      <c r="F1153" s="1" t="s">
        <v>10518</v>
      </c>
      <c r="G1153" s="1" t="s">
        <v>10519</v>
      </c>
      <c r="H1153" s="1" t="s">
        <v>10520</v>
      </c>
      <c r="I1153" s="1" t="s">
        <v>10521</v>
      </c>
      <c r="J1153" s="1" t="s">
        <v>10522</v>
      </c>
      <c r="K1153" s="1" t="s">
        <v>10523</v>
      </c>
      <c r="L1153" s="1" t="s">
        <v>20458</v>
      </c>
      <c r="M1153" s="1" t="s">
        <v>20459</v>
      </c>
    </row>
    <row r="1154" spans="2:13" x14ac:dyDescent="0.25">
      <c r="B1154" s="1" t="s">
        <v>82</v>
      </c>
      <c r="C1154" s="1" t="s">
        <v>10524</v>
      </c>
      <c r="D1154" s="1" t="s">
        <v>10525</v>
      </c>
      <c r="E1154" s="1" t="s">
        <v>10526</v>
      </c>
      <c r="F1154" s="1" t="s">
        <v>10527</v>
      </c>
      <c r="G1154" s="1" t="s">
        <v>10528</v>
      </c>
      <c r="H1154" s="1" t="s">
        <v>10529</v>
      </c>
      <c r="I1154" s="1" t="s">
        <v>10530</v>
      </c>
      <c r="J1154" s="1" t="s">
        <v>10531</v>
      </c>
      <c r="K1154" s="1" t="s">
        <v>10532</v>
      </c>
      <c r="L1154" s="1" t="s">
        <v>20460</v>
      </c>
      <c r="M1154" s="1" t="s">
        <v>20461</v>
      </c>
    </row>
    <row r="1155" spans="2:13" x14ac:dyDescent="0.25">
      <c r="B1155" s="1" t="s">
        <v>82</v>
      </c>
      <c r="C1155" s="1" t="s">
        <v>10533</v>
      </c>
      <c r="D1155" s="1" t="s">
        <v>10534</v>
      </c>
      <c r="E1155" s="1" t="s">
        <v>10535</v>
      </c>
      <c r="F1155" s="1" t="s">
        <v>10536</v>
      </c>
      <c r="G1155" s="1" t="s">
        <v>10537</v>
      </c>
      <c r="H1155" s="1" t="s">
        <v>10538</v>
      </c>
      <c r="I1155" s="1" t="s">
        <v>10539</v>
      </c>
      <c r="J1155" s="1" t="s">
        <v>10540</v>
      </c>
      <c r="K1155" s="1" t="s">
        <v>10541</v>
      </c>
      <c r="L1155" s="1" t="s">
        <v>20462</v>
      </c>
      <c r="M1155" s="1" t="s">
        <v>20463</v>
      </c>
    </row>
    <row r="1156" spans="2:13" x14ac:dyDescent="0.25">
      <c r="B1156" s="1" t="s">
        <v>82</v>
      </c>
      <c r="C1156" s="1" t="s">
        <v>10542</v>
      </c>
      <c r="D1156" s="1" t="s">
        <v>10543</v>
      </c>
      <c r="E1156" s="1" t="s">
        <v>10544</v>
      </c>
      <c r="F1156" s="1" t="s">
        <v>10545</v>
      </c>
      <c r="G1156" s="1" t="s">
        <v>10546</v>
      </c>
      <c r="H1156" s="1" t="s">
        <v>10547</v>
      </c>
      <c r="I1156" s="1" t="s">
        <v>10548</v>
      </c>
      <c r="J1156" s="1" t="s">
        <v>10549</v>
      </c>
      <c r="K1156" s="1" t="s">
        <v>10550</v>
      </c>
      <c r="L1156" s="1" t="s">
        <v>20464</v>
      </c>
      <c r="M1156" s="1" t="s">
        <v>20465</v>
      </c>
    </row>
    <row r="1157" spans="2:13" x14ac:dyDescent="0.25">
      <c r="B1157" s="1" t="s">
        <v>82</v>
      </c>
      <c r="C1157" s="1" t="s">
        <v>10551</v>
      </c>
      <c r="D1157" s="1" t="s">
        <v>10552</v>
      </c>
      <c r="E1157" s="1" t="s">
        <v>10553</v>
      </c>
      <c r="F1157" s="1" t="s">
        <v>10554</v>
      </c>
      <c r="G1157" s="1" t="s">
        <v>10555</v>
      </c>
      <c r="H1157" s="1" t="s">
        <v>10556</v>
      </c>
      <c r="I1157" s="1" t="s">
        <v>10557</v>
      </c>
      <c r="J1157" s="1" t="s">
        <v>10558</v>
      </c>
      <c r="K1157" s="1" t="s">
        <v>10559</v>
      </c>
      <c r="L1157" s="1" t="s">
        <v>20466</v>
      </c>
      <c r="M1157" s="1" t="s">
        <v>20467</v>
      </c>
    </row>
    <row r="1158" spans="2:13" x14ac:dyDescent="0.25">
      <c r="B1158" s="1" t="s">
        <v>82</v>
      </c>
      <c r="C1158" s="1" t="s">
        <v>10560</v>
      </c>
      <c r="D1158" s="1" t="s">
        <v>10561</v>
      </c>
      <c r="E1158" s="1" t="s">
        <v>10562</v>
      </c>
      <c r="F1158" s="1" t="s">
        <v>10563</v>
      </c>
      <c r="G1158" s="1" t="s">
        <v>10564</v>
      </c>
      <c r="H1158" s="1" t="s">
        <v>10565</v>
      </c>
      <c r="I1158" s="1" t="s">
        <v>10566</v>
      </c>
      <c r="J1158" s="1" t="s">
        <v>10567</v>
      </c>
      <c r="K1158" s="1" t="s">
        <v>10568</v>
      </c>
      <c r="L1158" s="1" t="s">
        <v>20468</v>
      </c>
      <c r="M1158" s="1" t="s">
        <v>20469</v>
      </c>
    </row>
    <row r="1159" spans="2:13" x14ac:dyDescent="0.25">
      <c r="B1159" s="1" t="s">
        <v>82</v>
      </c>
      <c r="C1159" s="1" t="s">
        <v>10569</v>
      </c>
      <c r="D1159" s="1" t="s">
        <v>10570</v>
      </c>
      <c r="E1159" s="1" t="s">
        <v>10571</v>
      </c>
      <c r="F1159" s="1" t="s">
        <v>10572</v>
      </c>
      <c r="G1159" s="1" t="s">
        <v>10573</v>
      </c>
      <c r="H1159" s="1" t="s">
        <v>10574</v>
      </c>
      <c r="I1159" s="1" t="s">
        <v>10575</v>
      </c>
      <c r="J1159" s="1" t="s">
        <v>10576</v>
      </c>
      <c r="K1159" s="1" t="s">
        <v>10577</v>
      </c>
      <c r="L1159" s="1" t="s">
        <v>20470</v>
      </c>
      <c r="M1159" s="1" t="s">
        <v>20471</v>
      </c>
    </row>
    <row r="1160" spans="2:13" x14ac:dyDescent="0.25">
      <c r="B1160" s="1" t="s">
        <v>82</v>
      </c>
      <c r="C1160" s="1" t="s">
        <v>10578</v>
      </c>
      <c r="D1160" s="1" t="s">
        <v>10579</v>
      </c>
      <c r="E1160" s="1" t="s">
        <v>10580</v>
      </c>
      <c r="F1160" s="1" t="s">
        <v>10581</v>
      </c>
      <c r="G1160" s="1" t="s">
        <v>10582</v>
      </c>
      <c r="H1160" s="1" t="s">
        <v>10583</v>
      </c>
      <c r="I1160" s="1" t="s">
        <v>10584</v>
      </c>
      <c r="J1160" s="1" t="s">
        <v>10585</v>
      </c>
      <c r="K1160" s="1" t="s">
        <v>10586</v>
      </c>
      <c r="L1160" s="1" t="s">
        <v>20472</v>
      </c>
      <c r="M1160" s="1" t="s">
        <v>20473</v>
      </c>
    </row>
    <row r="1161" spans="2:13" x14ac:dyDescent="0.25">
      <c r="B1161" s="1" t="s">
        <v>82</v>
      </c>
      <c r="C1161" s="1" t="s">
        <v>10587</v>
      </c>
      <c r="D1161" s="1" t="s">
        <v>10588</v>
      </c>
      <c r="E1161" s="1" t="s">
        <v>10589</v>
      </c>
      <c r="F1161" s="1" t="s">
        <v>10590</v>
      </c>
      <c r="G1161" s="1" t="s">
        <v>10591</v>
      </c>
      <c r="H1161" s="1" t="s">
        <v>10592</v>
      </c>
      <c r="I1161" s="1" t="s">
        <v>10593</v>
      </c>
      <c r="J1161" s="1" t="s">
        <v>10594</v>
      </c>
      <c r="K1161" s="1" t="s">
        <v>10595</v>
      </c>
      <c r="L1161" s="1" t="s">
        <v>20474</v>
      </c>
      <c r="M1161" s="1" t="s">
        <v>20475</v>
      </c>
    </row>
    <row r="1162" spans="2:13" x14ac:dyDescent="0.25">
      <c r="B1162" s="1" t="s">
        <v>83</v>
      </c>
      <c r="C1162" s="1" t="s">
        <v>10596</v>
      </c>
      <c r="D1162" s="1" t="s">
        <v>10597</v>
      </c>
      <c r="E1162" s="1" t="s">
        <v>10598</v>
      </c>
      <c r="F1162" s="1" t="s">
        <v>10599</v>
      </c>
      <c r="G1162" s="1" t="s">
        <v>10600</v>
      </c>
      <c r="H1162" s="1" t="s">
        <v>10601</v>
      </c>
      <c r="I1162" s="1" t="s">
        <v>10602</v>
      </c>
      <c r="J1162" s="1" t="s">
        <v>10603</v>
      </c>
      <c r="K1162" s="1" t="s">
        <v>10604</v>
      </c>
      <c r="L1162" s="1" t="s">
        <v>20476</v>
      </c>
      <c r="M1162" s="1" t="s">
        <v>20477</v>
      </c>
    </row>
    <row r="1163" spans="2:13" x14ac:dyDescent="0.25">
      <c r="B1163" s="1" t="s">
        <v>83</v>
      </c>
      <c r="C1163" s="1" t="s">
        <v>10605</v>
      </c>
      <c r="D1163" s="1" t="s">
        <v>10606</v>
      </c>
      <c r="E1163" s="1" t="s">
        <v>10607</v>
      </c>
      <c r="F1163" s="1" t="s">
        <v>10608</v>
      </c>
      <c r="G1163" s="1" t="s">
        <v>10609</v>
      </c>
      <c r="H1163" s="1" t="s">
        <v>10610</v>
      </c>
      <c r="I1163" s="1" t="s">
        <v>10611</v>
      </c>
      <c r="J1163" s="1" t="s">
        <v>10612</v>
      </c>
      <c r="K1163" s="1" t="s">
        <v>10613</v>
      </c>
      <c r="L1163" s="1" t="s">
        <v>20478</v>
      </c>
      <c r="M1163" s="1" t="s">
        <v>20479</v>
      </c>
    </row>
    <row r="1164" spans="2:13" x14ac:dyDescent="0.25">
      <c r="B1164" s="1" t="s">
        <v>83</v>
      </c>
      <c r="C1164" s="1" t="s">
        <v>10614</v>
      </c>
      <c r="D1164" s="1" t="s">
        <v>10615</v>
      </c>
      <c r="E1164" s="1" t="s">
        <v>10616</v>
      </c>
      <c r="F1164" s="1" t="s">
        <v>10617</v>
      </c>
      <c r="G1164" s="1" t="s">
        <v>10618</v>
      </c>
      <c r="H1164" s="1" t="s">
        <v>10619</v>
      </c>
      <c r="I1164" s="1" t="s">
        <v>10620</v>
      </c>
      <c r="J1164" s="1" t="s">
        <v>10621</v>
      </c>
      <c r="K1164" s="1" t="s">
        <v>10622</v>
      </c>
      <c r="L1164" s="1" t="s">
        <v>20480</v>
      </c>
      <c r="M1164" s="1" t="s">
        <v>20481</v>
      </c>
    </row>
    <row r="1165" spans="2:13" x14ac:dyDescent="0.25">
      <c r="B1165" s="1" t="s">
        <v>83</v>
      </c>
      <c r="C1165" s="1" t="s">
        <v>10623</v>
      </c>
      <c r="D1165" s="1" t="s">
        <v>10624</v>
      </c>
      <c r="E1165" s="1" t="s">
        <v>10625</v>
      </c>
      <c r="F1165" s="1" t="s">
        <v>10626</v>
      </c>
      <c r="G1165" s="1" t="s">
        <v>10627</v>
      </c>
      <c r="H1165" s="1" t="s">
        <v>10628</v>
      </c>
      <c r="I1165" s="1" t="s">
        <v>10629</v>
      </c>
      <c r="J1165" s="1" t="s">
        <v>10630</v>
      </c>
      <c r="K1165" s="1" t="s">
        <v>10631</v>
      </c>
      <c r="L1165" s="1" t="s">
        <v>20482</v>
      </c>
      <c r="M1165" s="1" t="s">
        <v>20483</v>
      </c>
    </row>
    <row r="1166" spans="2:13" x14ac:dyDescent="0.25">
      <c r="B1166" s="1" t="s">
        <v>83</v>
      </c>
      <c r="C1166" s="1" t="s">
        <v>10632</v>
      </c>
      <c r="D1166" s="1" t="s">
        <v>10633</v>
      </c>
      <c r="E1166" s="1" t="s">
        <v>10634</v>
      </c>
      <c r="F1166" s="1" t="s">
        <v>10635</v>
      </c>
      <c r="G1166" s="1" t="s">
        <v>10636</v>
      </c>
      <c r="H1166" s="1" t="s">
        <v>10637</v>
      </c>
      <c r="I1166" s="1" t="s">
        <v>10638</v>
      </c>
      <c r="J1166" s="1" t="s">
        <v>10639</v>
      </c>
      <c r="K1166" s="1" t="s">
        <v>10640</v>
      </c>
      <c r="L1166" s="1" t="s">
        <v>20484</v>
      </c>
      <c r="M1166" s="1" t="s">
        <v>20485</v>
      </c>
    </row>
    <row r="1167" spans="2:13" x14ac:dyDescent="0.25">
      <c r="B1167" s="1" t="s">
        <v>83</v>
      </c>
      <c r="C1167" s="1" t="s">
        <v>10641</v>
      </c>
      <c r="D1167" s="1" t="s">
        <v>10642</v>
      </c>
      <c r="E1167" s="1" t="s">
        <v>10643</v>
      </c>
      <c r="F1167" s="1" t="s">
        <v>10644</v>
      </c>
      <c r="G1167" s="1" t="s">
        <v>10645</v>
      </c>
      <c r="H1167" s="1" t="s">
        <v>10646</v>
      </c>
      <c r="I1167" s="1" t="s">
        <v>10647</v>
      </c>
      <c r="J1167" s="1" t="s">
        <v>10648</v>
      </c>
      <c r="K1167" s="1" t="s">
        <v>10649</v>
      </c>
      <c r="L1167" s="1" t="s">
        <v>20486</v>
      </c>
      <c r="M1167" s="1" t="s">
        <v>20487</v>
      </c>
    </row>
    <row r="1168" spans="2:13" x14ac:dyDescent="0.25">
      <c r="B1168" s="1" t="s">
        <v>83</v>
      </c>
      <c r="C1168" s="1" t="s">
        <v>10650</v>
      </c>
      <c r="D1168" s="1" t="s">
        <v>10651</v>
      </c>
      <c r="E1168" s="1" t="s">
        <v>10652</v>
      </c>
      <c r="F1168" s="1" t="s">
        <v>10653</v>
      </c>
      <c r="G1168" s="1" t="s">
        <v>10654</v>
      </c>
      <c r="H1168" s="1" t="s">
        <v>10655</v>
      </c>
      <c r="I1168" s="1" t="s">
        <v>10656</v>
      </c>
      <c r="J1168" s="1" t="s">
        <v>10657</v>
      </c>
      <c r="K1168" s="1" t="s">
        <v>10658</v>
      </c>
      <c r="L1168" s="1" t="s">
        <v>20488</v>
      </c>
      <c r="M1168" s="1" t="s">
        <v>20489</v>
      </c>
    </row>
    <row r="1169" spans="2:13" x14ac:dyDescent="0.25">
      <c r="B1169" s="1" t="s">
        <v>83</v>
      </c>
      <c r="C1169" s="1" t="s">
        <v>10659</v>
      </c>
      <c r="D1169" s="1" t="s">
        <v>10660</v>
      </c>
      <c r="E1169" s="1" t="s">
        <v>10661</v>
      </c>
      <c r="F1169" s="1" t="s">
        <v>10662</v>
      </c>
      <c r="G1169" s="1" t="s">
        <v>10663</v>
      </c>
      <c r="H1169" s="1" t="s">
        <v>10664</v>
      </c>
      <c r="I1169" s="1" t="s">
        <v>10665</v>
      </c>
      <c r="J1169" s="1" t="s">
        <v>10666</v>
      </c>
      <c r="K1169" s="1" t="s">
        <v>10667</v>
      </c>
      <c r="L1169" s="1" t="s">
        <v>20490</v>
      </c>
      <c r="M1169" s="1" t="s">
        <v>20491</v>
      </c>
    </row>
    <row r="1170" spans="2:13" x14ac:dyDescent="0.25">
      <c r="B1170" s="1" t="s">
        <v>83</v>
      </c>
      <c r="C1170" s="1" t="s">
        <v>10668</v>
      </c>
      <c r="D1170" s="1" t="s">
        <v>10669</v>
      </c>
      <c r="E1170" s="1" t="s">
        <v>10670</v>
      </c>
      <c r="F1170" s="1" t="s">
        <v>10671</v>
      </c>
      <c r="G1170" s="1" t="s">
        <v>10672</v>
      </c>
      <c r="H1170" s="1" t="s">
        <v>10673</v>
      </c>
      <c r="I1170" s="1" t="s">
        <v>10674</v>
      </c>
      <c r="J1170" s="1" t="s">
        <v>10675</v>
      </c>
      <c r="K1170" s="1" t="s">
        <v>10676</v>
      </c>
      <c r="L1170" s="1" t="s">
        <v>20492</v>
      </c>
      <c r="M1170" s="1" t="s">
        <v>20493</v>
      </c>
    </row>
    <row r="1171" spans="2:13" x14ac:dyDescent="0.25">
      <c r="B1171" s="1" t="s">
        <v>83</v>
      </c>
      <c r="C1171" s="1" t="s">
        <v>10677</v>
      </c>
      <c r="D1171" s="1" t="s">
        <v>10678</v>
      </c>
      <c r="E1171" s="1" t="s">
        <v>10679</v>
      </c>
      <c r="F1171" s="1" t="s">
        <v>10680</v>
      </c>
      <c r="G1171" s="1" t="s">
        <v>10681</v>
      </c>
      <c r="H1171" s="1" t="s">
        <v>10682</v>
      </c>
      <c r="I1171" s="1" t="s">
        <v>10683</v>
      </c>
      <c r="J1171" s="1" t="s">
        <v>10684</v>
      </c>
      <c r="K1171" s="1" t="s">
        <v>10685</v>
      </c>
      <c r="L1171" s="1" t="s">
        <v>20494</v>
      </c>
      <c r="M1171" s="1" t="s">
        <v>20495</v>
      </c>
    </row>
    <row r="1172" spans="2:13" x14ac:dyDescent="0.25">
      <c r="B1172" s="1" t="s">
        <v>83</v>
      </c>
      <c r="C1172" s="1" t="s">
        <v>10686</v>
      </c>
      <c r="D1172" s="1" t="s">
        <v>10687</v>
      </c>
      <c r="E1172" s="1" t="s">
        <v>10688</v>
      </c>
      <c r="F1172" s="1" t="s">
        <v>10689</v>
      </c>
      <c r="G1172" s="1" t="s">
        <v>10690</v>
      </c>
      <c r="H1172" s="1" t="s">
        <v>10691</v>
      </c>
      <c r="I1172" s="1" t="s">
        <v>10692</v>
      </c>
      <c r="J1172" s="1" t="s">
        <v>10693</v>
      </c>
      <c r="K1172" s="1" t="s">
        <v>10694</v>
      </c>
      <c r="L1172" s="1" t="s">
        <v>20496</v>
      </c>
      <c r="M1172" s="1" t="s">
        <v>20497</v>
      </c>
    </row>
    <row r="1173" spans="2:13" x14ac:dyDescent="0.25">
      <c r="B1173" s="1" t="s">
        <v>83</v>
      </c>
      <c r="C1173" s="1" t="s">
        <v>10695</v>
      </c>
      <c r="D1173" s="1" t="s">
        <v>10696</v>
      </c>
      <c r="E1173" s="1" t="s">
        <v>10697</v>
      </c>
      <c r="F1173" s="1" t="s">
        <v>10698</v>
      </c>
      <c r="G1173" s="1" t="s">
        <v>10699</v>
      </c>
      <c r="H1173" s="1" t="s">
        <v>10700</v>
      </c>
      <c r="I1173" s="1" t="s">
        <v>10701</v>
      </c>
      <c r="J1173" s="1" t="s">
        <v>10702</v>
      </c>
      <c r="K1173" s="1" t="s">
        <v>10703</v>
      </c>
      <c r="L1173" s="1" t="s">
        <v>20498</v>
      </c>
      <c r="M1173" s="1" t="s">
        <v>20499</v>
      </c>
    </row>
    <row r="1174" spans="2:13" x14ac:dyDescent="0.25">
      <c r="B1174" s="1" t="s">
        <v>83</v>
      </c>
      <c r="C1174" s="1" t="s">
        <v>10704</v>
      </c>
      <c r="D1174" s="1" t="s">
        <v>10705</v>
      </c>
      <c r="E1174" s="1" t="s">
        <v>10706</v>
      </c>
      <c r="F1174" s="1" t="s">
        <v>10707</v>
      </c>
      <c r="G1174" s="1" t="s">
        <v>10708</v>
      </c>
      <c r="H1174" s="1" t="s">
        <v>10709</v>
      </c>
      <c r="I1174" s="1" t="s">
        <v>10710</v>
      </c>
      <c r="J1174" s="1" t="s">
        <v>10711</v>
      </c>
      <c r="K1174" s="1" t="s">
        <v>10712</v>
      </c>
      <c r="L1174" s="1" t="s">
        <v>20500</v>
      </c>
      <c r="M1174" s="1" t="s">
        <v>20501</v>
      </c>
    </row>
    <row r="1175" spans="2:13" x14ac:dyDescent="0.25">
      <c r="B1175" s="1" t="s">
        <v>83</v>
      </c>
      <c r="C1175" s="1" t="s">
        <v>10713</v>
      </c>
      <c r="D1175" s="1" t="s">
        <v>10714</v>
      </c>
      <c r="E1175" s="1" t="s">
        <v>10715</v>
      </c>
      <c r="F1175" s="1" t="s">
        <v>10716</v>
      </c>
      <c r="G1175" s="1" t="s">
        <v>10717</v>
      </c>
      <c r="H1175" s="1" t="s">
        <v>10718</v>
      </c>
      <c r="I1175" s="1" t="s">
        <v>10719</v>
      </c>
      <c r="J1175" s="1" t="s">
        <v>10720</v>
      </c>
      <c r="K1175" s="1" t="s">
        <v>10721</v>
      </c>
      <c r="L1175" s="1" t="s">
        <v>20502</v>
      </c>
      <c r="M1175" s="1" t="s">
        <v>20503</v>
      </c>
    </row>
    <row r="1176" spans="2:13" x14ac:dyDescent="0.25">
      <c r="B1176" s="1" t="s">
        <v>83</v>
      </c>
      <c r="C1176" s="1" t="s">
        <v>10722</v>
      </c>
      <c r="D1176" s="1" t="s">
        <v>10723</v>
      </c>
      <c r="E1176" s="1" t="s">
        <v>10724</v>
      </c>
      <c r="F1176" s="1" t="s">
        <v>10725</v>
      </c>
      <c r="G1176" s="1" t="s">
        <v>10726</v>
      </c>
      <c r="H1176" s="1" t="s">
        <v>10727</v>
      </c>
      <c r="I1176" s="1" t="s">
        <v>10728</v>
      </c>
      <c r="J1176" s="1" t="s">
        <v>10729</v>
      </c>
      <c r="K1176" s="1" t="s">
        <v>10730</v>
      </c>
      <c r="L1176" s="1" t="s">
        <v>20504</v>
      </c>
      <c r="M1176" s="1" t="s">
        <v>20505</v>
      </c>
    </row>
    <row r="1177" spans="2:13" x14ac:dyDescent="0.25">
      <c r="B1177" s="1" t="s">
        <v>83</v>
      </c>
      <c r="C1177" s="1" t="s">
        <v>10731</v>
      </c>
      <c r="D1177" s="1" t="s">
        <v>10732</v>
      </c>
      <c r="E1177" s="1" t="s">
        <v>10733</v>
      </c>
      <c r="F1177" s="1" t="s">
        <v>10734</v>
      </c>
      <c r="G1177" s="1" t="s">
        <v>10735</v>
      </c>
      <c r="H1177" s="1" t="s">
        <v>10736</v>
      </c>
      <c r="I1177" s="1" t="s">
        <v>10737</v>
      </c>
      <c r="J1177" s="1" t="s">
        <v>10738</v>
      </c>
      <c r="K1177" s="1" t="s">
        <v>10739</v>
      </c>
      <c r="L1177" s="1" t="s">
        <v>20506</v>
      </c>
      <c r="M1177" s="1" t="s">
        <v>20507</v>
      </c>
    </row>
    <row r="1178" spans="2:13" x14ac:dyDescent="0.25">
      <c r="B1178" s="1" t="s">
        <v>83</v>
      </c>
      <c r="C1178" s="1" t="s">
        <v>10740</v>
      </c>
      <c r="D1178" s="1" t="s">
        <v>10741</v>
      </c>
      <c r="E1178" s="1" t="s">
        <v>10742</v>
      </c>
      <c r="F1178" s="1" t="s">
        <v>10743</v>
      </c>
      <c r="G1178" s="1" t="s">
        <v>10744</v>
      </c>
      <c r="H1178" s="1" t="s">
        <v>10745</v>
      </c>
      <c r="I1178" s="1" t="s">
        <v>10746</v>
      </c>
      <c r="J1178" s="1" t="s">
        <v>10747</v>
      </c>
      <c r="K1178" s="1" t="s">
        <v>10748</v>
      </c>
      <c r="L1178" s="1" t="s">
        <v>20508</v>
      </c>
      <c r="M1178" s="1" t="s">
        <v>20509</v>
      </c>
    </row>
    <row r="1179" spans="2:13" x14ac:dyDescent="0.25">
      <c r="B1179" s="1" t="s">
        <v>83</v>
      </c>
      <c r="C1179" s="1" t="s">
        <v>10749</v>
      </c>
      <c r="D1179" s="1" t="s">
        <v>10750</v>
      </c>
      <c r="E1179" s="1" t="s">
        <v>10751</v>
      </c>
      <c r="F1179" s="1" t="s">
        <v>10752</v>
      </c>
      <c r="G1179" s="1" t="s">
        <v>10753</v>
      </c>
      <c r="H1179" s="1" t="s">
        <v>10754</v>
      </c>
      <c r="I1179" s="1" t="s">
        <v>10755</v>
      </c>
      <c r="J1179" s="1" t="s">
        <v>10756</v>
      </c>
      <c r="K1179" s="1" t="s">
        <v>10757</v>
      </c>
      <c r="L1179" s="1" t="s">
        <v>20510</v>
      </c>
      <c r="M1179" s="1" t="s">
        <v>20511</v>
      </c>
    </row>
    <row r="1180" spans="2:13" x14ac:dyDescent="0.25">
      <c r="B1180" s="1" t="s">
        <v>83</v>
      </c>
      <c r="C1180" s="1" t="s">
        <v>10758</v>
      </c>
      <c r="D1180" s="1" t="s">
        <v>10759</v>
      </c>
      <c r="E1180" s="1" t="s">
        <v>10760</v>
      </c>
      <c r="F1180" s="1" t="s">
        <v>10761</v>
      </c>
      <c r="G1180" s="1" t="s">
        <v>10762</v>
      </c>
      <c r="H1180" s="1" t="s">
        <v>10763</v>
      </c>
      <c r="I1180" s="1" t="s">
        <v>10764</v>
      </c>
      <c r="J1180" s="1" t="s">
        <v>10765</v>
      </c>
      <c r="K1180" s="1" t="s">
        <v>10766</v>
      </c>
      <c r="L1180" s="1" t="s">
        <v>20512</v>
      </c>
      <c r="M1180" s="1" t="s">
        <v>20513</v>
      </c>
    </row>
    <row r="1181" spans="2:13" x14ac:dyDescent="0.25">
      <c r="B1181" s="1" t="s">
        <v>83</v>
      </c>
      <c r="C1181" s="1" t="s">
        <v>10767</v>
      </c>
      <c r="D1181" s="1" t="s">
        <v>10768</v>
      </c>
      <c r="E1181" s="1" t="s">
        <v>10769</v>
      </c>
      <c r="F1181" s="1" t="s">
        <v>10770</v>
      </c>
      <c r="G1181" s="1" t="s">
        <v>10771</v>
      </c>
      <c r="H1181" s="1" t="s">
        <v>10772</v>
      </c>
      <c r="I1181" s="1" t="s">
        <v>10773</v>
      </c>
      <c r="J1181" s="1" t="s">
        <v>10774</v>
      </c>
      <c r="K1181" s="1" t="s">
        <v>10775</v>
      </c>
      <c r="L1181" s="1" t="s">
        <v>20514</v>
      </c>
      <c r="M1181" s="1" t="s">
        <v>20515</v>
      </c>
    </row>
    <row r="1182" spans="2:13" x14ac:dyDescent="0.25">
      <c r="B1182" s="1" t="s">
        <v>21</v>
      </c>
      <c r="C1182" s="1" t="s">
        <v>10776</v>
      </c>
      <c r="D1182" s="1" t="s">
        <v>10777</v>
      </c>
      <c r="E1182" s="1" t="s">
        <v>10778</v>
      </c>
      <c r="F1182" s="1" t="s">
        <v>10779</v>
      </c>
      <c r="G1182" s="1" t="s">
        <v>10780</v>
      </c>
      <c r="H1182" s="1" t="s">
        <v>10781</v>
      </c>
      <c r="I1182" s="1" t="s">
        <v>10782</v>
      </c>
      <c r="J1182" s="1" t="s">
        <v>10783</v>
      </c>
      <c r="K1182" s="1" t="s">
        <v>10784</v>
      </c>
      <c r="L1182" s="1" t="s">
        <v>20516</v>
      </c>
      <c r="M1182" s="1" t="s">
        <v>20517</v>
      </c>
    </row>
    <row r="1183" spans="2:13" x14ac:dyDescent="0.25">
      <c r="B1183" s="1" t="s">
        <v>21</v>
      </c>
      <c r="C1183" s="1" t="s">
        <v>10785</v>
      </c>
      <c r="D1183" s="1" t="s">
        <v>10786</v>
      </c>
      <c r="E1183" s="1" t="s">
        <v>10787</v>
      </c>
      <c r="F1183" s="1" t="s">
        <v>10788</v>
      </c>
      <c r="G1183" s="1" t="s">
        <v>10789</v>
      </c>
      <c r="H1183" s="1" t="s">
        <v>10790</v>
      </c>
      <c r="I1183" s="1" t="s">
        <v>10791</v>
      </c>
      <c r="J1183" s="1" t="s">
        <v>10792</v>
      </c>
      <c r="K1183" s="1" t="s">
        <v>10793</v>
      </c>
      <c r="L1183" s="1" t="s">
        <v>20518</v>
      </c>
      <c r="M1183" s="1" t="s">
        <v>20519</v>
      </c>
    </row>
    <row r="1184" spans="2:13" x14ac:dyDescent="0.25">
      <c r="B1184" s="1" t="s">
        <v>21</v>
      </c>
      <c r="C1184" s="1" t="s">
        <v>10794</v>
      </c>
      <c r="D1184" s="1" t="s">
        <v>10795</v>
      </c>
      <c r="E1184" s="1" t="s">
        <v>10796</v>
      </c>
      <c r="F1184" s="1" t="s">
        <v>10797</v>
      </c>
      <c r="G1184" s="1" t="s">
        <v>10798</v>
      </c>
      <c r="H1184" s="1" t="s">
        <v>10799</v>
      </c>
      <c r="I1184" s="1" t="s">
        <v>10800</v>
      </c>
      <c r="J1184" s="1" t="s">
        <v>10801</v>
      </c>
      <c r="K1184" s="1" t="s">
        <v>10802</v>
      </c>
      <c r="L1184" s="1" t="s">
        <v>20520</v>
      </c>
      <c r="M1184" s="1" t="s">
        <v>20521</v>
      </c>
    </row>
    <row r="1185" spans="2:13" x14ac:dyDescent="0.25">
      <c r="B1185" s="1" t="s">
        <v>21</v>
      </c>
      <c r="C1185" s="1" t="s">
        <v>10803</v>
      </c>
      <c r="D1185" s="1" t="s">
        <v>10804</v>
      </c>
      <c r="E1185" s="1" t="s">
        <v>10805</v>
      </c>
      <c r="F1185" s="1" t="s">
        <v>10806</v>
      </c>
      <c r="G1185" s="1" t="s">
        <v>10807</v>
      </c>
      <c r="H1185" s="1" t="s">
        <v>10808</v>
      </c>
      <c r="I1185" s="1" t="s">
        <v>10809</v>
      </c>
      <c r="J1185" s="1" t="s">
        <v>10810</v>
      </c>
      <c r="K1185" s="1" t="s">
        <v>10811</v>
      </c>
      <c r="L1185" s="1" t="s">
        <v>20522</v>
      </c>
      <c r="M1185" s="1" t="s">
        <v>20523</v>
      </c>
    </row>
    <row r="1186" spans="2:13" x14ac:dyDescent="0.25">
      <c r="B1186" s="1" t="s">
        <v>21</v>
      </c>
      <c r="C1186" s="1" t="s">
        <v>10812</v>
      </c>
      <c r="D1186" s="1" t="s">
        <v>10813</v>
      </c>
      <c r="E1186" s="1" t="s">
        <v>10814</v>
      </c>
      <c r="F1186" s="1" t="s">
        <v>10815</v>
      </c>
      <c r="G1186" s="1" t="s">
        <v>10816</v>
      </c>
      <c r="H1186" s="1" t="s">
        <v>10817</v>
      </c>
      <c r="I1186" s="1" t="s">
        <v>10818</v>
      </c>
      <c r="J1186" s="1" t="s">
        <v>10819</v>
      </c>
      <c r="K1186" s="1" t="s">
        <v>10820</v>
      </c>
      <c r="L1186" s="1" t="s">
        <v>20524</v>
      </c>
      <c r="M1186" s="1" t="s">
        <v>20525</v>
      </c>
    </row>
    <row r="1187" spans="2:13" x14ac:dyDescent="0.25">
      <c r="B1187" s="1" t="s">
        <v>21</v>
      </c>
      <c r="C1187" s="1" t="s">
        <v>10821</v>
      </c>
      <c r="D1187" s="1" t="s">
        <v>10822</v>
      </c>
      <c r="E1187" s="1" t="s">
        <v>10823</v>
      </c>
      <c r="F1187" s="1" t="s">
        <v>10824</v>
      </c>
      <c r="G1187" s="1" t="s">
        <v>10825</v>
      </c>
      <c r="H1187" s="1" t="s">
        <v>10826</v>
      </c>
      <c r="I1187" s="1" t="s">
        <v>10827</v>
      </c>
      <c r="J1187" s="1" t="s">
        <v>10828</v>
      </c>
      <c r="K1187" s="1" t="s">
        <v>10829</v>
      </c>
      <c r="L1187" s="1" t="s">
        <v>20526</v>
      </c>
      <c r="M1187" s="1" t="s">
        <v>20527</v>
      </c>
    </row>
    <row r="1188" spans="2:13" x14ac:dyDescent="0.25">
      <c r="B1188" s="1" t="s">
        <v>21</v>
      </c>
      <c r="C1188" s="1" t="s">
        <v>10830</v>
      </c>
      <c r="D1188" s="1" t="s">
        <v>10831</v>
      </c>
      <c r="E1188" s="1" t="s">
        <v>10832</v>
      </c>
      <c r="F1188" s="1" t="s">
        <v>10833</v>
      </c>
      <c r="G1188" s="1" t="s">
        <v>10834</v>
      </c>
      <c r="H1188" s="1" t="s">
        <v>10835</v>
      </c>
      <c r="I1188" s="1" t="s">
        <v>10836</v>
      </c>
      <c r="J1188" s="1" t="s">
        <v>10837</v>
      </c>
      <c r="K1188" s="1" t="s">
        <v>10838</v>
      </c>
      <c r="L1188" s="1" t="s">
        <v>20528</v>
      </c>
      <c r="M1188" s="1" t="s">
        <v>20529</v>
      </c>
    </row>
    <row r="1189" spans="2:13" x14ac:dyDescent="0.25">
      <c r="B1189" s="1" t="s">
        <v>21</v>
      </c>
      <c r="C1189" s="1" t="s">
        <v>10839</v>
      </c>
      <c r="D1189" s="1" t="s">
        <v>10840</v>
      </c>
      <c r="E1189" s="1" t="s">
        <v>10841</v>
      </c>
      <c r="F1189" s="1" t="s">
        <v>10842</v>
      </c>
      <c r="G1189" s="1" t="s">
        <v>10843</v>
      </c>
      <c r="H1189" s="1" t="s">
        <v>10844</v>
      </c>
      <c r="I1189" s="1" t="s">
        <v>10845</v>
      </c>
      <c r="J1189" s="1" t="s">
        <v>10846</v>
      </c>
      <c r="K1189" s="1" t="s">
        <v>10847</v>
      </c>
      <c r="L1189" s="1" t="s">
        <v>20530</v>
      </c>
      <c r="M1189" s="1" t="s">
        <v>20531</v>
      </c>
    </row>
    <row r="1190" spans="2:13" x14ac:dyDescent="0.25">
      <c r="B1190" s="1" t="s">
        <v>21</v>
      </c>
      <c r="C1190" s="1" t="s">
        <v>10848</v>
      </c>
      <c r="D1190" s="1" t="s">
        <v>10849</v>
      </c>
      <c r="E1190" s="1" t="s">
        <v>10850</v>
      </c>
      <c r="F1190" s="1" t="s">
        <v>10851</v>
      </c>
      <c r="G1190" s="1" t="s">
        <v>10852</v>
      </c>
      <c r="H1190" s="1" t="s">
        <v>10853</v>
      </c>
      <c r="I1190" s="1" t="s">
        <v>10854</v>
      </c>
      <c r="J1190" s="1" t="s">
        <v>10855</v>
      </c>
      <c r="K1190" s="1" t="s">
        <v>10856</v>
      </c>
      <c r="L1190" s="1" t="s">
        <v>20532</v>
      </c>
      <c r="M1190" s="1" t="s">
        <v>20533</v>
      </c>
    </row>
    <row r="1191" spans="2:13" x14ac:dyDescent="0.25">
      <c r="B1191" s="1" t="s">
        <v>21</v>
      </c>
      <c r="C1191" s="1" t="s">
        <v>10857</v>
      </c>
      <c r="D1191" s="1" t="s">
        <v>10858</v>
      </c>
      <c r="E1191" s="1" t="s">
        <v>10859</v>
      </c>
      <c r="F1191" s="1" t="s">
        <v>10860</v>
      </c>
      <c r="G1191" s="1" t="s">
        <v>10861</v>
      </c>
      <c r="H1191" s="1" t="s">
        <v>10862</v>
      </c>
      <c r="I1191" s="1" t="s">
        <v>10863</v>
      </c>
      <c r="J1191" s="1" t="s">
        <v>10864</v>
      </c>
      <c r="K1191" s="1" t="s">
        <v>10865</v>
      </c>
      <c r="L1191" s="1" t="s">
        <v>20534</v>
      </c>
      <c r="M1191" s="1" t="s">
        <v>20535</v>
      </c>
    </row>
    <row r="1192" spans="2:13" x14ac:dyDescent="0.25">
      <c r="B1192" s="1" t="s">
        <v>21</v>
      </c>
      <c r="C1192" s="1" t="s">
        <v>10866</v>
      </c>
      <c r="D1192" s="1" t="s">
        <v>10867</v>
      </c>
      <c r="E1192" s="1" t="s">
        <v>10868</v>
      </c>
      <c r="F1192" s="1" t="s">
        <v>10869</v>
      </c>
      <c r="G1192" s="1" t="s">
        <v>10870</v>
      </c>
      <c r="H1192" s="1" t="s">
        <v>10871</v>
      </c>
      <c r="I1192" s="1" t="s">
        <v>10872</v>
      </c>
      <c r="J1192" s="1" t="s">
        <v>10873</v>
      </c>
      <c r="K1192" s="1" t="s">
        <v>10874</v>
      </c>
      <c r="L1192" s="1" t="s">
        <v>20536</v>
      </c>
      <c r="M1192" s="1" t="s">
        <v>20537</v>
      </c>
    </row>
    <row r="1193" spans="2:13" x14ac:dyDescent="0.25">
      <c r="B1193" s="1" t="s">
        <v>21</v>
      </c>
      <c r="C1193" s="1" t="s">
        <v>10875</v>
      </c>
      <c r="D1193" s="1" t="s">
        <v>10876</v>
      </c>
      <c r="E1193" s="1" t="s">
        <v>10877</v>
      </c>
      <c r="F1193" s="1" t="s">
        <v>10878</v>
      </c>
      <c r="G1193" s="1" t="s">
        <v>10879</v>
      </c>
      <c r="H1193" s="1" t="s">
        <v>10880</v>
      </c>
      <c r="I1193" s="1" t="s">
        <v>10881</v>
      </c>
      <c r="J1193" s="1" t="s">
        <v>10882</v>
      </c>
      <c r="K1193" s="1" t="s">
        <v>10883</v>
      </c>
      <c r="L1193" s="1" t="s">
        <v>20538</v>
      </c>
      <c r="M1193" s="1" t="s">
        <v>20539</v>
      </c>
    </row>
    <row r="1194" spans="2:13" x14ac:dyDescent="0.25">
      <c r="B1194" s="1" t="s">
        <v>21</v>
      </c>
      <c r="C1194" s="1" t="s">
        <v>10884</v>
      </c>
      <c r="D1194" s="1" t="s">
        <v>10885</v>
      </c>
      <c r="E1194" s="1" t="s">
        <v>10886</v>
      </c>
      <c r="F1194" s="1" t="s">
        <v>10887</v>
      </c>
      <c r="G1194" s="1" t="s">
        <v>10888</v>
      </c>
      <c r="H1194" s="1" t="s">
        <v>10889</v>
      </c>
      <c r="I1194" s="1" t="s">
        <v>10890</v>
      </c>
      <c r="J1194" s="1" t="s">
        <v>10891</v>
      </c>
      <c r="K1194" s="1" t="s">
        <v>10892</v>
      </c>
      <c r="L1194" s="1" t="s">
        <v>20540</v>
      </c>
      <c r="M1194" s="1" t="s">
        <v>20541</v>
      </c>
    </row>
    <row r="1195" spans="2:13" x14ac:dyDescent="0.25">
      <c r="B1195" s="1" t="s">
        <v>21</v>
      </c>
      <c r="C1195" s="1" t="s">
        <v>10893</v>
      </c>
      <c r="D1195" s="1" t="s">
        <v>10894</v>
      </c>
      <c r="E1195" s="1" t="s">
        <v>10895</v>
      </c>
      <c r="F1195" s="1" t="s">
        <v>10896</v>
      </c>
      <c r="G1195" s="1" t="s">
        <v>10897</v>
      </c>
      <c r="H1195" s="1" t="s">
        <v>10898</v>
      </c>
      <c r="I1195" s="1" t="s">
        <v>10899</v>
      </c>
      <c r="J1195" s="1" t="s">
        <v>10900</v>
      </c>
      <c r="K1195" s="1" t="s">
        <v>10901</v>
      </c>
      <c r="L1195" s="1" t="s">
        <v>20542</v>
      </c>
      <c r="M1195" s="1" t="s">
        <v>20543</v>
      </c>
    </row>
    <row r="1196" spans="2:13" x14ac:dyDescent="0.25">
      <c r="B1196" s="1" t="s">
        <v>21</v>
      </c>
      <c r="C1196" s="1" t="s">
        <v>10902</v>
      </c>
      <c r="D1196" s="1" t="s">
        <v>10903</v>
      </c>
      <c r="E1196" s="1" t="s">
        <v>10904</v>
      </c>
      <c r="F1196" s="1" t="s">
        <v>10905</v>
      </c>
      <c r="G1196" s="1" t="s">
        <v>10906</v>
      </c>
      <c r="H1196" s="1" t="s">
        <v>10907</v>
      </c>
      <c r="I1196" s="1" t="s">
        <v>10908</v>
      </c>
      <c r="J1196" s="1" t="s">
        <v>10909</v>
      </c>
      <c r="K1196" s="1" t="s">
        <v>10910</v>
      </c>
      <c r="L1196" s="1" t="s">
        <v>20544</v>
      </c>
      <c r="M1196" s="1" t="s">
        <v>20545</v>
      </c>
    </row>
    <row r="1197" spans="2:13" x14ac:dyDescent="0.25">
      <c r="B1197" s="1" t="s">
        <v>21</v>
      </c>
      <c r="C1197" s="1" t="s">
        <v>10911</v>
      </c>
      <c r="D1197" s="1" t="s">
        <v>10912</v>
      </c>
      <c r="E1197" s="1" t="s">
        <v>10913</v>
      </c>
      <c r="F1197" s="1" t="s">
        <v>10914</v>
      </c>
      <c r="G1197" s="1" t="s">
        <v>10915</v>
      </c>
      <c r="H1197" s="1" t="s">
        <v>10916</v>
      </c>
      <c r="I1197" s="1" t="s">
        <v>10917</v>
      </c>
      <c r="J1197" s="1" t="s">
        <v>10918</v>
      </c>
      <c r="K1197" s="1" t="s">
        <v>10919</v>
      </c>
      <c r="L1197" s="1" t="s">
        <v>20546</v>
      </c>
      <c r="M1197" s="1" t="s">
        <v>20547</v>
      </c>
    </row>
    <row r="1198" spans="2:13" x14ac:dyDescent="0.25">
      <c r="B1198" s="1" t="s">
        <v>21</v>
      </c>
      <c r="C1198" s="1" t="s">
        <v>10920</v>
      </c>
      <c r="D1198" s="1" t="s">
        <v>10921</v>
      </c>
      <c r="E1198" s="1" t="s">
        <v>10922</v>
      </c>
      <c r="F1198" s="1" t="s">
        <v>10923</v>
      </c>
      <c r="G1198" s="1" t="s">
        <v>10924</v>
      </c>
      <c r="H1198" s="1" t="s">
        <v>10925</v>
      </c>
      <c r="I1198" s="1" t="s">
        <v>10926</v>
      </c>
      <c r="J1198" s="1" t="s">
        <v>10927</v>
      </c>
      <c r="K1198" s="1" t="s">
        <v>10928</v>
      </c>
      <c r="L1198" s="1" t="s">
        <v>20548</v>
      </c>
      <c r="M1198" s="1" t="s">
        <v>20549</v>
      </c>
    </row>
    <row r="1199" spans="2:13" x14ac:dyDescent="0.25">
      <c r="B1199" s="1" t="s">
        <v>21</v>
      </c>
      <c r="C1199" s="1" t="s">
        <v>10929</v>
      </c>
      <c r="D1199" s="1" t="s">
        <v>10930</v>
      </c>
      <c r="E1199" s="1" t="s">
        <v>10931</v>
      </c>
      <c r="F1199" s="1" t="s">
        <v>10932</v>
      </c>
      <c r="G1199" s="1" t="s">
        <v>10933</v>
      </c>
      <c r="H1199" s="1" t="s">
        <v>10934</v>
      </c>
      <c r="I1199" s="1" t="s">
        <v>10935</v>
      </c>
      <c r="J1199" s="1" t="s">
        <v>10936</v>
      </c>
      <c r="K1199" s="1" t="s">
        <v>10937</v>
      </c>
      <c r="L1199" s="1" t="s">
        <v>20550</v>
      </c>
      <c r="M1199" s="1" t="s">
        <v>20551</v>
      </c>
    </row>
    <row r="1200" spans="2:13" x14ac:dyDescent="0.25">
      <c r="B1200" s="1" t="s">
        <v>21</v>
      </c>
      <c r="C1200" s="1" t="s">
        <v>10938</v>
      </c>
      <c r="D1200" s="1" t="s">
        <v>10939</v>
      </c>
      <c r="E1200" s="1" t="s">
        <v>10940</v>
      </c>
      <c r="F1200" s="1" t="s">
        <v>10941</v>
      </c>
      <c r="G1200" s="1" t="s">
        <v>10942</v>
      </c>
      <c r="H1200" s="1" t="s">
        <v>10943</v>
      </c>
      <c r="I1200" s="1" t="s">
        <v>10944</v>
      </c>
      <c r="J1200" s="1" t="s">
        <v>10945</v>
      </c>
      <c r="K1200" s="1" t="s">
        <v>10946</v>
      </c>
      <c r="L1200" s="1" t="s">
        <v>20552</v>
      </c>
      <c r="M1200" s="1" t="s">
        <v>20553</v>
      </c>
    </row>
    <row r="1201" spans="2:13" x14ac:dyDescent="0.25">
      <c r="B1201" s="1" t="s">
        <v>21</v>
      </c>
      <c r="C1201" s="1" t="s">
        <v>10947</v>
      </c>
      <c r="D1201" s="1" t="s">
        <v>10948</v>
      </c>
      <c r="E1201" s="1" t="s">
        <v>10949</v>
      </c>
      <c r="F1201" s="1" t="s">
        <v>10950</v>
      </c>
      <c r="G1201" s="1" t="s">
        <v>10951</v>
      </c>
      <c r="H1201" s="1" t="s">
        <v>10952</v>
      </c>
      <c r="I1201" s="1" t="s">
        <v>10953</v>
      </c>
      <c r="J1201" s="1" t="s">
        <v>10954</v>
      </c>
      <c r="K1201" s="1" t="s">
        <v>10955</v>
      </c>
      <c r="L1201" s="1" t="s">
        <v>20554</v>
      </c>
      <c r="M1201" s="1" t="s">
        <v>20555</v>
      </c>
    </row>
    <row r="1202" spans="2:13" x14ac:dyDescent="0.25">
      <c r="B1202" s="1" t="s">
        <v>84</v>
      </c>
      <c r="C1202" s="1" t="s">
        <v>10956</v>
      </c>
      <c r="D1202" s="1" t="s">
        <v>10957</v>
      </c>
      <c r="E1202" s="1" t="s">
        <v>10958</v>
      </c>
      <c r="F1202" s="1" t="s">
        <v>10959</v>
      </c>
      <c r="G1202" s="1" t="s">
        <v>10960</v>
      </c>
      <c r="H1202" s="1" t="s">
        <v>10961</v>
      </c>
      <c r="I1202" s="1" t="s">
        <v>10962</v>
      </c>
      <c r="J1202" s="1" t="s">
        <v>10963</v>
      </c>
      <c r="K1202" s="1" t="s">
        <v>10964</v>
      </c>
      <c r="L1202" s="1" t="s">
        <v>20556</v>
      </c>
      <c r="M1202" s="1" t="s">
        <v>20557</v>
      </c>
    </row>
    <row r="1203" spans="2:13" x14ac:dyDescent="0.25">
      <c r="B1203" s="1" t="s">
        <v>84</v>
      </c>
      <c r="C1203" s="1" t="s">
        <v>10965</v>
      </c>
      <c r="D1203" s="1" t="s">
        <v>10966</v>
      </c>
      <c r="E1203" s="1" t="s">
        <v>10967</v>
      </c>
      <c r="F1203" s="1" t="s">
        <v>10968</v>
      </c>
      <c r="G1203" s="1" t="s">
        <v>10969</v>
      </c>
      <c r="H1203" s="1" t="s">
        <v>10970</v>
      </c>
      <c r="I1203" s="1" t="s">
        <v>10971</v>
      </c>
      <c r="J1203" s="1" t="s">
        <v>10972</v>
      </c>
      <c r="K1203" s="1" t="s">
        <v>10973</v>
      </c>
      <c r="L1203" s="1" t="s">
        <v>20558</v>
      </c>
      <c r="M1203" s="1" t="s">
        <v>20559</v>
      </c>
    </row>
    <row r="1204" spans="2:13" x14ac:dyDescent="0.25">
      <c r="B1204" s="1" t="s">
        <v>84</v>
      </c>
      <c r="C1204" s="1" t="s">
        <v>10974</v>
      </c>
      <c r="D1204" s="1" t="s">
        <v>10975</v>
      </c>
      <c r="E1204" s="1" t="s">
        <v>10976</v>
      </c>
      <c r="F1204" s="1" t="s">
        <v>10977</v>
      </c>
      <c r="G1204" s="1" t="s">
        <v>10978</v>
      </c>
      <c r="H1204" s="1" t="s">
        <v>10979</v>
      </c>
      <c r="I1204" s="1" t="s">
        <v>10980</v>
      </c>
      <c r="J1204" s="1" t="s">
        <v>10981</v>
      </c>
      <c r="K1204" s="1" t="s">
        <v>10982</v>
      </c>
      <c r="L1204" s="1" t="s">
        <v>20560</v>
      </c>
      <c r="M1204" s="1" t="s">
        <v>20561</v>
      </c>
    </row>
    <row r="1205" spans="2:13" x14ac:dyDescent="0.25">
      <c r="B1205" s="1" t="s">
        <v>84</v>
      </c>
      <c r="C1205" s="1" t="s">
        <v>10983</v>
      </c>
      <c r="D1205" s="1" t="s">
        <v>10984</v>
      </c>
      <c r="E1205" s="1" t="s">
        <v>10985</v>
      </c>
      <c r="F1205" s="1" t="s">
        <v>10986</v>
      </c>
      <c r="G1205" s="1" t="s">
        <v>10987</v>
      </c>
      <c r="H1205" s="1" t="s">
        <v>10988</v>
      </c>
      <c r="I1205" s="1" t="s">
        <v>10989</v>
      </c>
      <c r="J1205" s="1" t="s">
        <v>10990</v>
      </c>
      <c r="K1205" s="1" t="s">
        <v>10991</v>
      </c>
      <c r="L1205" s="1" t="s">
        <v>20562</v>
      </c>
      <c r="M1205" s="1" t="s">
        <v>20563</v>
      </c>
    </row>
    <row r="1206" spans="2:13" x14ac:dyDescent="0.25">
      <c r="B1206" s="1" t="s">
        <v>84</v>
      </c>
      <c r="C1206" s="1" t="s">
        <v>10992</v>
      </c>
      <c r="D1206" s="1" t="s">
        <v>10993</v>
      </c>
      <c r="E1206" s="1" t="s">
        <v>10994</v>
      </c>
      <c r="F1206" s="1" t="s">
        <v>10995</v>
      </c>
      <c r="G1206" s="1" t="s">
        <v>10996</v>
      </c>
      <c r="H1206" s="1" t="s">
        <v>10997</v>
      </c>
      <c r="I1206" s="1" t="s">
        <v>10998</v>
      </c>
      <c r="J1206" s="1" t="s">
        <v>10999</v>
      </c>
      <c r="K1206" s="1" t="s">
        <v>11000</v>
      </c>
      <c r="L1206" s="1" t="s">
        <v>20564</v>
      </c>
      <c r="M1206" s="1" t="s">
        <v>20565</v>
      </c>
    </row>
    <row r="1207" spans="2:13" x14ac:dyDescent="0.25">
      <c r="B1207" s="1" t="s">
        <v>84</v>
      </c>
      <c r="C1207" s="1" t="s">
        <v>11001</v>
      </c>
      <c r="D1207" s="1" t="s">
        <v>11002</v>
      </c>
      <c r="E1207" s="1" t="s">
        <v>11003</v>
      </c>
      <c r="F1207" s="1" t="s">
        <v>11004</v>
      </c>
      <c r="G1207" s="1" t="s">
        <v>11005</v>
      </c>
      <c r="H1207" s="1" t="s">
        <v>11006</v>
      </c>
      <c r="I1207" s="1" t="s">
        <v>11007</v>
      </c>
      <c r="J1207" s="1" t="s">
        <v>11008</v>
      </c>
      <c r="K1207" s="1" t="s">
        <v>11009</v>
      </c>
      <c r="L1207" s="1" t="s">
        <v>20566</v>
      </c>
      <c r="M1207" s="1" t="s">
        <v>20567</v>
      </c>
    </row>
    <row r="1208" spans="2:13" x14ac:dyDescent="0.25">
      <c r="B1208" s="1" t="s">
        <v>84</v>
      </c>
      <c r="C1208" s="1" t="s">
        <v>11010</v>
      </c>
      <c r="D1208" s="1" t="s">
        <v>11011</v>
      </c>
      <c r="E1208" s="1" t="s">
        <v>11012</v>
      </c>
      <c r="F1208" s="1" t="s">
        <v>11013</v>
      </c>
      <c r="G1208" s="1" t="s">
        <v>11014</v>
      </c>
      <c r="H1208" s="1" t="s">
        <v>11015</v>
      </c>
      <c r="I1208" s="1" t="s">
        <v>11016</v>
      </c>
      <c r="J1208" s="1" t="s">
        <v>11017</v>
      </c>
      <c r="K1208" s="1" t="s">
        <v>11018</v>
      </c>
      <c r="L1208" s="1" t="s">
        <v>20568</v>
      </c>
      <c r="M1208" s="1" t="s">
        <v>20569</v>
      </c>
    </row>
    <row r="1209" spans="2:13" x14ac:dyDescent="0.25">
      <c r="B1209" s="1" t="s">
        <v>84</v>
      </c>
      <c r="C1209" s="1" t="s">
        <v>11019</v>
      </c>
      <c r="D1209" s="1" t="s">
        <v>11020</v>
      </c>
      <c r="E1209" s="1" t="s">
        <v>11021</v>
      </c>
      <c r="F1209" s="1" t="s">
        <v>11022</v>
      </c>
      <c r="G1209" s="1" t="s">
        <v>11023</v>
      </c>
      <c r="H1209" s="1" t="s">
        <v>11024</v>
      </c>
      <c r="I1209" s="1" t="s">
        <v>11025</v>
      </c>
      <c r="J1209" s="1" t="s">
        <v>11026</v>
      </c>
      <c r="K1209" s="1" t="s">
        <v>11027</v>
      </c>
      <c r="L1209" s="1" t="s">
        <v>20570</v>
      </c>
      <c r="M1209" s="1" t="s">
        <v>20571</v>
      </c>
    </row>
    <row r="1210" spans="2:13" x14ac:dyDescent="0.25">
      <c r="B1210" s="1" t="s">
        <v>84</v>
      </c>
      <c r="C1210" s="1" t="s">
        <v>11028</v>
      </c>
      <c r="D1210" s="1" t="s">
        <v>11029</v>
      </c>
      <c r="E1210" s="1" t="s">
        <v>11030</v>
      </c>
      <c r="F1210" s="1" t="s">
        <v>11031</v>
      </c>
      <c r="G1210" s="1" t="s">
        <v>11032</v>
      </c>
      <c r="H1210" s="1" t="s">
        <v>11033</v>
      </c>
      <c r="I1210" s="1" t="s">
        <v>11034</v>
      </c>
      <c r="J1210" s="1" t="s">
        <v>11035</v>
      </c>
      <c r="K1210" s="1" t="s">
        <v>11036</v>
      </c>
      <c r="L1210" s="1" t="s">
        <v>20572</v>
      </c>
      <c r="M1210" s="1" t="s">
        <v>20573</v>
      </c>
    </row>
    <row r="1211" spans="2:13" x14ac:dyDescent="0.25">
      <c r="B1211" s="1" t="s">
        <v>84</v>
      </c>
      <c r="C1211" s="1" t="s">
        <v>11037</v>
      </c>
      <c r="D1211" s="1" t="s">
        <v>11038</v>
      </c>
      <c r="E1211" s="1" t="s">
        <v>11039</v>
      </c>
      <c r="F1211" s="1" t="s">
        <v>11040</v>
      </c>
      <c r="G1211" s="1" t="s">
        <v>11041</v>
      </c>
      <c r="H1211" s="1" t="s">
        <v>11042</v>
      </c>
      <c r="I1211" s="1" t="s">
        <v>11043</v>
      </c>
      <c r="J1211" s="1" t="s">
        <v>11044</v>
      </c>
      <c r="K1211" s="1" t="s">
        <v>11045</v>
      </c>
      <c r="L1211" s="1" t="s">
        <v>20574</v>
      </c>
      <c r="M1211" s="1" t="s">
        <v>20575</v>
      </c>
    </row>
    <row r="1212" spans="2:13" x14ac:dyDescent="0.25">
      <c r="B1212" s="1" t="s">
        <v>84</v>
      </c>
      <c r="C1212" s="1" t="s">
        <v>11046</v>
      </c>
      <c r="D1212" s="1" t="s">
        <v>11047</v>
      </c>
      <c r="E1212" s="1" t="s">
        <v>11048</v>
      </c>
      <c r="F1212" s="1" t="s">
        <v>11049</v>
      </c>
      <c r="G1212" s="1" t="s">
        <v>11050</v>
      </c>
      <c r="H1212" s="1" t="s">
        <v>11051</v>
      </c>
      <c r="I1212" s="1" t="s">
        <v>11052</v>
      </c>
      <c r="J1212" s="1" t="s">
        <v>11053</v>
      </c>
      <c r="K1212" s="1" t="s">
        <v>11054</v>
      </c>
      <c r="L1212" s="1" t="s">
        <v>20576</v>
      </c>
      <c r="M1212" s="1" t="s">
        <v>20577</v>
      </c>
    </row>
    <row r="1213" spans="2:13" x14ac:dyDescent="0.25">
      <c r="B1213" s="1" t="s">
        <v>84</v>
      </c>
      <c r="C1213" s="1" t="s">
        <v>11055</v>
      </c>
      <c r="D1213" s="1" t="s">
        <v>11056</v>
      </c>
      <c r="E1213" s="1" t="s">
        <v>11057</v>
      </c>
      <c r="F1213" s="1" t="s">
        <v>11058</v>
      </c>
      <c r="G1213" s="1" t="s">
        <v>11059</v>
      </c>
      <c r="H1213" s="1" t="s">
        <v>11060</v>
      </c>
      <c r="I1213" s="1" t="s">
        <v>11061</v>
      </c>
      <c r="J1213" s="1" t="s">
        <v>11062</v>
      </c>
      <c r="K1213" s="1" t="s">
        <v>11063</v>
      </c>
      <c r="L1213" s="1" t="s">
        <v>20578</v>
      </c>
      <c r="M1213" s="1" t="s">
        <v>20579</v>
      </c>
    </row>
    <row r="1214" spans="2:13" x14ac:dyDescent="0.25">
      <c r="B1214" s="1" t="s">
        <v>84</v>
      </c>
      <c r="C1214" s="1" t="s">
        <v>11064</v>
      </c>
      <c r="D1214" s="1" t="s">
        <v>11065</v>
      </c>
      <c r="E1214" s="1" t="s">
        <v>11066</v>
      </c>
      <c r="F1214" s="1" t="s">
        <v>11067</v>
      </c>
      <c r="G1214" s="1" t="s">
        <v>11068</v>
      </c>
      <c r="H1214" s="1" t="s">
        <v>11069</v>
      </c>
      <c r="I1214" s="1" t="s">
        <v>11070</v>
      </c>
      <c r="J1214" s="1" t="s">
        <v>11071</v>
      </c>
      <c r="K1214" s="1" t="s">
        <v>11072</v>
      </c>
      <c r="L1214" s="1" t="s">
        <v>20580</v>
      </c>
      <c r="M1214" s="1" t="s">
        <v>20581</v>
      </c>
    </row>
    <row r="1215" spans="2:13" x14ac:dyDescent="0.25">
      <c r="B1215" s="1" t="s">
        <v>84</v>
      </c>
      <c r="C1215" s="1" t="s">
        <v>11073</v>
      </c>
      <c r="D1215" s="1" t="s">
        <v>11074</v>
      </c>
      <c r="E1215" s="1" t="s">
        <v>11075</v>
      </c>
      <c r="F1215" s="1" t="s">
        <v>11076</v>
      </c>
      <c r="G1215" s="1" t="s">
        <v>11077</v>
      </c>
      <c r="H1215" s="1" t="s">
        <v>11078</v>
      </c>
      <c r="I1215" s="1" t="s">
        <v>11079</v>
      </c>
      <c r="J1215" s="1" t="s">
        <v>11080</v>
      </c>
      <c r="K1215" s="1" t="s">
        <v>11081</v>
      </c>
      <c r="L1215" s="1" t="s">
        <v>20582</v>
      </c>
      <c r="M1215" s="1" t="s">
        <v>20583</v>
      </c>
    </row>
    <row r="1216" spans="2:13" x14ac:dyDescent="0.25">
      <c r="B1216" s="1" t="s">
        <v>84</v>
      </c>
      <c r="C1216" s="1" t="s">
        <v>11082</v>
      </c>
      <c r="D1216" s="1" t="s">
        <v>11083</v>
      </c>
      <c r="E1216" s="1" t="s">
        <v>11084</v>
      </c>
      <c r="F1216" s="1" t="s">
        <v>11085</v>
      </c>
      <c r="G1216" s="1" t="s">
        <v>11086</v>
      </c>
      <c r="H1216" s="1" t="s">
        <v>11087</v>
      </c>
      <c r="I1216" s="1" t="s">
        <v>11088</v>
      </c>
      <c r="J1216" s="1" t="s">
        <v>11089</v>
      </c>
      <c r="K1216" s="1" t="s">
        <v>11090</v>
      </c>
      <c r="L1216" s="1" t="s">
        <v>20584</v>
      </c>
      <c r="M1216" s="1" t="s">
        <v>20585</v>
      </c>
    </row>
    <row r="1217" spans="2:13" x14ac:dyDescent="0.25">
      <c r="B1217" s="1" t="s">
        <v>84</v>
      </c>
      <c r="C1217" s="1" t="s">
        <v>11091</v>
      </c>
      <c r="D1217" s="1" t="s">
        <v>11092</v>
      </c>
      <c r="E1217" s="1" t="s">
        <v>11093</v>
      </c>
      <c r="F1217" s="1" t="s">
        <v>11094</v>
      </c>
      <c r="G1217" s="1" t="s">
        <v>11095</v>
      </c>
      <c r="H1217" s="1" t="s">
        <v>11096</v>
      </c>
      <c r="I1217" s="1" t="s">
        <v>11097</v>
      </c>
      <c r="J1217" s="1" t="s">
        <v>11098</v>
      </c>
      <c r="K1217" s="1" t="s">
        <v>11099</v>
      </c>
      <c r="L1217" s="1" t="s">
        <v>20586</v>
      </c>
      <c r="M1217" s="1" t="s">
        <v>20587</v>
      </c>
    </row>
    <row r="1218" spans="2:13" x14ac:dyDescent="0.25">
      <c r="B1218" s="1" t="s">
        <v>84</v>
      </c>
      <c r="C1218" s="1" t="s">
        <v>11100</v>
      </c>
      <c r="D1218" s="1" t="s">
        <v>11101</v>
      </c>
      <c r="E1218" s="1" t="s">
        <v>11102</v>
      </c>
      <c r="F1218" s="1" t="s">
        <v>11103</v>
      </c>
      <c r="G1218" s="1" t="s">
        <v>11104</v>
      </c>
      <c r="H1218" s="1" t="s">
        <v>11105</v>
      </c>
      <c r="I1218" s="1" t="s">
        <v>11106</v>
      </c>
      <c r="J1218" s="1" t="s">
        <v>11107</v>
      </c>
      <c r="K1218" s="1" t="s">
        <v>11108</v>
      </c>
      <c r="L1218" s="1" t="s">
        <v>20588</v>
      </c>
      <c r="M1218" s="1" t="s">
        <v>20589</v>
      </c>
    </row>
    <row r="1219" spans="2:13" x14ac:dyDescent="0.25">
      <c r="B1219" s="1" t="s">
        <v>84</v>
      </c>
      <c r="C1219" s="1" t="s">
        <v>11109</v>
      </c>
      <c r="D1219" s="1" t="s">
        <v>11110</v>
      </c>
      <c r="E1219" s="1" t="s">
        <v>11111</v>
      </c>
      <c r="F1219" s="1" t="s">
        <v>11112</v>
      </c>
      <c r="G1219" s="1" t="s">
        <v>11113</v>
      </c>
      <c r="H1219" s="1" t="s">
        <v>11114</v>
      </c>
      <c r="I1219" s="1" t="s">
        <v>11115</v>
      </c>
      <c r="J1219" s="1" t="s">
        <v>11116</v>
      </c>
      <c r="K1219" s="1" t="s">
        <v>11117</v>
      </c>
      <c r="L1219" s="1" t="s">
        <v>20590</v>
      </c>
      <c r="M1219" s="1" t="s">
        <v>20591</v>
      </c>
    </row>
    <row r="1220" spans="2:13" x14ac:dyDescent="0.25">
      <c r="B1220" s="1" t="s">
        <v>84</v>
      </c>
      <c r="C1220" s="1" t="s">
        <v>11118</v>
      </c>
      <c r="D1220" s="1" t="s">
        <v>11119</v>
      </c>
      <c r="E1220" s="1" t="s">
        <v>11120</v>
      </c>
      <c r="F1220" s="1" t="s">
        <v>11121</v>
      </c>
      <c r="G1220" s="1" t="s">
        <v>11122</v>
      </c>
      <c r="H1220" s="1" t="s">
        <v>11123</v>
      </c>
      <c r="I1220" s="1" t="s">
        <v>11124</v>
      </c>
      <c r="J1220" s="1" t="s">
        <v>11125</v>
      </c>
      <c r="K1220" s="1" t="s">
        <v>11126</v>
      </c>
      <c r="L1220" s="1" t="s">
        <v>20592</v>
      </c>
      <c r="M1220" s="1" t="s">
        <v>20593</v>
      </c>
    </row>
    <row r="1221" spans="2:13" x14ac:dyDescent="0.25">
      <c r="B1221" s="1" t="s">
        <v>84</v>
      </c>
      <c r="C1221" s="1" t="s">
        <v>11127</v>
      </c>
      <c r="D1221" s="1" t="s">
        <v>11128</v>
      </c>
      <c r="E1221" s="1" t="s">
        <v>11129</v>
      </c>
      <c r="F1221" s="1" t="s">
        <v>11130</v>
      </c>
      <c r="G1221" s="1" t="s">
        <v>11131</v>
      </c>
      <c r="H1221" s="1" t="s">
        <v>11132</v>
      </c>
      <c r="I1221" s="1" t="s">
        <v>11133</v>
      </c>
      <c r="J1221" s="1" t="s">
        <v>11134</v>
      </c>
      <c r="K1221" s="1" t="s">
        <v>11135</v>
      </c>
      <c r="L1221" s="1" t="s">
        <v>20594</v>
      </c>
      <c r="M1221" s="1" t="s">
        <v>20595</v>
      </c>
    </row>
    <row r="1222" spans="2:13" x14ac:dyDescent="0.25">
      <c r="B1222" s="1" t="s">
        <v>85</v>
      </c>
      <c r="C1222" s="1" t="s">
        <v>11136</v>
      </c>
      <c r="D1222" s="1" t="s">
        <v>11137</v>
      </c>
      <c r="E1222" s="1" t="s">
        <v>11138</v>
      </c>
      <c r="F1222" s="1" t="s">
        <v>11139</v>
      </c>
      <c r="G1222" s="1" t="s">
        <v>11140</v>
      </c>
      <c r="H1222" s="1" t="s">
        <v>11141</v>
      </c>
      <c r="I1222" s="1" t="s">
        <v>11142</v>
      </c>
      <c r="J1222" s="1" t="s">
        <v>11143</v>
      </c>
      <c r="K1222" s="1" t="s">
        <v>11144</v>
      </c>
      <c r="L1222" s="1" t="s">
        <v>20596</v>
      </c>
      <c r="M1222" s="1" t="s">
        <v>20597</v>
      </c>
    </row>
    <row r="1223" spans="2:13" x14ac:dyDescent="0.25">
      <c r="B1223" s="1" t="s">
        <v>85</v>
      </c>
      <c r="C1223" s="1" t="s">
        <v>11145</v>
      </c>
      <c r="D1223" s="1" t="s">
        <v>11146</v>
      </c>
      <c r="E1223" s="1" t="s">
        <v>11147</v>
      </c>
      <c r="F1223" s="1" t="s">
        <v>11148</v>
      </c>
      <c r="G1223" s="1" t="s">
        <v>11149</v>
      </c>
      <c r="H1223" s="1" t="s">
        <v>11150</v>
      </c>
      <c r="I1223" s="1" t="s">
        <v>11151</v>
      </c>
      <c r="J1223" s="1" t="s">
        <v>11152</v>
      </c>
      <c r="K1223" s="1" t="s">
        <v>11153</v>
      </c>
      <c r="L1223" s="1" t="s">
        <v>20598</v>
      </c>
      <c r="M1223" s="1" t="s">
        <v>20599</v>
      </c>
    </row>
    <row r="1224" spans="2:13" x14ac:dyDescent="0.25">
      <c r="B1224" s="1" t="s">
        <v>85</v>
      </c>
      <c r="C1224" s="1" t="s">
        <v>11154</v>
      </c>
      <c r="D1224" s="1" t="s">
        <v>11155</v>
      </c>
      <c r="E1224" s="1" t="s">
        <v>11156</v>
      </c>
      <c r="F1224" s="1" t="s">
        <v>11157</v>
      </c>
      <c r="G1224" s="1" t="s">
        <v>11158</v>
      </c>
      <c r="H1224" s="1" t="s">
        <v>11159</v>
      </c>
      <c r="I1224" s="1" t="s">
        <v>11160</v>
      </c>
      <c r="J1224" s="1" t="s">
        <v>11161</v>
      </c>
      <c r="K1224" s="1" t="s">
        <v>11162</v>
      </c>
      <c r="L1224" s="1" t="s">
        <v>20600</v>
      </c>
      <c r="M1224" s="1" t="s">
        <v>20601</v>
      </c>
    </row>
    <row r="1225" spans="2:13" x14ac:dyDescent="0.25">
      <c r="B1225" s="1" t="s">
        <v>85</v>
      </c>
      <c r="C1225" s="1" t="s">
        <v>11163</v>
      </c>
      <c r="D1225" s="1" t="s">
        <v>11164</v>
      </c>
      <c r="E1225" s="1" t="s">
        <v>11165</v>
      </c>
      <c r="F1225" s="1" t="s">
        <v>11166</v>
      </c>
      <c r="G1225" s="1" t="s">
        <v>11167</v>
      </c>
      <c r="H1225" s="1" t="s">
        <v>11168</v>
      </c>
      <c r="I1225" s="1" t="s">
        <v>11169</v>
      </c>
      <c r="J1225" s="1" t="s">
        <v>11170</v>
      </c>
      <c r="K1225" s="1" t="s">
        <v>11171</v>
      </c>
      <c r="L1225" s="1" t="s">
        <v>20602</v>
      </c>
      <c r="M1225" s="1" t="s">
        <v>20603</v>
      </c>
    </row>
    <row r="1226" spans="2:13" x14ac:dyDescent="0.25">
      <c r="B1226" s="1" t="s">
        <v>85</v>
      </c>
      <c r="C1226" s="1" t="s">
        <v>11172</v>
      </c>
      <c r="D1226" s="1" t="s">
        <v>11173</v>
      </c>
      <c r="E1226" s="1" t="s">
        <v>11174</v>
      </c>
      <c r="F1226" s="1" t="s">
        <v>11175</v>
      </c>
      <c r="G1226" s="1" t="s">
        <v>11176</v>
      </c>
      <c r="H1226" s="1" t="s">
        <v>11177</v>
      </c>
      <c r="I1226" s="1" t="s">
        <v>11178</v>
      </c>
      <c r="J1226" s="1" t="s">
        <v>11179</v>
      </c>
      <c r="K1226" s="1" t="s">
        <v>11180</v>
      </c>
      <c r="L1226" s="1" t="s">
        <v>20604</v>
      </c>
      <c r="M1226" s="1" t="s">
        <v>20605</v>
      </c>
    </row>
    <row r="1227" spans="2:13" x14ac:dyDescent="0.25">
      <c r="B1227" s="1" t="s">
        <v>85</v>
      </c>
      <c r="C1227" s="1" t="s">
        <v>11181</v>
      </c>
      <c r="D1227" s="1" t="s">
        <v>11182</v>
      </c>
      <c r="E1227" s="1" t="s">
        <v>11183</v>
      </c>
      <c r="F1227" s="1" t="s">
        <v>11184</v>
      </c>
      <c r="G1227" s="1" t="s">
        <v>11185</v>
      </c>
      <c r="H1227" s="1" t="s">
        <v>11186</v>
      </c>
      <c r="I1227" s="1" t="s">
        <v>11187</v>
      </c>
      <c r="J1227" s="1" t="s">
        <v>11188</v>
      </c>
      <c r="K1227" s="1" t="s">
        <v>11189</v>
      </c>
      <c r="L1227" s="1" t="s">
        <v>20606</v>
      </c>
      <c r="M1227" s="1" t="s">
        <v>20607</v>
      </c>
    </row>
    <row r="1228" spans="2:13" x14ac:dyDescent="0.25">
      <c r="B1228" s="1" t="s">
        <v>85</v>
      </c>
      <c r="C1228" s="1" t="s">
        <v>11190</v>
      </c>
      <c r="D1228" s="1" t="s">
        <v>11191</v>
      </c>
      <c r="E1228" s="1" t="s">
        <v>11192</v>
      </c>
      <c r="F1228" s="1" t="s">
        <v>11193</v>
      </c>
      <c r="G1228" s="1" t="s">
        <v>11194</v>
      </c>
      <c r="H1228" s="1" t="s">
        <v>11195</v>
      </c>
      <c r="I1228" s="1" t="s">
        <v>11196</v>
      </c>
      <c r="J1228" s="1" t="s">
        <v>11197</v>
      </c>
      <c r="K1228" s="1" t="s">
        <v>11198</v>
      </c>
      <c r="L1228" s="1" t="s">
        <v>20608</v>
      </c>
      <c r="M1228" s="1" t="s">
        <v>20609</v>
      </c>
    </row>
    <row r="1229" spans="2:13" x14ac:dyDescent="0.25">
      <c r="B1229" s="1" t="s">
        <v>85</v>
      </c>
      <c r="C1229" s="1" t="s">
        <v>11199</v>
      </c>
      <c r="D1229" s="1" t="s">
        <v>11200</v>
      </c>
      <c r="E1229" s="1" t="s">
        <v>11201</v>
      </c>
      <c r="F1229" s="1" t="s">
        <v>11202</v>
      </c>
      <c r="G1229" s="1" t="s">
        <v>11203</v>
      </c>
      <c r="H1229" s="1" t="s">
        <v>11204</v>
      </c>
      <c r="I1229" s="1" t="s">
        <v>11205</v>
      </c>
      <c r="J1229" s="1" t="s">
        <v>11206</v>
      </c>
      <c r="K1229" s="1" t="s">
        <v>11207</v>
      </c>
      <c r="L1229" s="1" t="s">
        <v>20610</v>
      </c>
      <c r="M1229" s="1" t="s">
        <v>20611</v>
      </c>
    </row>
    <row r="1230" spans="2:13" x14ac:dyDescent="0.25">
      <c r="B1230" s="1" t="s">
        <v>85</v>
      </c>
      <c r="C1230" s="1" t="s">
        <v>11208</v>
      </c>
      <c r="D1230" s="1" t="s">
        <v>11209</v>
      </c>
      <c r="E1230" s="1" t="s">
        <v>11210</v>
      </c>
      <c r="F1230" s="1" t="s">
        <v>11211</v>
      </c>
      <c r="G1230" s="1" t="s">
        <v>11212</v>
      </c>
      <c r="H1230" s="1" t="s">
        <v>11213</v>
      </c>
      <c r="I1230" s="1" t="s">
        <v>11214</v>
      </c>
      <c r="J1230" s="1" t="s">
        <v>11215</v>
      </c>
      <c r="K1230" s="1" t="s">
        <v>11216</v>
      </c>
      <c r="L1230" s="1" t="s">
        <v>20612</v>
      </c>
      <c r="M1230" s="1" t="s">
        <v>20613</v>
      </c>
    </row>
    <row r="1231" spans="2:13" x14ac:dyDescent="0.25">
      <c r="B1231" s="1" t="s">
        <v>85</v>
      </c>
      <c r="C1231" s="1" t="s">
        <v>11217</v>
      </c>
      <c r="D1231" s="1" t="s">
        <v>11218</v>
      </c>
      <c r="E1231" s="1" t="s">
        <v>11219</v>
      </c>
      <c r="F1231" s="1" t="s">
        <v>11220</v>
      </c>
      <c r="G1231" s="1" t="s">
        <v>11221</v>
      </c>
      <c r="H1231" s="1" t="s">
        <v>11222</v>
      </c>
      <c r="I1231" s="1" t="s">
        <v>11223</v>
      </c>
      <c r="J1231" s="1" t="s">
        <v>11224</v>
      </c>
      <c r="K1231" s="1" t="s">
        <v>11225</v>
      </c>
      <c r="L1231" s="1" t="s">
        <v>20614</v>
      </c>
      <c r="M1231" s="1" t="s">
        <v>20615</v>
      </c>
    </row>
    <row r="1232" spans="2:13" x14ac:dyDescent="0.25">
      <c r="B1232" s="1" t="s">
        <v>85</v>
      </c>
      <c r="C1232" s="1" t="s">
        <v>11226</v>
      </c>
      <c r="D1232" s="1" t="s">
        <v>11227</v>
      </c>
      <c r="E1232" s="1" t="s">
        <v>11228</v>
      </c>
      <c r="F1232" s="1" t="s">
        <v>11229</v>
      </c>
      <c r="G1232" s="1" t="s">
        <v>11230</v>
      </c>
      <c r="H1232" s="1" t="s">
        <v>11231</v>
      </c>
      <c r="I1232" s="1" t="s">
        <v>11232</v>
      </c>
      <c r="J1232" s="1" t="s">
        <v>11233</v>
      </c>
      <c r="K1232" s="1" t="s">
        <v>11234</v>
      </c>
      <c r="L1232" s="1" t="s">
        <v>20616</v>
      </c>
      <c r="M1232" s="1" t="s">
        <v>20617</v>
      </c>
    </row>
    <row r="1233" spans="2:13" x14ac:dyDescent="0.25">
      <c r="B1233" s="1" t="s">
        <v>85</v>
      </c>
      <c r="C1233" s="1" t="s">
        <v>11235</v>
      </c>
      <c r="D1233" s="1" t="s">
        <v>11236</v>
      </c>
      <c r="E1233" s="1" t="s">
        <v>11237</v>
      </c>
      <c r="F1233" s="1" t="s">
        <v>11238</v>
      </c>
      <c r="G1233" s="1" t="s">
        <v>11239</v>
      </c>
      <c r="H1233" s="1" t="s">
        <v>11240</v>
      </c>
      <c r="I1233" s="1" t="s">
        <v>11241</v>
      </c>
      <c r="J1233" s="1" t="s">
        <v>11242</v>
      </c>
      <c r="K1233" s="1" t="s">
        <v>11243</v>
      </c>
      <c r="L1233" s="1" t="s">
        <v>20618</v>
      </c>
      <c r="M1233" s="1" t="s">
        <v>20619</v>
      </c>
    </row>
    <row r="1234" spans="2:13" x14ac:dyDescent="0.25">
      <c r="B1234" s="1" t="s">
        <v>85</v>
      </c>
      <c r="C1234" s="1" t="s">
        <v>11244</v>
      </c>
      <c r="D1234" s="1" t="s">
        <v>11245</v>
      </c>
      <c r="E1234" s="1" t="s">
        <v>11246</v>
      </c>
      <c r="F1234" s="1" t="s">
        <v>11247</v>
      </c>
      <c r="G1234" s="1" t="s">
        <v>11248</v>
      </c>
      <c r="H1234" s="1" t="s">
        <v>11249</v>
      </c>
      <c r="I1234" s="1" t="s">
        <v>11250</v>
      </c>
      <c r="J1234" s="1" t="s">
        <v>11251</v>
      </c>
      <c r="K1234" s="1" t="s">
        <v>11252</v>
      </c>
      <c r="L1234" s="1" t="s">
        <v>20620</v>
      </c>
      <c r="M1234" s="1" t="s">
        <v>20621</v>
      </c>
    </row>
    <row r="1235" spans="2:13" x14ac:dyDescent="0.25">
      <c r="B1235" s="1" t="s">
        <v>85</v>
      </c>
      <c r="C1235" s="1" t="s">
        <v>11253</v>
      </c>
      <c r="D1235" s="1" t="s">
        <v>11254</v>
      </c>
      <c r="E1235" s="1" t="s">
        <v>11255</v>
      </c>
      <c r="F1235" s="1" t="s">
        <v>11256</v>
      </c>
      <c r="G1235" s="1" t="s">
        <v>11257</v>
      </c>
      <c r="H1235" s="1" t="s">
        <v>11258</v>
      </c>
      <c r="I1235" s="1" t="s">
        <v>11259</v>
      </c>
      <c r="J1235" s="1" t="s">
        <v>11260</v>
      </c>
      <c r="K1235" s="1" t="s">
        <v>11261</v>
      </c>
      <c r="L1235" s="1" t="s">
        <v>20622</v>
      </c>
      <c r="M1235" s="1" t="s">
        <v>20623</v>
      </c>
    </row>
    <row r="1236" spans="2:13" x14ac:dyDescent="0.25">
      <c r="B1236" s="1" t="s">
        <v>85</v>
      </c>
      <c r="C1236" s="1" t="s">
        <v>11262</v>
      </c>
      <c r="D1236" s="1" t="s">
        <v>11263</v>
      </c>
      <c r="E1236" s="1" t="s">
        <v>11264</v>
      </c>
      <c r="F1236" s="1" t="s">
        <v>11265</v>
      </c>
      <c r="G1236" s="1" t="s">
        <v>11266</v>
      </c>
      <c r="H1236" s="1" t="s">
        <v>11267</v>
      </c>
      <c r="I1236" s="1" t="s">
        <v>11268</v>
      </c>
      <c r="J1236" s="1" t="s">
        <v>11269</v>
      </c>
      <c r="K1236" s="1" t="s">
        <v>11270</v>
      </c>
      <c r="L1236" s="1" t="s">
        <v>20624</v>
      </c>
      <c r="M1236" s="1" t="s">
        <v>20625</v>
      </c>
    </row>
    <row r="1237" spans="2:13" x14ac:dyDescent="0.25">
      <c r="B1237" s="1" t="s">
        <v>85</v>
      </c>
      <c r="C1237" s="1" t="s">
        <v>11271</v>
      </c>
      <c r="D1237" s="1" t="s">
        <v>11272</v>
      </c>
      <c r="E1237" s="1" t="s">
        <v>11273</v>
      </c>
      <c r="F1237" s="1" t="s">
        <v>11274</v>
      </c>
      <c r="G1237" s="1" t="s">
        <v>11275</v>
      </c>
      <c r="H1237" s="1" t="s">
        <v>11276</v>
      </c>
      <c r="I1237" s="1" t="s">
        <v>11277</v>
      </c>
      <c r="J1237" s="1" t="s">
        <v>11278</v>
      </c>
      <c r="K1237" s="1" t="s">
        <v>11279</v>
      </c>
      <c r="L1237" s="1" t="s">
        <v>20626</v>
      </c>
      <c r="M1237" s="1" t="s">
        <v>20627</v>
      </c>
    </row>
    <row r="1238" spans="2:13" x14ac:dyDescent="0.25">
      <c r="B1238" s="1" t="s">
        <v>85</v>
      </c>
      <c r="C1238" s="1" t="s">
        <v>11280</v>
      </c>
      <c r="D1238" s="1" t="s">
        <v>11281</v>
      </c>
      <c r="E1238" s="1" t="s">
        <v>11282</v>
      </c>
      <c r="F1238" s="1" t="s">
        <v>11283</v>
      </c>
      <c r="G1238" s="1" t="s">
        <v>11284</v>
      </c>
      <c r="H1238" s="1" t="s">
        <v>11285</v>
      </c>
      <c r="I1238" s="1" t="s">
        <v>11286</v>
      </c>
      <c r="J1238" s="1" t="s">
        <v>11287</v>
      </c>
      <c r="K1238" s="1" t="s">
        <v>11288</v>
      </c>
      <c r="L1238" s="1" t="s">
        <v>20628</v>
      </c>
      <c r="M1238" s="1" t="s">
        <v>20629</v>
      </c>
    </row>
    <row r="1239" spans="2:13" x14ac:dyDescent="0.25">
      <c r="B1239" s="1" t="s">
        <v>85</v>
      </c>
      <c r="C1239" s="1" t="s">
        <v>11289</v>
      </c>
      <c r="D1239" s="1" t="s">
        <v>11290</v>
      </c>
      <c r="E1239" s="1" t="s">
        <v>11291</v>
      </c>
      <c r="F1239" s="1" t="s">
        <v>11292</v>
      </c>
      <c r="G1239" s="1" t="s">
        <v>11293</v>
      </c>
      <c r="H1239" s="1" t="s">
        <v>11294</v>
      </c>
      <c r="I1239" s="1" t="s">
        <v>11295</v>
      </c>
      <c r="J1239" s="1" t="s">
        <v>11296</v>
      </c>
      <c r="K1239" s="1" t="s">
        <v>11297</v>
      </c>
      <c r="L1239" s="1" t="s">
        <v>20630</v>
      </c>
      <c r="M1239" s="1" t="s">
        <v>20631</v>
      </c>
    </row>
    <row r="1240" spans="2:13" x14ac:dyDescent="0.25">
      <c r="B1240" s="1" t="s">
        <v>85</v>
      </c>
      <c r="C1240" s="1" t="s">
        <v>11298</v>
      </c>
      <c r="D1240" s="1" t="s">
        <v>11299</v>
      </c>
      <c r="E1240" s="1" t="s">
        <v>11300</v>
      </c>
      <c r="F1240" s="1" t="s">
        <v>11301</v>
      </c>
      <c r="G1240" s="1" t="s">
        <v>11302</v>
      </c>
      <c r="H1240" s="1" t="s">
        <v>11303</v>
      </c>
      <c r="I1240" s="1" t="s">
        <v>11304</v>
      </c>
      <c r="J1240" s="1" t="s">
        <v>11305</v>
      </c>
      <c r="K1240" s="1" t="s">
        <v>11306</v>
      </c>
      <c r="L1240" s="1" t="s">
        <v>20632</v>
      </c>
      <c r="M1240" s="1" t="s">
        <v>20633</v>
      </c>
    </row>
    <row r="1241" spans="2:13" x14ac:dyDescent="0.25">
      <c r="B1241" s="1" t="s">
        <v>85</v>
      </c>
      <c r="C1241" s="1" t="s">
        <v>11307</v>
      </c>
      <c r="D1241" s="1" t="s">
        <v>11308</v>
      </c>
      <c r="E1241" s="1" t="s">
        <v>11309</v>
      </c>
      <c r="F1241" s="1" t="s">
        <v>11310</v>
      </c>
      <c r="G1241" s="1" t="s">
        <v>11311</v>
      </c>
      <c r="H1241" s="1" t="s">
        <v>11312</v>
      </c>
      <c r="I1241" s="1" t="s">
        <v>11313</v>
      </c>
      <c r="J1241" s="1" t="s">
        <v>11314</v>
      </c>
      <c r="K1241" s="1" t="s">
        <v>11315</v>
      </c>
      <c r="L1241" s="1" t="s">
        <v>20634</v>
      </c>
      <c r="M1241" s="1" t="s">
        <v>20635</v>
      </c>
    </row>
    <row r="1242" spans="2:13" x14ac:dyDescent="0.25">
      <c r="B1242" s="1" t="s">
        <v>86</v>
      </c>
      <c r="C1242" s="1" t="s">
        <v>11316</v>
      </c>
      <c r="D1242" s="1" t="s">
        <v>11317</v>
      </c>
      <c r="E1242" s="1" t="s">
        <v>11318</v>
      </c>
      <c r="F1242" s="1" t="s">
        <v>11319</v>
      </c>
      <c r="G1242" s="1" t="s">
        <v>11320</v>
      </c>
      <c r="H1242" s="1" t="s">
        <v>11321</v>
      </c>
      <c r="I1242" s="1" t="s">
        <v>11322</v>
      </c>
      <c r="J1242" s="1" t="s">
        <v>11323</v>
      </c>
      <c r="K1242" s="1" t="s">
        <v>11324</v>
      </c>
      <c r="L1242" s="1" t="s">
        <v>20636</v>
      </c>
      <c r="M1242" s="1" t="s">
        <v>20637</v>
      </c>
    </row>
    <row r="1243" spans="2:13" x14ac:dyDescent="0.25">
      <c r="B1243" s="1" t="s">
        <v>86</v>
      </c>
      <c r="C1243" s="1" t="s">
        <v>11325</v>
      </c>
      <c r="D1243" s="1" t="s">
        <v>11326</v>
      </c>
      <c r="E1243" s="1" t="s">
        <v>11327</v>
      </c>
      <c r="F1243" s="1" t="s">
        <v>11328</v>
      </c>
      <c r="G1243" s="1" t="s">
        <v>11329</v>
      </c>
      <c r="H1243" s="1" t="s">
        <v>11330</v>
      </c>
      <c r="I1243" s="1" t="s">
        <v>11331</v>
      </c>
      <c r="J1243" s="1" t="s">
        <v>11332</v>
      </c>
      <c r="K1243" s="1" t="s">
        <v>11333</v>
      </c>
      <c r="L1243" s="1" t="s">
        <v>20638</v>
      </c>
      <c r="M1243" s="1" t="s">
        <v>20639</v>
      </c>
    </row>
    <row r="1244" spans="2:13" x14ac:dyDescent="0.25">
      <c r="B1244" s="1" t="s">
        <v>86</v>
      </c>
      <c r="C1244" s="1" t="s">
        <v>11334</v>
      </c>
      <c r="D1244" s="1" t="s">
        <v>11335</v>
      </c>
      <c r="E1244" s="1" t="s">
        <v>11336</v>
      </c>
      <c r="F1244" s="1" t="s">
        <v>11337</v>
      </c>
      <c r="G1244" s="1" t="s">
        <v>11338</v>
      </c>
      <c r="H1244" s="1" t="s">
        <v>11339</v>
      </c>
      <c r="I1244" s="1" t="s">
        <v>11340</v>
      </c>
      <c r="J1244" s="1" t="s">
        <v>11341</v>
      </c>
      <c r="K1244" s="1" t="s">
        <v>11342</v>
      </c>
      <c r="L1244" s="1" t="s">
        <v>20640</v>
      </c>
      <c r="M1244" s="1" t="s">
        <v>20641</v>
      </c>
    </row>
    <row r="1245" spans="2:13" x14ac:dyDescent="0.25">
      <c r="B1245" s="1" t="s">
        <v>86</v>
      </c>
      <c r="C1245" s="1" t="s">
        <v>11343</v>
      </c>
      <c r="D1245" s="1" t="s">
        <v>11344</v>
      </c>
      <c r="E1245" s="1" t="s">
        <v>11345</v>
      </c>
      <c r="F1245" s="1" t="s">
        <v>11346</v>
      </c>
      <c r="G1245" s="1" t="s">
        <v>11347</v>
      </c>
      <c r="H1245" s="1" t="s">
        <v>11348</v>
      </c>
      <c r="I1245" s="1" t="s">
        <v>11349</v>
      </c>
      <c r="J1245" s="1" t="s">
        <v>11350</v>
      </c>
      <c r="K1245" s="1" t="s">
        <v>11351</v>
      </c>
      <c r="L1245" s="1" t="s">
        <v>20642</v>
      </c>
      <c r="M1245" s="1" t="s">
        <v>20643</v>
      </c>
    </row>
    <row r="1246" spans="2:13" x14ac:dyDescent="0.25">
      <c r="B1246" s="1" t="s">
        <v>86</v>
      </c>
      <c r="C1246" s="1" t="s">
        <v>11352</v>
      </c>
      <c r="D1246" s="1" t="s">
        <v>11353</v>
      </c>
      <c r="E1246" s="1" t="s">
        <v>11354</v>
      </c>
      <c r="F1246" s="1" t="s">
        <v>11355</v>
      </c>
      <c r="G1246" s="1" t="s">
        <v>11356</v>
      </c>
      <c r="H1246" s="1" t="s">
        <v>11357</v>
      </c>
      <c r="I1246" s="1" t="s">
        <v>11358</v>
      </c>
      <c r="J1246" s="1" t="s">
        <v>11359</v>
      </c>
      <c r="K1246" s="1" t="s">
        <v>11360</v>
      </c>
      <c r="L1246" s="1" t="s">
        <v>20644</v>
      </c>
      <c r="M1246" s="1" t="s">
        <v>20645</v>
      </c>
    </row>
    <row r="1247" spans="2:13" x14ac:dyDescent="0.25">
      <c r="B1247" s="1" t="s">
        <v>86</v>
      </c>
      <c r="C1247" s="1" t="s">
        <v>11361</v>
      </c>
      <c r="D1247" s="1" t="s">
        <v>11362</v>
      </c>
      <c r="E1247" s="1" t="s">
        <v>11363</v>
      </c>
      <c r="F1247" s="1" t="s">
        <v>11364</v>
      </c>
      <c r="G1247" s="1" t="s">
        <v>11365</v>
      </c>
      <c r="H1247" s="1" t="s">
        <v>11366</v>
      </c>
      <c r="I1247" s="1" t="s">
        <v>11367</v>
      </c>
      <c r="J1247" s="1" t="s">
        <v>11368</v>
      </c>
      <c r="K1247" s="1" t="s">
        <v>11369</v>
      </c>
      <c r="L1247" s="1" t="s">
        <v>20646</v>
      </c>
      <c r="M1247" s="1" t="s">
        <v>20647</v>
      </c>
    </row>
    <row r="1248" spans="2:13" x14ac:dyDescent="0.25">
      <c r="B1248" s="1" t="s">
        <v>86</v>
      </c>
      <c r="C1248" s="1" t="s">
        <v>11370</v>
      </c>
      <c r="D1248" s="1" t="s">
        <v>11371</v>
      </c>
      <c r="E1248" s="1" t="s">
        <v>11372</v>
      </c>
      <c r="F1248" s="1" t="s">
        <v>11373</v>
      </c>
      <c r="G1248" s="1" t="s">
        <v>11374</v>
      </c>
      <c r="H1248" s="1" t="s">
        <v>11375</v>
      </c>
      <c r="I1248" s="1" t="s">
        <v>11376</v>
      </c>
      <c r="J1248" s="1" t="s">
        <v>11377</v>
      </c>
      <c r="K1248" s="1" t="s">
        <v>11378</v>
      </c>
      <c r="L1248" s="1" t="s">
        <v>20648</v>
      </c>
      <c r="M1248" s="1" t="s">
        <v>20649</v>
      </c>
    </row>
    <row r="1249" spans="2:13" x14ac:dyDescent="0.25">
      <c r="B1249" s="1" t="s">
        <v>86</v>
      </c>
      <c r="C1249" s="1" t="s">
        <v>11379</v>
      </c>
      <c r="D1249" s="1" t="s">
        <v>11380</v>
      </c>
      <c r="E1249" s="1" t="s">
        <v>11381</v>
      </c>
      <c r="F1249" s="1" t="s">
        <v>11382</v>
      </c>
      <c r="G1249" s="1" t="s">
        <v>11383</v>
      </c>
      <c r="H1249" s="1" t="s">
        <v>11384</v>
      </c>
      <c r="I1249" s="1" t="s">
        <v>11385</v>
      </c>
      <c r="J1249" s="1" t="s">
        <v>11386</v>
      </c>
      <c r="K1249" s="1" t="s">
        <v>11387</v>
      </c>
      <c r="L1249" s="1" t="s">
        <v>20650</v>
      </c>
      <c r="M1249" s="1" t="s">
        <v>20651</v>
      </c>
    </row>
    <row r="1250" spans="2:13" x14ac:dyDescent="0.25">
      <c r="B1250" s="1" t="s">
        <v>86</v>
      </c>
      <c r="C1250" s="1" t="s">
        <v>11388</v>
      </c>
      <c r="D1250" s="1" t="s">
        <v>11389</v>
      </c>
      <c r="E1250" s="1" t="s">
        <v>11390</v>
      </c>
      <c r="F1250" s="1" t="s">
        <v>11391</v>
      </c>
      <c r="G1250" s="1" t="s">
        <v>11392</v>
      </c>
      <c r="H1250" s="1" t="s">
        <v>11393</v>
      </c>
      <c r="I1250" s="1" t="s">
        <v>11394</v>
      </c>
      <c r="J1250" s="1" t="s">
        <v>11395</v>
      </c>
      <c r="K1250" s="1" t="s">
        <v>11396</v>
      </c>
      <c r="L1250" s="1" t="s">
        <v>20652</v>
      </c>
      <c r="M1250" s="1" t="s">
        <v>20653</v>
      </c>
    </row>
    <row r="1251" spans="2:13" x14ac:dyDescent="0.25">
      <c r="B1251" s="1" t="s">
        <v>86</v>
      </c>
      <c r="C1251" s="1" t="s">
        <v>11397</v>
      </c>
      <c r="D1251" s="1" t="s">
        <v>11398</v>
      </c>
      <c r="E1251" s="1" t="s">
        <v>11399</v>
      </c>
      <c r="F1251" s="1" t="s">
        <v>11400</v>
      </c>
      <c r="G1251" s="1" t="s">
        <v>11401</v>
      </c>
      <c r="H1251" s="1" t="s">
        <v>11402</v>
      </c>
      <c r="I1251" s="1" t="s">
        <v>11403</v>
      </c>
      <c r="J1251" s="1" t="s">
        <v>11404</v>
      </c>
      <c r="K1251" s="1" t="s">
        <v>11405</v>
      </c>
      <c r="L1251" s="1" t="s">
        <v>20654</v>
      </c>
      <c r="M1251" s="1" t="s">
        <v>20655</v>
      </c>
    </row>
    <row r="1252" spans="2:13" x14ac:dyDescent="0.25">
      <c r="B1252" s="1" t="s">
        <v>86</v>
      </c>
      <c r="C1252" s="1" t="s">
        <v>11406</v>
      </c>
      <c r="D1252" s="1" t="s">
        <v>11407</v>
      </c>
      <c r="E1252" s="1" t="s">
        <v>11408</v>
      </c>
      <c r="F1252" s="1" t="s">
        <v>11409</v>
      </c>
      <c r="G1252" s="1" t="s">
        <v>11410</v>
      </c>
      <c r="H1252" s="1" t="s">
        <v>11411</v>
      </c>
      <c r="I1252" s="1" t="s">
        <v>11412</v>
      </c>
      <c r="J1252" s="1" t="s">
        <v>11413</v>
      </c>
      <c r="K1252" s="1" t="s">
        <v>11414</v>
      </c>
      <c r="L1252" s="1" t="s">
        <v>20656</v>
      </c>
      <c r="M1252" s="1" t="s">
        <v>20657</v>
      </c>
    </row>
    <row r="1253" spans="2:13" x14ac:dyDescent="0.25">
      <c r="B1253" s="1" t="s">
        <v>86</v>
      </c>
      <c r="C1253" s="1" t="s">
        <v>11415</v>
      </c>
      <c r="D1253" s="1" t="s">
        <v>11416</v>
      </c>
      <c r="E1253" s="1" t="s">
        <v>11417</v>
      </c>
      <c r="F1253" s="1" t="s">
        <v>11418</v>
      </c>
      <c r="G1253" s="1" t="s">
        <v>11419</v>
      </c>
      <c r="H1253" s="1" t="s">
        <v>11420</v>
      </c>
      <c r="I1253" s="1" t="s">
        <v>11421</v>
      </c>
      <c r="J1253" s="1" t="s">
        <v>11422</v>
      </c>
      <c r="K1253" s="1" t="s">
        <v>11423</v>
      </c>
      <c r="L1253" s="1" t="s">
        <v>20658</v>
      </c>
      <c r="M1253" s="1" t="s">
        <v>20659</v>
      </c>
    </row>
    <row r="1254" spans="2:13" x14ac:dyDescent="0.25">
      <c r="B1254" s="1" t="s">
        <v>86</v>
      </c>
      <c r="C1254" s="1" t="s">
        <v>11424</v>
      </c>
      <c r="D1254" s="1" t="s">
        <v>11425</v>
      </c>
      <c r="E1254" s="1" t="s">
        <v>11426</v>
      </c>
      <c r="F1254" s="1" t="s">
        <v>11427</v>
      </c>
      <c r="G1254" s="1" t="s">
        <v>11428</v>
      </c>
      <c r="H1254" s="1" t="s">
        <v>11429</v>
      </c>
      <c r="I1254" s="1" t="s">
        <v>11430</v>
      </c>
      <c r="J1254" s="1" t="s">
        <v>11431</v>
      </c>
      <c r="K1254" s="1" t="s">
        <v>11432</v>
      </c>
      <c r="L1254" s="1" t="s">
        <v>20660</v>
      </c>
      <c r="M1254" s="1" t="s">
        <v>20661</v>
      </c>
    </row>
    <row r="1255" spans="2:13" x14ac:dyDescent="0.25">
      <c r="B1255" s="1" t="s">
        <v>86</v>
      </c>
      <c r="C1255" s="1" t="s">
        <v>11433</v>
      </c>
      <c r="D1255" s="1" t="s">
        <v>11434</v>
      </c>
      <c r="E1255" s="1" t="s">
        <v>11435</v>
      </c>
      <c r="F1255" s="1" t="s">
        <v>11436</v>
      </c>
      <c r="G1255" s="1" t="s">
        <v>11437</v>
      </c>
      <c r="H1255" s="1" t="s">
        <v>11438</v>
      </c>
      <c r="I1255" s="1" t="s">
        <v>11439</v>
      </c>
      <c r="J1255" s="1" t="s">
        <v>11440</v>
      </c>
      <c r="K1255" s="1" t="s">
        <v>11441</v>
      </c>
      <c r="L1255" s="1" t="s">
        <v>20662</v>
      </c>
      <c r="M1255" s="1" t="s">
        <v>20663</v>
      </c>
    </row>
    <row r="1256" spans="2:13" x14ac:dyDescent="0.25">
      <c r="B1256" s="1" t="s">
        <v>86</v>
      </c>
      <c r="C1256" s="1" t="s">
        <v>11442</v>
      </c>
      <c r="D1256" s="1" t="s">
        <v>11443</v>
      </c>
      <c r="E1256" s="1" t="s">
        <v>11444</v>
      </c>
      <c r="F1256" s="1" t="s">
        <v>11445</v>
      </c>
      <c r="G1256" s="1" t="s">
        <v>11446</v>
      </c>
      <c r="H1256" s="1" t="s">
        <v>11447</v>
      </c>
      <c r="I1256" s="1" t="s">
        <v>11448</v>
      </c>
      <c r="J1256" s="1" t="s">
        <v>11449</v>
      </c>
      <c r="K1256" s="1" t="s">
        <v>11450</v>
      </c>
      <c r="L1256" s="1" t="s">
        <v>20664</v>
      </c>
      <c r="M1256" s="1" t="s">
        <v>20665</v>
      </c>
    </row>
    <row r="1257" spans="2:13" x14ac:dyDescent="0.25">
      <c r="B1257" s="1" t="s">
        <v>86</v>
      </c>
      <c r="C1257" s="1" t="s">
        <v>11451</v>
      </c>
      <c r="D1257" s="1" t="s">
        <v>11452</v>
      </c>
      <c r="E1257" s="1" t="s">
        <v>11453</v>
      </c>
      <c r="F1257" s="1" t="s">
        <v>11454</v>
      </c>
      <c r="G1257" s="1" t="s">
        <v>11455</v>
      </c>
      <c r="H1257" s="1" t="s">
        <v>11456</v>
      </c>
      <c r="I1257" s="1" t="s">
        <v>11457</v>
      </c>
      <c r="J1257" s="1" t="s">
        <v>11458</v>
      </c>
      <c r="K1257" s="1" t="s">
        <v>11459</v>
      </c>
      <c r="L1257" s="1" t="s">
        <v>20666</v>
      </c>
      <c r="M1257" s="1" t="s">
        <v>20667</v>
      </c>
    </row>
    <row r="1258" spans="2:13" x14ac:dyDescent="0.25">
      <c r="B1258" s="1" t="s">
        <v>86</v>
      </c>
      <c r="C1258" s="1" t="s">
        <v>11460</v>
      </c>
      <c r="D1258" s="1" t="s">
        <v>11461</v>
      </c>
      <c r="E1258" s="1" t="s">
        <v>11462</v>
      </c>
      <c r="F1258" s="1" t="s">
        <v>11463</v>
      </c>
      <c r="G1258" s="1" t="s">
        <v>11464</v>
      </c>
      <c r="H1258" s="1" t="s">
        <v>11465</v>
      </c>
      <c r="I1258" s="1" t="s">
        <v>11466</v>
      </c>
      <c r="J1258" s="1" t="s">
        <v>11467</v>
      </c>
      <c r="K1258" s="1" t="s">
        <v>11468</v>
      </c>
      <c r="L1258" s="1" t="s">
        <v>20668</v>
      </c>
      <c r="M1258" s="1" t="s">
        <v>20669</v>
      </c>
    </row>
    <row r="1259" spans="2:13" x14ac:dyDescent="0.25">
      <c r="B1259" s="1" t="s">
        <v>86</v>
      </c>
      <c r="C1259" s="1" t="s">
        <v>11469</v>
      </c>
      <c r="D1259" s="1" t="s">
        <v>11470</v>
      </c>
      <c r="E1259" s="1" t="s">
        <v>11471</v>
      </c>
      <c r="F1259" s="1" t="s">
        <v>11472</v>
      </c>
      <c r="G1259" s="1" t="s">
        <v>11473</v>
      </c>
      <c r="H1259" s="1" t="s">
        <v>11474</v>
      </c>
      <c r="I1259" s="1" t="s">
        <v>11475</v>
      </c>
      <c r="J1259" s="1" t="s">
        <v>11476</v>
      </c>
      <c r="K1259" s="1" t="s">
        <v>11477</v>
      </c>
      <c r="L1259" s="1" t="s">
        <v>20670</v>
      </c>
      <c r="M1259" s="1" t="s">
        <v>20671</v>
      </c>
    </row>
    <row r="1260" spans="2:13" x14ac:dyDescent="0.25">
      <c r="B1260" s="1" t="s">
        <v>86</v>
      </c>
      <c r="C1260" s="1" t="s">
        <v>11478</v>
      </c>
      <c r="D1260" s="1" t="s">
        <v>11479</v>
      </c>
      <c r="E1260" s="1" t="s">
        <v>11480</v>
      </c>
      <c r="F1260" s="1" t="s">
        <v>11481</v>
      </c>
      <c r="G1260" s="1" t="s">
        <v>11482</v>
      </c>
      <c r="H1260" s="1" t="s">
        <v>11483</v>
      </c>
      <c r="I1260" s="1" t="s">
        <v>11484</v>
      </c>
      <c r="J1260" s="1" t="s">
        <v>11485</v>
      </c>
      <c r="K1260" s="1" t="s">
        <v>11486</v>
      </c>
      <c r="L1260" s="1" t="s">
        <v>20672</v>
      </c>
      <c r="M1260" s="1" t="s">
        <v>20673</v>
      </c>
    </row>
    <row r="1261" spans="2:13" x14ac:dyDescent="0.25">
      <c r="B1261" s="1" t="s">
        <v>86</v>
      </c>
      <c r="C1261" s="1" t="s">
        <v>11487</v>
      </c>
      <c r="D1261" s="1" t="s">
        <v>11488</v>
      </c>
      <c r="E1261" s="1" t="s">
        <v>11489</v>
      </c>
      <c r="F1261" s="1" t="s">
        <v>11490</v>
      </c>
      <c r="G1261" s="1" t="s">
        <v>11491</v>
      </c>
      <c r="H1261" s="1" t="s">
        <v>11492</v>
      </c>
      <c r="I1261" s="1" t="s">
        <v>11493</v>
      </c>
      <c r="J1261" s="1" t="s">
        <v>11494</v>
      </c>
      <c r="K1261" s="1" t="s">
        <v>11495</v>
      </c>
      <c r="L1261" s="1" t="s">
        <v>20674</v>
      </c>
      <c r="M1261" s="1" t="s">
        <v>20675</v>
      </c>
    </row>
    <row r="1262" spans="2:13" x14ac:dyDescent="0.25">
      <c r="B1262" s="1" t="s">
        <v>87</v>
      </c>
      <c r="C1262" s="1" t="s">
        <v>11496</v>
      </c>
      <c r="D1262" s="1" t="s">
        <v>11497</v>
      </c>
      <c r="E1262" s="1" t="s">
        <v>11498</v>
      </c>
      <c r="F1262" s="1" t="s">
        <v>11499</v>
      </c>
      <c r="G1262" s="1" t="s">
        <v>11500</v>
      </c>
      <c r="H1262" s="1" t="s">
        <v>11501</v>
      </c>
      <c r="I1262" s="1" t="s">
        <v>11502</v>
      </c>
      <c r="J1262" s="1" t="s">
        <v>11503</v>
      </c>
      <c r="K1262" s="1" t="s">
        <v>11504</v>
      </c>
      <c r="L1262" s="1" t="s">
        <v>20676</v>
      </c>
      <c r="M1262" s="1" t="s">
        <v>20677</v>
      </c>
    </row>
    <row r="1263" spans="2:13" x14ac:dyDescent="0.25">
      <c r="B1263" s="1" t="s">
        <v>87</v>
      </c>
      <c r="C1263" s="1" t="s">
        <v>11505</v>
      </c>
      <c r="D1263" s="1" t="s">
        <v>11506</v>
      </c>
      <c r="E1263" s="1" t="s">
        <v>11507</v>
      </c>
      <c r="F1263" s="1" t="s">
        <v>11508</v>
      </c>
      <c r="G1263" s="1" t="s">
        <v>11509</v>
      </c>
      <c r="H1263" s="1" t="s">
        <v>11510</v>
      </c>
      <c r="I1263" s="1" t="s">
        <v>11511</v>
      </c>
      <c r="J1263" s="1" t="s">
        <v>11512</v>
      </c>
      <c r="K1263" s="1" t="s">
        <v>11513</v>
      </c>
      <c r="L1263" s="1" t="s">
        <v>20678</v>
      </c>
      <c r="M1263" s="1" t="s">
        <v>20679</v>
      </c>
    </row>
    <row r="1264" spans="2:13" x14ac:dyDescent="0.25">
      <c r="B1264" s="1" t="s">
        <v>87</v>
      </c>
      <c r="C1264" s="1" t="s">
        <v>11514</v>
      </c>
      <c r="D1264" s="1" t="s">
        <v>11515</v>
      </c>
      <c r="E1264" s="1" t="s">
        <v>11516</v>
      </c>
      <c r="F1264" s="1" t="s">
        <v>11517</v>
      </c>
      <c r="G1264" s="1" t="s">
        <v>11518</v>
      </c>
      <c r="H1264" s="1" t="s">
        <v>11519</v>
      </c>
      <c r="I1264" s="1" t="s">
        <v>11520</v>
      </c>
      <c r="J1264" s="1" t="s">
        <v>11521</v>
      </c>
      <c r="K1264" s="1" t="s">
        <v>11522</v>
      </c>
      <c r="L1264" s="1" t="s">
        <v>20680</v>
      </c>
      <c r="M1264" s="1" t="s">
        <v>20681</v>
      </c>
    </row>
    <row r="1265" spans="2:13" x14ac:dyDescent="0.25">
      <c r="B1265" s="1" t="s">
        <v>87</v>
      </c>
      <c r="C1265" s="1" t="s">
        <v>11523</v>
      </c>
      <c r="D1265" s="1" t="s">
        <v>11524</v>
      </c>
      <c r="E1265" s="1" t="s">
        <v>11525</v>
      </c>
      <c r="F1265" s="1" t="s">
        <v>11526</v>
      </c>
      <c r="G1265" s="1" t="s">
        <v>11527</v>
      </c>
      <c r="H1265" s="1" t="s">
        <v>11528</v>
      </c>
      <c r="I1265" s="1" t="s">
        <v>11529</v>
      </c>
      <c r="J1265" s="1" t="s">
        <v>11530</v>
      </c>
      <c r="K1265" s="1" t="s">
        <v>11531</v>
      </c>
      <c r="L1265" s="1" t="s">
        <v>20682</v>
      </c>
      <c r="M1265" s="1" t="s">
        <v>20683</v>
      </c>
    </row>
    <row r="1266" spans="2:13" x14ac:dyDescent="0.25">
      <c r="B1266" s="1" t="s">
        <v>87</v>
      </c>
      <c r="C1266" s="1" t="s">
        <v>11532</v>
      </c>
      <c r="D1266" s="1" t="s">
        <v>11533</v>
      </c>
      <c r="E1266" s="1" t="s">
        <v>11534</v>
      </c>
      <c r="F1266" s="1" t="s">
        <v>11535</v>
      </c>
      <c r="G1266" s="1" t="s">
        <v>11536</v>
      </c>
      <c r="H1266" s="1" t="s">
        <v>11537</v>
      </c>
      <c r="I1266" s="1" t="s">
        <v>11538</v>
      </c>
      <c r="J1266" s="1" t="s">
        <v>11539</v>
      </c>
      <c r="K1266" s="1" t="s">
        <v>11540</v>
      </c>
      <c r="L1266" s="1" t="s">
        <v>20684</v>
      </c>
      <c r="M1266" s="1" t="s">
        <v>20685</v>
      </c>
    </row>
    <row r="1267" spans="2:13" x14ac:dyDescent="0.25">
      <c r="B1267" s="1" t="s">
        <v>87</v>
      </c>
      <c r="C1267" s="1" t="s">
        <v>11541</v>
      </c>
      <c r="D1267" s="1" t="s">
        <v>11542</v>
      </c>
      <c r="E1267" s="1" t="s">
        <v>11543</v>
      </c>
      <c r="F1267" s="1" t="s">
        <v>11544</v>
      </c>
      <c r="G1267" s="1" t="s">
        <v>11545</v>
      </c>
      <c r="H1267" s="1" t="s">
        <v>11546</v>
      </c>
      <c r="I1267" s="1" t="s">
        <v>11547</v>
      </c>
      <c r="J1267" s="1" t="s">
        <v>11548</v>
      </c>
      <c r="K1267" s="1" t="s">
        <v>11549</v>
      </c>
      <c r="L1267" s="1" t="s">
        <v>20686</v>
      </c>
      <c r="M1267" s="1" t="s">
        <v>20687</v>
      </c>
    </row>
    <row r="1268" spans="2:13" x14ac:dyDescent="0.25">
      <c r="B1268" s="1" t="s">
        <v>87</v>
      </c>
      <c r="C1268" s="1" t="s">
        <v>11550</v>
      </c>
      <c r="D1268" s="1" t="s">
        <v>11551</v>
      </c>
      <c r="E1268" s="1" t="s">
        <v>11552</v>
      </c>
      <c r="F1268" s="1" t="s">
        <v>11553</v>
      </c>
      <c r="G1268" s="1" t="s">
        <v>11554</v>
      </c>
      <c r="H1268" s="1" t="s">
        <v>11555</v>
      </c>
      <c r="I1268" s="1" t="s">
        <v>11556</v>
      </c>
      <c r="J1268" s="1" t="s">
        <v>11557</v>
      </c>
      <c r="K1268" s="1" t="s">
        <v>11558</v>
      </c>
      <c r="L1268" s="1" t="s">
        <v>20688</v>
      </c>
      <c r="M1268" s="1" t="s">
        <v>20689</v>
      </c>
    </row>
    <row r="1269" spans="2:13" x14ac:dyDescent="0.25">
      <c r="B1269" s="1" t="s">
        <v>87</v>
      </c>
      <c r="C1269" s="1" t="s">
        <v>11559</v>
      </c>
      <c r="D1269" s="1" t="s">
        <v>11560</v>
      </c>
      <c r="E1269" s="1" t="s">
        <v>11561</v>
      </c>
      <c r="F1269" s="1" t="s">
        <v>11562</v>
      </c>
      <c r="G1269" s="1" t="s">
        <v>11563</v>
      </c>
      <c r="H1269" s="1" t="s">
        <v>11564</v>
      </c>
      <c r="I1269" s="1" t="s">
        <v>11565</v>
      </c>
      <c r="J1269" s="1" t="s">
        <v>11566</v>
      </c>
      <c r="K1269" s="1" t="s">
        <v>11567</v>
      </c>
      <c r="L1269" s="1" t="s">
        <v>20690</v>
      </c>
      <c r="M1269" s="1" t="s">
        <v>20691</v>
      </c>
    </row>
    <row r="1270" spans="2:13" x14ac:dyDescent="0.25">
      <c r="B1270" s="1" t="s">
        <v>87</v>
      </c>
      <c r="C1270" s="1" t="s">
        <v>11568</v>
      </c>
      <c r="D1270" s="1" t="s">
        <v>11569</v>
      </c>
      <c r="E1270" s="1" t="s">
        <v>11570</v>
      </c>
      <c r="F1270" s="1" t="s">
        <v>11571</v>
      </c>
      <c r="G1270" s="1" t="s">
        <v>11572</v>
      </c>
      <c r="H1270" s="1" t="s">
        <v>11573</v>
      </c>
      <c r="I1270" s="1" t="s">
        <v>11574</v>
      </c>
      <c r="J1270" s="1" t="s">
        <v>11575</v>
      </c>
      <c r="K1270" s="1" t="s">
        <v>11576</v>
      </c>
      <c r="L1270" s="1" t="s">
        <v>20692</v>
      </c>
      <c r="M1270" s="1" t="s">
        <v>20693</v>
      </c>
    </row>
    <row r="1271" spans="2:13" x14ac:dyDescent="0.25">
      <c r="B1271" s="1" t="s">
        <v>87</v>
      </c>
      <c r="C1271" s="1" t="s">
        <v>11577</v>
      </c>
      <c r="D1271" s="1" t="s">
        <v>11578</v>
      </c>
      <c r="E1271" s="1" t="s">
        <v>11579</v>
      </c>
      <c r="F1271" s="1" t="s">
        <v>11580</v>
      </c>
      <c r="G1271" s="1" t="s">
        <v>11581</v>
      </c>
      <c r="H1271" s="1" t="s">
        <v>11582</v>
      </c>
      <c r="I1271" s="1" t="s">
        <v>11583</v>
      </c>
      <c r="J1271" s="1" t="s">
        <v>11584</v>
      </c>
      <c r="K1271" s="1" t="s">
        <v>11585</v>
      </c>
      <c r="L1271" s="1" t="s">
        <v>20694</v>
      </c>
      <c r="M1271" s="1" t="s">
        <v>20695</v>
      </c>
    </row>
    <row r="1272" spans="2:13" x14ac:dyDescent="0.25">
      <c r="B1272" s="1" t="s">
        <v>87</v>
      </c>
      <c r="C1272" s="1" t="s">
        <v>11586</v>
      </c>
      <c r="D1272" s="1" t="s">
        <v>11587</v>
      </c>
      <c r="E1272" s="1" t="s">
        <v>11588</v>
      </c>
      <c r="F1272" s="1" t="s">
        <v>11589</v>
      </c>
      <c r="G1272" s="1" t="s">
        <v>11590</v>
      </c>
      <c r="H1272" s="1" t="s">
        <v>11591</v>
      </c>
      <c r="I1272" s="1" t="s">
        <v>11592</v>
      </c>
      <c r="J1272" s="1" t="s">
        <v>11593</v>
      </c>
      <c r="K1272" s="1" t="s">
        <v>11594</v>
      </c>
      <c r="L1272" s="1" t="s">
        <v>20696</v>
      </c>
      <c r="M1272" s="1" t="s">
        <v>20697</v>
      </c>
    </row>
    <row r="1273" spans="2:13" x14ac:dyDescent="0.25">
      <c r="B1273" s="1" t="s">
        <v>87</v>
      </c>
      <c r="C1273" s="1" t="s">
        <v>11595</v>
      </c>
      <c r="D1273" s="1" t="s">
        <v>11596</v>
      </c>
      <c r="E1273" s="1" t="s">
        <v>11597</v>
      </c>
      <c r="F1273" s="1" t="s">
        <v>11598</v>
      </c>
      <c r="G1273" s="1" t="s">
        <v>11599</v>
      </c>
      <c r="H1273" s="1" t="s">
        <v>11600</v>
      </c>
      <c r="I1273" s="1" t="s">
        <v>11601</v>
      </c>
      <c r="J1273" s="1" t="s">
        <v>11602</v>
      </c>
      <c r="K1273" s="1" t="s">
        <v>11603</v>
      </c>
      <c r="L1273" s="1" t="s">
        <v>20698</v>
      </c>
      <c r="M1273" s="1" t="s">
        <v>20699</v>
      </c>
    </row>
    <row r="1274" spans="2:13" x14ac:dyDescent="0.25">
      <c r="B1274" s="1" t="s">
        <v>87</v>
      </c>
      <c r="C1274" s="1" t="s">
        <v>11604</v>
      </c>
      <c r="D1274" s="1" t="s">
        <v>11605</v>
      </c>
      <c r="E1274" s="1" t="s">
        <v>11606</v>
      </c>
      <c r="F1274" s="1" t="s">
        <v>11607</v>
      </c>
      <c r="G1274" s="1" t="s">
        <v>11608</v>
      </c>
      <c r="H1274" s="1" t="s">
        <v>11609</v>
      </c>
      <c r="I1274" s="1" t="s">
        <v>11610</v>
      </c>
      <c r="J1274" s="1" t="s">
        <v>11611</v>
      </c>
      <c r="K1274" s="1" t="s">
        <v>11612</v>
      </c>
      <c r="L1274" s="1" t="s">
        <v>20700</v>
      </c>
      <c r="M1274" s="1" t="s">
        <v>20701</v>
      </c>
    </row>
    <row r="1275" spans="2:13" x14ac:dyDescent="0.25">
      <c r="B1275" s="1" t="s">
        <v>87</v>
      </c>
      <c r="C1275" s="1" t="s">
        <v>11613</v>
      </c>
      <c r="D1275" s="1" t="s">
        <v>11614</v>
      </c>
      <c r="E1275" s="1" t="s">
        <v>11615</v>
      </c>
      <c r="F1275" s="1" t="s">
        <v>11616</v>
      </c>
      <c r="G1275" s="1" t="s">
        <v>11617</v>
      </c>
      <c r="H1275" s="1" t="s">
        <v>11618</v>
      </c>
      <c r="I1275" s="1" t="s">
        <v>11619</v>
      </c>
      <c r="J1275" s="1" t="s">
        <v>11620</v>
      </c>
      <c r="K1275" s="1" t="s">
        <v>11621</v>
      </c>
      <c r="L1275" s="1" t="s">
        <v>20702</v>
      </c>
      <c r="M1275" s="1" t="s">
        <v>20703</v>
      </c>
    </row>
    <row r="1276" spans="2:13" x14ac:dyDescent="0.25">
      <c r="B1276" s="1" t="s">
        <v>87</v>
      </c>
      <c r="C1276" s="1" t="s">
        <v>11622</v>
      </c>
      <c r="D1276" s="1" t="s">
        <v>11623</v>
      </c>
      <c r="E1276" s="1" t="s">
        <v>11624</v>
      </c>
      <c r="F1276" s="1" t="s">
        <v>11625</v>
      </c>
      <c r="G1276" s="1" t="s">
        <v>11626</v>
      </c>
      <c r="H1276" s="1" t="s">
        <v>11627</v>
      </c>
      <c r="I1276" s="1" t="s">
        <v>11628</v>
      </c>
      <c r="J1276" s="1" t="s">
        <v>11629</v>
      </c>
      <c r="K1276" s="1" t="s">
        <v>11630</v>
      </c>
      <c r="L1276" s="1" t="s">
        <v>20704</v>
      </c>
      <c r="M1276" s="1" t="s">
        <v>20705</v>
      </c>
    </row>
    <row r="1277" spans="2:13" x14ac:dyDescent="0.25">
      <c r="B1277" s="1" t="s">
        <v>87</v>
      </c>
      <c r="C1277" s="1" t="s">
        <v>11631</v>
      </c>
      <c r="D1277" s="1" t="s">
        <v>11632</v>
      </c>
      <c r="E1277" s="1" t="s">
        <v>11633</v>
      </c>
      <c r="F1277" s="1" t="s">
        <v>11634</v>
      </c>
      <c r="G1277" s="1" t="s">
        <v>11635</v>
      </c>
      <c r="H1277" s="1" t="s">
        <v>11636</v>
      </c>
      <c r="I1277" s="1" t="s">
        <v>11637</v>
      </c>
      <c r="J1277" s="1" t="s">
        <v>11638</v>
      </c>
      <c r="K1277" s="1" t="s">
        <v>11639</v>
      </c>
      <c r="L1277" s="1" t="s">
        <v>20706</v>
      </c>
      <c r="M1277" s="1" t="s">
        <v>20707</v>
      </c>
    </row>
    <row r="1278" spans="2:13" x14ac:dyDescent="0.25">
      <c r="B1278" s="1" t="s">
        <v>87</v>
      </c>
      <c r="C1278" s="1" t="s">
        <v>11640</v>
      </c>
      <c r="D1278" s="1" t="s">
        <v>11641</v>
      </c>
      <c r="E1278" s="1" t="s">
        <v>11642</v>
      </c>
      <c r="F1278" s="1" t="s">
        <v>11643</v>
      </c>
      <c r="G1278" s="1" t="s">
        <v>11644</v>
      </c>
      <c r="H1278" s="1" t="s">
        <v>11645</v>
      </c>
      <c r="I1278" s="1" t="s">
        <v>11646</v>
      </c>
      <c r="J1278" s="1" t="s">
        <v>11647</v>
      </c>
      <c r="K1278" s="1" t="s">
        <v>11648</v>
      </c>
      <c r="L1278" s="1" t="s">
        <v>20708</v>
      </c>
      <c r="M1278" s="1" t="s">
        <v>20709</v>
      </c>
    </row>
    <row r="1279" spans="2:13" x14ac:dyDescent="0.25">
      <c r="B1279" s="1" t="s">
        <v>87</v>
      </c>
      <c r="C1279" s="1" t="s">
        <v>11649</v>
      </c>
      <c r="D1279" s="1" t="s">
        <v>11650</v>
      </c>
      <c r="E1279" s="1" t="s">
        <v>11651</v>
      </c>
      <c r="F1279" s="1" t="s">
        <v>11652</v>
      </c>
      <c r="G1279" s="1" t="s">
        <v>11653</v>
      </c>
      <c r="H1279" s="1" t="s">
        <v>11654</v>
      </c>
      <c r="I1279" s="1" t="s">
        <v>11655</v>
      </c>
      <c r="J1279" s="1" t="s">
        <v>11656</v>
      </c>
      <c r="K1279" s="1" t="s">
        <v>11657</v>
      </c>
      <c r="L1279" s="1" t="s">
        <v>20710</v>
      </c>
      <c r="M1279" s="1" t="s">
        <v>20711</v>
      </c>
    </row>
    <row r="1280" spans="2:13" x14ac:dyDescent="0.25">
      <c r="B1280" s="1" t="s">
        <v>87</v>
      </c>
      <c r="C1280" s="1" t="s">
        <v>11658</v>
      </c>
      <c r="D1280" s="1" t="s">
        <v>11659</v>
      </c>
      <c r="E1280" s="1" t="s">
        <v>11660</v>
      </c>
      <c r="F1280" s="1" t="s">
        <v>11661</v>
      </c>
      <c r="G1280" s="1" t="s">
        <v>11662</v>
      </c>
      <c r="H1280" s="1" t="s">
        <v>11663</v>
      </c>
      <c r="I1280" s="1" t="s">
        <v>11664</v>
      </c>
      <c r="J1280" s="1" t="s">
        <v>11665</v>
      </c>
      <c r="K1280" s="1" t="s">
        <v>11666</v>
      </c>
      <c r="L1280" s="1" t="s">
        <v>20712</v>
      </c>
      <c r="M1280" s="1" t="s">
        <v>20713</v>
      </c>
    </row>
    <row r="1281" spans="2:13" x14ac:dyDescent="0.25">
      <c r="B1281" s="1" t="s">
        <v>87</v>
      </c>
      <c r="C1281" s="1" t="s">
        <v>11667</v>
      </c>
      <c r="D1281" s="1" t="s">
        <v>11668</v>
      </c>
      <c r="E1281" s="1" t="s">
        <v>11669</v>
      </c>
      <c r="F1281" s="1" t="s">
        <v>11670</v>
      </c>
      <c r="G1281" s="1" t="s">
        <v>11671</v>
      </c>
      <c r="H1281" s="1" t="s">
        <v>11672</v>
      </c>
      <c r="I1281" s="1" t="s">
        <v>11673</v>
      </c>
      <c r="J1281" s="1" t="s">
        <v>11674</v>
      </c>
      <c r="K1281" s="1" t="s">
        <v>11675</v>
      </c>
      <c r="L1281" s="1" t="s">
        <v>20714</v>
      </c>
      <c r="M1281" s="1" t="s">
        <v>20715</v>
      </c>
    </row>
    <row r="1282" spans="2:13" x14ac:dyDescent="0.25">
      <c r="B1282" s="1" t="s">
        <v>22</v>
      </c>
      <c r="C1282" s="1" t="s">
        <v>11676</v>
      </c>
      <c r="D1282" s="1" t="s">
        <v>11677</v>
      </c>
      <c r="E1282" s="1" t="s">
        <v>11678</v>
      </c>
      <c r="F1282" s="1" t="s">
        <v>11679</v>
      </c>
      <c r="G1282" s="1" t="s">
        <v>11680</v>
      </c>
      <c r="H1282" s="1" t="s">
        <v>11681</v>
      </c>
      <c r="I1282" s="1" t="s">
        <v>11682</v>
      </c>
      <c r="J1282" s="1" t="s">
        <v>11683</v>
      </c>
      <c r="K1282" s="1" t="s">
        <v>11684</v>
      </c>
      <c r="L1282" s="1" t="s">
        <v>20716</v>
      </c>
      <c r="M1282" s="1" t="s">
        <v>20717</v>
      </c>
    </row>
    <row r="1283" spans="2:13" x14ac:dyDescent="0.25">
      <c r="B1283" s="1" t="s">
        <v>22</v>
      </c>
      <c r="C1283" s="1" t="s">
        <v>11685</v>
      </c>
      <c r="D1283" s="1" t="s">
        <v>11686</v>
      </c>
      <c r="E1283" s="1" t="s">
        <v>11687</v>
      </c>
      <c r="F1283" s="1" t="s">
        <v>11688</v>
      </c>
      <c r="G1283" s="1" t="s">
        <v>11689</v>
      </c>
      <c r="H1283" s="1" t="s">
        <v>11690</v>
      </c>
      <c r="I1283" s="1" t="s">
        <v>11691</v>
      </c>
      <c r="J1283" s="1" t="s">
        <v>11692</v>
      </c>
      <c r="K1283" s="1" t="s">
        <v>11693</v>
      </c>
      <c r="L1283" s="1" t="s">
        <v>20718</v>
      </c>
      <c r="M1283" s="1" t="s">
        <v>20719</v>
      </c>
    </row>
    <row r="1284" spans="2:13" x14ac:dyDescent="0.25">
      <c r="B1284" s="1" t="s">
        <v>22</v>
      </c>
      <c r="C1284" s="1" t="s">
        <v>11694</v>
      </c>
      <c r="D1284" s="1" t="s">
        <v>11695</v>
      </c>
      <c r="E1284" s="1" t="s">
        <v>11696</v>
      </c>
      <c r="F1284" s="1" t="s">
        <v>11697</v>
      </c>
      <c r="G1284" s="1" t="s">
        <v>11698</v>
      </c>
      <c r="H1284" s="1" t="s">
        <v>11699</v>
      </c>
      <c r="I1284" s="1" t="s">
        <v>11700</v>
      </c>
      <c r="J1284" s="1" t="s">
        <v>11701</v>
      </c>
      <c r="K1284" s="1" t="s">
        <v>11702</v>
      </c>
      <c r="L1284" s="1" t="s">
        <v>20720</v>
      </c>
      <c r="M1284" s="1" t="s">
        <v>20721</v>
      </c>
    </row>
    <row r="1285" spans="2:13" x14ac:dyDescent="0.25">
      <c r="B1285" s="1" t="s">
        <v>22</v>
      </c>
      <c r="C1285" s="1" t="s">
        <v>11703</v>
      </c>
      <c r="D1285" s="1" t="s">
        <v>11704</v>
      </c>
      <c r="E1285" s="1" t="s">
        <v>11705</v>
      </c>
      <c r="F1285" s="1" t="s">
        <v>11706</v>
      </c>
      <c r="G1285" s="1" t="s">
        <v>11707</v>
      </c>
      <c r="H1285" s="1" t="s">
        <v>11708</v>
      </c>
      <c r="I1285" s="1" t="s">
        <v>11709</v>
      </c>
      <c r="J1285" s="1" t="s">
        <v>11710</v>
      </c>
      <c r="K1285" s="1" t="s">
        <v>11711</v>
      </c>
      <c r="L1285" s="1" t="s">
        <v>20722</v>
      </c>
      <c r="M1285" s="1" t="s">
        <v>20723</v>
      </c>
    </row>
    <row r="1286" spans="2:13" x14ac:dyDescent="0.25">
      <c r="B1286" s="1" t="s">
        <v>22</v>
      </c>
      <c r="C1286" s="1" t="s">
        <v>11712</v>
      </c>
      <c r="D1286" s="1" t="s">
        <v>11713</v>
      </c>
      <c r="E1286" s="1" t="s">
        <v>11714</v>
      </c>
      <c r="F1286" s="1" t="s">
        <v>11715</v>
      </c>
      <c r="G1286" s="1" t="s">
        <v>11716</v>
      </c>
      <c r="H1286" s="1" t="s">
        <v>11717</v>
      </c>
      <c r="I1286" s="1" t="s">
        <v>11718</v>
      </c>
      <c r="J1286" s="1" t="s">
        <v>11719</v>
      </c>
      <c r="K1286" s="1" t="s">
        <v>11720</v>
      </c>
      <c r="L1286" s="1" t="s">
        <v>20724</v>
      </c>
      <c r="M1286" s="1" t="s">
        <v>20725</v>
      </c>
    </row>
    <row r="1287" spans="2:13" x14ac:dyDescent="0.25">
      <c r="B1287" s="1" t="s">
        <v>22</v>
      </c>
      <c r="C1287" s="1" t="s">
        <v>11721</v>
      </c>
      <c r="D1287" s="1" t="s">
        <v>11722</v>
      </c>
      <c r="E1287" s="1" t="s">
        <v>11723</v>
      </c>
      <c r="F1287" s="1" t="s">
        <v>11724</v>
      </c>
      <c r="G1287" s="1" t="s">
        <v>11725</v>
      </c>
      <c r="H1287" s="1" t="s">
        <v>11726</v>
      </c>
      <c r="I1287" s="1" t="s">
        <v>11727</v>
      </c>
      <c r="J1287" s="1" t="s">
        <v>11728</v>
      </c>
      <c r="K1287" s="1" t="s">
        <v>11729</v>
      </c>
      <c r="L1287" s="1" t="s">
        <v>20726</v>
      </c>
      <c r="M1287" s="1" t="s">
        <v>20727</v>
      </c>
    </row>
    <row r="1288" spans="2:13" x14ac:dyDescent="0.25">
      <c r="B1288" s="1" t="s">
        <v>22</v>
      </c>
      <c r="C1288" s="1" t="s">
        <v>11730</v>
      </c>
      <c r="D1288" s="1" t="s">
        <v>11731</v>
      </c>
      <c r="E1288" s="1" t="s">
        <v>11732</v>
      </c>
      <c r="F1288" s="1" t="s">
        <v>11733</v>
      </c>
      <c r="G1288" s="1" t="s">
        <v>11734</v>
      </c>
      <c r="H1288" s="1" t="s">
        <v>11735</v>
      </c>
      <c r="I1288" s="1" t="s">
        <v>11736</v>
      </c>
      <c r="J1288" s="1" t="s">
        <v>11737</v>
      </c>
      <c r="K1288" s="1" t="s">
        <v>11738</v>
      </c>
      <c r="L1288" s="1" t="s">
        <v>20728</v>
      </c>
      <c r="M1288" s="1" t="s">
        <v>20729</v>
      </c>
    </row>
    <row r="1289" spans="2:13" x14ac:dyDescent="0.25">
      <c r="B1289" s="1" t="s">
        <v>22</v>
      </c>
      <c r="C1289" s="1" t="s">
        <v>11739</v>
      </c>
      <c r="D1289" s="1" t="s">
        <v>11740</v>
      </c>
      <c r="E1289" s="1" t="s">
        <v>11741</v>
      </c>
      <c r="F1289" s="1" t="s">
        <v>11742</v>
      </c>
      <c r="G1289" s="1" t="s">
        <v>11743</v>
      </c>
      <c r="H1289" s="1" t="s">
        <v>11744</v>
      </c>
      <c r="I1289" s="1" t="s">
        <v>11745</v>
      </c>
      <c r="J1289" s="1" t="s">
        <v>11746</v>
      </c>
      <c r="K1289" s="1" t="s">
        <v>11747</v>
      </c>
      <c r="L1289" s="1" t="s">
        <v>20730</v>
      </c>
      <c r="M1289" s="1" t="s">
        <v>20731</v>
      </c>
    </row>
    <row r="1290" spans="2:13" x14ac:dyDescent="0.25">
      <c r="B1290" s="1" t="s">
        <v>22</v>
      </c>
      <c r="C1290" s="1" t="s">
        <v>11748</v>
      </c>
      <c r="D1290" s="1" t="s">
        <v>11749</v>
      </c>
      <c r="E1290" s="1" t="s">
        <v>11750</v>
      </c>
      <c r="F1290" s="1" t="s">
        <v>11751</v>
      </c>
      <c r="G1290" s="1" t="s">
        <v>11752</v>
      </c>
      <c r="H1290" s="1" t="s">
        <v>11753</v>
      </c>
      <c r="I1290" s="1" t="s">
        <v>11754</v>
      </c>
      <c r="J1290" s="1" t="s">
        <v>11755</v>
      </c>
      <c r="K1290" s="1" t="s">
        <v>11756</v>
      </c>
      <c r="L1290" s="1" t="s">
        <v>20732</v>
      </c>
      <c r="M1290" s="1" t="s">
        <v>20733</v>
      </c>
    </row>
    <row r="1291" spans="2:13" x14ac:dyDescent="0.25">
      <c r="B1291" s="1" t="s">
        <v>22</v>
      </c>
      <c r="C1291" s="1" t="s">
        <v>11757</v>
      </c>
      <c r="D1291" s="1" t="s">
        <v>11758</v>
      </c>
      <c r="E1291" s="1" t="s">
        <v>11759</v>
      </c>
      <c r="F1291" s="1" t="s">
        <v>11760</v>
      </c>
      <c r="G1291" s="1" t="s">
        <v>11761</v>
      </c>
      <c r="H1291" s="1" t="s">
        <v>11762</v>
      </c>
      <c r="I1291" s="1" t="s">
        <v>11763</v>
      </c>
      <c r="J1291" s="1" t="s">
        <v>11764</v>
      </c>
      <c r="K1291" s="1" t="s">
        <v>11765</v>
      </c>
      <c r="L1291" s="1" t="s">
        <v>20734</v>
      </c>
      <c r="M1291" s="1" t="s">
        <v>20735</v>
      </c>
    </row>
    <row r="1292" spans="2:13" x14ac:dyDescent="0.25">
      <c r="B1292" s="1" t="s">
        <v>22</v>
      </c>
      <c r="C1292" s="1" t="s">
        <v>11766</v>
      </c>
      <c r="D1292" s="1" t="s">
        <v>11767</v>
      </c>
      <c r="E1292" s="1" t="s">
        <v>11768</v>
      </c>
      <c r="F1292" s="1" t="s">
        <v>11769</v>
      </c>
      <c r="G1292" s="1" t="s">
        <v>11770</v>
      </c>
      <c r="H1292" s="1" t="s">
        <v>11771</v>
      </c>
      <c r="I1292" s="1" t="s">
        <v>11772</v>
      </c>
      <c r="J1292" s="1" t="s">
        <v>11773</v>
      </c>
      <c r="K1292" s="1" t="s">
        <v>11774</v>
      </c>
      <c r="L1292" s="1" t="s">
        <v>20736</v>
      </c>
      <c r="M1292" s="1" t="s">
        <v>20737</v>
      </c>
    </row>
    <row r="1293" spans="2:13" x14ac:dyDescent="0.25">
      <c r="B1293" s="1" t="s">
        <v>22</v>
      </c>
      <c r="C1293" s="1" t="s">
        <v>11775</v>
      </c>
      <c r="D1293" s="1" t="s">
        <v>11776</v>
      </c>
      <c r="E1293" s="1" t="s">
        <v>11777</v>
      </c>
      <c r="F1293" s="1" t="s">
        <v>11778</v>
      </c>
      <c r="G1293" s="1" t="s">
        <v>11779</v>
      </c>
      <c r="H1293" s="1" t="s">
        <v>11780</v>
      </c>
      <c r="I1293" s="1" t="s">
        <v>11781</v>
      </c>
      <c r="J1293" s="1" t="s">
        <v>11782</v>
      </c>
      <c r="K1293" s="1" t="s">
        <v>11783</v>
      </c>
      <c r="L1293" s="1" t="s">
        <v>20738</v>
      </c>
      <c r="M1293" s="1" t="s">
        <v>20739</v>
      </c>
    </row>
    <row r="1294" spans="2:13" x14ac:dyDescent="0.25">
      <c r="B1294" s="1" t="s">
        <v>22</v>
      </c>
      <c r="C1294" s="1" t="s">
        <v>11784</v>
      </c>
      <c r="D1294" s="1" t="s">
        <v>11785</v>
      </c>
      <c r="E1294" s="1" t="s">
        <v>11786</v>
      </c>
      <c r="F1294" s="1" t="s">
        <v>11787</v>
      </c>
      <c r="G1294" s="1" t="s">
        <v>11788</v>
      </c>
      <c r="H1294" s="1" t="s">
        <v>11789</v>
      </c>
      <c r="I1294" s="1" t="s">
        <v>11790</v>
      </c>
      <c r="J1294" s="1" t="s">
        <v>11791</v>
      </c>
      <c r="K1294" s="1" t="s">
        <v>11792</v>
      </c>
      <c r="L1294" s="1" t="s">
        <v>20740</v>
      </c>
      <c r="M1294" s="1" t="s">
        <v>20741</v>
      </c>
    </row>
    <row r="1295" spans="2:13" x14ac:dyDescent="0.25">
      <c r="B1295" s="1" t="s">
        <v>22</v>
      </c>
      <c r="C1295" s="1" t="s">
        <v>11793</v>
      </c>
      <c r="D1295" s="1" t="s">
        <v>11794</v>
      </c>
      <c r="E1295" s="1" t="s">
        <v>11795</v>
      </c>
      <c r="F1295" s="1" t="s">
        <v>11796</v>
      </c>
      <c r="G1295" s="1" t="s">
        <v>11797</v>
      </c>
      <c r="H1295" s="1" t="s">
        <v>11798</v>
      </c>
      <c r="I1295" s="1" t="s">
        <v>11799</v>
      </c>
      <c r="J1295" s="1" t="s">
        <v>11800</v>
      </c>
      <c r="K1295" s="1" t="s">
        <v>11801</v>
      </c>
      <c r="L1295" s="1" t="s">
        <v>20742</v>
      </c>
      <c r="M1295" s="1" t="s">
        <v>20743</v>
      </c>
    </row>
    <row r="1296" spans="2:13" x14ac:dyDescent="0.25">
      <c r="B1296" s="1" t="s">
        <v>22</v>
      </c>
      <c r="C1296" s="1" t="s">
        <v>11802</v>
      </c>
      <c r="D1296" s="1" t="s">
        <v>11803</v>
      </c>
      <c r="E1296" s="1" t="s">
        <v>11804</v>
      </c>
      <c r="F1296" s="1" t="s">
        <v>11805</v>
      </c>
      <c r="G1296" s="1" t="s">
        <v>11806</v>
      </c>
      <c r="H1296" s="1" t="s">
        <v>11807</v>
      </c>
      <c r="I1296" s="1" t="s">
        <v>11808</v>
      </c>
      <c r="J1296" s="1" t="s">
        <v>11809</v>
      </c>
      <c r="K1296" s="1" t="s">
        <v>11810</v>
      </c>
      <c r="L1296" s="1" t="s">
        <v>20744</v>
      </c>
      <c r="M1296" s="1" t="s">
        <v>20745</v>
      </c>
    </row>
    <row r="1297" spans="2:13" x14ac:dyDescent="0.25">
      <c r="B1297" s="1" t="s">
        <v>22</v>
      </c>
      <c r="C1297" s="1" t="s">
        <v>11811</v>
      </c>
      <c r="D1297" s="1" t="s">
        <v>11812</v>
      </c>
      <c r="E1297" s="1" t="s">
        <v>11813</v>
      </c>
      <c r="F1297" s="1" t="s">
        <v>11814</v>
      </c>
      <c r="G1297" s="1" t="s">
        <v>11815</v>
      </c>
      <c r="H1297" s="1" t="s">
        <v>11816</v>
      </c>
      <c r="I1297" s="1" t="s">
        <v>11817</v>
      </c>
      <c r="J1297" s="1" t="s">
        <v>11818</v>
      </c>
      <c r="K1297" s="1" t="s">
        <v>11819</v>
      </c>
      <c r="L1297" s="1" t="s">
        <v>20746</v>
      </c>
      <c r="M1297" s="1" t="s">
        <v>20747</v>
      </c>
    </row>
    <row r="1298" spans="2:13" x14ac:dyDescent="0.25">
      <c r="B1298" s="1" t="s">
        <v>22</v>
      </c>
      <c r="C1298" s="1" t="s">
        <v>11820</v>
      </c>
      <c r="D1298" s="1" t="s">
        <v>11821</v>
      </c>
      <c r="E1298" s="1" t="s">
        <v>11822</v>
      </c>
      <c r="F1298" s="1" t="s">
        <v>11823</v>
      </c>
      <c r="G1298" s="1" t="s">
        <v>11824</v>
      </c>
      <c r="H1298" s="1" t="s">
        <v>11825</v>
      </c>
      <c r="I1298" s="1" t="s">
        <v>11826</v>
      </c>
      <c r="J1298" s="1" t="s">
        <v>11827</v>
      </c>
      <c r="K1298" s="1" t="s">
        <v>11828</v>
      </c>
      <c r="L1298" s="1" t="s">
        <v>20748</v>
      </c>
      <c r="M1298" s="1" t="s">
        <v>20749</v>
      </c>
    </row>
    <row r="1299" spans="2:13" x14ac:dyDescent="0.25">
      <c r="B1299" s="1" t="s">
        <v>22</v>
      </c>
      <c r="C1299" s="1" t="s">
        <v>11829</v>
      </c>
      <c r="D1299" s="1" t="s">
        <v>11830</v>
      </c>
      <c r="E1299" s="1" t="s">
        <v>11831</v>
      </c>
      <c r="F1299" s="1" t="s">
        <v>11832</v>
      </c>
      <c r="G1299" s="1" t="s">
        <v>11833</v>
      </c>
      <c r="H1299" s="1" t="s">
        <v>11834</v>
      </c>
      <c r="I1299" s="1" t="s">
        <v>11835</v>
      </c>
      <c r="J1299" s="1" t="s">
        <v>11836</v>
      </c>
      <c r="K1299" s="1" t="s">
        <v>11837</v>
      </c>
      <c r="L1299" s="1" t="s">
        <v>20750</v>
      </c>
      <c r="M1299" s="1" t="s">
        <v>20751</v>
      </c>
    </row>
    <row r="1300" spans="2:13" x14ac:dyDescent="0.25">
      <c r="B1300" s="1" t="s">
        <v>22</v>
      </c>
      <c r="C1300" s="1" t="s">
        <v>11838</v>
      </c>
      <c r="D1300" s="1" t="s">
        <v>11839</v>
      </c>
      <c r="E1300" s="1" t="s">
        <v>11840</v>
      </c>
      <c r="F1300" s="1" t="s">
        <v>11841</v>
      </c>
      <c r="G1300" s="1" t="s">
        <v>11842</v>
      </c>
      <c r="H1300" s="1" t="s">
        <v>11843</v>
      </c>
      <c r="I1300" s="1" t="s">
        <v>11844</v>
      </c>
      <c r="J1300" s="1" t="s">
        <v>11845</v>
      </c>
      <c r="K1300" s="1" t="s">
        <v>11846</v>
      </c>
      <c r="L1300" s="1" t="s">
        <v>20752</v>
      </c>
      <c r="M1300" s="1" t="s">
        <v>20753</v>
      </c>
    </row>
    <row r="1301" spans="2:13" x14ac:dyDescent="0.25">
      <c r="B1301" s="1" t="s">
        <v>22</v>
      </c>
      <c r="C1301" s="1" t="s">
        <v>11847</v>
      </c>
      <c r="D1301" s="1" t="s">
        <v>11848</v>
      </c>
      <c r="E1301" s="1" t="s">
        <v>11849</v>
      </c>
      <c r="F1301" s="1" t="s">
        <v>11850</v>
      </c>
      <c r="G1301" s="1" t="s">
        <v>11851</v>
      </c>
      <c r="H1301" s="1" t="s">
        <v>11852</v>
      </c>
      <c r="I1301" s="1" t="s">
        <v>11853</v>
      </c>
      <c r="J1301" s="1" t="s">
        <v>11854</v>
      </c>
      <c r="K1301" s="1" t="s">
        <v>11855</v>
      </c>
      <c r="L1301" s="1" t="s">
        <v>20754</v>
      </c>
      <c r="M1301" s="1" t="s">
        <v>20755</v>
      </c>
    </row>
    <row r="1302" spans="2:13" x14ac:dyDescent="0.25">
      <c r="B1302" s="1" t="s">
        <v>88</v>
      </c>
      <c r="C1302" s="1" t="s">
        <v>11856</v>
      </c>
      <c r="D1302" s="1" t="s">
        <v>11857</v>
      </c>
      <c r="E1302" s="1" t="s">
        <v>11858</v>
      </c>
      <c r="F1302" s="1" t="s">
        <v>11859</v>
      </c>
      <c r="G1302" s="1" t="s">
        <v>11860</v>
      </c>
      <c r="H1302" s="1" t="s">
        <v>11861</v>
      </c>
      <c r="I1302" s="1" t="s">
        <v>11862</v>
      </c>
      <c r="J1302" s="1" t="s">
        <v>11863</v>
      </c>
      <c r="K1302" s="1" t="s">
        <v>11864</v>
      </c>
      <c r="L1302" s="1" t="s">
        <v>20756</v>
      </c>
      <c r="M1302" s="1" t="s">
        <v>20757</v>
      </c>
    </row>
    <row r="1303" spans="2:13" x14ac:dyDescent="0.25">
      <c r="B1303" s="1" t="s">
        <v>88</v>
      </c>
      <c r="C1303" s="1" t="s">
        <v>11865</v>
      </c>
      <c r="D1303" s="1" t="s">
        <v>11866</v>
      </c>
      <c r="E1303" s="1" t="s">
        <v>11867</v>
      </c>
      <c r="F1303" s="1" t="s">
        <v>11868</v>
      </c>
      <c r="G1303" s="1" t="s">
        <v>11869</v>
      </c>
      <c r="H1303" s="1" t="s">
        <v>11870</v>
      </c>
      <c r="I1303" s="1" t="s">
        <v>11871</v>
      </c>
      <c r="J1303" s="1" t="s">
        <v>11872</v>
      </c>
      <c r="K1303" s="1" t="s">
        <v>11873</v>
      </c>
      <c r="L1303" s="1" t="s">
        <v>20758</v>
      </c>
      <c r="M1303" s="1" t="s">
        <v>20759</v>
      </c>
    </row>
    <row r="1304" spans="2:13" x14ac:dyDescent="0.25">
      <c r="B1304" s="1" t="s">
        <v>88</v>
      </c>
      <c r="C1304" s="1" t="s">
        <v>11874</v>
      </c>
      <c r="D1304" s="1" t="s">
        <v>11875</v>
      </c>
      <c r="E1304" s="1" t="s">
        <v>11876</v>
      </c>
      <c r="F1304" s="1" t="s">
        <v>11877</v>
      </c>
      <c r="G1304" s="1" t="s">
        <v>11878</v>
      </c>
      <c r="H1304" s="1" t="s">
        <v>11879</v>
      </c>
      <c r="I1304" s="1" t="s">
        <v>11880</v>
      </c>
      <c r="J1304" s="1" t="s">
        <v>11881</v>
      </c>
      <c r="K1304" s="1" t="s">
        <v>11882</v>
      </c>
      <c r="L1304" s="1" t="s">
        <v>20760</v>
      </c>
      <c r="M1304" s="1" t="s">
        <v>20761</v>
      </c>
    </row>
    <row r="1305" spans="2:13" x14ac:dyDescent="0.25">
      <c r="B1305" s="1" t="s">
        <v>88</v>
      </c>
      <c r="C1305" s="1" t="s">
        <v>11883</v>
      </c>
      <c r="D1305" s="1" t="s">
        <v>11884</v>
      </c>
      <c r="E1305" s="1" t="s">
        <v>11885</v>
      </c>
      <c r="F1305" s="1" t="s">
        <v>11886</v>
      </c>
      <c r="G1305" s="1" t="s">
        <v>11887</v>
      </c>
      <c r="H1305" s="1" t="s">
        <v>11888</v>
      </c>
      <c r="I1305" s="1" t="s">
        <v>11889</v>
      </c>
      <c r="J1305" s="1" t="s">
        <v>11890</v>
      </c>
      <c r="K1305" s="1" t="s">
        <v>11891</v>
      </c>
      <c r="L1305" s="1" t="s">
        <v>20762</v>
      </c>
      <c r="M1305" s="1" t="s">
        <v>20763</v>
      </c>
    </row>
    <row r="1306" spans="2:13" x14ac:dyDescent="0.25">
      <c r="B1306" s="1" t="s">
        <v>88</v>
      </c>
      <c r="C1306" s="1" t="s">
        <v>11892</v>
      </c>
      <c r="D1306" s="1" t="s">
        <v>11893</v>
      </c>
      <c r="E1306" s="1" t="s">
        <v>11894</v>
      </c>
      <c r="F1306" s="1" t="s">
        <v>11895</v>
      </c>
      <c r="G1306" s="1" t="s">
        <v>11896</v>
      </c>
      <c r="H1306" s="1" t="s">
        <v>11897</v>
      </c>
      <c r="I1306" s="1" t="s">
        <v>11898</v>
      </c>
      <c r="J1306" s="1" t="s">
        <v>11899</v>
      </c>
      <c r="K1306" s="1" t="s">
        <v>11900</v>
      </c>
      <c r="L1306" s="1" t="s">
        <v>20764</v>
      </c>
      <c r="M1306" s="1" t="s">
        <v>20765</v>
      </c>
    </row>
    <row r="1307" spans="2:13" x14ac:dyDescent="0.25">
      <c r="B1307" s="1" t="s">
        <v>88</v>
      </c>
      <c r="C1307" s="1" t="s">
        <v>11901</v>
      </c>
      <c r="D1307" s="1" t="s">
        <v>11902</v>
      </c>
      <c r="E1307" s="1" t="s">
        <v>11903</v>
      </c>
      <c r="F1307" s="1" t="s">
        <v>11904</v>
      </c>
      <c r="G1307" s="1" t="s">
        <v>11905</v>
      </c>
      <c r="H1307" s="1" t="s">
        <v>11906</v>
      </c>
      <c r="I1307" s="1" t="s">
        <v>11907</v>
      </c>
      <c r="J1307" s="1" t="s">
        <v>11908</v>
      </c>
      <c r="K1307" s="1" t="s">
        <v>11909</v>
      </c>
      <c r="L1307" s="1" t="s">
        <v>20766</v>
      </c>
      <c r="M1307" s="1" t="s">
        <v>20767</v>
      </c>
    </row>
    <row r="1308" spans="2:13" x14ac:dyDescent="0.25">
      <c r="B1308" s="1" t="s">
        <v>88</v>
      </c>
      <c r="C1308" s="1" t="s">
        <v>11910</v>
      </c>
      <c r="D1308" s="1" t="s">
        <v>11911</v>
      </c>
      <c r="E1308" s="1" t="s">
        <v>11912</v>
      </c>
      <c r="F1308" s="1" t="s">
        <v>11913</v>
      </c>
      <c r="G1308" s="1" t="s">
        <v>11914</v>
      </c>
      <c r="H1308" s="1" t="s">
        <v>11915</v>
      </c>
      <c r="I1308" s="1" t="s">
        <v>11916</v>
      </c>
      <c r="J1308" s="1" t="s">
        <v>11917</v>
      </c>
      <c r="K1308" s="1" t="s">
        <v>11918</v>
      </c>
      <c r="L1308" s="1" t="s">
        <v>20768</v>
      </c>
      <c r="M1308" s="1" t="s">
        <v>20769</v>
      </c>
    </row>
    <row r="1309" spans="2:13" x14ac:dyDescent="0.25">
      <c r="B1309" s="1" t="s">
        <v>88</v>
      </c>
      <c r="C1309" s="1" t="s">
        <v>11919</v>
      </c>
      <c r="D1309" s="1" t="s">
        <v>11920</v>
      </c>
      <c r="E1309" s="1" t="s">
        <v>11921</v>
      </c>
      <c r="F1309" s="1" t="s">
        <v>11922</v>
      </c>
      <c r="G1309" s="1" t="s">
        <v>11923</v>
      </c>
      <c r="H1309" s="1" t="s">
        <v>11924</v>
      </c>
      <c r="I1309" s="1" t="s">
        <v>11925</v>
      </c>
      <c r="J1309" s="1" t="s">
        <v>11926</v>
      </c>
      <c r="K1309" s="1" t="s">
        <v>11927</v>
      </c>
      <c r="L1309" s="1" t="s">
        <v>20770</v>
      </c>
      <c r="M1309" s="1" t="s">
        <v>20771</v>
      </c>
    </row>
    <row r="1310" spans="2:13" x14ac:dyDescent="0.25">
      <c r="B1310" s="1" t="s">
        <v>88</v>
      </c>
      <c r="C1310" s="1" t="s">
        <v>11928</v>
      </c>
      <c r="D1310" s="1" t="s">
        <v>11929</v>
      </c>
      <c r="E1310" s="1" t="s">
        <v>11930</v>
      </c>
      <c r="F1310" s="1" t="s">
        <v>11931</v>
      </c>
      <c r="G1310" s="1" t="s">
        <v>11932</v>
      </c>
      <c r="H1310" s="1" t="s">
        <v>11933</v>
      </c>
      <c r="I1310" s="1" t="s">
        <v>11934</v>
      </c>
      <c r="J1310" s="1" t="s">
        <v>11935</v>
      </c>
      <c r="K1310" s="1" t="s">
        <v>11936</v>
      </c>
      <c r="L1310" s="1" t="s">
        <v>20772</v>
      </c>
      <c r="M1310" s="1" t="s">
        <v>20773</v>
      </c>
    </row>
    <row r="1311" spans="2:13" x14ac:dyDescent="0.25">
      <c r="B1311" s="1" t="s">
        <v>88</v>
      </c>
      <c r="C1311" s="1" t="s">
        <v>11937</v>
      </c>
      <c r="D1311" s="1" t="s">
        <v>11938</v>
      </c>
      <c r="E1311" s="1" t="s">
        <v>11939</v>
      </c>
      <c r="F1311" s="1" t="s">
        <v>11940</v>
      </c>
      <c r="G1311" s="1" t="s">
        <v>11941</v>
      </c>
      <c r="H1311" s="1" t="s">
        <v>11942</v>
      </c>
      <c r="I1311" s="1" t="s">
        <v>11943</v>
      </c>
      <c r="J1311" s="1" t="s">
        <v>11944</v>
      </c>
      <c r="K1311" s="1" t="s">
        <v>11945</v>
      </c>
      <c r="L1311" s="1" t="s">
        <v>20774</v>
      </c>
      <c r="M1311" s="1" t="s">
        <v>20775</v>
      </c>
    </row>
    <row r="1312" spans="2:13" x14ac:dyDescent="0.25">
      <c r="B1312" s="1" t="s">
        <v>88</v>
      </c>
      <c r="C1312" s="1" t="s">
        <v>11946</v>
      </c>
      <c r="D1312" s="1" t="s">
        <v>11947</v>
      </c>
      <c r="E1312" s="1" t="s">
        <v>11948</v>
      </c>
      <c r="F1312" s="1" t="s">
        <v>11949</v>
      </c>
      <c r="G1312" s="1" t="s">
        <v>11950</v>
      </c>
      <c r="H1312" s="1" t="s">
        <v>11951</v>
      </c>
      <c r="I1312" s="1" t="s">
        <v>11952</v>
      </c>
      <c r="J1312" s="1" t="s">
        <v>11953</v>
      </c>
      <c r="K1312" s="1" t="s">
        <v>11954</v>
      </c>
      <c r="L1312" s="1" t="s">
        <v>20776</v>
      </c>
      <c r="M1312" s="1" t="s">
        <v>20777</v>
      </c>
    </row>
    <row r="1313" spans="2:13" x14ac:dyDescent="0.25">
      <c r="B1313" s="1" t="s">
        <v>88</v>
      </c>
      <c r="C1313" s="1" t="s">
        <v>11955</v>
      </c>
      <c r="D1313" s="1" t="s">
        <v>11956</v>
      </c>
      <c r="E1313" s="1" t="s">
        <v>11957</v>
      </c>
      <c r="F1313" s="1" t="s">
        <v>11958</v>
      </c>
      <c r="G1313" s="1" t="s">
        <v>11959</v>
      </c>
      <c r="H1313" s="1" t="s">
        <v>11960</v>
      </c>
      <c r="I1313" s="1" t="s">
        <v>11961</v>
      </c>
      <c r="J1313" s="1" t="s">
        <v>11962</v>
      </c>
      <c r="K1313" s="1" t="s">
        <v>11963</v>
      </c>
      <c r="L1313" s="1" t="s">
        <v>20778</v>
      </c>
      <c r="M1313" s="1" t="s">
        <v>20779</v>
      </c>
    </row>
    <row r="1314" spans="2:13" x14ac:dyDescent="0.25">
      <c r="B1314" s="1" t="s">
        <v>88</v>
      </c>
      <c r="C1314" s="1" t="s">
        <v>11964</v>
      </c>
      <c r="D1314" s="1" t="s">
        <v>11965</v>
      </c>
      <c r="E1314" s="1" t="s">
        <v>11966</v>
      </c>
      <c r="F1314" s="1" t="s">
        <v>11967</v>
      </c>
      <c r="G1314" s="1" t="s">
        <v>11968</v>
      </c>
      <c r="H1314" s="1" t="s">
        <v>11969</v>
      </c>
      <c r="I1314" s="1" t="s">
        <v>11970</v>
      </c>
      <c r="J1314" s="1" t="s">
        <v>11971</v>
      </c>
      <c r="K1314" s="1" t="s">
        <v>11972</v>
      </c>
      <c r="L1314" s="1" t="s">
        <v>20780</v>
      </c>
      <c r="M1314" s="1" t="s">
        <v>20781</v>
      </c>
    </row>
    <row r="1315" spans="2:13" x14ac:dyDescent="0.25">
      <c r="B1315" s="1" t="s">
        <v>88</v>
      </c>
      <c r="C1315" s="1" t="s">
        <v>11973</v>
      </c>
      <c r="D1315" s="1" t="s">
        <v>11974</v>
      </c>
      <c r="E1315" s="1" t="s">
        <v>11975</v>
      </c>
      <c r="F1315" s="1" t="s">
        <v>11976</v>
      </c>
      <c r="G1315" s="1" t="s">
        <v>11977</v>
      </c>
      <c r="H1315" s="1" t="s">
        <v>11978</v>
      </c>
      <c r="I1315" s="1" t="s">
        <v>11979</v>
      </c>
      <c r="J1315" s="1" t="s">
        <v>11980</v>
      </c>
      <c r="K1315" s="1" t="s">
        <v>11981</v>
      </c>
      <c r="L1315" s="1" t="s">
        <v>20782</v>
      </c>
      <c r="M1315" s="1" t="s">
        <v>20783</v>
      </c>
    </row>
    <row r="1316" spans="2:13" x14ac:dyDescent="0.25">
      <c r="B1316" s="1" t="s">
        <v>88</v>
      </c>
      <c r="C1316" s="1" t="s">
        <v>11982</v>
      </c>
      <c r="D1316" s="1" t="s">
        <v>11983</v>
      </c>
      <c r="E1316" s="1" t="s">
        <v>11984</v>
      </c>
      <c r="F1316" s="1" t="s">
        <v>11985</v>
      </c>
      <c r="G1316" s="1" t="s">
        <v>11986</v>
      </c>
      <c r="H1316" s="1" t="s">
        <v>11987</v>
      </c>
      <c r="I1316" s="1" t="s">
        <v>11988</v>
      </c>
      <c r="J1316" s="1" t="s">
        <v>11989</v>
      </c>
      <c r="K1316" s="1" t="s">
        <v>11990</v>
      </c>
      <c r="L1316" s="1" t="s">
        <v>20784</v>
      </c>
      <c r="M1316" s="1" t="s">
        <v>20785</v>
      </c>
    </row>
    <row r="1317" spans="2:13" x14ac:dyDescent="0.25">
      <c r="B1317" s="1" t="s">
        <v>88</v>
      </c>
      <c r="C1317" s="1" t="s">
        <v>11991</v>
      </c>
      <c r="D1317" s="1" t="s">
        <v>11992</v>
      </c>
      <c r="E1317" s="1" t="s">
        <v>11993</v>
      </c>
      <c r="F1317" s="1" t="s">
        <v>11994</v>
      </c>
      <c r="G1317" s="1" t="s">
        <v>11995</v>
      </c>
      <c r="H1317" s="1" t="s">
        <v>11996</v>
      </c>
      <c r="I1317" s="1" t="s">
        <v>11997</v>
      </c>
      <c r="J1317" s="1" t="s">
        <v>11998</v>
      </c>
      <c r="K1317" s="1" t="s">
        <v>11999</v>
      </c>
      <c r="L1317" s="1" t="s">
        <v>20786</v>
      </c>
      <c r="M1317" s="1" t="s">
        <v>20787</v>
      </c>
    </row>
    <row r="1318" spans="2:13" x14ac:dyDescent="0.25">
      <c r="B1318" s="1" t="s">
        <v>88</v>
      </c>
      <c r="C1318" s="1" t="s">
        <v>12000</v>
      </c>
      <c r="D1318" s="1" t="s">
        <v>12001</v>
      </c>
      <c r="E1318" s="1" t="s">
        <v>12002</v>
      </c>
      <c r="F1318" s="1" t="s">
        <v>12003</v>
      </c>
      <c r="G1318" s="1" t="s">
        <v>12004</v>
      </c>
      <c r="H1318" s="1" t="s">
        <v>12005</v>
      </c>
      <c r="I1318" s="1" t="s">
        <v>12006</v>
      </c>
      <c r="J1318" s="1" t="s">
        <v>12007</v>
      </c>
      <c r="K1318" s="1" t="s">
        <v>12008</v>
      </c>
      <c r="L1318" s="1" t="s">
        <v>20788</v>
      </c>
      <c r="M1318" s="1" t="s">
        <v>20789</v>
      </c>
    </row>
    <row r="1319" spans="2:13" x14ac:dyDescent="0.25">
      <c r="B1319" s="1" t="s">
        <v>88</v>
      </c>
      <c r="C1319" s="1" t="s">
        <v>12009</v>
      </c>
      <c r="D1319" s="1" t="s">
        <v>12010</v>
      </c>
      <c r="E1319" s="1" t="s">
        <v>12011</v>
      </c>
      <c r="F1319" s="1" t="s">
        <v>12012</v>
      </c>
      <c r="G1319" s="1" t="s">
        <v>12013</v>
      </c>
      <c r="H1319" s="1" t="s">
        <v>12014</v>
      </c>
      <c r="I1319" s="1" t="s">
        <v>12015</v>
      </c>
      <c r="J1319" s="1" t="s">
        <v>12016</v>
      </c>
      <c r="K1319" s="1" t="s">
        <v>12017</v>
      </c>
      <c r="L1319" s="1" t="s">
        <v>20790</v>
      </c>
      <c r="M1319" s="1" t="s">
        <v>20791</v>
      </c>
    </row>
    <row r="1320" spans="2:13" x14ac:dyDescent="0.25">
      <c r="B1320" s="1" t="s">
        <v>88</v>
      </c>
      <c r="C1320" s="1" t="s">
        <v>12018</v>
      </c>
      <c r="D1320" s="1" t="s">
        <v>12019</v>
      </c>
      <c r="E1320" s="1" t="s">
        <v>12020</v>
      </c>
      <c r="F1320" s="1" t="s">
        <v>12021</v>
      </c>
      <c r="G1320" s="1" t="s">
        <v>12022</v>
      </c>
      <c r="H1320" s="1" t="s">
        <v>12023</v>
      </c>
      <c r="I1320" s="1" t="s">
        <v>12024</v>
      </c>
      <c r="J1320" s="1" t="s">
        <v>12025</v>
      </c>
      <c r="K1320" s="1" t="s">
        <v>12026</v>
      </c>
      <c r="L1320" s="1" t="s">
        <v>20792</v>
      </c>
      <c r="M1320" s="1" t="s">
        <v>20793</v>
      </c>
    </row>
    <row r="1321" spans="2:13" x14ac:dyDescent="0.25">
      <c r="B1321" s="1" t="s">
        <v>88</v>
      </c>
      <c r="C1321" s="1" t="s">
        <v>12027</v>
      </c>
      <c r="D1321" s="1" t="s">
        <v>12028</v>
      </c>
      <c r="E1321" s="1" t="s">
        <v>12029</v>
      </c>
      <c r="F1321" s="1" t="s">
        <v>12030</v>
      </c>
      <c r="G1321" s="1" t="s">
        <v>12031</v>
      </c>
      <c r="H1321" s="1" t="s">
        <v>12032</v>
      </c>
      <c r="I1321" s="1" t="s">
        <v>12033</v>
      </c>
      <c r="J1321" s="1" t="s">
        <v>12034</v>
      </c>
      <c r="K1321" s="1" t="s">
        <v>12035</v>
      </c>
      <c r="L1321" s="1" t="s">
        <v>20794</v>
      </c>
      <c r="M1321" s="1" t="s">
        <v>20795</v>
      </c>
    </row>
    <row r="1322" spans="2:13" x14ac:dyDescent="0.25">
      <c r="B1322" s="1" t="s">
        <v>89</v>
      </c>
      <c r="C1322" s="1" t="s">
        <v>12036</v>
      </c>
      <c r="D1322" s="1" t="s">
        <v>12037</v>
      </c>
      <c r="E1322" s="1" t="s">
        <v>12038</v>
      </c>
      <c r="F1322" s="1" t="s">
        <v>12039</v>
      </c>
      <c r="G1322" s="1" t="s">
        <v>12040</v>
      </c>
      <c r="H1322" s="1" t="s">
        <v>12041</v>
      </c>
      <c r="I1322" s="1" t="s">
        <v>12042</v>
      </c>
      <c r="J1322" s="1" t="s">
        <v>12043</v>
      </c>
      <c r="K1322" s="1" t="s">
        <v>12044</v>
      </c>
      <c r="L1322" s="1" t="s">
        <v>20796</v>
      </c>
      <c r="M1322" s="1" t="s">
        <v>20797</v>
      </c>
    </row>
    <row r="1323" spans="2:13" x14ac:dyDescent="0.25">
      <c r="B1323" s="1" t="s">
        <v>89</v>
      </c>
      <c r="C1323" s="1" t="s">
        <v>12045</v>
      </c>
      <c r="D1323" s="1" t="s">
        <v>12046</v>
      </c>
      <c r="E1323" s="1" t="s">
        <v>12047</v>
      </c>
      <c r="F1323" s="1" t="s">
        <v>12048</v>
      </c>
      <c r="G1323" s="1" t="s">
        <v>12049</v>
      </c>
      <c r="H1323" s="1" t="s">
        <v>12050</v>
      </c>
      <c r="I1323" s="1" t="s">
        <v>12051</v>
      </c>
      <c r="J1323" s="1" t="s">
        <v>12052</v>
      </c>
      <c r="K1323" s="1" t="s">
        <v>12053</v>
      </c>
      <c r="L1323" s="1" t="s">
        <v>20798</v>
      </c>
      <c r="M1323" s="1" t="s">
        <v>20799</v>
      </c>
    </row>
    <row r="1324" spans="2:13" x14ac:dyDescent="0.25">
      <c r="B1324" s="1" t="s">
        <v>89</v>
      </c>
      <c r="C1324" s="1" t="s">
        <v>12054</v>
      </c>
      <c r="D1324" s="1" t="s">
        <v>12055</v>
      </c>
      <c r="E1324" s="1" t="s">
        <v>12056</v>
      </c>
      <c r="F1324" s="1" t="s">
        <v>12057</v>
      </c>
      <c r="G1324" s="1" t="s">
        <v>12058</v>
      </c>
      <c r="H1324" s="1" t="s">
        <v>12059</v>
      </c>
      <c r="I1324" s="1" t="s">
        <v>12060</v>
      </c>
      <c r="J1324" s="1" t="s">
        <v>12061</v>
      </c>
      <c r="K1324" s="1" t="s">
        <v>12062</v>
      </c>
      <c r="L1324" s="1" t="s">
        <v>20800</v>
      </c>
      <c r="M1324" s="1" t="s">
        <v>20801</v>
      </c>
    </row>
    <row r="1325" spans="2:13" x14ac:dyDescent="0.25">
      <c r="B1325" s="1" t="s">
        <v>89</v>
      </c>
      <c r="C1325" s="1" t="s">
        <v>12063</v>
      </c>
      <c r="D1325" s="1" t="s">
        <v>12064</v>
      </c>
      <c r="E1325" s="1" t="s">
        <v>12065</v>
      </c>
      <c r="F1325" s="1" t="s">
        <v>12066</v>
      </c>
      <c r="G1325" s="1" t="s">
        <v>12067</v>
      </c>
      <c r="H1325" s="1" t="s">
        <v>12068</v>
      </c>
      <c r="I1325" s="1" t="s">
        <v>12069</v>
      </c>
      <c r="J1325" s="1" t="s">
        <v>12070</v>
      </c>
      <c r="K1325" s="1" t="s">
        <v>12071</v>
      </c>
      <c r="L1325" s="1" t="s">
        <v>20802</v>
      </c>
      <c r="M1325" s="1" t="s">
        <v>20803</v>
      </c>
    </row>
    <row r="1326" spans="2:13" x14ac:dyDescent="0.25">
      <c r="B1326" s="1" t="s">
        <v>89</v>
      </c>
      <c r="C1326" s="1" t="s">
        <v>12072</v>
      </c>
      <c r="D1326" s="1" t="s">
        <v>12073</v>
      </c>
      <c r="E1326" s="1" t="s">
        <v>12074</v>
      </c>
      <c r="F1326" s="1" t="s">
        <v>12075</v>
      </c>
      <c r="G1326" s="1" t="s">
        <v>12076</v>
      </c>
      <c r="H1326" s="1" t="s">
        <v>12077</v>
      </c>
      <c r="I1326" s="1" t="s">
        <v>12078</v>
      </c>
      <c r="J1326" s="1" t="s">
        <v>12079</v>
      </c>
      <c r="K1326" s="1" t="s">
        <v>12080</v>
      </c>
      <c r="L1326" s="1" t="s">
        <v>20804</v>
      </c>
      <c r="M1326" s="1" t="s">
        <v>20805</v>
      </c>
    </row>
    <row r="1327" spans="2:13" x14ac:dyDescent="0.25">
      <c r="B1327" s="1" t="s">
        <v>89</v>
      </c>
      <c r="C1327" s="1" t="s">
        <v>12081</v>
      </c>
      <c r="D1327" s="1" t="s">
        <v>12082</v>
      </c>
      <c r="E1327" s="1" t="s">
        <v>12083</v>
      </c>
      <c r="F1327" s="1" t="s">
        <v>12084</v>
      </c>
      <c r="G1327" s="1" t="s">
        <v>12085</v>
      </c>
      <c r="H1327" s="1" t="s">
        <v>12086</v>
      </c>
      <c r="I1327" s="1" t="s">
        <v>12087</v>
      </c>
      <c r="J1327" s="1" t="s">
        <v>12088</v>
      </c>
      <c r="K1327" s="1" t="s">
        <v>12089</v>
      </c>
      <c r="L1327" s="1" t="s">
        <v>20806</v>
      </c>
      <c r="M1327" s="1" t="s">
        <v>20807</v>
      </c>
    </row>
    <row r="1328" spans="2:13" x14ac:dyDescent="0.25">
      <c r="B1328" s="1" t="s">
        <v>89</v>
      </c>
      <c r="C1328" s="1" t="s">
        <v>12090</v>
      </c>
      <c r="D1328" s="1" t="s">
        <v>12091</v>
      </c>
      <c r="E1328" s="1" t="s">
        <v>12092</v>
      </c>
      <c r="F1328" s="1" t="s">
        <v>12093</v>
      </c>
      <c r="G1328" s="1" t="s">
        <v>12094</v>
      </c>
      <c r="H1328" s="1" t="s">
        <v>12095</v>
      </c>
      <c r="I1328" s="1" t="s">
        <v>12096</v>
      </c>
      <c r="J1328" s="1" t="s">
        <v>12097</v>
      </c>
      <c r="K1328" s="1" t="s">
        <v>12098</v>
      </c>
      <c r="L1328" s="1" t="s">
        <v>20808</v>
      </c>
      <c r="M1328" s="1" t="s">
        <v>20809</v>
      </c>
    </row>
    <row r="1329" spans="2:13" x14ac:dyDescent="0.25">
      <c r="B1329" s="1" t="s">
        <v>89</v>
      </c>
      <c r="C1329" s="1" t="s">
        <v>12099</v>
      </c>
      <c r="D1329" s="1" t="s">
        <v>12100</v>
      </c>
      <c r="E1329" s="1" t="s">
        <v>12101</v>
      </c>
      <c r="F1329" s="1" t="s">
        <v>12102</v>
      </c>
      <c r="G1329" s="1" t="s">
        <v>12103</v>
      </c>
      <c r="H1329" s="1" t="s">
        <v>12104</v>
      </c>
      <c r="I1329" s="1" t="s">
        <v>12105</v>
      </c>
      <c r="J1329" s="1" t="s">
        <v>12106</v>
      </c>
      <c r="K1329" s="1" t="s">
        <v>12107</v>
      </c>
      <c r="L1329" s="1" t="s">
        <v>20810</v>
      </c>
      <c r="M1329" s="1" t="s">
        <v>20811</v>
      </c>
    </row>
    <row r="1330" spans="2:13" x14ac:dyDescent="0.25">
      <c r="B1330" s="1" t="s">
        <v>89</v>
      </c>
      <c r="C1330" s="1" t="s">
        <v>12108</v>
      </c>
      <c r="D1330" s="1" t="s">
        <v>12109</v>
      </c>
      <c r="E1330" s="1" t="s">
        <v>12110</v>
      </c>
      <c r="F1330" s="1" t="s">
        <v>12111</v>
      </c>
      <c r="G1330" s="1" t="s">
        <v>12112</v>
      </c>
      <c r="H1330" s="1" t="s">
        <v>12113</v>
      </c>
      <c r="I1330" s="1" t="s">
        <v>12114</v>
      </c>
      <c r="J1330" s="1" t="s">
        <v>12115</v>
      </c>
      <c r="K1330" s="1" t="s">
        <v>12116</v>
      </c>
      <c r="L1330" s="1" t="s">
        <v>20812</v>
      </c>
      <c r="M1330" s="1" t="s">
        <v>20813</v>
      </c>
    </row>
    <row r="1331" spans="2:13" x14ac:dyDescent="0.25">
      <c r="B1331" s="1" t="s">
        <v>89</v>
      </c>
      <c r="C1331" s="1" t="s">
        <v>12117</v>
      </c>
      <c r="D1331" s="1" t="s">
        <v>12118</v>
      </c>
      <c r="E1331" s="1" t="s">
        <v>12119</v>
      </c>
      <c r="F1331" s="1" t="s">
        <v>12120</v>
      </c>
      <c r="G1331" s="1" t="s">
        <v>12121</v>
      </c>
      <c r="H1331" s="1" t="s">
        <v>12122</v>
      </c>
      <c r="I1331" s="1" t="s">
        <v>12123</v>
      </c>
      <c r="J1331" s="1" t="s">
        <v>12124</v>
      </c>
      <c r="K1331" s="1" t="s">
        <v>12125</v>
      </c>
      <c r="L1331" s="1" t="s">
        <v>20814</v>
      </c>
      <c r="M1331" s="1" t="s">
        <v>20815</v>
      </c>
    </row>
    <row r="1332" spans="2:13" x14ac:dyDescent="0.25">
      <c r="B1332" s="1" t="s">
        <v>89</v>
      </c>
      <c r="C1332" s="1" t="s">
        <v>12126</v>
      </c>
      <c r="D1332" s="1" t="s">
        <v>12127</v>
      </c>
      <c r="E1332" s="1" t="s">
        <v>12128</v>
      </c>
      <c r="F1332" s="1" t="s">
        <v>12129</v>
      </c>
      <c r="G1332" s="1" t="s">
        <v>12130</v>
      </c>
      <c r="H1332" s="1" t="s">
        <v>12131</v>
      </c>
      <c r="I1332" s="1" t="s">
        <v>12132</v>
      </c>
      <c r="J1332" s="1" t="s">
        <v>12133</v>
      </c>
      <c r="K1332" s="1" t="s">
        <v>12134</v>
      </c>
      <c r="L1332" s="1" t="s">
        <v>20816</v>
      </c>
      <c r="M1332" s="1" t="s">
        <v>20817</v>
      </c>
    </row>
    <row r="1333" spans="2:13" x14ac:dyDescent="0.25">
      <c r="B1333" s="1" t="s">
        <v>89</v>
      </c>
      <c r="C1333" s="1" t="s">
        <v>12135</v>
      </c>
      <c r="D1333" s="1" t="s">
        <v>12136</v>
      </c>
      <c r="E1333" s="1" t="s">
        <v>12137</v>
      </c>
      <c r="F1333" s="1" t="s">
        <v>12138</v>
      </c>
      <c r="G1333" s="1" t="s">
        <v>12139</v>
      </c>
      <c r="H1333" s="1" t="s">
        <v>12140</v>
      </c>
      <c r="I1333" s="1" t="s">
        <v>12141</v>
      </c>
      <c r="J1333" s="1" t="s">
        <v>12142</v>
      </c>
      <c r="K1333" s="1" t="s">
        <v>12143</v>
      </c>
      <c r="L1333" s="1" t="s">
        <v>20818</v>
      </c>
      <c r="M1333" s="1" t="s">
        <v>20819</v>
      </c>
    </row>
    <row r="1334" spans="2:13" x14ac:dyDescent="0.25">
      <c r="B1334" s="1" t="s">
        <v>89</v>
      </c>
      <c r="C1334" s="1" t="s">
        <v>12144</v>
      </c>
      <c r="D1334" s="1" t="s">
        <v>12145</v>
      </c>
      <c r="E1334" s="1" t="s">
        <v>12146</v>
      </c>
      <c r="F1334" s="1" t="s">
        <v>12147</v>
      </c>
      <c r="G1334" s="1" t="s">
        <v>12148</v>
      </c>
      <c r="H1334" s="1" t="s">
        <v>12149</v>
      </c>
      <c r="I1334" s="1" t="s">
        <v>12150</v>
      </c>
      <c r="J1334" s="1" t="s">
        <v>12151</v>
      </c>
      <c r="K1334" s="1" t="s">
        <v>12152</v>
      </c>
      <c r="L1334" s="1" t="s">
        <v>20820</v>
      </c>
      <c r="M1334" s="1" t="s">
        <v>20821</v>
      </c>
    </row>
    <row r="1335" spans="2:13" x14ac:dyDescent="0.25">
      <c r="B1335" s="1" t="s">
        <v>89</v>
      </c>
      <c r="C1335" s="1" t="s">
        <v>12153</v>
      </c>
      <c r="D1335" s="1" t="s">
        <v>12154</v>
      </c>
      <c r="E1335" s="1" t="s">
        <v>12155</v>
      </c>
      <c r="F1335" s="1" t="s">
        <v>12156</v>
      </c>
      <c r="G1335" s="1" t="s">
        <v>12157</v>
      </c>
      <c r="H1335" s="1" t="s">
        <v>12158</v>
      </c>
      <c r="I1335" s="1" t="s">
        <v>12159</v>
      </c>
      <c r="J1335" s="1" t="s">
        <v>12160</v>
      </c>
      <c r="K1335" s="1" t="s">
        <v>12161</v>
      </c>
      <c r="L1335" s="1" t="s">
        <v>20822</v>
      </c>
      <c r="M1335" s="1" t="s">
        <v>20823</v>
      </c>
    </row>
    <row r="1336" spans="2:13" x14ac:dyDescent="0.25">
      <c r="B1336" s="1" t="s">
        <v>89</v>
      </c>
      <c r="C1336" s="1" t="s">
        <v>12162</v>
      </c>
      <c r="D1336" s="1" t="s">
        <v>12163</v>
      </c>
      <c r="E1336" s="1" t="s">
        <v>12164</v>
      </c>
      <c r="F1336" s="1" t="s">
        <v>12165</v>
      </c>
      <c r="G1336" s="1" t="s">
        <v>12166</v>
      </c>
      <c r="H1336" s="1" t="s">
        <v>12167</v>
      </c>
      <c r="I1336" s="1" t="s">
        <v>12168</v>
      </c>
      <c r="J1336" s="1" t="s">
        <v>12169</v>
      </c>
      <c r="K1336" s="1" t="s">
        <v>12170</v>
      </c>
      <c r="L1336" s="1" t="s">
        <v>20824</v>
      </c>
      <c r="M1336" s="1" t="s">
        <v>20825</v>
      </c>
    </row>
    <row r="1337" spans="2:13" x14ac:dyDescent="0.25">
      <c r="B1337" s="1" t="s">
        <v>89</v>
      </c>
      <c r="C1337" s="1" t="s">
        <v>12171</v>
      </c>
      <c r="D1337" s="1" t="s">
        <v>12172</v>
      </c>
      <c r="E1337" s="1" t="s">
        <v>12173</v>
      </c>
      <c r="F1337" s="1" t="s">
        <v>12174</v>
      </c>
      <c r="G1337" s="1" t="s">
        <v>12175</v>
      </c>
      <c r="H1337" s="1" t="s">
        <v>12176</v>
      </c>
      <c r="I1337" s="1" t="s">
        <v>12177</v>
      </c>
      <c r="J1337" s="1" t="s">
        <v>12178</v>
      </c>
      <c r="K1337" s="1" t="s">
        <v>12179</v>
      </c>
      <c r="L1337" s="1" t="s">
        <v>20826</v>
      </c>
      <c r="M1337" s="1" t="s">
        <v>20827</v>
      </c>
    </row>
    <row r="1338" spans="2:13" x14ac:dyDescent="0.25">
      <c r="B1338" s="1" t="s">
        <v>89</v>
      </c>
      <c r="C1338" s="1" t="s">
        <v>12180</v>
      </c>
      <c r="D1338" s="1" t="s">
        <v>12181</v>
      </c>
      <c r="E1338" s="1" t="s">
        <v>12182</v>
      </c>
      <c r="F1338" s="1" t="s">
        <v>12183</v>
      </c>
      <c r="G1338" s="1" t="s">
        <v>12184</v>
      </c>
      <c r="H1338" s="1" t="s">
        <v>12185</v>
      </c>
      <c r="I1338" s="1" t="s">
        <v>12186</v>
      </c>
      <c r="J1338" s="1" t="s">
        <v>12187</v>
      </c>
      <c r="K1338" s="1" t="s">
        <v>12188</v>
      </c>
      <c r="L1338" s="1" t="s">
        <v>20828</v>
      </c>
      <c r="M1338" s="1" t="s">
        <v>20829</v>
      </c>
    </row>
    <row r="1339" spans="2:13" x14ac:dyDescent="0.25">
      <c r="B1339" s="1" t="s">
        <v>89</v>
      </c>
      <c r="C1339" s="1" t="s">
        <v>12189</v>
      </c>
      <c r="D1339" s="1" t="s">
        <v>12190</v>
      </c>
      <c r="E1339" s="1" t="s">
        <v>12191</v>
      </c>
      <c r="F1339" s="1" t="s">
        <v>12192</v>
      </c>
      <c r="G1339" s="1" t="s">
        <v>12193</v>
      </c>
      <c r="H1339" s="1" t="s">
        <v>12194</v>
      </c>
      <c r="I1339" s="1" t="s">
        <v>12195</v>
      </c>
      <c r="J1339" s="1" t="s">
        <v>12196</v>
      </c>
      <c r="K1339" s="1" t="s">
        <v>12197</v>
      </c>
      <c r="L1339" s="1" t="s">
        <v>20830</v>
      </c>
      <c r="M1339" s="1" t="s">
        <v>20831</v>
      </c>
    </row>
    <row r="1340" spans="2:13" x14ac:dyDescent="0.25">
      <c r="B1340" s="1" t="s">
        <v>89</v>
      </c>
      <c r="C1340" s="1" t="s">
        <v>12198</v>
      </c>
      <c r="D1340" s="1" t="s">
        <v>12199</v>
      </c>
      <c r="E1340" s="1" t="s">
        <v>12200</v>
      </c>
      <c r="F1340" s="1" t="s">
        <v>12201</v>
      </c>
      <c r="G1340" s="1" t="s">
        <v>12202</v>
      </c>
      <c r="H1340" s="1" t="s">
        <v>12203</v>
      </c>
      <c r="I1340" s="1" t="s">
        <v>12204</v>
      </c>
      <c r="J1340" s="1" t="s">
        <v>12205</v>
      </c>
      <c r="K1340" s="1" t="s">
        <v>12206</v>
      </c>
      <c r="L1340" s="1" t="s">
        <v>20832</v>
      </c>
      <c r="M1340" s="1" t="s">
        <v>20833</v>
      </c>
    </row>
    <row r="1341" spans="2:13" x14ac:dyDescent="0.25">
      <c r="B1341" s="1" t="s">
        <v>89</v>
      </c>
      <c r="C1341" s="1" t="s">
        <v>12207</v>
      </c>
      <c r="D1341" s="1" t="s">
        <v>12208</v>
      </c>
      <c r="E1341" s="1" t="s">
        <v>12209</v>
      </c>
      <c r="F1341" s="1" t="s">
        <v>12210</v>
      </c>
      <c r="G1341" s="1" t="s">
        <v>12211</v>
      </c>
      <c r="H1341" s="1" t="s">
        <v>12212</v>
      </c>
      <c r="I1341" s="1" t="s">
        <v>12213</v>
      </c>
      <c r="J1341" s="1" t="s">
        <v>12214</v>
      </c>
      <c r="K1341" s="1" t="s">
        <v>12215</v>
      </c>
      <c r="L1341" s="1" t="s">
        <v>20834</v>
      </c>
      <c r="M1341" s="1" t="s">
        <v>20835</v>
      </c>
    </row>
    <row r="1342" spans="2:13" x14ac:dyDescent="0.25">
      <c r="B1342" s="1" t="s">
        <v>90</v>
      </c>
      <c r="C1342" s="1" t="s">
        <v>12216</v>
      </c>
      <c r="D1342" s="1" t="s">
        <v>12217</v>
      </c>
      <c r="E1342" s="1" t="s">
        <v>12218</v>
      </c>
      <c r="F1342" s="1" t="s">
        <v>12219</v>
      </c>
      <c r="G1342" s="1" t="s">
        <v>12220</v>
      </c>
      <c r="H1342" s="1" t="s">
        <v>12221</v>
      </c>
      <c r="I1342" s="1" t="s">
        <v>12222</v>
      </c>
      <c r="J1342" s="1" t="s">
        <v>12223</v>
      </c>
      <c r="K1342" s="1" t="s">
        <v>12224</v>
      </c>
      <c r="L1342" s="1" t="s">
        <v>20836</v>
      </c>
      <c r="M1342" s="1" t="s">
        <v>20837</v>
      </c>
    </row>
    <row r="1343" spans="2:13" x14ac:dyDescent="0.25">
      <c r="B1343" s="1" t="s">
        <v>90</v>
      </c>
      <c r="C1343" s="1" t="s">
        <v>12225</v>
      </c>
      <c r="D1343" s="1" t="s">
        <v>12226</v>
      </c>
      <c r="E1343" s="1" t="s">
        <v>12227</v>
      </c>
      <c r="F1343" s="1" t="s">
        <v>12228</v>
      </c>
      <c r="G1343" s="1" t="s">
        <v>12229</v>
      </c>
      <c r="H1343" s="1" t="s">
        <v>12230</v>
      </c>
      <c r="I1343" s="1" t="s">
        <v>12231</v>
      </c>
      <c r="J1343" s="1" t="s">
        <v>12232</v>
      </c>
      <c r="K1343" s="1" t="s">
        <v>12233</v>
      </c>
      <c r="L1343" s="1" t="s">
        <v>20838</v>
      </c>
      <c r="M1343" s="1" t="s">
        <v>20839</v>
      </c>
    </row>
    <row r="1344" spans="2:13" x14ac:dyDescent="0.25">
      <c r="B1344" s="1" t="s">
        <v>90</v>
      </c>
      <c r="C1344" s="1" t="s">
        <v>12234</v>
      </c>
      <c r="D1344" s="1" t="s">
        <v>12235</v>
      </c>
      <c r="E1344" s="1" t="s">
        <v>12236</v>
      </c>
      <c r="F1344" s="1" t="s">
        <v>12237</v>
      </c>
      <c r="G1344" s="1" t="s">
        <v>12238</v>
      </c>
      <c r="H1344" s="1" t="s">
        <v>12239</v>
      </c>
      <c r="I1344" s="1" t="s">
        <v>12240</v>
      </c>
      <c r="J1344" s="1" t="s">
        <v>12241</v>
      </c>
      <c r="K1344" s="1" t="s">
        <v>12242</v>
      </c>
      <c r="L1344" s="1" t="s">
        <v>20840</v>
      </c>
      <c r="M1344" s="1" t="s">
        <v>20841</v>
      </c>
    </row>
    <row r="1345" spans="2:13" x14ac:dyDescent="0.25">
      <c r="B1345" s="1" t="s">
        <v>90</v>
      </c>
      <c r="C1345" s="1" t="s">
        <v>12243</v>
      </c>
      <c r="D1345" s="1" t="s">
        <v>12244</v>
      </c>
      <c r="E1345" s="1" t="s">
        <v>12245</v>
      </c>
      <c r="F1345" s="1" t="s">
        <v>12246</v>
      </c>
      <c r="G1345" s="1" t="s">
        <v>12247</v>
      </c>
      <c r="H1345" s="1" t="s">
        <v>12248</v>
      </c>
      <c r="I1345" s="1" t="s">
        <v>12249</v>
      </c>
      <c r="J1345" s="1" t="s">
        <v>12250</v>
      </c>
      <c r="K1345" s="1" t="s">
        <v>12251</v>
      </c>
      <c r="L1345" s="1" t="s">
        <v>20842</v>
      </c>
      <c r="M1345" s="1" t="s">
        <v>20843</v>
      </c>
    </row>
    <row r="1346" spans="2:13" x14ac:dyDescent="0.25">
      <c r="B1346" s="1" t="s">
        <v>90</v>
      </c>
      <c r="C1346" s="1" t="s">
        <v>12252</v>
      </c>
      <c r="D1346" s="1" t="s">
        <v>12253</v>
      </c>
      <c r="E1346" s="1" t="s">
        <v>12254</v>
      </c>
      <c r="F1346" s="1" t="s">
        <v>12255</v>
      </c>
      <c r="G1346" s="1" t="s">
        <v>12256</v>
      </c>
      <c r="H1346" s="1" t="s">
        <v>12257</v>
      </c>
      <c r="I1346" s="1" t="s">
        <v>12258</v>
      </c>
      <c r="J1346" s="1" t="s">
        <v>12259</v>
      </c>
      <c r="K1346" s="1" t="s">
        <v>12260</v>
      </c>
      <c r="L1346" s="1" t="s">
        <v>20844</v>
      </c>
      <c r="M1346" s="1" t="s">
        <v>20845</v>
      </c>
    </row>
    <row r="1347" spans="2:13" x14ac:dyDescent="0.25">
      <c r="B1347" s="1" t="s">
        <v>90</v>
      </c>
      <c r="C1347" s="1" t="s">
        <v>12261</v>
      </c>
      <c r="D1347" s="1" t="s">
        <v>12262</v>
      </c>
      <c r="E1347" s="1" t="s">
        <v>12263</v>
      </c>
      <c r="F1347" s="1" t="s">
        <v>12264</v>
      </c>
      <c r="G1347" s="1" t="s">
        <v>12265</v>
      </c>
      <c r="H1347" s="1" t="s">
        <v>12266</v>
      </c>
      <c r="I1347" s="1" t="s">
        <v>12267</v>
      </c>
      <c r="J1347" s="1" t="s">
        <v>12268</v>
      </c>
      <c r="K1347" s="1" t="s">
        <v>12269</v>
      </c>
      <c r="L1347" s="1" t="s">
        <v>20846</v>
      </c>
      <c r="M1347" s="1" t="s">
        <v>20847</v>
      </c>
    </row>
    <row r="1348" spans="2:13" x14ac:dyDescent="0.25">
      <c r="B1348" s="1" t="s">
        <v>90</v>
      </c>
      <c r="C1348" s="1" t="s">
        <v>12270</v>
      </c>
      <c r="D1348" s="1" t="s">
        <v>12271</v>
      </c>
      <c r="E1348" s="1" t="s">
        <v>12272</v>
      </c>
      <c r="F1348" s="1" t="s">
        <v>12273</v>
      </c>
      <c r="G1348" s="1" t="s">
        <v>12274</v>
      </c>
      <c r="H1348" s="1" t="s">
        <v>12275</v>
      </c>
      <c r="I1348" s="1" t="s">
        <v>12276</v>
      </c>
      <c r="J1348" s="1" t="s">
        <v>12277</v>
      </c>
      <c r="K1348" s="1" t="s">
        <v>12278</v>
      </c>
      <c r="L1348" s="1" t="s">
        <v>20848</v>
      </c>
      <c r="M1348" s="1" t="s">
        <v>20849</v>
      </c>
    </row>
    <row r="1349" spans="2:13" x14ac:dyDescent="0.25">
      <c r="B1349" s="1" t="s">
        <v>90</v>
      </c>
      <c r="C1349" s="1" t="s">
        <v>12279</v>
      </c>
      <c r="D1349" s="1" t="s">
        <v>12280</v>
      </c>
      <c r="E1349" s="1" t="s">
        <v>12281</v>
      </c>
      <c r="F1349" s="1" t="s">
        <v>12282</v>
      </c>
      <c r="G1349" s="1" t="s">
        <v>12283</v>
      </c>
      <c r="H1349" s="1" t="s">
        <v>12284</v>
      </c>
      <c r="I1349" s="1" t="s">
        <v>12285</v>
      </c>
      <c r="J1349" s="1" t="s">
        <v>12286</v>
      </c>
      <c r="K1349" s="1" t="s">
        <v>12287</v>
      </c>
      <c r="L1349" s="1" t="s">
        <v>20850</v>
      </c>
      <c r="M1349" s="1" t="s">
        <v>20851</v>
      </c>
    </row>
    <row r="1350" spans="2:13" x14ac:dyDescent="0.25">
      <c r="B1350" s="1" t="s">
        <v>90</v>
      </c>
      <c r="C1350" s="1" t="s">
        <v>12288</v>
      </c>
      <c r="D1350" s="1" t="s">
        <v>12289</v>
      </c>
      <c r="E1350" s="1" t="s">
        <v>12290</v>
      </c>
      <c r="F1350" s="1" t="s">
        <v>12291</v>
      </c>
      <c r="G1350" s="1" t="s">
        <v>12292</v>
      </c>
      <c r="H1350" s="1" t="s">
        <v>12293</v>
      </c>
      <c r="I1350" s="1" t="s">
        <v>12294</v>
      </c>
      <c r="J1350" s="1" t="s">
        <v>12295</v>
      </c>
      <c r="K1350" s="1" t="s">
        <v>12296</v>
      </c>
      <c r="L1350" s="1" t="s">
        <v>20852</v>
      </c>
      <c r="M1350" s="1" t="s">
        <v>20853</v>
      </c>
    </row>
    <row r="1351" spans="2:13" x14ac:dyDescent="0.25">
      <c r="B1351" s="1" t="s">
        <v>90</v>
      </c>
      <c r="C1351" s="1" t="s">
        <v>12297</v>
      </c>
      <c r="D1351" s="1" t="s">
        <v>12298</v>
      </c>
      <c r="E1351" s="1" t="s">
        <v>12299</v>
      </c>
      <c r="F1351" s="1" t="s">
        <v>12300</v>
      </c>
      <c r="G1351" s="1" t="s">
        <v>12301</v>
      </c>
      <c r="H1351" s="1" t="s">
        <v>12302</v>
      </c>
      <c r="I1351" s="1" t="s">
        <v>12303</v>
      </c>
      <c r="J1351" s="1" t="s">
        <v>12304</v>
      </c>
      <c r="K1351" s="1" t="s">
        <v>12305</v>
      </c>
      <c r="L1351" s="1" t="s">
        <v>20854</v>
      </c>
      <c r="M1351" s="1" t="s">
        <v>20855</v>
      </c>
    </row>
    <row r="1352" spans="2:13" x14ac:dyDescent="0.25">
      <c r="B1352" s="1" t="s">
        <v>90</v>
      </c>
      <c r="C1352" s="1" t="s">
        <v>12306</v>
      </c>
      <c r="D1352" s="1" t="s">
        <v>12307</v>
      </c>
      <c r="E1352" s="1" t="s">
        <v>12308</v>
      </c>
      <c r="F1352" s="1" t="s">
        <v>12309</v>
      </c>
      <c r="G1352" s="1" t="s">
        <v>12310</v>
      </c>
      <c r="H1352" s="1" t="s">
        <v>12311</v>
      </c>
      <c r="I1352" s="1" t="s">
        <v>12312</v>
      </c>
      <c r="J1352" s="1" t="s">
        <v>12313</v>
      </c>
      <c r="K1352" s="1" t="s">
        <v>12314</v>
      </c>
      <c r="L1352" s="1" t="s">
        <v>20856</v>
      </c>
      <c r="M1352" s="1" t="s">
        <v>20857</v>
      </c>
    </row>
    <row r="1353" spans="2:13" x14ac:dyDescent="0.25">
      <c r="B1353" s="1" t="s">
        <v>90</v>
      </c>
      <c r="C1353" s="1" t="s">
        <v>12315</v>
      </c>
      <c r="D1353" s="1" t="s">
        <v>12316</v>
      </c>
      <c r="E1353" s="1" t="s">
        <v>12317</v>
      </c>
      <c r="F1353" s="1" t="s">
        <v>12318</v>
      </c>
      <c r="G1353" s="1" t="s">
        <v>12319</v>
      </c>
      <c r="H1353" s="1" t="s">
        <v>12320</v>
      </c>
      <c r="I1353" s="1" t="s">
        <v>12321</v>
      </c>
      <c r="J1353" s="1" t="s">
        <v>12322</v>
      </c>
      <c r="K1353" s="1" t="s">
        <v>12323</v>
      </c>
      <c r="L1353" s="1" t="s">
        <v>20858</v>
      </c>
      <c r="M1353" s="1" t="s">
        <v>20859</v>
      </c>
    </row>
    <row r="1354" spans="2:13" x14ac:dyDescent="0.25">
      <c r="B1354" s="1" t="s">
        <v>90</v>
      </c>
      <c r="C1354" s="1" t="s">
        <v>12324</v>
      </c>
      <c r="D1354" s="1" t="s">
        <v>12325</v>
      </c>
      <c r="E1354" s="1" t="s">
        <v>12326</v>
      </c>
      <c r="F1354" s="1" t="s">
        <v>12327</v>
      </c>
      <c r="G1354" s="1" t="s">
        <v>12328</v>
      </c>
      <c r="H1354" s="1" t="s">
        <v>12329</v>
      </c>
      <c r="I1354" s="1" t="s">
        <v>12330</v>
      </c>
      <c r="J1354" s="1" t="s">
        <v>12331</v>
      </c>
      <c r="K1354" s="1" t="s">
        <v>12332</v>
      </c>
      <c r="L1354" s="1" t="s">
        <v>20860</v>
      </c>
      <c r="M1354" s="1" t="s">
        <v>20861</v>
      </c>
    </row>
    <row r="1355" spans="2:13" x14ac:dyDescent="0.25">
      <c r="B1355" s="1" t="s">
        <v>90</v>
      </c>
      <c r="C1355" s="1" t="s">
        <v>12333</v>
      </c>
      <c r="D1355" s="1" t="s">
        <v>12334</v>
      </c>
      <c r="E1355" s="1" t="s">
        <v>12335</v>
      </c>
      <c r="F1355" s="1" t="s">
        <v>12336</v>
      </c>
      <c r="G1355" s="1" t="s">
        <v>12337</v>
      </c>
      <c r="H1355" s="1" t="s">
        <v>12338</v>
      </c>
      <c r="I1355" s="1" t="s">
        <v>12339</v>
      </c>
      <c r="J1355" s="1" t="s">
        <v>12340</v>
      </c>
      <c r="K1355" s="1" t="s">
        <v>12341</v>
      </c>
      <c r="L1355" s="1" t="s">
        <v>20862</v>
      </c>
      <c r="M1355" s="1" t="s">
        <v>20863</v>
      </c>
    </row>
    <row r="1356" spans="2:13" x14ac:dyDescent="0.25">
      <c r="B1356" s="1" t="s">
        <v>90</v>
      </c>
      <c r="C1356" s="1" t="s">
        <v>12342</v>
      </c>
      <c r="D1356" s="1" t="s">
        <v>12343</v>
      </c>
      <c r="E1356" s="1" t="s">
        <v>12344</v>
      </c>
      <c r="F1356" s="1" t="s">
        <v>12345</v>
      </c>
      <c r="G1356" s="1" t="s">
        <v>12346</v>
      </c>
      <c r="H1356" s="1" t="s">
        <v>12347</v>
      </c>
      <c r="I1356" s="1" t="s">
        <v>12348</v>
      </c>
      <c r="J1356" s="1" t="s">
        <v>12349</v>
      </c>
      <c r="K1356" s="1" t="s">
        <v>12350</v>
      </c>
      <c r="L1356" s="1" t="s">
        <v>20864</v>
      </c>
      <c r="M1356" s="1" t="s">
        <v>20865</v>
      </c>
    </row>
    <row r="1357" spans="2:13" x14ac:dyDescent="0.25">
      <c r="B1357" s="1" t="s">
        <v>90</v>
      </c>
      <c r="C1357" s="1" t="s">
        <v>12351</v>
      </c>
      <c r="D1357" s="1" t="s">
        <v>12352</v>
      </c>
      <c r="E1357" s="1" t="s">
        <v>12353</v>
      </c>
      <c r="F1357" s="1" t="s">
        <v>12354</v>
      </c>
      <c r="G1357" s="1" t="s">
        <v>12355</v>
      </c>
      <c r="H1357" s="1" t="s">
        <v>12356</v>
      </c>
      <c r="I1357" s="1" t="s">
        <v>12357</v>
      </c>
      <c r="J1357" s="1" t="s">
        <v>12358</v>
      </c>
      <c r="K1357" s="1" t="s">
        <v>12359</v>
      </c>
      <c r="L1357" s="1" t="s">
        <v>20866</v>
      </c>
      <c r="M1357" s="1" t="s">
        <v>20867</v>
      </c>
    </row>
    <row r="1358" spans="2:13" x14ac:dyDescent="0.25">
      <c r="B1358" s="1" t="s">
        <v>90</v>
      </c>
      <c r="C1358" s="1" t="s">
        <v>12360</v>
      </c>
      <c r="D1358" s="1" t="s">
        <v>12361</v>
      </c>
      <c r="E1358" s="1" t="s">
        <v>12362</v>
      </c>
      <c r="F1358" s="1" t="s">
        <v>12363</v>
      </c>
      <c r="G1358" s="1" t="s">
        <v>12364</v>
      </c>
      <c r="H1358" s="1" t="s">
        <v>12365</v>
      </c>
      <c r="I1358" s="1" t="s">
        <v>12366</v>
      </c>
      <c r="J1358" s="1" t="s">
        <v>12367</v>
      </c>
      <c r="K1358" s="1" t="s">
        <v>12368</v>
      </c>
      <c r="L1358" s="1" t="s">
        <v>20868</v>
      </c>
      <c r="M1358" s="1" t="s">
        <v>20869</v>
      </c>
    </row>
    <row r="1359" spans="2:13" x14ac:dyDescent="0.25">
      <c r="B1359" s="1" t="s">
        <v>90</v>
      </c>
      <c r="C1359" s="1" t="s">
        <v>12369</v>
      </c>
      <c r="D1359" s="1" t="s">
        <v>12370</v>
      </c>
      <c r="E1359" s="1" t="s">
        <v>12371</v>
      </c>
      <c r="F1359" s="1" t="s">
        <v>12372</v>
      </c>
      <c r="G1359" s="1" t="s">
        <v>12373</v>
      </c>
      <c r="H1359" s="1" t="s">
        <v>12374</v>
      </c>
      <c r="I1359" s="1" t="s">
        <v>12375</v>
      </c>
      <c r="J1359" s="1" t="s">
        <v>12376</v>
      </c>
      <c r="K1359" s="1" t="s">
        <v>12377</v>
      </c>
      <c r="L1359" s="1" t="s">
        <v>20870</v>
      </c>
      <c r="M1359" s="1" t="s">
        <v>20871</v>
      </c>
    </row>
    <row r="1360" spans="2:13" x14ac:dyDescent="0.25">
      <c r="B1360" s="1" t="s">
        <v>90</v>
      </c>
      <c r="C1360" s="1" t="s">
        <v>12378</v>
      </c>
      <c r="D1360" s="1" t="s">
        <v>12379</v>
      </c>
      <c r="E1360" s="1" t="s">
        <v>12380</v>
      </c>
      <c r="F1360" s="1" t="s">
        <v>12381</v>
      </c>
      <c r="G1360" s="1" t="s">
        <v>12382</v>
      </c>
      <c r="H1360" s="1" t="s">
        <v>12383</v>
      </c>
      <c r="I1360" s="1" t="s">
        <v>12384</v>
      </c>
      <c r="J1360" s="1" t="s">
        <v>12385</v>
      </c>
      <c r="K1360" s="1" t="s">
        <v>12386</v>
      </c>
      <c r="L1360" s="1" t="s">
        <v>20872</v>
      </c>
      <c r="M1360" s="1" t="s">
        <v>20873</v>
      </c>
    </row>
    <row r="1361" spans="2:13" x14ac:dyDescent="0.25">
      <c r="B1361" s="1" t="s">
        <v>90</v>
      </c>
      <c r="C1361" s="1" t="s">
        <v>12387</v>
      </c>
      <c r="D1361" s="1" t="s">
        <v>12388</v>
      </c>
      <c r="E1361" s="1" t="s">
        <v>12389</v>
      </c>
      <c r="F1361" s="1" t="s">
        <v>12390</v>
      </c>
      <c r="G1361" s="1" t="s">
        <v>12391</v>
      </c>
      <c r="H1361" s="1" t="s">
        <v>12392</v>
      </c>
      <c r="I1361" s="1" t="s">
        <v>12393</v>
      </c>
      <c r="J1361" s="1" t="s">
        <v>12394</v>
      </c>
      <c r="K1361" s="1" t="s">
        <v>12395</v>
      </c>
      <c r="L1361" s="1" t="s">
        <v>20874</v>
      </c>
      <c r="M1361" s="1" t="s">
        <v>20875</v>
      </c>
    </row>
    <row r="1362" spans="2:13" x14ac:dyDescent="0.25">
      <c r="B1362" s="1" t="s">
        <v>91</v>
      </c>
      <c r="C1362" s="1" t="s">
        <v>12396</v>
      </c>
      <c r="D1362" s="1" t="s">
        <v>12397</v>
      </c>
      <c r="E1362" s="1" t="s">
        <v>12398</v>
      </c>
      <c r="F1362" s="1" t="s">
        <v>12399</v>
      </c>
      <c r="G1362" s="1" t="s">
        <v>12400</v>
      </c>
      <c r="H1362" s="1" t="s">
        <v>12401</v>
      </c>
      <c r="I1362" s="1" t="s">
        <v>12402</v>
      </c>
      <c r="J1362" s="1" t="s">
        <v>12403</v>
      </c>
      <c r="K1362" s="1" t="s">
        <v>12404</v>
      </c>
      <c r="L1362" s="1" t="s">
        <v>20876</v>
      </c>
      <c r="M1362" s="1" t="s">
        <v>20877</v>
      </c>
    </row>
    <row r="1363" spans="2:13" x14ac:dyDescent="0.25">
      <c r="B1363" s="1" t="s">
        <v>91</v>
      </c>
      <c r="C1363" s="1" t="s">
        <v>12405</v>
      </c>
      <c r="D1363" s="1" t="s">
        <v>12406</v>
      </c>
      <c r="E1363" s="1" t="s">
        <v>12407</v>
      </c>
      <c r="F1363" s="1" t="s">
        <v>12408</v>
      </c>
      <c r="G1363" s="1" t="s">
        <v>12409</v>
      </c>
      <c r="H1363" s="1" t="s">
        <v>12410</v>
      </c>
      <c r="I1363" s="1" t="s">
        <v>12411</v>
      </c>
      <c r="J1363" s="1" t="s">
        <v>12412</v>
      </c>
      <c r="K1363" s="1" t="s">
        <v>12413</v>
      </c>
      <c r="L1363" s="1" t="s">
        <v>20878</v>
      </c>
      <c r="M1363" s="1" t="s">
        <v>20879</v>
      </c>
    </row>
    <row r="1364" spans="2:13" x14ac:dyDescent="0.25">
      <c r="B1364" s="1" t="s">
        <v>91</v>
      </c>
      <c r="C1364" s="1" t="s">
        <v>12414</v>
      </c>
      <c r="D1364" s="1" t="s">
        <v>12415</v>
      </c>
      <c r="E1364" s="1" t="s">
        <v>12416</v>
      </c>
      <c r="F1364" s="1" t="s">
        <v>12417</v>
      </c>
      <c r="G1364" s="1" t="s">
        <v>12418</v>
      </c>
      <c r="H1364" s="1" t="s">
        <v>12419</v>
      </c>
      <c r="I1364" s="1" t="s">
        <v>12420</v>
      </c>
      <c r="J1364" s="1" t="s">
        <v>12421</v>
      </c>
      <c r="K1364" s="1" t="s">
        <v>12422</v>
      </c>
      <c r="L1364" s="1" t="s">
        <v>20880</v>
      </c>
      <c r="M1364" s="1" t="s">
        <v>20881</v>
      </c>
    </row>
    <row r="1365" spans="2:13" x14ac:dyDescent="0.25">
      <c r="B1365" s="1" t="s">
        <v>91</v>
      </c>
      <c r="C1365" s="1" t="s">
        <v>12423</v>
      </c>
      <c r="D1365" s="1" t="s">
        <v>12424</v>
      </c>
      <c r="E1365" s="1" t="s">
        <v>12425</v>
      </c>
      <c r="F1365" s="1" t="s">
        <v>12426</v>
      </c>
      <c r="G1365" s="1" t="s">
        <v>12427</v>
      </c>
      <c r="H1365" s="1" t="s">
        <v>12428</v>
      </c>
      <c r="I1365" s="1" t="s">
        <v>12429</v>
      </c>
      <c r="J1365" s="1" t="s">
        <v>12430</v>
      </c>
      <c r="K1365" s="1" t="s">
        <v>12431</v>
      </c>
      <c r="L1365" s="1" t="s">
        <v>20882</v>
      </c>
      <c r="M1365" s="1" t="s">
        <v>20883</v>
      </c>
    </row>
    <row r="1366" spans="2:13" x14ac:dyDescent="0.25">
      <c r="B1366" s="1" t="s">
        <v>91</v>
      </c>
      <c r="C1366" s="1" t="s">
        <v>12432</v>
      </c>
      <c r="D1366" s="1" t="s">
        <v>12433</v>
      </c>
      <c r="E1366" s="1" t="s">
        <v>12434</v>
      </c>
      <c r="F1366" s="1" t="s">
        <v>12435</v>
      </c>
      <c r="G1366" s="1" t="s">
        <v>12436</v>
      </c>
      <c r="H1366" s="1" t="s">
        <v>12437</v>
      </c>
      <c r="I1366" s="1" t="s">
        <v>12438</v>
      </c>
      <c r="J1366" s="1" t="s">
        <v>12439</v>
      </c>
      <c r="K1366" s="1" t="s">
        <v>12440</v>
      </c>
      <c r="L1366" s="1" t="s">
        <v>20884</v>
      </c>
      <c r="M1366" s="1" t="s">
        <v>20885</v>
      </c>
    </row>
    <row r="1367" spans="2:13" x14ac:dyDescent="0.25">
      <c r="B1367" s="1" t="s">
        <v>91</v>
      </c>
      <c r="C1367" s="1" t="s">
        <v>12441</v>
      </c>
      <c r="D1367" s="1" t="s">
        <v>12442</v>
      </c>
      <c r="E1367" s="1" t="s">
        <v>12443</v>
      </c>
      <c r="F1367" s="1" t="s">
        <v>12444</v>
      </c>
      <c r="G1367" s="1" t="s">
        <v>12445</v>
      </c>
      <c r="H1367" s="1" t="s">
        <v>12446</v>
      </c>
      <c r="I1367" s="1" t="s">
        <v>12447</v>
      </c>
      <c r="J1367" s="1" t="s">
        <v>12448</v>
      </c>
      <c r="K1367" s="1" t="s">
        <v>12449</v>
      </c>
      <c r="L1367" s="1" t="s">
        <v>20886</v>
      </c>
      <c r="M1367" s="1" t="s">
        <v>20887</v>
      </c>
    </row>
    <row r="1368" spans="2:13" x14ac:dyDescent="0.25">
      <c r="B1368" s="1" t="s">
        <v>91</v>
      </c>
      <c r="C1368" s="1" t="s">
        <v>12450</v>
      </c>
      <c r="D1368" s="1" t="s">
        <v>12451</v>
      </c>
      <c r="E1368" s="1" t="s">
        <v>12452</v>
      </c>
      <c r="F1368" s="1" t="s">
        <v>12453</v>
      </c>
      <c r="G1368" s="1" t="s">
        <v>12454</v>
      </c>
      <c r="H1368" s="1" t="s">
        <v>12455</v>
      </c>
      <c r="I1368" s="1" t="s">
        <v>12456</v>
      </c>
      <c r="J1368" s="1" t="s">
        <v>12457</v>
      </c>
      <c r="K1368" s="1" t="s">
        <v>12458</v>
      </c>
      <c r="L1368" s="1" t="s">
        <v>20888</v>
      </c>
      <c r="M1368" s="1" t="s">
        <v>20889</v>
      </c>
    </row>
    <row r="1369" spans="2:13" x14ac:dyDescent="0.25">
      <c r="B1369" s="1" t="s">
        <v>91</v>
      </c>
      <c r="C1369" s="1" t="s">
        <v>12459</v>
      </c>
      <c r="D1369" s="1" t="s">
        <v>12460</v>
      </c>
      <c r="E1369" s="1" t="s">
        <v>12461</v>
      </c>
      <c r="F1369" s="1" t="s">
        <v>12462</v>
      </c>
      <c r="G1369" s="1" t="s">
        <v>12463</v>
      </c>
      <c r="H1369" s="1" t="s">
        <v>12464</v>
      </c>
      <c r="I1369" s="1" t="s">
        <v>12465</v>
      </c>
      <c r="J1369" s="1" t="s">
        <v>12466</v>
      </c>
      <c r="K1369" s="1" t="s">
        <v>12467</v>
      </c>
      <c r="L1369" s="1" t="s">
        <v>20890</v>
      </c>
      <c r="M1369" s="1" t="s">
        <v>20891</v>
      </c>
    </row>
    <row r="1370" spans="2:13" x14ac:dyDescent="0.25">
      <c r="B1370" s="1" t="s">
        <v>91</v>
      </c>
      <c r="C1370" s="1" t="s">
        <v>12468</v>
      </c>
      <c r="D1370" s="1" t="s">
        <v>12469</v>
      </c>
      <c r="E1370" s="1" t="s">
        <v>12470</v>
      </c>
      <c r="F1370" s="1" t="s">
        <v>12471</v>
      </c>
      <c r="G1370" s="1" t="s">
        <v>12472</v>
      </c>
      <c r="H1370" s="1" t="s">
        <v>12473</v>
      </c>
      <c r="I1370" s="1" t="s">
        <v>12474</v>
      </c>
      <c r="J1370" s="1" t="s">
        <v>12475</v>
      </c>
      <c r="K1370" s="1" t="s">
        <v>12476</v>
      </c>
      <c r="L1370" s="1" t="s">
        <v>20892</v>
      </c>
      <c r="M1370" s="1" t="s">
        <v>20893</v>
      </c>
    </row>
    <row r="1371" spans="2:13" x14ac:dyDescent="0.25">
      <c r="B1371" s="1" t="s">
        <v>91</v>
      </c>
      <c r="C1371" s="1" t="s">
        <v>12477</v>
      </c>
      <c r="D1371" s="1" t="s">
        <v>12478</v>
      </c>
      <c r="E1371" s="1" t="s">
        <v>12479</v>
      </c>
      <c r="F1371" s="1" t="s">
        <v>12480</v>
      </c>
      <c r="G1371" s="1" t="s">
        <v>12481</v>
      </c>
      <c r="H1371" s="1" t="s">
        <v>12482</v>
      </c>
      <c r="I1371" s="1" t="s">
        <v>12483</v>
      </c>
      <c r="J1371" s="1" t="s">
        <v>12484</v>
      </c>
      <c r="K1371" s="1" t="s">
        <v>12485</v>
      </c>
      <c r="L1371" s="1" t="s">
        <v>20894</v>
      </c>
      <c r="M1371" s="1" t="s">
        <v>20895</v>
      </c>
    </row>
    <row r="1372" spans="2:13" x14ac:dyDescent="0.25">
      <c r="B1372" s="1" t="s">
        <v>91</v>
      </c>
      <c r="C1372" s="1" t="s">
        <v>12486</v>
      </c>
      <c r="D1372" s="1" t="s">
        <v>12487</v>
      </c>
      <c r="E1372" s="1" t="s">
        <v>12488</v>
      </c>
      <c r="F1372" s="1" t="s">
        <v>12489</v>
      </c>
      <c r="G1372" s="1" t="s">
        <v>12490</v>
      </c>
      <c r="H1372" s="1" t="s">
        <v>12491</v>
      </c>
      <c r="I1372" s="1" t="s">
        <v>12492</v>
      </c>
      <c r="J1372" s="1" t="s">
        <v>12493</v>
      </c>
      <c r="K1372" s="1" t="s">
        <v>12494</v>
      </c>
      <c r="L1372" s="1" t="s">
        <v>20896</v>
      </c>
      <c r="M1372" s="1" t="s">
        <v>20897</v>
      </c>
    </row>
    <row r="1373" spans="2:13" x14ac:dyDescent="0.25">
      <c r="B1373" s="1" t="s">
        <v>91</v>
      </c>
      <c r="C1373" s="1" t="s">
        <v>12495</v>
      </c>
      <c r="D1373" s="1" t="s">
        <v>12496</v>
      </c>
      <c r="E1373" s="1" t="s">
        <v>12497</v>
      </c>
      <c r="F1373" s="1" t="s">
        <v>12498</v>
      </c>
      <c r="G1373" s="1" t="s">
        <v>12499</v>
      </c>
      <c r="H1373" s="1" t="s">
        <v>12500</v>
      </c>
      <c r="I1373" s="1" t="s">
        <v>12501</v>
      </c>
      <c r="J1373" s="1" t="s">
        <v>12502</v>
      </c>
      <c r="K1373" s="1" t="s">
        <v>12503</v>
      </c>
      <c r="L1373" s="1" t="s">
        <v>20898</v>
      </c>
      <c r="M1373" s="1" t="s">
        <v>20899</v>
      </c>
    </row>
    <row r="1374" spans="2:13" x14ac:dyDescent="0.25">
      <c r="B1374" s="1" t="s">
        <v>91</v>
      </c>
      <c r="C1374" s="1" t="s">
        <v>12504</v>
      </c>
      <c r="D1374" s="1" t="s">
        <v>12505</v>
      </c>
      <c r="E1374" s="1" t="s">
        <v>12506</v>
      </c>
      <c r="F1374" s="1" t="s">
        <v>12507</v>
      </c>
      <c r="G1374" s="1" t="s">
        <v>12508</v>
      </c>
      <c r="H1374" s="1" t="s">
        <v>12509</v>
      </c>
      <c r="I1374" s="1" t="s">
        <v>12510</v>
      </c>
      <c r="J1374" s="1" t="s">
        <v>12511</v>
      </c>
      <c r="K1374" s="1" t="s">
        <v>12512</v>
      </c>
      <c r="L1374" s="1" t="s">
        <v>20900</v>
      </c>
      <c r="M1374" s="1" t="s">
        <v>20901</v>
      </c>
    </row>
    <row r="1375" spans="2:13" x14ac:dyDescent="0.25">
      <c r="B1375" s="1" t="s">
        <v>91</v>
      </c>
      <c r="C1375" s="1" t="s">
        <v>12513</v>
      </c>
      <c r="D1375" s="1" t="s">
        <v>12514</v>
      </c>
      <c r="E1375" s="1" t="s">
        <v>12515</v>
      </c>
      <c r="F1375" s="1" t="s">
        <v>12516</v>
      </c>
      <c r="G1375" s="1" t="s">
        <v>12517</v>
      </c>
      <c r="H1375" s="1" t="s">
        <v>12518</v>
      </c>
      <c r="I1375" s="1" t="s">
        <v>12519</v>
      </c>
      <c r="J1375" s="1" t="s">
        <v>12520</v>
      </c>
      <c r="K1375" s="1" t="s">
        <v>12521</v>
      </c>
      <c r="L1375" s="1" t="s">
        <v>20902</v>
      </c>
      <c r="M1375" s="1" t="s">
        <v>20903</v>
      </c>
    </row>
    <row r="1376" spans="2:13" x14ac:dyDescent="0.25">
      <c r="B1376" s="1" t="s">
        <v>91</v>
      </c>
      <c r="C1376" s="1" t="s">
        <v>12522</v>
      </c>
      <c r="D1376" s="1" t="s">
        <v>12523</v>
      </c>
      <c r="E1376" s="1" t="s">
        <v>12524</v>
      </c>
      <c r="F1376" s="1" t="s">
        <v>12525</v>
      </c>
      <c r="G1376" s="1" t="s">
        <v>12526</v>
      </c>
      <c r="H1376" s="1" t="s">
        <v>12527</v>
      </c>
      <c r="I1376" s="1" t="s">
        <v>12528</v>
      </c>
      <c r="J1376" s="1" t="s">
        <v>12529</v>
      </c>
      <c r="K1376" s="1" t="s">
        <v>12530</v>
      </c>
      <c r="L1376" s="1" t="s">
        <v>20904</v>
      </c>
      <c r="M1376" s="1" t="s">
        <v>20905</v>
      </c>
    </row>
    <row r="1377" spans="2:13" x14ac:dyDescent="0.25">
      <c r="B1377" s="1" t="s">
        <v>91</v>
      </c>
      <c r="C1377" s="1" t="s">
        <v>12531</v>
      </c>
      <c r="D1377" s="1" t="s">
        <v>12532</v>
      </c>
      <c r="E1377" s="1" t="s">
        <v>12533</v>
      </c>
      <c r="F1377" s="1" t="s">
        <v>12534</v>
      </c>
      <c r="G1377" s="1" t="s">
        <v>12535</v>
      </c>
      <c r="H1377" s="1" t="s">
        <v>12536</v>
      </c>
      <c r="I1377" s="1" t="s">
        <v>12537</v>
      </c>
      <c r="J1377" s="1" t="s">
        <v>12538</v>
      </c>
      <c r="K1377" s="1" t="s">
        <v>12539</v>
      </c>
      <c r="L1377" s="1" t="s">
        <v>20906</v>
      </c>
      <c r="M1377" s="1" t="s">
        <v>20907</v>
      </c>
    </row>
    <row r="1378" spans="2:13" x14ac:dyDescent="0.25">
      <c r="B1378" s="1" t="s">
        <v>91</v>
      </c>
      <c r="C1378" s="1" t="s">
        <v>12540</v>
      </c>
      <c r="D1378" s="1" t="s">
        <v>12541</v>
      </c>
      <c r="E1378" s="1" t="s">
        <v>12542</v>
      </c>
      <c r="F1378" s="1" t="s">
        <v>12543</v>
      </c>
      <c r="G1378" s="1" t="s">
        <v>12544</v>
      </c>
      <c r="H1378" s="1" t="s">
        <v>12545</v>
      </c>
      <c r="I1378" s="1" t="s">
        <v>12546</v>
      </c>
      <c r="J1378" s="1" t="s">
        <v>12547</v>
      </c>
      <c r="K1378" s="1" t="s">
        <v>12548</v>
      </c>
      <c r="L1378" s="1" t="s">
        <v>20908</v>
      </c>
      <c r="M1378" s="1" t="s">
        <v>20909</v>
      </c>
    </row>
    <row r="1379" spans="2:13" x14ac:dyDescent="0.25">
      <c r="B1379" s="1" t="s">
        <v>91</v>
      </c>
      <c r="C1379" s="1" t="s">
        <v>12549</v>
      </c>
      <c r="D1379" s="1" t="s">
        <v>12550</v>
      </c>
      <c r="E1379" s="1" t="s">
        <v>12551</v>
      </c>
      <c r="F1379" s="1" t="s">
        <v>12552</v>
      </c>
      <c r="G1379" s="1" t="s">
        <v>12553</v>
      </c>
      <c r="H1379" s="1" t="s">
        <v>12554</v>
      </c>
      <c r="I1379" s="1" t="s">
        <v>12555</v>
      </c>
      <c r="J1379" s="1" t="s">
        <v>12556</v>
      </c>
      <c r="K1379" s="1" t="s">
        <v>12557</v>
      </c>
      <c r="L1379" s="1" t="s">
        <v>20910</v>
      </c>
      <c r="M1379" s="1" t="s">
        <v>20911</v>
      </c>
    </row>
    <row r="1380" spans="2:13" x14ac:dyDescent="0.25">
      <c r="B1380" s="1" t="s">
        <v>91</v>
      </c>
      <c r="C1380" s="1" t="s">
        <v>12558</v>
      </c>
      <c r="D1380" s="1" t="s">
        <v>12559</v>
      </c>
      <c r="E1380" s="1" t="s">
        <v>12560</v>
      </c>
      <c r="F1380" s="1" t="s">
        <v>12561</v>
      </c>
      <c r="G1380" s="1" t="s">
        <v>12562</v>
      </c>
      <c r="H1380" s="1" t="s">
        <v>12563</v>
      </c>
      <c r="I1380" s="1" t="s">
        <v>12564</v>
      </c>
      <c r="J1380" s="1" t="s">
        <v>12565</v>
      </c>
      <c r="K1380" s="1" t="s">
        <v>12566</v>
      </c>
      <c r="L1380" s="1" t="s">
        <v>20912</v>
      </c>
      <c r="M1380" s="1" t="s">
        <v>20913</v>
      </c>
    </row>
    <row r="1381" spans="2:13" x14ac:dyDescent="0.25">
      <c r="B1381" s="1" t="s">
        <v>91</v>
      </c>
      <c r="C1381" s="1" t="s">
        <v>12567</v>
      </c>
      <c r="D1381" s="1" t="s">
        <v>12568</v>
      </c>
      <c r="E1381" s="1" t="s">
        <v>12569</v>
      </c>
      <c r="F1381" s="1" t="s">
        <v>12570</v>
      </c>
      <c r="G1381" s="1" t="s">
        <v>12571</v>
      </c>
      <c r="H1381" s="1" t="s">
        <v>12572</v>
      </c>
      <c r="I1381" s="1" t="s">
        <v>12573</v>
      </c>
      <c r="J1381" s="1" t="s">
        <v>12574</v>
      </c>
      <c r="K1381" s="1" t="s">
        <v>12575</v>
      </c>
      <c r="L1381" s="1" t="s">
        <v>20914</v>
      </c>
      <c r="M1381" s="1" t="s">
        <v>20915</v>
      </c>
    </row>
    <row r="1382" spans="2:13" x14ac:dyDescent="0.25">
      <c r="B1382" s="1" t="s">
        <v>23</v>
      </c>
      <c r="C1382" s="1" t="s">
        <v>12576</v>
      </c>
      <c r="D1382" s="1" t="s">
        <v>12577</v>
      </c>
      <c r="E1382" s="1" t="s">
        <v>12578</v>
      </c>
      <c r="F1382" s="1" t="s">
        <v>12579</v>
      </c>
      <c r="G1382" s="1" t="s">
        <v>12580</v>
      </c>
      <c r="H1382" s="1" t="s">
        <v>12581</v>
      </c>
      <c r="I1382" s="1" t="s">
        <v>12582</v>
      </c>
      <c r="J1382" s="1" t="s">
        <v>12583</v>
      </c>
      <c r="K1382" s="1" t="s">
        <v>12584</v>
      </c>
      <c r="L1382" s="1" t="s">
        <v>20916</v>
      </c>
      <c r="M1382" s="1" t="s">
        <v>20917</v>
      </c>
    </row>
    <row r="1383" spans="2:13" x14ac:dyDescent="0.25">
      <c r="B1383" s="1" t="s">
        <v>23</v>
      </c>
      <c r="C1383" s="1" t="s">
        <v>12585</v>
      </c>
      <c r="D1383" s="1" t="s">
        <v>12586</v>
      </c>
      <c r="E1383" s="1" t="s">
        <v>12587</v>
      </c>
      <c r="F1383" s="1" t="s">
        <v>12588</v>
      </c>
      <c r="G1383" s="1" t="s">
        <v>12589</v>
      </c>
      <c r="H1383" s="1" t="s">
        <v>12590</v>
      </c>
      <c r="I1383" s="1" t="s">
        <v>12591</v>
      </c>
      <c r="J1383" s="1" t="s">
        <v>12592</v>
      </c>
      <c r="K1383" s="1" t="s">
        <v>12593</v>
      </c>
      <c r="L1383" s="1" t="s">
        <v>20918</v>
      </c>
      <c r="M1383" s="1" t="s">
        <v>20919</v>
      </c>
    </row>
    <row r="1384" spans="2:13" x14ac:dyDescent="0.25">
      <c r="B1384" s="1" t="s">
        <v>23</v>
      </c>
      <c r="C1384" s="1" t="s">
        <v>12594</v>
      </c>
      <c r="D1384" s="1" t="s">
        <v>12595</v>
      </c>
      <c r="E1384" s="1" t="s">
        <v>12596</v>
      </c>
      <c r="F1384" s="1" t="s">
        <v>12597</v>
      </c>
      <c r="G1384" s="1" t="s">
        <v>12598</v>
      </c>
      <c r="H1384" s="1" t="s">
        <v>12599</v>
      </c>
      <c r="I1384" s="1" t="s">
        <v>12600</v>
      </c>
      <c r="J1384" s="1" t="s">
        <v>12601</v>
      </c>
      <c r="K1384" s="1" t="s">
        <v>12602</v>
      </c>
      <c r="L1384" s="1" t="s">
        <v>20920</v>
      </c>
      <c r="M1384" s="1" t="s">
        <v>20921</v>
      </c>
    </row>
    <row r="1385" spans="2:13" x14ac:dyDescent="0.25">
      <c r="B1385" s="1" t="s">
        <v>23</v>
      </c>
      <c r="C1385" s="1" t="s">
        <v>12603</v>
      </c>
      <c r="D1385" s="1" t="s">
        <v>12604</v>
      </c>
      <c r="E1385" s="1" t="s">
        <v>12605</v>
      </c>
      <c r="F1385" s="1" t="s">
        <v>12606</v>
      </c>
      <c r="G1385" s="1" t="s">
        <v>12607</v>
      </c>
      <c r="H1385" s="1" t="s">
        <v>12608</v>
      </c>
      <c r="I1385" s="1" t="s">
        <v>12609</v>
      </c>
      <c r="J1385" s="1" t="s">
        <v>12610</v>
      </c>
      <c r="K1385" s="1" t="s">
        <v>12611</v>
      </c>
      <c r="L1385" s="1" t="s">
        <v>20922</v>
      </c>
      <c r="M1385" s="1" t="s">
        <v>20923</v>
      </c>
    </row>
    <row r="1386" spans="2:13" x14ac:dyDescent="0.25">
      <c r="B1386" s="1" t="s">
        <v>23</v>
      </c>
      <c r="C1386" s="1" t="s">
        <v>12612</v>
      </c>
      <c r="D1386" s="1" t="s">
        <v>12613</v>
      </c>
      <c r="E1386" s="1" t="s">
        <v>12614</v>
      </c>
      <c r="F1386" s="1" t="s">
        <v>12615</v>
      </c>
      <c r="G1386" s="1" t="s">
        <v>12616</v>
      </c>
      <c r="H1386" s="1" t="s">
        <v>12617</v>
      </c>
      <c r="I1386" s="1" t="s">
        <v>12618</v>
      </c>
      <c r="J1386" s="1" t="s">
        <v>12619</v>
      </c>
      <c r="K1386" s="1" t="s">
        <v>12620</v>
      </c>
      <c r="L1386" s="1" t="s">
        <v>20924</v>
      </c>
      <c r="M1386" s="1" t="s">
        <v>20925</v>
      </c>
    </row>
    <row r="1387" spans="2:13" x14ac:dyDescent="0.25">
      <c r="B1387" s="1" t="s">
        <v>23</v>
      </c>
      <c r="C1387" s="1" t="s">
        <v>12621</v>
      </c>
      <c r="D1387" s="1" t="s">
        <v>12622</v>
      </c>
      <c r="E1387" s="1" t="s">
        <v>12623</v>
      </c>
      <c r="F1387" s="1" t="s">
        <v>12624</v>
      </c>
      <c r="G1387" s="1" t="s">
        <v>12625</v>
      </c>
      <c r="H1387" s="1" t="s">
        <v>12626</v>
      </c>
      <c r="I1387" s="1" t="s">
        <v>12627</v>
      </c>
      <c r="J1387" s="1" t="s">
        <v>12628</v>
      </c>
      <c r="K1387" s="1" t="s">
        <v>12629</v>
      </c>
      <c r="L1387" s="1" t="s">
        <v>20926</v>
      </c>
      <c r="M1387" s="1" t="s">
        <v>20927</v>
      </c>
    </row>
    <row r="1388" spans="2:13" x14ac:dyDescent="0.25">
      <c r="B1388" s="1" t="s">
        <v>23</v>
      </c>
      <c r="C1388" s="1" t="s">
        <v>12630</v>
      </c>
      <c r="D1388" s="1" t="s">
        <v>12631</v>
      </c>
      <c r="E1388" s="1" t="s">
        <v>12632</v>
      </c>
      <c r="F1388" s="1" t="s">
        <v>12633</v>
      </c>
      <c r="G1388" s="1" t="s">
        <v>12634</v>
      </c>
      <c r="H1388" s="1" t="s">
        <v>12635</v>
      </c>
      <c r="I1388" s="1" t="s">
        <v>12636</v>
      </c>
      <c r="J1388" s="1" t="s">
        <v>12637</v>
      </c>
      <c r="K1388" s="1" t="s">
        <v>12638</v>
      </c>
      <c r="L1388" s="1" t="s">
        <v>20928</v>
      </c>
      <c r="M1388" s="1" t="s">
        <v>20929</v>
      </c>
    </row>
    <row r="1389" spans="2:13" x14ac:dyDescent="0.25">
      <c r="B1389" s="1" t="s">
        <v>23</v>
      </c>
      <c r="C1389" s="1" t="s">
        <v>12639</v>
      </c>
      <c r="D1389" s="1" t="s">
        <v>12640</v>
      </c>
      <c r="E1389" s="1" t="s">
        <v>12641</v>
      </c>
      <c r="F1389" s="1" t="s">
        <v>12642</v>
      </c>
      <c r="G1389" s="1" t="s">
        <v>12643</v>
      </c>
      <c r="H1389" s="1" t="s">
        <v>12644</v>
      </c>
      <c r="I1389" s="1" t="s">
        <v>12645</v>
      </c>
      <c r="J1389" s="1" t="s">
        <v>12646</v>
      </c>
      <c r="K1389" s="1" t="s">
        <v>12647</v>
      </c>
      <c r="L1389" s="1" t="s">
        <v>20930</v>
      </c>
      <c r="M1389" s="1" t="s">
        <v>20931</v>
      </c>
    </row>
    <row r="1390" spans="2:13" x14ac:dyDescent="0.25">
      <c r="B1390" s="1" t="s">
        <v>23</v>
      </c>
      <c r="C1390" s="1" t="s">
        <v>12648</v>
      </c>
      <c r="D1390" s="1" t="s">
        <v>12649</v>
      </c>
      <c r="E1390" s="1" t="s">
        <v>12650</v>
      </c>
      <c r="F1390" s="1" t="s">
        <v>12651</v>
      </c>
      <c r="G1390" s="1" t="s">
        <v>12652</v>
      </c>
      <c r="H1390" s="1" t="s">
        <v>12653</v>
      </c>
      <c r="I1390" s="1" t="s">
        <v>12654</v>
      </c>
      <c r="J1390" s="1" t="s">
        <v>12655</v>
      </c>
      <c r="K1390" s="1" t="s">
        <v>12656</v>
      </c>
      <c r="L1390" s="1" t="s">
        <v>20932</v>
      </c>
      <c r="M1390" s="1" t="s">
        <v>20933</v>
      </c>
    </row>
    <row r="1391" spans="2:13" x14ac:dyDescent="0.25">
      <c r="B1391" s="1" t="s">
        <v>23</v>
      </c>
      <c r="C1391" s="1" t="s">
        <v>12657</v>
      </c>
      <c r="D1391" s="1" t="s">
        <v>12658</v>
      </c>
      <c r="E1391" s="1" t="s">
        <v>12659</v>
      </c>
      <c r="F1391" s="1" t="s">
        <v>12660</v>
      </c>
      <c r="G1391" s="1" t="s">
        <v>12661</v>
      </c>
      <c r="H1391" s="1" t="s">
        <v>12662</v>
      </c>
      <c r="I1391" s="1" t="s">
        <v>12663</v>
      </c>
      <c r="J1391" s="1" t="s">
        <v>12664</v>
      </c>
      <c r="K1391" s="1" t="s">
        <v>12665</v>
      </c>
      <c r="L1391" s="1" t="s">
        <v>20934</v>
      </c>
      <c r="M1391" s="1" t="s">
        <v>20935</v>
      </c>
    </row>
    <row r="1392" spans="2:13" x14ac:dyDescent="0.25">
      <c r="B1392" s="1" t="s">
        <v>23</v>
      </c>
      <c r="C1392" s="1" t="s">
        <v>12666</v>
      </c>
      <c r="D1392" s="1" t="s">
        <v>12667</v>
      </c>
      <c r="E1392" s="1" t="s">
        <v>12668</v>
      </c>
      <c r="F1392" s="1" t="s">
        <v>12669</v>
      </c>
      <c r="G1392" s="1" t="s">
        <v>12670</v>
      </c>
      <c r="H1392" s="1" t="s">
        <v>12671</v>
      </c>
      <c r="I1392" s="1" t="s">
        <v>12672</v>
      </c>
      <c r="J1392" s="1" t="s">
        <v>12673</v>
      </c>
      <c r="K1392" s="1" t="s">
        <v>12674</v>
      </c>
      <c r="L1392" s="1" t="s">
        <v>20936</v>
      </c>
      <c r="M1392" s="1" t="s">
        <v>20937</v>
      </c>
    </row>
    <row r="1393" spans="2:13" x14ac:dyDescent="0.25">
      <c r="B1393" s="1" t="s">
        <v>23</v>
      </c>
      <c r="C1393" s="1" t="s">
        <v>12675</v>
      </c>
      <c r="D1393" s="1" t="s">
        <v>12676</v>
      </c>
      <c r="E1393" s="1" t="s">
        <v>12677</v>
      </c>
      <c r="F1393" s="1" t="s">
        <v>12678</v>
      </c>
      <c r="G1393" s="1" t="s">
        <v>12679</v>
      </c>
      <c r="H1393" s="1" t="s">
        <v>12680</v>
      </c>
      <c r="I1393" s="1" t="s">
        <v>12681</v>
      </c>
      <c r="J1393" s="1" t="s">
        <v>12682</v>
      </c>
      <c r="K1393" s="1" t="s">
        <v>12683</v>
      </c>
      <c r="L1393" s="1" t="s">
        <v>20938</v>
      </c>
      <c r="M1393" s="1" t="s">
        <v>20939</v>
      </c>
    </row>
    <row r="1394" spans="2:13" x14ac:dyDescent="0.25">
      <c r="B1394" s="1" t="s">
        <v>23</v>
      </c>
      <c r="C1394" s="1" t="s">
        <v>12684</v>
      </c>
      <c r="D1394" s="1" t="s">
        <v>12685</v>
      </c>
      <c r="E1394" s="1" t="s">
        <v>12686</v>
      </c>
      <c r="F1394" s="1" t="s">
        <v>12687</v>
      </c>
      <c r="G1394" s="1" t="s">
        <v>12688</v>
      </c>
      <c r="H1394" s="1" t="s">
        <v>12689</v>
      </c>
      <c r="I1394" s="1" t="s">
        <v>12690</v>
      </c>
      <c r="J1394" s="1" t="s">
        <v>12691</v>
      </c>
      <c r="K1394" s="1" t="s">
        <v>12692</v>
      </c>
      <c r="L1394" s="1" t="s">
        <v>20940</v>
      </c>
      <c r="M1394" s="1" t="s">
        <v>20941</v>
      </c>
    </row>
    <row r="1395" spans="2:13" x14ac:dyDescent="0.25">
      <c r="B1395" s="1" t="s">
        <v>23</v>
      </c>
      <c r="C1395" s="1" t="s">
        <v>12693</v>
      </c>
      <c r="D1395" s="1" t="s">
        <v>12694</v>
      </c>
      <c r="E1395" s="1" t="s">
        <v>12695</v>
      </c>
      <c r="F1395" s="1" t="s">
        <v>12696</v>
      </c>
      <c r="G1395" s="1" t="s">
        <v>12697</v>
      </c>
      <c r="H1395" s="1" t="s">
        <v>12698</v>
      </c>
      <c r="I1395" s="1" t="s">
        <v>12699</v>
      </c>
      <c r="J1395" s="1" t="s">
        <v>12700</v>
      </c>
      <c r="K1395" s="1" t="s">
        <v>12701</v>
      </c>
      <c r="L1395" s="1" t="s">
        <v>20942</v>
      </c>
      <c r="M1395" s="1" t="s">
        <v>20943</v>
      </c>
    </row>
    <row r="1396" spans="2:13" x14ac:dyDescent="0.25">
      <c r="B1396" s="1" t="s">
        <v>23</v>
      </c>
      <c r="C1396" s="1" t="s">
        <v>12702</v>
      </c>
      <c r="D1396" s="1" t="s">
        <v>12703</v>
      </c>
      <c r="E1396" s="1" t="s">
        <v>12704</v>
      </c>
      <c r="F1396" s="1" t="s">
        <v>12705</v>
      </c>
      <c r="G1396" s="1" t="s">
        <v>12706</v>
      </c>
      <c r="H1396" s="1" t="s">
        <v>12707</v>
      </c>
      <c r="I1396" s="1" t="s">
        <v>12708</v>
      </c>
      <c r="J1396" s="1" t="s">
        <v>12709</v>
      </c>
      <c r="K1396" s="1" t="s">
        <v>12710</v>
      </c>
      <c r="L1396" s="1" t="s">
        <v>20944</v>
      </c>
      <c r="M1396" s="1" t="s">
        <v>20945</v>
      </c>
    </row>
    <row r="1397" spans="2:13" x14ac:dyDescent="0.25">
      <c r="B1397" s="1" t="s">
        <v>23</v>
      </c>
      <c r="C1397" s="1" t="s">
        <v>12711</v>
      </c>
      <c r="D1397" s="1" t="s">
        <v>12712</v>
      </c>
      <c r="E1397" s="1" t="s">
        <v>12713</v>
      </c>
      <c r="F1397" s="1" t="s">
        <v>12714</v>
      </c>
      <c r="G1397" s="1" t="s">
        <v>12715</v>
      </c>
      <c r="H1397" s="1" t="s">
        <v>12716</v>
      </c>
      <c r="I1397" s="1" t="s">
        <v>12717</v>
      </c>
      <c r="J1397" s="1" t="s">
        <v>12718</v>
      </c>
      <c r="K1397" s="1" t="s">
        <v>12719</v>
      </c>
      <c r="L1397" s="1" t="s">
        <v>20946</v>
      </c>
      <c r="M1397" s="1" t="s">
        <v>20947</v>
      </c>
    </row>
    <row r="1398" spans="2:13" x14ac:dyDescent="0.25">
      <c r="B1398" s="1" t="s">
        <v>23</v>
      </c>
      <c r="C1398" s="1" t="s">
        <v>12720</v>
      </c>
      <c r="D1398" s="1" t="s">
        <v>12721</v>
      </c>
      <c r="E1398" s="1" t="s">
        <v>12722</v>
      </c>
      <c r="F1398" s="1" t="s">
        <v>12723</v>
      </c>
      <c r="G1398" s="1" t="s">
        <v>12724</v>
      </c>
      <c r="H1398" s="1" t="s">
        <v>12725</v>
      </c>
      <c r="I1398" s="1" t="s">
        <v>12726</v>
      </c>
      <c r="J1398" s="1" t="s">
        <v>12727</v>
      </c>
      <c r="K1398" s="1" t="s">
        <v>12728</v>
      </c>
      <c r="L1398" s="1" t="s">
        <v>20948</v>
      </c>
      <c r="M1398" s="1" t="s">
        <v>20949</v>
      </c>
    </row>
    <row r="1399" spans="2:13" x14ac:dyDescent="0.25">
      <c r="B1399" s="1" t="s">
        <v>23</v>
      </c>
      <c r="C1399" s="1" t="s">
        <v>12729</v>
      </c>
      <c r="D1399" s="1" t="s">
        <v>12730</v>
      </c>
      <c r="E1399" s="1" t="s">
        <v>12731</v>
      </c>
      <c r="F1399" s="1" t="s">
        <v>12732</v>
      </c>
      <c r="G1399" s="1" t="s">
        <v>12733</v>
      </c>
      <c r="H1399" s="1" t="s">
        <v>12734</v>
      </c>
      <c r="I1399" s="1" t="s">
        <v>12735</v>
      </c>
      <c r="J1399" s="1" t="s">
        <v>12736</v>
      </c>
      <c r="K1399" s="1" t="s">
        <v>12737</v>
      </c>
      <c r="L1399" s="1" t="s">
        <v>20950</v>
      </c>
      <c r="M1399" s="1" t="s">
        <v>20951</v>
      </c>
    </row>
    <row r="1400" spans="2:13" x14ac:dyDescent="0.25">
      <c r="B1400" s="1" t="s">
        <v>23</v>
      </c>
      <c r="C1400" s="1" t="s">
        <v>12738</v>
      </c>
      <c r="D1400" s="1" t="s">
        <v>12739</v>
      </c>
      <c r="E1400" s="1" t="s">
        <v>12740</v>
      </c>
      <c r="F1400" s="1" t="s">
        <v>12741</v>
      </c>
      <c r="G1400" s="1" t="s">
        <v>12742</v>
      </c>
      <c r="H1400" s="1" t="s">
        <v>12743</v>
      </c>
      <c r="I1400" s="1" t="s">
        <v>12744</v>
      </c>
      <c r="J1400" s="1" t="s">
        <v>12745</v>
      </c>
      <c r="K1400" s="1" t="s">
        <v>12746</v>
      </c>
      <c r="L1400" s="1" t="s">
        <v>20952</v>
      </c>
      <c r="M1400" s="1" t="s">
        <v>20953</v>
      </c>
    </row>
    <row r="1401" spans="2:13" x14ac:dyDescent="0.25">
      <c r="B1401" s="1" t="s">
        <v>23</v>
      </c>
      <c r="C1401" s="1" t="s">
        <v>12747</v>
      </c>
      <c r="D1401" s="1" t="s">
        <v>12748</v>
      </c>
      <c r="E1401" s="1" t="s">
        <v>12749</v>
      </c>
      <c r="F1401" s="1" t="s">
        <v>12750</v>
      </c>
      <c r="G1401" s="1" t="s">
        <v>12751</v>
      </c>
      <c r="H1401" s="1" t="s">
        <v>12752</v>
      </c>
      <c r="I1401" s="1" t="s">
        <v>12753</v>
      </c>
      <c r="J1401" s="1" t="s">
        <v>12754</v>
      </c>
      <c r="K1401" s="1" t="s">
        <v>12755</v>
      </c>
      <c r="L1401" s="1" t="s">
        <v>20954</v>
      </c>
      <c r="M1401" s="1" t="s">
        <v>20955</v>
      </c>
    </row>
    <row r="1402" spans="2:13" x14ac:dyDescent="0.25">
      <c r="B1402" s="1" t="s">
        <v>92</v>
      </c>
      <c r="C1402" s="1" t="s">
        <v>12756</v>
      </c>
      <c r="D1402" s="1" t="s">
        <v>12757</v>
      </c>
      <c r="E1402" s="1" t="s">
        <v>12758</v>
      </c>
      <c r="F1402" s="1" t="s">
        <v>12759</v>
      </c>
      <c r="G1402" s="1" t="s">
        <v>12760</v>
      </c>
      <c r="H1402" s="1" t="s">
        <v>12761</v>
      </c>
      <c r="I1402" s="1" t="s">
        <v>12762</v>
      </c>
      <c r="J1402" s="1" t="s">
        <v>12763</v>
      </c>
      <c r="K1402" s="1" t="s">
        <v>12764</v>
      </c>
      <c r="L1402" s="1" t="s">
        <v>20956</v>
      </c>
      <c r="M1402" s="1" t="s">
        <v>20957</v>
      </c>
    </row>
    <row r="1403" spans="2:13" x14ac:dyDescent="0.25">
      <c r="B1403" s="1" t="s">
        <v>92</v>
      </c>
      <c r="C1403" s="1" t="s">
        <v>12765</v>
      </c>
      <c r="D1403" s="1" t="s">
        <v>12766</v>
      </c>
      <c r="E1403" s="1" t="s">
        <v>12767</v>
      </c>
      <c r="F1403" s="1" t="s">
        <v>12768</v>
      </c>
      <c r="G1403" s="1" t="s">
        <v>12769</v>
      </c>
      <c r="H1403" s="1" t="s">
        <v>12770</v>
      </c>
      <c r="I1403" s="1" t="s">
        <v>12771</v>
      </c>
      <c r="J1403" s="1" t="s">
        <v>12772</v>
      </c>
      <c r="K1403" s="1" t="s">
        <v>12773</v>
      </c>
      <c r="L1403" s="1" t="s">
        <v>20958</v>
      </c>
      <c r="M1403" s="1" t="s">
        <v>20959</v>
      </c>
    </row>
    <row r="1404" spans="2:13" x14ac:dyDescent="0.25">
      <c r="B1404" s="1" t="s">
        <v>92</v>
      </c>
      <c r="C1404" s="1" t="s">
        <v>12774</v>
      </c>
      <c r="D1404" s="1" t="s">
        <v>12775</v>
      </c>
      <c r="E1404" s="1" t="s">
        <v>12776</v>
      </c>
      <c r="F1404" s="1" t="s">
        <v>12777</v>
      </c>
      <c r="G1404" s="1" t="s">
        <v>12778</v>
      </c>
      <c r="H1404" s="1" t="s">
        <v>12779</v>
      </c>
      <c r="I1404" s="1" t="s">
        <v>12780</v>
      </c>
      <c r="J1404" s="1" t="s">
        <v>12781</v>
      </c>
      <c r="K1404" s="1" t="s">
        <v>12782</v>
      </c>
      <c r="L1404" s="1" t="s">
        <v>20960</v>
      </c>
      <c r="M1404" s="1" t="s">
        <v>20961</v>
      </c>
    </row>
    <row r="1405" spans="2:13" x14ac:dyDescent="0.25">
      <c r="B1405" s="1" t="s">
        <v>92</v>
      </c>
      <c r="C1405" s="1" t="s">
        <v>12783</v>
      </c>
      <c r="D1405" s="1" t="s">
        <v>12784</v>
      </c>
      <c r="E1405" s="1" t="s">
        <v>12785</v>
      </c>
      <c r="F1405" s="1" t="s">
        <v>12786</v>
      </c>
      <c r="G1405" s="1" t="s">
        <v>12787</v>
      </c>
      <c r="H1405" s="1" t="s">
        <v>12788</v>
      </c>
      <c r="I1405" s="1" t="s">
        <v>12789</v>
      </c>
      <c r="J1405" s="1" t="s">
        <v>12790</v>
      </c>
      <c r="K1405" s="1" t="s">
        <v>12791</v>
      </c>
      <c r="L1405" s="1" t="s">
        <v>20962</v>
      </c>
      <c r="M1405" s="1" t="s">
        <v>20963</v>
      </c>
    </row>
    <row r="1406" spans="2:13" x14ac:dyDescent="0.25">
      <c r="B1406" s="1" t="s">
        <v>92</v>
      </c>
      <c r="C1406" s="1" t="s">
        <v>12792</v>
      </c>
      <c r="D1406" s="1" t="s">
        <v>12793</v>
      </c>
      <c r="E1406" s="1" t="s">
        <v>12794</v>
      </c>
      <c r="F1406" s="1" t="s">
        <v>12795</v>
      </c>
      <c r="G1406" s="1" t="s">
        <v>12796</v>
      </c>
      <c r="H1406" s="1" t="s">
        <v>12797</v>
      </c>
      <c r="I1406" s="1" t="s">
        <v>12798</v>
      </c>
      <c r="J1406" s="1" t="s">
        <v>12799</v>
      </c>
      <c r="K1406" s="1" t="s">
        <v>12800</v>
      </c>
      <c r="L1406" s="1" t="s">
        <v>20964</v>
      </c>
      <c r="M1406" s="1" t="s">
        <v>20965</v>
      </c>
    </row>
    <row r="1407" spans="2:13" x14ac:dyDescent="0.25">
      <c r="B1407" s="1" t="s">
        <v>92</v>
      </c>
      <c r="C1407" s="1" t="s">
        <v>12801</v>
      </c>
      <c r="D1407" s="1" t="s">
        <v>12802</v>
      </c>
      <c r="E1407" s="1" t="s">
        <v>12803</v>
      </c>
      <c r="F1407" s="1" t="s">
        <v>12804</v>
      </c>
      <c r="G1407" s="1" t="s">
        <v>12805</v>
      </c>
      <c r="H1407" s="1" t="s">
        <v>12806</v>
      </c>
      <c r="I1407" s="1" t="s">
        <v>12807</v>
      </c>
      <c r="J1407" s="1" t="s">
        <v>12808</v>
      </c>
      <c r="K1407" s="1" t="s">
        <v>12809</v>
      </c>
      <c r="L1407" s="1" t="s">
        <v>20966</v>
      </c>
      <c r="M1407" s="1" t="s">
        <v>20967</v>
      </c>
    </row>
    <row r="1408" spans="2:13" x14ac:dyDescent="0.25">
      <c r="B1408" s="1" t="s">
        <v>92</v>
      </c>
      <c r="C1408" s="1" t="s">
        <v>12810</v>
      </c>
      <c r="D1408" s="1" t="s">
        <v>12811</v>
      </c>
      <c r="E1408" s="1" t="s">
        <v>12812</v>
      </c>
      <c r="F1408" s="1" t="s">
        <v>12813</v>
      </c>
      <c r="G1408" s="1" t="s">
        <v>12814</v>
      </c>
      <c r="H1408" s="1" t="s">
        <v>12815</v>
      </c>
      <c r="I1408" s="1" t="s">
        <v>12816</v>
      </c>
      <c r="J1408" s="1" t="s">
        <v>12817</v>
      </c>
      <c r="K1408" s="1" t="s">
        <v>12818</v>
      </c>
      <c r="L1408" s="1" t="s">
        <v>20968</v>
      </c>
      <c r="M1408" s="1" t="s">
        <v>20969</v>
      </c>
    </row>
    <row r="1409" spans="2:13" x14ac:dyDescent="0.25">
      <c r="B1409" s="1" t="s">
        <v>92</v>
      </c>
      <c r="C1409" s="1" t="s">
        <v>12819</v>
      </c>
      <c r="D1409" s="1" t="s">
        <v>12820</v>
      </c>
      <c r="E1409" s="1" t="s">
        <v>12821</v>
      </c>
      <c r="F1409" s="1" t="s">
        <v>12822</v>
      </c>
      <c r="G1409" s="1" t="s">
        <v>12823</v>
      </c>
      <c r="H1409" s="1" t="s">
        <v>12824</v>
      </c>
      <c r="I1409" s="1" t="s">
        <v>12825</v>
      </c>
      <c r="J1409" s="1" t="s">
        <v>12826</v>
      </c>
      <c r="K1409" s="1" t="s">
        <v>12827</v>
      </c>
      <c r="L1409" s="1" t="s">
        <v>20970</v>
      </c>
      <c r="M1409" s="1" t="s">
        <v>20971</v>
      </c>
    </row>
    <row r="1410" spans="2:13" x14ac:dyDescent="0.25">
      <c r="B1410" s="1" t="s">
        <v>92</v>
      </c>
      <c r="C1410" s="1" t="s">
        <v>12828</v>
      </c>
      <c r="D1410" s="1" t="s">
        <v>12829</v>
      </c>
      <c r="E1410" s="1" t="s">
        <v>12830</v>
      </c>
      <c r="F1410" s="1" t="s">
        <v>12831</v>
      </c>
      <c r="G1410" s="1" t="s">
        <v>12832</v>
      </c>
      <c r="H1410" s="1" t="s">
        <v>12833</v>
      </c>
      <c r="I1410" s="1" t="s">
        <v>12834</v>
      </c>
      <c r="J1410" s="1" t="s">
        <v>12835</v>
      </c>
      <c r="K1410" s="1" t="s">
        <v>12836</v>
      </c>
      <c r="L1410" s="1" t="s">
        <v>20972</v>
      </c>
      <c r="M1410" s="1" t="s">
        <v>20973</v>
      </c>
    </row>
    <row r="1411" spans="2:13" x14ac:dyDescent="0.25">
      <c r="B1411" s="1" t="s">
        <v>92</v>
      </c>
      <c r="C1411" s="1" t="s">
        <v>12837</v>
      </c>
      <c r="D1411" s="1" t="s">
        <v>12838</v>
      </c>
      <c r="E1411" s="1" t="s">
        <v>12839</v>
      </c>
      <c r="F1411" s="1" t="s">
        <v>12840</v>
      </c>
      <c r="G1411" s="1" t="s">
        <v>12841</v>
      </c>
      <c r="H1411" s="1" t="s">
        <v>12842</v>
      </c>
      <c r="I1411" s="1" t="s">
        <v>12843</v>
      </c>
      <c r="J1411" s="1" t="s">
        <v>12844</v>
      </c>
      <c r="K1411" s="1" t="s">
        <v>12845</v>
      </c>
      <c r="L1411" s="1" t="s">
        <v>20974</v>
      </c>
      <c r="M1411" s="1" t="s">
        <v>20975</v>
      </c>
    </row>
    <row r="1412" spans="2:13" x14ac:dyDescent="0.25">
      <c r="B1412" s="1" t="s">
        <v>92</v>
      </c>
      <c r="C1412" s="1" t="s">
        <v>12846</v>
      </c>
      <c r="D1412" s="1" t="s">
        <v>12847</v>
      </c>
      <c r="E1412" s="1" t="s">
        <v>12848</v>
      </c>
      <c r="F1412" s="1" t="s">
        <v>12849</v>
      </c>
      <c r="G1412" s="1" t="s">
        <v>12850</v>
      </c>
      <c r="H1412" s="1" t="s">
        <v>12851</v>
      </c>
      <c r="I1412" s="1" t="s">
        <v>12852</v>
      </c>
      <c r="J1412" s="1" t="s">
        <v>12853</v>
      </c>
      <c r="K1412" s="1" t="s">
        <v>12854</v>
      </c>
      <c r="L1412" s="1" t="s">
        <v>20976</v>
      </c>
      <c r="M1412" s="1" t="s">
        <v>20977</v>
      </c>
    </row>
    <row r="1413" spans="2:13" x14ac:dyDescent="0.25">
      <c r="B1413" s="1" t="s">
        <v>92</v>
      </c>
      <c r="C1413" s="1" t="s">
        <v>12855</v>
      </c>
      <c r="D1413" s="1" t="s">
        <v>12856</v>
      </c>
      <c r="E1413" s="1" t="s">
        <v>12857</v>
      </c>
      <c r="F1413" s="1" t="s">
        <v>12858</v>
      </c>
      <c r="G1413" s="1" t="s">
        <v>12859</v>
      </c>
      <c r="H1413" s="1" t="s">
        <v>12860</v>
      </c>
      <c r="I1413" s="1" t="s">
        <v>12861</v>
      </c>
      <c r="J1413" s="1" t="s">
        <v>12862</v>
      </c>
      <c r="K1413" s="1" t="s">
        <v>12863</v>
      </c>
      <c r="L1413" s="1" t="s">
        <v>20978</v>
      </c>
      <c r="M1413" s="1" t="s">
        <v>20979</v>
      </c>
    </row>
    <row r="1414" spans="2:13" x14ac:dyDescent="0.25">
      <c r="B1414" s="1" t="s">
        <v>92</v>
      </c>
      <c r="C1414" s="1" t="s">
        <v>12864</v>
      </c>
      <c r="D1414" s="1" t="s">
        <v>12865</v>
      </c>
      <c r="E1414" s="1" t="s">
        <v>12866</v>
      </c>
      <c r="F1414" s="1" t="s">
        <v>12867</v>
      </c>
      <c r="G1414" s="1" t="s">
        <v>12868</v>
      </c>
      <c r="H1414" s="1" t="s">
        <v>12869</v>
      </c>
      <c r="I1414" s="1" t="s">
        <v>12870</v>
      </c>
      <c r="J1414" s="1" t="s">
        <v>12871</v>
      </c>
      <c r="K1414" s="1" t="s">
        <v>12872</v>
      </c>
      <c r="L1414" s="1" t="s">
        <v>20980</v>
      </c>
      <c r="M1414" s="1" t="s">
        <v>20981</v>
      </c>
    </row>
    <row r="1415" spans="2:13" x14ac:dyDescent="0.25">
      <c r="B1415" s="1" t="s">
        <v>92</v>
      </c>
      <c r="C1415" s="1" t="s">
        <v>12873</v>
      </c>
      <c r="D1415" s="1" t="s">
        <v>12874</v>
      </c>
      <c r="E1415" s="1" t="s">
        <v>12875</v>
      </c>
      <c r="F1415" s="1" t="s">
        <v>12876</v>
      </c>
      <c r="G1415" s="1" t="s">
        <v>12877</v>
      </c>
      <c r="H1415" s="1" t="s">
        <v>12878</v>
      </c>
      <c r="I1415" s="1" t="s">
        <v>12879</v>
      </c>
      <c r="J1415" s="1" t="s">
        <v>12880</v>
      </c>
      <c r="K1415" s="1" t="s">
        <v>12881</v>
      </c>
      <c r="L1415" s="1" t="s">
        <v>20982</v>
      </c>
      <c r="M1415" s="1" t="s">
        <v>20983</v>
      </c>
    </row>
    <row r="1416" spans="2:13" x14ac:dyDescent="0.25">
      <c r="B1416" s="1" t="s">
        <v>92</v>
      </c>
      <c r="C1416" s="1" t="s">
        <v>12882</v>
      </c>
      <c r="D1416" s="1" t="s">
        <v>12883</v>
      </c>
      <c r="E1416" s="1" t="s">
        <v>12884</v>
      </c>
      <c r="F1416" s="1" t="s">
        <v>12885</v>
      </c>
      <c r="G1416" s="1" t="s">
        <v>12886</v>
      </c>
      <c r="H1416" s="1" t="s">
        <v>12887</v>
      </c>
      <c r="I1416" s="1" t="s">
        <v>12888</v>
      </c>
      <c r="J1416" s="1" t="s">
        <v>12889</v>
      </c>
      <c r="K1416" s="1" t="s">
        <v>12890</v>
      </c>
      <c r="L1416" s="1" t="s">
        <v>20984</v>
      </c>
      <c r="M1416" s="1" t="s">
        <v>20985</v>
      </c>
    </row>
    <row r="1417" spans="2:13" x14ac:dyDescent="0.25">
      <c r="B1417" s="1" t="s">
        <v>92</v>
      </c>
      <c r="C1417" s="1" t="s">
        <v>12891</v>
      </c>
      <c r="D1417" s="1" t="s">
        <v>12892</v>
      </c>
      <c r="E1417" s="1" t="s">
        <v>12893</v>
      </c>
      <c r="F1417" s="1" t="s">
        <v>12894</v>
      </c>
      <c r="G1417" s="1" t="s">
        <v>12895</v>
      </c>
      <c r="H1417" s="1" t="s">
        <v>12896</v>
      </c>
      <c r="I1417" s="1" t="s">
        <v>12897</v>
      </c>
      <c r="J1417" s="1" t="s">
        <v>12898</v>
      </c>
      <c r="K1417" s="1" t="s">
        <v>12899</v>
      </c>
      <c r="L1417" s="1" t="s">
        <v>20986</v>
      </c>
      <c r="M1417" s="1" t="s">
        <v>20987</v>
      </c>
    </row>
    <row r="1418" spans="2:13" x14ac:dyDescent="0.25">
      <c r="B1418" s="1" t="s">
        <v>92</v>
      </c>
      <c r="C1418" s="1" t="s">
        <v>12900</v>
      </c>
      <c r="D1418" s="1" t="s">
        <v>12901</v>
      </c>
      <c r="E1418" s="1" t="s">
        <v>12902</v>
      </c>
      <c r="F1418" s="1" t="s">
        <v>12903</v>
      </c>
      <c r="G1418" s="1" t="s">
        <v>12904</v>
      </c>
      <c r="H1418" s="1" t="s">
        <v>12905</v>
      </c>
      <c r="I1418" s="1" t="s">
        <v>12906</v>
      </c>
      <c r="J1418" s="1" t="s">
        <v>12907</v>
      </c>
      <c r="K1418" s="1" t="s">
        <v>12908</v>
      </c>
      <c r="L1418" s="1" t="s">
        <v>20988</v>
      </c>
      <c r="M1418" s="1" t="s">
        <v>20989</v>
      </c>
    </row>
    <row r="1419" spans="2:13" x14ac:dyDescent="0.25">
      <c r="B1419" s="1" t="s">
        <v>92</v>
      </c>
      <c r="C1419" s="1" t="s">
        <v>12909</v>
      </c>
      <c r="D1419" s="1" t="s">
        <v>12910</v>
      </c>
      <c r="E1419" s="1" t="s">
        <v>12911</v>
      </c>
      <c r="F1419" s="1" t="s">
        <v>12912</v>
      </c>
      <c r="G1419" s="1" t="s">
        <v>12913</v>
      </c>
      <c r="H1419" s="1" t="s">
        <v>12914</v>
      </c>
      <c r="I1419" s="1" t="s">
        <v>12915</v>
      </c>
      <c r="J1419" s="1" t="s">
        <v>12916</v>
      </c>
      <c r="K1419" s="1" t="s">
        <v>12917</v>
      </c>
      <c r="L1419" s="1" t="s">
        <v>20990</v>
      </c>
      <c r="M1419" s="1" t="s">
        <v>20991</v>
      </c>
    </row>
    <row r="1420" spans="2:13" x14ac:dyDescent="0.25">
      <c r="B1420" s="1" t="s">
        <v>92</v>
      </c>
      <c r="C1420" s="1" t="s">
        <v>12918</v>
      </c>
      <c r="D1420" s="1" t="s">
        <v>12919</v>
      </c>
      <c r="E1420" s="1" t="s">
        <v>12920</v>
      </c>
      <c r="F1420" s="1" t="s">
        <v>12921</v>
      </c>
      <c r="G1420" s="1" t="s">
        <v>12922</v>
      </c>
      <c r="H1420" s="1" t="s">
        <v>12923</v>
      </c>
      <c r="I1420" s="1" t="s">
        <v>12924</v>
      </c>
      <c r="J1420" s="1" t="s">
        <v>12925</v>
      </c>
      <c r="K1420" s="1" t="s">
        <v>12926</v>
      </c>
      <c r="L1420" s="1" t="s">
        <v>20992</v>
      </c>
      <c r="M1420" s="1" t="s">
        <v>20993</v>
      </c>
    </row>
    <row r="1421" spans="2:13" x14ac:dyDescent="0.25">
      <c r="B1421" s="1" t="s">
        <v>92</v>
      </c>
      <c r="C1421" s="1" t="s">
        <v>12927</v>
      </c>
      <c r="D1421" s="1" t="s">
        <v>12928</v>
      </c>
      <c r="E1421" s="1" t="s">
        <v>12929</v>
      </c>
      <c r="F1421" s="1" t="s">
        <v>12930</v>
      </c>
      <c r="G1421" s="1" t="s">
        <v>12931</v>
      </c>
      <c r="H1421" s="1" t="s">
        <v>12932</v>
      </c>
      <c r="I1421" s="1" t="s">
        <v>12933</v>
      </c>
      <c r="J1421" s="1" t="s">
        <v>12934</v>
      </c>
      <c r="K1421" s="1" t="s">
        <v>12935</v>
      </c>
      <c r="L1421" s="1" t="s">
        <v>20994</v>
      </c>
      <c r="M1421" s="1" t="s">
        <v>20995</v>
      </c>
    </row>
    <row r="1422" spans="2:13" x14ac:dyDescent="0.25">
      <c r="B1422" s="1" t="s">
        <v>93</v>
      </c>
      <c r="C1422" s="1" t="s">
        <v>12936</v>
      </c>
      <c r="D1422" s="1" t="s">
        <v>12937</v>
      </c>
      <c r="E1422" s="1" t="s">
        <v>12938</v>
      </c>
      <c r="F1422" s="1" t="s">
        <v>12939</v>
      </c>
      <c r="G1422" s="1" t="s">
        <v>12940</v>
      </c>
      <c r="H1422" s="1" t="s">
        <v>12941</v>
      </c>
      <c r="I1422" s="1" t="s">
        <v>12942</v>
      </c>
      <c r="J1422" s="1" t="s">
        <v>12943</v>
      </c>
      <c r="K1422" s="1" t="s">
        <v>12944</v>
      </c>
      <c r="L1422" s="1" t="s">
        <v>20996</v>
      </c>
      <c r="M1422" s="1" t="s">
        <v>20997</v>
      </c>
    </row>
    <row r="1423" spans="2:13" x14ac:dyDescent="0.25">
      <c r="B1423" s="1" t="s">
        <v>93</v>
      </c>
      <c r="C1423" s="1" t="s">
        <v>12945</v>
      </c>
      <c r="D1423" s="1" t="s">
        <v>12946</v>
      </c>
      <c r="E1423" s="1" t="s">
        <v>12947</v>
      </c>
      <c r="F1423" s="1" t="s">
        <v>12948</v>
      </c>
      <c r="G1423" s="1" t="s">
        <v>12949</v>
      </c>
      <c r="H1423" s="1" t="s">
        <v>12950</v>
      </c>
      <c r="I1423" s="1" t="s">
        <v>12951</v>
      </c>
      <c r="J1423" s="1" t="s">
        <v>12952</v>
      </c>
      <c r="K1423" s="1" t="s">
        <v>12953</v>
      </c>
      <c r="L1423" s="1" t="s">
        <v>20998</v>
      </c>
      <c r="M1423" s="1" t="s">
        <v>20999</v>
      </c>
    </row>
    <row r="1424" spans="2:13" x14ac:dyDescent="0.25">
      <c r="B1424" s="1" t="s">
        <v>93</v>
      </c>
      <c r="C1424" s="1" t="s">
        <v>12954</v>
      </c>
      <c r="D1424" s="1" t="s">
        <v>12955</v>
      </c>
      <c r="E1424" s="1" t="s">
        <v>12956</v>
      </c>
      <c r="F1424" s="1" t="s">
        <v>12957</v>
      </c>
      <c r="G1424" s="1" t="s">
        <v>12958</v>
      </c>
      <c r="H1424" s="1" t="s">
        <v>12959</v>
      </c>
      <c r="I1424" s="1" t="s">
        <v>12960</v>
      </c>
      <c r="J1424" s="1" t="s">
        <v>12961</v>
      </c>
      <c r="K1424" s="1" t="s">
        <v>12962</v>
      </c>
      <c r="L1424" s="1" t="s">
        <v>21000</v>
      </c>
      <c r="M1424" s="1" t="s">
        <v>21001</v>
      </c>
    </row>
    <row r="1425" spans="2:13" x14ac:dyDescent="0.25">
      <c r="B1425" s="1" t="s">
        <v>93</v>
      </c>
      <c r="C1425" s="1" t="s">
        <v>12963</v>
      </c>
      <c r="D1425" s="1" t="s">
        <v>12964</v>
      </c>
      <c r="E1425" s="1" t="s">
        <v>12965</v>
      </c>
      <c r="F1425" s="1" t="s">
        <v>12966</v>
      </c>
      <c r="G1425" s="1" t="s">
        <v>12967</v>
      </c>
      <c r="H1425" s="1" t="s">
        <v>12968</v>
      </c>
      <c r="I1425" s="1" t="s">
        <v>12969</v>
      </c>
      <c r="J1425" s="1" t="s">
        <v>12970</v>
      </c>
      <c r="K1425" s="1" t="s">
        <v>12971</v>
      </c>
      <c r="L1425" s="1" t="s">
        <v>21002</v>
      </c>
      <c r="M1425" s="1" t="s">
        <v>21003</v>
      </c>
    </row>
    <row r="1426" spans="2:13" x14ac:dyDescent="0.25">
      <c r="B1426" s="1" t="s">
        <v>93</v>
      </c>
      <c r="C1426" s="1" t="s">
        <v>12972</v>
      </c>
      <c r="D1426" s="1" t="s">
        <v>12973</v>
      </c>
      <c r="E1426" s="1" t="s">
        <v>12974</v>
      </c>
      <c r="F1426" s="1" t="s">
        <v>12975</v>
      </c>
      <c r="G1426" s="1" t="s">
        <v>12976</v>
      </c>
      <c r="H1426" s="1" t="s">
        <v>12977</v>
      </c>
      <c r="I1426" s="1" t="s">
        <v>12978</v>
      </c>
      <c r="J1426" s="1" t="s">
        <v>12979</v>
      </c>
      <c r="K1426" s="1" t="s">
        <v>12980</v>
      </c>
      <c r="L1426" s="1" t="s">
        <v>21004</v>
      </c>
      <c r="M1426" s="1" t="s">
        <v>21005</v>
      </c>
    </row>
    <row r="1427" spans="2:13" x14ac:dyDescent="0.25">
      <c r="B1427" s="1" t="s">
        <v>93</v>
      </c>
      <c r="C1427" s="1" t="s">
        <v>12981</v>
      </c>
      <c r="D1427" s="1" t="s">
        <v>12982</v>
      </c>
      <c r="E1427" s="1" t="s">
        <v>12983</v>
      </c>
      <c r="F1427" s="1" t="s">
        <v>12984</v>
      </c>
      <c r="G1427" s="1" t="s">
        <v>12985</v>
      </c>
      <c r="H1427" s="1" t="s">
        <v>12986</v>
      </c>
      <c r="I1427" s="1" t="s">
        <v>12987</v>
      </c>
      <c r="J1427" s="1" t="s">
        <v>12988</v>
      </c>
      <c r="K1427" s="1" t="s">
        <v>12989</v>
      </c>
      <c r="L1427" s="1" t="s">
        <v>21006</v>
      </c>
      <c r="M1427" s="1" t="s">
        <v>21007</v>
      </c>
    </row>
    <row r="1428" spans="2:13" x14ac:dyDescent="0.25">
      <c r="B1428" s="1" t="s">
        <v>93</v>
      </c>
      <c r="C1428" s="1" t="s">
        <v>12990</v>
      </c>
      <c r="D1428" s="1" t="s">
        <v>12991</v>
      </c>
      <c r="E1428" s="1" t="s">
        <v>12992</v>
      </c>
      <c r="F1428" s="1" t="s">
        <v>12993</v>
      </c>
      <c r="G1428" s="1" t="s">
        <v>12994</v>
      </c>
      <c r="H1428" s="1" t="s">
        <v>12995</v>
      </c>
      <c r="I1428" s="1" t="s">
        <v>12996</v>
      </c>
      <c r="J1428" s="1" t="s">
        <v>12997</v>
      </c>
      <c r="K1428" s="1" t="s">
        <v>12998</v>
      </c>
      <c r="L1428" s="1" t="s">
        <v>21008</v>
      </c>
      <c r="M1428" s="1" t="s">
        <v>21009</v>
      </c>
    </row>
    <row r="1429" spans="2:13" x14ac:dyDescent="0.25">
      <c r="B1429" s="1" t="s">
        <v>93</v>
      </c>
      <c r="C1429" s="1" t="s">
        <v>12999</v>
      </c>
      <c r="D1429" s="1" t="s">
        <v>13000</v>
      </c>
      <c r="E1429" s="1" t="s">
        <v>13001</v>
      </c>
      <c r="F1429" s="1" t="s">
        <v>13002</v>
      </c>
      <c r="G1429" s="1" t="s">
        <v>13003</v>
      </c>
      <c r="H1429" s="1" t="s">
        <v>13004</v>
      </c>
      <c r="I1429" s="1" t="s">
        <v>13005</v>
      </c>
      <c r="J1429" s="1" t="s">
        <v>13006</v>
      </c>
      <c r="K1429" s="1" t="s">
        <v>13007</v>
      </c>
      <c r="L1429" s="1" t="s">
        <v>21010</v>
      </c>
      <c r="M1429" s="1" t="s">
        <v>21011</v>
      </c>
    </row>
    <row r="1430" spans="2:13" x14ac:dyDescent="0.25">
      <c r="B1430" s="1" t="s">
        <v>93</v>
      </c>
      <c r="C1430" s="1" t="s">
        <v>13008</v>
      </c>
      <c r="D1430" s="1" t="s">
        <v>13009</v>
      </c>
      <c r="E1430" s="1" t="s">
        <v>13010</v>
      </c>
      <c r="F1430" s="1" t="s">
        <v>13011</v>
      </c>
      <c r="G1430" s="1" t="s">
        <v>13012</v>
      </c>
      <c r="H1430" s="1" t="s">
        <v>13013</v>
      </c>
      <c r="I1430" s="1" t="s">
        <v>13014</v>
      </c>
      <c r="J1430" s="1" t="s">
        <v>13015</v>
      </c>
      <c r="K1430" s="1" t="s">
        <v>13016</v>
      </c>
      <c r="L1430" s="1" t="s">
        <v>21012</v>
      </c>
      <c r="M1430" s="1" t="s">
        <v>21013</v>
      </c>
    </row>
    <row r="1431" spans="2:13" x14ac:dyDescent="0.25">
      <c r="B1431" s="1" t="s">
        <v>93</v>
      </c>
      <c r="C1431" s="1" t="s">
        <v>13017</v>
      </c>
      <c r="D1431" s="1" t="s">
        <v>13018</v>
      </c>
      <c r="E1431" s="1" t="s">
        <v>13019</v>
      </c>
      <c r="F1431" s="1" t="s">
        <v>13020</v>
      </c>
      <c r="G1431" s="1" t="s">
        <v>13021</v>
      </c>
      <c r="H1431" s="1" t="s">
        <v>13022</v>
      </c>
      <c r="I1431" s="1" t="s">
        <v>13023</v>
      </c>
      <c r="J1431" s="1" t="s">
        <v>13024</v>
      </c>
      <c r="K1431" s="1" t="s">
        <v>13025</v>
      </c>
      <c r="L1431" s="1" t="s">
        <v>21014</v>
      </c>
      <c r="M1431" s="1" t="s">
        <v>21015</v>
      </c>
    </row>
    <row r="1432" spans="2:13" x14ac:dyDescent="0.25">
      <c r="B1432" s="1" t="s">
        <v>93</v>
      </c>
      <c r="C1432" s="1" t="s">
        <v>13026</v>
      </c>
      <c r="D1432" s="1" t="s">
        <v>13027</v>
      </c>
      <c r="E1432" s="1" t="s">
        <v>13028</v>
      </c>
      <c r="F1432" s="1" t="s">
        <v>13029</v>
      </c>
      <c r="G1432" s="1" t="s">
        <v>13030</v>
      </c>
      <c r="H1432" s="1" t="s">
        <v>13031</v>
      </c>
      <c r="I1432" s="1" t="s">
        <v>13032</v>
      </c>
      <c r="J1432" s="1" t="s">
        <v>13033</v>
      </c>
      <c r="K1432" s="1" t="s">
        <v>13034</v>
      </c>
      <c r="L1432" s="1" t="s">
        <v>21016</v>
      </c>
      <c r="M1432" s="1" t="s">
        <v>21017</v>
      </c>
    </row>
    <row r="1433" spans="2:13" x14ac:dyDescent="0.25">
      <c r="B1433" s="1" t="s">
        <v>93</v>
      </c>
      <c r="C1433" s="1" t="s">
        <v>13035</v>
      </c>
      <c r="D1433" s="1" t="s">
        <v>13036</v>
      </c>
      <c r="E1433" s="1" t="s">
        <v>13037</v>
      </c>
      <c r="F1433" s="1" t="s">
        <v>13038</v>
      </c>
      <c r="G1433" s="1" t="s">
        <v>13039</v>
      </c>
      <c r="H1433" s="1" t="s">
        <v>13040</v>
      </c>
      <c r="I1433" s="1" t="s">
        <v>13041</v>
      </c>
      <c r="J1433" s="1" t="s">
        <v>13042</v>
      </c>
      <c r="K1433" s="1" t="s">
        <v>13043</v>
      </c>
      <c r="L1433" s="1" t="s">
        <v>21018</v>
      </c>
      <c r="M1433" s="1" t="s">
        <v>21019</v>
      </c>
    </row>
    <row r="1434" spans="2:13" x14ac:dyDescent="0.25">
      <c r="B1434" s="1" t="s">
        <v>93</v>
      </c>
      <c r="C1434" s="1" t="s">
        <v>13044</v>
      </c>
      <c r="D1434" s="1" t="s">
        <v>13045</v>
      </c>
      <c r="E1434" s="1" t="s">
        <v>13046</v>
      </c>
      <c r="F1434" s="1" t="s">
        <v>13047</v>
      </c>
      <c r="G1434" s="1" t="s">
        <v>13048</v>
      </c>
      <c r="H1434" s="1" t="s">
        <v>13049</v>
      </c>
      <c r="I1434" s="1" t="s">
        <v>13050</v>
      </c>
      <c r="J1434" s="1" t="s">
        <v>13051</v>
      </c>
      <c r="K1434" s="1" t="s">
        <v>13052</v>
      </c>
      <c r="L1434" s="1" t="s">
        <v>21020</v>
      </c>
      <c r="M1434" s="1" t="s">
        <v>21021</v>
      </c>
    </row>
    <row r="1435" spans="2:13" x14ac:dyDescent="0.25">
      <c r="B1435" s="1" t="s">
        <v>93</v>
      </c>
      <c r="C1435" s="1" t="s">
        <v>13053</v>
      </c>
      <c r="D1435" s="1" t="s">
        <v>13054</v>
      </c>
      <c r="E1435" s="1" t="s">
        <v>13055</v>
      </c>
      <c r="F1435" s="1" t="s">
        <v>13056</v>
      </c>
      <c r="G1435" s="1" t="s">
        <v>13057</v>
      </c>
      <c r="H1435" s="1" t="s">
        <v>13058</v>
      </c>
      <c r="I1435" s="1" t="s">
        <v>13059</v>
      </c>
      <c r="J1435" s="1" t="s">
        <v>13060</v>
      </c>
      <c r="K1435" s="1" t="s">
        <v>13061</v>
      </c>
      <c r="L1435" s="1" t="s">
        <v>21022</v>
      </c>
      <c r="M1435" s="1" t="s">
        <v>21023</v>
      </c>
    </row>
    <row r="1436" spans="2:13" x14ac:dyDescent="0.25">
      <c r="B1436" s="1" t="s">
        <v>93</v>
      </c>
      <c r="C1436" s="1" t="s">
        <v>13062</v>
      </c>
      <c r="D1436" s="1" t="s">
        <v>13063</v>
      </c>
      <c r="E1436" s="1" t="s">
        <v>13064</v>
      </c>
      <c r="F1436" s="1" t="s">
        <v>13065</v>
      </c>
      <c r="G1436" s="1" t="s">
        <v>13066</v>
      </c>
      <c r="H1436" s="1" t="s">
        <v>13067</v>
      </c>
      <c r="I1436" s="1" t="s">
        <v>13068</v>
      </c>
      <c r="J1436" s="1" t="s">
        <v>13069</v>
      </c>
      <c r="K1436" s="1" t="s">
        <v>13070</v>
      </c>
      <c r="L1436" s="1" t="s">
        <v>21024</v>
      </c>
      <c r="M1436" s="1" t="s">
        <v>21025</v>
      </c>
    </row>
    <row r="1437" spans="2:13" x14ac:dyDescent="0.25">
      <c r="B1437" s="1" t="s">
        <v>93</v>
      </c>
      <c r="C1437" s="1" t="s">
        <v>13071</v>
      </c>
      <c r="D1437" s="1" t="s">
        <v>13072</v>
      </c>
      <c r="E1437" s="1" t="s">
        <v>13073</v>
      </c>
      <c r="F1437" s="1" t="s">
        <v>13074</v>
      </c>
      <c r="G1437" s="1" t="s">
        <v>13075</v>
      </c>
      <c r="H1437" s="1" t="s">
        <v>13076</v>
      </c>
      <c r="I1437" s="1" t="s">
        <v>13077</v>
      </c>
      <c r="J1437" s="1" t="s">
        <v>13078</v>
      </c>
      <c r="K1437" s="1" t="s">
        <v>13079</v>
      </c>
      <c r="L1437" s="1" t="s">
        <v>21026</v>
      </c>
      <c r="M1437" s="1" t="s">
        <v>21027</v>
      </c>
    </row>
    <row r="1438" spans="2:13" x14ac:dyDescent="0.25">
      <c r="B1438" s="1" t="s">
        <v>93</v>
      </c>
      <c r="C1438" s="1" t="s">
        <v>13080</v>
      </c>
      <c r="D1438" s="1" t="s">
        <v>13081</v>
      </c>
      <c r="E1438" s="1" t="s">
        <v>13082</v>
      </c>
      <c r="F1438" s="1" t="s">
        <v>13083</v>
      </c>
      <c r="G1438" s="1" t="s">
        <v>13084</v>
      </c>
      <c r="H1438" s="1" t="s">
        <v>13085</v>
      </c>
      <c r="I1438" s="1" t="s">
        <v>13086</v>
      </c>
      <c r="J1438" s="1" t="s">
        <v>13087</v>
      </c>
      <c r="K1438" s="1" t="s">
        <v>13088</v>
      </c>
      <c r="L1438" s="1" t="s">
        <v>21028</v>
      </c>
      <c r="M1438" s="1" t="s">
        <v>21029</v>
      </c>
    </row>
    <row r="1439" spans="2:13" x14ac:dyDescent="0.25">
      <c r="B1439" s="1" t="s">
        <v>93</v>
      </c>
      <c r="C1439" s="1" t="s">
        <v>13089</v>
      </c>
      <c r="D1439" s="1" t="s">
        <v>13090</v>
      </c>
      <c r="E1439" s="1" t="s">
        <v>13091</v>
      </c>
      <c r="F1439" s="1" t="s">
        <v>13092</v>
      </c>
      <c r="G1439" s="1" t="s">
        <v>13093</v>
      </c>
      <c r="H1439" s="1" t="s">
        <v>13094</v>
      </c>
      <c r="I1439" s="1" t="s">
        <v>13095</v>
      </c>
      <c r="J1439" s="1" t="s">
        <v>13096</v>
      </c>
      <c r="K1439" s="1" t="s">
        <v>13097</v>
      </c>
      <c r="L1439" s="1" t="s">
        <v>21030</v>
      </c>
      <c r="M1439" s="1" t="s">
        <v>21031</v>
      </c>
    </row>
    <row r="1440" spans="2:13" x14ac:dyDescent="0.25">
      <c r="B1440" s="1" t="s">
        <v>93</v>
      </c>
      <c r="C1440" s="1" t="s">
        <v>13098</v>
      </c>
      <c r="D1440" s="1" t="s">
        <v>13099</v>
      </c>
      <c r="E1440" s="1" t="s">
        <v>13100</v>
      </c>
      <c r="F1440" s="1" t="s">
        <v>13101</v>
      </c>
      <c r="G1440" s="1" t="s">
        <v>13102</v>
      </c>
      <c r="H1440" s="1" t="s">
        <v>13103</v>
      </c>
      <c r="I1440" s="1" t="s">
        <v>13104</v>
      </c>
      <c r="J1440" s="1" t="s">
        <v>13105</v>
      </c>
      <c r="K1440" s="1" t="s">
        <v>13106</v>
      </c>
      <c r="L1440" s="1" t="s">
        <v>21032</v>
      </c>
      <c r="M1440" s="1" t="s">
        <v>21033</v>
      </c>
    </row>
    <row r="1441" spans="2:13" x14ac:dyDescent="0.25">
      <c r="B1441" s="1" t="s">
        <v>93</v>
      </c>
      <c r="C1441" s="1" t="s">
        <v>13107</v>
      </c>
      <c r="D1441" s="1" t="s">
        <v>13108</v>
      </c>
      <c r="E1441" s="1" t="s">
        <v>13109</v>
      </c>
      <c r="F1441" s="1" t="s">
        <v>13110</v>
      </c>
      <c r="G1441" s="1" t="s">
        <v>13111</v>
      </c>
      <c r="H1441" s="1" t="s">
        <v>13112</v>
      </c>
      <c r="I1441" s="1" t="s">
        <v>13113</v>
      </c>
      <c r="J1441" s="1" t="s">
        <v>13114</v>
      </c>
      <c r="K1441" s="1" t="s">
        <v>13115</v>
      </c>
      <c r="L1441" s="1" t="s">
        <v>21034</v>
      </c>
      <c r="M1441" s="1" t="s">
        <v>21035</v>
      </c>
    </row>
    <row r="1442" spans="2:13" x14ac:dyDescent="0.25">
      <c r="B1442" s="1" t="s">
        <v>94</v>
      </c>
      <c r="C1442" s="1" t="s">
        <v>13116</v>
      </c>
      <c r="D1442" s="1" t="s">
        <v>13117</v>
      </c>
      <c r="E1442" s="1" t="s">
        <v>13118</v>
      </c>
      <c r="F1442" s="1" t="s">
        <v>13119</v>
      </c>
      <c r="G1442" s="1" t="s">
        <v>13120</v>
      </c>
      <c r="H1442" s="1" t="s">
        <v>13121</v>
      </c>
      <c r="I1442" s="1" t="s">
        <v>13122</v>
      </c>
      <c r="J1442" s="1" t="s">
        <v>13123</v>
      </c>
      <c r="K1442" s="1" t="s">
        <v>13124</v>
      </c>
      <c r="L1442" s="1" t="s">
        <v>21036</v>
      </c>
      <c r="M1442" s="1" t="s">
        <v>21037</v>
      </c>
    </row>
    <row r="1443" spans="2:13" x14ac:dyDescent="0.25">
      <c r="B1443" s="1" t="s">
        <v>94</v>
      </c>
      <c r="C1443" s="1" t="s">
        <v>13125</v>
      </c>
      <c r="D1443" s="1" t="s">
        <v>13126</v>
      </c>
      <c r="E1443" s="1" t="s">
        <v>13127</v>
      </c>
      <c r="F1443" s="1" t="s">
        <v>13128</v>
      </c>
      <c r="G1443" s="1" t="s">
        <v>13129</v>
      </c>
      <c r="H1443" s="1" t="s">
        <v>13130</v>
      </c>
      <c r="I1443" s="1" t="s">
        <v>13131</v>
      </c>
      <c r="J1443" s="1" t="s">
        <v>13132</v>
      </c>
      <c r="K1443" s="1" t="s">
        <v>13133</v>
      </c>
      <c r="L1443" s="1" t="s">
        <v>21038</v>
      </c>
      <c r="M1443" s="1" t="s">
        <v>21039</v>
      </c>
    </row>
    <row r="1444" spans="2:13" x14ac:dyDescent="0.25">
      <c r="B1444" s="1" t="s">
        <v>94</v>
      </c>
      <c r="C1444" s="1" t="s">
        <v>13134</v>
      </c>
      <c r="D1444" s="1" t="s">
        <v>13135</v>
      </c>
      <c r="E1444" s="1" t="s">
        <v>13136</v>
      </c>
      <c r="F1444" s="1" t="s">
        <v>13137</v>
      </c>
      <c r="G1444" s="1" t="s">
        <v>13138</v>
      </c>
      <c r="H1444" s="1" t="s">
        <v>13139</v>
      </c>
      <c r="I1444" s="1" t="s">
        <v>13140</v>
      </c>
      <c r="J1444" s="1" t="s">
        <v>13141</v>
      </c>
      <c r="K1444" s="1" t="s">
        <v>13142</v>
      </c>
      <c r="L1444" s="1" t="s">
        <v>21040</v>
      </c>
      <c r="M1444" s="1" t="s">
        <v>21041</v>
      </c>
    </row>
    <row r="1445" spans="2:13" x14ac:dyDescent="0.25">
      <c r="B1445" s="1" t="s">
        <v>94</v>
      </c>
      <c r="C1445" s="1" t="s">
        <v>13143</v>
      </c>
      <c r="D1445" s="1" t="s">
        <v>13144</v>
      </c>
      <c r="E1445" s="1" t="s">
        <v>13145</v>
      </c>
      <c r="F1445" s="1" t="s">
        <v>13146</v>
      </c>
      <c r="G1445" s="1" t="s">
        <v>13147</v>
      </c>
      <c r="H1445" s="1" t="s">
        <v>13148</v>
      </c>
      <c r="I1445" s="1" t="s">
        <v>13149</v>
      </c>
      <c r="J1445" s="1" t="s">
        <v>13150</v>
      </c>
      <c r="K1445" s="1" t="s">
        <v>13151</v>
      </c>
      <c r="L1445" s="1" t="s">
        <v>21042</v>
      </c>
      <c r="M1445" s="1" t="s">
        <v>21043</v>
      </c>
    </row>
    <row r="1446" spans="2:13" x14ac:dyDescent="0.25">
      <c r="B1446" s="1" t="s">
        <v>94</v>
      </c>
      <c r="C1446" s="1" t="s">
        <v>13152</v>
      </c>
      <c r="D1446" s="1" t="s">
        <v>13153</v>
      </c>
      <c r="E1446" s="1" t="s">
        <v>13154</v>
      </c>
      <c r="F1446" s="1" t="s">
        <v>13155</v>
      </c>
      <c r="G1446" s="1" t="s">
        <v>13156</v>
      </c>
      <c r="H1446" s="1" t="s">
        <v>13157</v>
      </c>
      <c r="I1446" s="1" t="s">
        <v>13158</v>
      </c>
      <c r="J1446" s="1" t="s">
        <v>13159</v>
      </c>
      <c r="K1446" s="1" t="s">
        <v>13160</v>
      </c>
      <c r="L1446" s="1" t="s">
        <v>21044</v>
      </c>
      <c r="M1446" s="1" t="s">
        <v>21045</v>
      </c>
    </row>
    <row r="1447" spans="2:13" x14ac:dyDescent="0.25">
      <c r="B1447" s="1" t="s">
        <v>94</v>
      </c>
      <c r="C1447" s="1" t="s">
        <v>13161</v>
      </c>
      <c r="D1447" s="1" t="s">
        <v>13162</v>
      </c>
      <c r="E1447" s="1" t="s">
        <v>13163</v>
      </c>
      <c r="F1447" s="1" t="s">
        <v>13164</v>
      </c>
      <c r="G1447" s="1" t="s">
        <v>13165</v>
      </c>
      <c r="H1447" s="1" t="s">
        <v>13166</v>
      </c>
      <c r="I1447" s="1" t="s">
        <v>13167</v>
      </c>
      <c r="J1447" s="1" t="s">
        <v>13168</v>
      </c>
      <c r="K1447" s="1" t="s">
        <v>13169</v>
      </c>
      <c r="L1447" s="1" t="s">
        <v>21046</v>
      </c>
      <c r="M1447" s="1" t="s">
        <v>21047</v>
      </c>
    </row>
    <row r="1448" spans="2:13" x14ac:dyDescent="0.25">
      <c r="B1448" s="1" t="s">
        <v>94</v>
      </c>
      <c r="C1448" s="1" t="s">
        <v>13170</v>
      </c>
      <c r="D1448" s="1" t="s">
        <v>13171</v>
      </c>
      <c r="E1448" s="1" t="s">
        <v>13172</v>
      </c>
      <c r="F1448" s="1" t="s">
        <v>13173</v>
      </c>
      <c r="G1448" s="1" t="s">
        <v>13174</v>
      </c>
      <c r="H1448" s="1" t="s">
        <v>13175</v>
      </c>
      <c r="I1448" s="1" t="s">
        <v>13176</v>
      </c>
      <c r="J1448" s="1" t="s">
        <v>13177</v>
      </c>
      <c r="K1448" s="1" t="s">
        <v>13178</v>
      </c>
      <c r="L1448" s="1" t="s">
        <v>21048</v>
      </c>
      <c r="M1448" s="1" t="s">
        <v>21049</v>
      </c>
    </row>
    <row r="1449" spans="2:13" x14ac:dyDescent="0.25">
      <c r="B1449" s="1" t="s">
        <v>94</v>
      </c>
      <c r="C1449" s="1" t="s">
        <v>13179</v>
      </c>
      <c r="D1449" s="1" t="s">
        <v>13180</v>
      </c>
      <c r="E1449" s="1" t="s">
        <v>13181</v>
      </c>
      <c r="F1449" s="1" t="s">
        <v>13182</v>
      </c>
      <c r="G1449" s="1" t="s">
        <v>13183</v>
      </c>
      <c r="H1449" s="1" t="s">
        <v>13184</v>
      </c>
      <c r="I1449" s="1" t="s">
        <v>13185</v>
      </c>
      <c r="J1449" s="1" t="s">
        <v>13186</v>
      </c>
      <c r="K1449" s="1" t="s">
        <v>13187</v>
      </c>
      <c r="L1449" s="1" t="s">
        <v>21050</v>
      </c>
      <c r="M1449" s="1" t="s">
        <v>21051</v>
      </c>
    </row>
    <row r="1450" spans="2:13" x14ac:dyDescent="0.25">
      <c r="B1450" s="1" t="s">
        <v>94</v>
      </c>
      <c r="C1450" s="1" t="s">
        <v>13188</v>
      </c>
      <c r="D1450" s="1" t="s">
        <v>13189</v>
      </c>
      <c r="E1450" s="1" t="s">
        <v>13190</v>
      </c>
      <c r="F1450" s="1" t="s">
        <v>13191</v>
      </c>
      <c r="G1450" s="1" t="s">
        <v>13192</v>
      </c>
      <c r="H1450" s="1" t="s">
        <v>13193</v>
      </c>
      <c r="I1450" s="1" t="s">
        <v>13194</v>
      </c>
      <c r="J1450" s="1" t="s">
        <v>13195</v>
      </c>
      <c r="K1450" s="1" t="s">
        <v>13196</v>
      </c>
      <c r="L1450" s="1" t="s">
        <v>21052</v>
      </c>
      <c r="M1450" s="1" t="s">
        <v>21053</v>
      </c>
    </row>
    <row r="1451" spans="2:13" x14ac:dyDescent="0.25">
      <c r="B1451" s="1" t="s">
        <v>94</v>
      </c>
      <c r="C1451" s="1" t="s">
        <v>13197</v>
      </c>
      <c r="D1451" s="1" t="s">
        <v>13198</v>
      </c>
      <c r="E1451" s="1" t="s">
        <v>13199</v>
      </c>
      <c r="F1451" s="1" t="s">
        <v>13200</v>
      </c>
      <c r="G1451" s="1" t="s">
        <v>13201</v>
      </c>
      <c r="H1451" s="1" t="s">
        <v>13202</v>
      </c>
      <c r="I1451" s="1" t="s">
        <v>13203</v>
      </c>
      <c r="J1451" s="1" t="s">
        <v>13204</v>
      </c>
      <c r="K1451" s="1" t="s">
        <v>13205</v>
      </c>
      <c r="L1451" s="1" t="s">
        <v>21054</v>
      </c>
      <c r="M1451" s="1" t="s">
        <v>21055</v>
      </c>
    </row>
    <row r="1452" spans="2:13" x14ac:dyDescent="0.25">
      <c r="B1452" s="1" t="s">
        <v>94</v>
      </c>
      <c r="C1452" s="1" t="s">
        <v>13206</v>
      </c>
      <c r="D1452" s="1" t="s">
        <v>13207</v>
      </c>
      <c r="E1452" s="1" t="s">
        <v>13208</v>
      </c>
      <c r="F1452" s="1" t="s">
        <v>13209</v>
      </c>
      <c r="G1452" s="1" t="s">
        <v>13210</v>
      </c>
      <c r="H1452" s="1" t="s">
        <v>13211</v>
      </c>
      <c r="I1452" s="1" t="s">
        <v>13212</v>
      </c>
      <c r="J1452" s="1" t="s">
        <v>13213</v>
      </c>
      <c r="K1452" s="1" t="s">
        <v>13214</v>
      </c>
      <c r="L1452" s="1" t="s">
        <v>21056</v>
      </c>
      <c r="M1452" s="1" t="s">
        <v>21057</v>
      </c>
    </row>
    <row r="1453" spans="2:13" x14ac:dyDescent="0.25">
      <c r="B1453" s="1" t="s">
        <v>94</v>
      </c>
      <c r="C1453" s="1" t="s">
        <v>13215</v>
      </c>
      <c r="D1453" s="1" t="s">
        <v>13216</v>
      </c>
      <c r="E1453" s="1" t="s">
        <v>13217</v>
      </c>
      <c r="F1453" s="1" t="s">
        <v>13218</v>
      </c>
      <c r="G1453" s="1" t="s">
        <v>13219</v>
      </c>
      <c r="H1453" s="1" t="s">
        <v>13220</v>
      </c>
      <c r="I1453" s="1" t="s">
        <v>13221</v>
      </c>
      <c r="J1453" s="1" t="s">
        <v>13222</v>
      </c>
      <c r="K1453" s="1" t="s">
        <v>13223</v>
      </c>
      <c r="L1453" s="1" t="s">
        <v>21058</v>
      </c>
      <c r="M1453" s="1" t="s">
        <v>21059</v>
      </c>
    </row>
    <row r="1454" spans="2:13" x14ac:dyDescent="0.25">
      <c r="B1454" s="1" t="s">
        <v>94</v>
      </c>
      <c r="C1454" s="1" t="s">
        <v>13224</v>
      </c>
      <c r="D1454" s="1" t="s">
        <v>13225</v>
      </c>
      <c r="E1454" s="1" t="s">
        <v>13226</v>
      </c>
      <c r="F1454" s="1" t="s">
        <v>13227</v>
      </c>
      <c r="G1454" s="1" t="s">
        <v>13228</v>
      </c>
      <c r="H1454" s="1" t="s">
        <v>13229</v>
      </c>
      <c r="I1454" s="1" t="s">
        <v>13230</v>
      </c>
      <c r="J1454" s="1" t="s">
        <v>13231</v>
      </c>
      <c r="K1454" s="1" t="s">
        <v>13232</v>
      </c>
      <c r="L1454" s="1" t="s">
        <v>21060</v>
      </c>
      <c r="M1454" s="1" t="s">
        <v>21061</v>
      </c>
    </row>
    <row r="1455" spans="2:13" x14ac:dyDescent="0.25">
      <c r="B1455" s="1" t="s">
        <v>94</v>
      </c>
      <c r="C1455" s="1" t="s">
        <v>13233</v>
      </c>
      <c r="D1455" s="1" t="s">
        <v>13234</v>
      </c>
      <c r="E1455" s="1" t="s">
        <v>13235</v>
      </c>
      <c r="F1455" s="1" t="s">
        <v>13236</v>
      </c>
      <c r="G1455" s="1" t="s">
        <v>13237</v>
      </c>
      <c r="H1455" s="1" t="s">
        <v>13238</v>
      </c>
      <c r="I1455" s="1" t="s">
        <v>13239</v>
      </c>
      <c r="J1455" s="1" t="s">
        <v>13240</v>
      </c>
      <c r="K1455" s="1" t="s">
        <v>13241</v>
      </c>
      <c r="L1455" s="1" t="s">
        <v>21062</v>
      </c>
      <c r="M1455" s="1" t="s">
        <v>21063</v>
      </c>
    </row>
    <row r="1456" spans="2:13" x14ac:dyDescent="0.25">
      <c r="B1456" s="1" t="s">
        <v>94</v>
      </c>
      <c r="C1456" s="1" t="s">
        <v>13242</v>
      </c>
      <c r="D1456" s="1" t="s">
        <v>13243</v>
      </c>
      <c r="E1456" s="1" t="s">
        <v>13244</v>
      </c>
      <c r="F1456" s="1" t="s">
        <v>13245</v>
      </c>
      <c r="G1456" s="1" t="s">
        <v>13246</v>
      </c>
      <c r="H1456" s="1" t="s">
        <v>13247</v>
      </c>
      <c r="I1456" s="1" t="s">
        <v>13248</v>
      </c>
      <c r="J1456" s="1" t="s">
        <v>13249</v>
      </c>
      <c r="K1456" s="1" t="s">
        <v>13250</v>
      </c>
      <c r="L1456" s="1" t="s">
        <v>21064</v>
      </c>
      <c r="M1456" s="1" t="s">
        <v>21065</v>
      </c>
    </row>
    <row r="1457" spans="2:13" x14ac:dyDescent="0.25">
      <c r="B1457" s="1" t="s">
        <v>94</v>
      </c>
      <c r="C1457" s="1" t="s">
        <v>13251</v>
      </c>
      <c r="D1457" s="1" t="s">
        <v>13252</v>
      </c>
      <c r="E1457" s="1" t="s">
        <v>13253</v>
      </c>
      <c r="F1457" s="1" t="s">
        <v>13254</v>
      </c>
      <c r="G1457" s="1" t="s">
        <v>13255</v>
      </c>
      <c r="H1457" s="1" t="s">
        <v>13256</v>
      </c>
      <c r="I1457" s="1" t="s">
        <v>13257</v>
      </c>
      <c r="J1457" s="1" t="s">
        <v>13258</v>
      </c>
      <c r="K1457" s="1" t="s">
        <v>13259</v>
      </c>
      <c r="L1457" s="1" t="s">
        <v>21066</v>
      </c>
      <c r="M1457" s="1" t="s">
        <v>21067</v>
      </c>
    </row>
    <row r="1458" spans="2:13" x14ac:dyDescent="0.25">
      <c r="B1458" s="1" t="s">
        <v>94</v>
      </c>
      <c r="C1458" s="1" t="s">
        <v>13260</v>
      </c>
      <c r="D1458" s="1" t="s">
        <v>13261</v>
      </c>
      <c r="E1458" s="1" t="s">
        <v>13262</v>
      </c>
      <c r="F1458" s="1" t="s">
        <v>13263</v>
      </c>
      <c r="G1458" s="1" t="s">
        <v>13264</v>
      </c>
      <c r="H1458" s="1" t="s">
        <v>13265</v>
      </c>
      <c r="I1458" s="1" t="s">
        <v>13266</v>
      </c>
      <c r="J1458" s="1" t="s">
        <v>13267</v>
      </c>
      <c r="K1458" s="1" t="s">
        <v>13268</v>
      </c>
      <c r="L1458" s="1" t="s">
        <v>21068</v>
      </c>
      <c r="M1458" s="1" t="s">
        <v>21069</v>
      </c>
    </row>
    <row r="1459" spans="2:13" x14ac:dyDescent="0.25">
      <c r="B1459" s="1" t="s">
        <v>94</v>
      </c>
      <c r="C1459" s="1" t="s">
        <v>13269</v>
      </c>
      <c r="D1459" s="1" t="s">
        <v>13270</v>
      </c>
      <c r="E1459" s="1" t="s">
        <v>13271</v>
      </c>
      <c r="F1459" s="1" t="s">
        <v>13272</v>
      </c>
      <c r="G1459" s="1" t="s">
        <v>13273</v>
      </c>
      <c r="H1459" s="1" t="s">
        <v>13274</v>
      </c>
      <c r="I1459" s="1" t="s">
        <v>13275</v>
      </c>
      <c r="J1459" s="1" t="s">
        <v>13276</v>
      </c>
      <c r="K1459" s="1" t="s">
        <v>13277</v>
      </c>
      <c r="L1459" s="1" t="s">
        <v>21070</v>
      </c>
      <c r="M1459" s="1" t="s">
        <v>21071</v>
      </c>
    </row>
    <row r="1460" spans="2:13" x14ac:dyDescent="0.25">
      <c r="B1460" s="1" t="s">
        <v>94</v>
      </c>
      <c r="C1460" s="1" t="s">
        <v>13278</v>
      </c>
      <c r="D1460" s="1" t="s">
        <v>13279</v>
      </c>
      <c r="E1460" s="1" t="s">
        <v>13280</v>
      </c>
      <c r="F1460" s="1" t="s">
        <v>13281</v>
      </c>
      <c r="G1460" s="1" t="s">
        <v>13282</v>
      </c>
      <c r="H1460" s="1" t="s">
        <v>13283</v>
      </c>
      <c r="I1460" s="1" t="s">
        <v>13284</v>
      </c>
      <c r="J1460" s="1" t="s">
        <v>13285</v>
      </c>
      <c r="K1460" s="1" t="s">
        <v>13286</v>
      </c>
      <c r="L1460" s="1" t="s">
        <v>21072</v>
      </c>
      <c r="M1460" s="1" t="s">
        <v>21073</v>
      </c>
    </row>
    <row r="1461" spans="2:13" x14ac:dyDescent="0.25">
      <c r="B1461" s="1" t="s">
        <v>94</v>
      </c>
      <c r="C1461" s="1" t="s">
        <v>13287</v>
      </c>
      <c r="D1461" s="1" t="s">
        <v>13288</v>
      </c>
      <c r="E1461" s="1" t="s">
        <v>13289</v>
      </c>
      <c r="F1461" s="1" t="s">
        <v>13290</v>
      </c>
      <c r="G1461" s="1" t="s">
        <v>13291</v>
      </c>
      <c r="H1461" s="1" t="s">
        <v>13292</v>
      </c>
      <c r="I1461" s="1" t="s">
        <v>13293</v>
      </c>
      <c r="J1461" s="1" t="s">
        <v>13294</v>
      </c>
      <c r="K1461" s="1" t="s">
        <v>13295</v>
      </c>
      <c r="L1461" s="1" t="s">
        <v>21074</v>
      </c>
      <c r="M1461" s="1" t="s">
        <v>21075</v>
      </c>
    </row>
    <row r="1462" spans="2:13" x14ac:dyDescent="0.25">
      <c r="B1462" s="1" t="s">
        <v>95</v>
      </c>
      <c r="C1462" s="1" t="s">
        <v>13296</v>
      </c>
      <c r="D1462" s="1" t="s">
        <v>13297</v>
      </c>
      <c r="E1462" s="1" t="s">
        <v>13298</v>
      </c>
      <c r="F1462" s="1" t="s">
        <v>13299</v>
      </c>
      <c r="G1462" s="1" t="s">
        <v>13300</v>
      </c>
      <c r="H1462" s="1" t="s">
        <v>13301</v>
      </c>
      <c r="I1462" s="1" t="s">
        <v>13302</v>
      </c>
      <c r="J1462" s="1" t="s">
        <v>13303</v>
      </c>
      <c r="K1462" s="1" t="s">
        <v>13304</v>
      </c>
      <c r="L1462" s="1" t="s">
        <v>21076</v>
      </c>
      <c r="M1462" s="1" t="s">
        <v>21077</v>
      </c>
    </row>
    <row r="1463" spans="2:13" x14ac:dyDescent="0.25">
      <c r="B1463" s="1" t="s">
        <v>95</v>
      </c>
      <c r="C1463" s="1" t="s">
        <v>13305</v>
      </c>
      <c r="D1463" s="1" t="s">
        <v>13306</v>
      </c>
      <c r="E1463" s="1" t="s">
        <v>13307</v>
      </c>
      <c r="F1463" s="1" t="s">
        <v>13308</v>
      </c>
      <c r="G1463" s="1" t="s">
        <v>13309</v>
      </c>
      <c r="H1463" s="1" t="s">
        <v>13310</v>
      </c>
      <c r="I1463" s="1" t="s">
        <v>13311</v>
      </c>
      <c r="J1463" s="1" t="s">
        <v>13312</v>
      </c>
      <c r="K1463" s="1" t="s">
        <v>13313</v>
      </c>
      <c r="L1463" s="1" t="s">
        <v>21078</v>
      </c>
      <c r="M1463" s="1" t="s">
        <v>21079</v>
      </c>
    </row>
    <row r="1464" spans="2:13" x14ac:dyDescent="0.25">
      <c r="B1464" s="1" t="s">
        <v>95</v>
      </c>
      <c r="C1464" s="1" t="s">
        <v>13314</v>
      </c>
      <c r="D1464" s="1" t="s">
        <v>13315</v>
      </c>
      <c r="E1464" s="1" t="s">
        <v>13316</v>
      </c>
      <c r="F1464" s="1" t="s">
        <v>13317</v>
      </c>
      <c r="G1464" s="1" t="s">
        <v>13318</v>
      </c>
      <c r="H1464" s="1" t="s">
        <v>13319</v>
      </c>
      <c r="I1464" s="1" t="s">
        <v>13320</v>
      </c>
      <c r="J1464" s="1" t="s">
        <v>13321</v>
      </c>
      <c r="K1464" s="1" t="s">
        <v>13322</v>
      </c>
      <c r="L1464" s="1" t="s">
        <v>21080</v>
      </c>
      <c r="M1464" s="1" t="s">
        <v>21081</v>
      </c>
    </row>
    <row r="1465" spans="2:13" x14ac:dyDescent="0.25">
      <c r="B1465" s="1" t="s">
        <v>95</v>
      </c>
      <c r="C1465" s="1" t="s">
        <v>13323</v>
      </c>
      <c r="D1465" s="1" t="s">
        <v>13324</v>
      </c>
      <c r="E1465" s="1" t="s">
        <v>13325</v>
      </c>
      <c r="F1465" s="1" t="s">
        <v>13326</v>
      </c>
      <c r="G1465" s="1" t="s">
        <v>13327</v>
      </c>
      <c r="H1465" s="1" t="s">
        <v>13328</v>
      </c>
      <c r="I1465" s="1" t="s">
        <v>13329</v>
      </c>
      <c r="J1465" s="1" t="s">
        <v>13330</v>
      </c>
      <c r="K1465" s="1" t="s">
        <v>13331</v>
      </c>
      <c r="L1465" s="1" t="s">
        <v>21082</v>
      </c>
      <c r="M1465" s="1" t="s">
        <v>21083</v>
      </c>
    </row>
    <row r="1466" spans="2:13" x14ac:dyDescent="0.25">
      <c r="B1466" s="1" t="s">
        <v>95</v>
      </c>
      <c r="C1466" s="1" t="s">
        <v>13332</v>
      </c>
      <c r="D1466" s="1" t="s">
        <v>13333</v>
      </c>
      <c r="E1466" s="1" t="s">
        <v>13334</v>
      </c>
      <c r="F1466" s="1" t="s">
        <v>13335</v>
      </c>
      <c r="G1466" s="1" t="s">
        <v>13336</v>
      </c>
      <c r="H1466" s="1" t="s">
        <v>13337</v>
      </c>
      <c r="I1466" s="1" t="s">
        <v>13338</v>
      </c>
      <c r="J1466" s="1" t="s">
        <v>13339</v>
      </c>
      <c r="K1466" s="1" t="s">
        <v>13340</v>
      </c>
      <c r="L1466" s="1" t="s">
        <v>21084</v>
      </c>
      <c r="M1466" s="1" t="s">
        <v>21085</v>
      </c>
    </row>
    <row r="1467" spans="2:13" x14ac:dyDescent="0.25">
      <c r="B1467" s="1" t="s">
        <v>95</v>
      </c>
      <c r="C1467" s="1" t="s">
        <v>13341</v>
      </c>
      <c r="D1467" s="1" t="s">
        <v>13342</v>
      </c>
      <c r="E1467" s="1" t="s">
        <v>13343</v>
      </c>
      <c r="F1467" s="1" t="s">
        <v>13344</v>
      </c>
      <c r="G1467" s="1" t="s">
        <v>13345</v>
      </c>
      <c r="H1467" s="1" t="s">
        <v>13346</v>
      </c>
      <c r="I1467" s="1" t="s">
        <v>13347</v>
      </c>
      <c r="J1467" s="1" t="s">
        <v>13348</v>
      </c>
      <c r="K1467" s="1" t="s">
        <v>13349</v>
      </c>
      <c r="L1467" s="1" t="s">
        <v>21086</v>
      </c>
      <c r="M1467" s="1" t="s">
        <v>21087</v>
      </c>
    </row>
    <row r="1468" spans="2:13" x14ac:dyDescent="0.25">
      <c r="B1468" s="1" t="s">
        <v>95</v>
      </c>
      <c r="C1468" s="1" t="s">
        <v>13350</v>
      </c>
      <c r="D1468" s="1" t="s">
        <v>13351</v>
      </c>
      <c r="E1468" s="1" t="s">
        <v>13352</v>
      </c>
      <c r="F1468" s="1" t="s">
        <v>13353</v>
      </c>
      <c r="G1468" s="1" t="s">
        <v>13354</v>
      </c>
      <c r="H1468" s="1" t="s">
        <v>13355</v>
      </c>
      <c r="I1468" s="1" t="s">
        <v>13356</v>
      </c>
      <c r="J1468" s="1" t="s">
        <v>13357</v>
      </c>
      <c r="K1468" s="1" t="s">
        <v>13358</v>
      </c>
      <c r="L1468" s="1" t="s">
        <v>21088</v>
      </c>
      <c r="M1468" s="1" t="s">
        <v>21089</v>
      </c>
    </row>
    <row r="1469" spans="2:13" x14ac:dyDescent="0.25">
      <c r="B1469" s="1" t="s">
        <v>95</v>
      </c>
      <c r="C1469" s="1" t="s">
        <v>13359</v>
      </c>
      <c r="D1469" s="1" t="s">
        <v>13360</v>
      </c>
      <c r="E1469" s="1" t="s">
        <v>13361</v>
      </c>
      <c r="F1469" s="1" t="s">
        <v>13362</v>
      </c>
      <c r="G1469" s="1" t="s">
        <v>13363</v>
      </c>
      <c r="H1469" s="1" t="s">
        <v>13364</v>
      </c>
      <c r="I1469" s="1" t="s">
        <v>13365</v>
      </c>
      <c r="J1469" s="1" t="s">
        <v>13366</v>
      </c>
      <c r="K1469" s="1" t="s">
        <v>13367</v>
      </c>
      <c r="L1469" s="1" t="s">
        <v>21090</v>
      </c>
      <c r="M1469" s="1" t="s">
        <v>21091</v>
      </c>
    </row>
    <row r="1470" spans="2:13" x14ac:dyDescent="0.25">
      <c r="B1470" s="1" t="s">
        <v>95</v>
      </c>
      <c r="C1470" s="1" t="s">
        <v>13368</v>
      </c>
      <c r="D1470" s="1" t="s">
        <v>13369</v>
      </c>
      <c r="E1470" s="1" t="s">
        <v>13370</v>
      </c>
      <c r="F1470" s="1" t="s">
        <v>13371</v>
      </c>
      <c r="G1470" s="1" t="s">
        <v>13372</v>
      </c>
      <c r="H1470" s="1" t="s">
        <v>13373</v>
      </c>
      <c r="I1470" s="1" t="s">
        <v>13374</v>
      </c>
      <c r="J1470" s="1" t="s">
        <v>13375</v>
      </c>
      <c r="K1470" s="1" t="s">
        <v>13376</v>
      </c>
      <c r="L1470" s="1" t="s">
        <v>21092</v>
      </c>
      <c r="M1470" s="1" t="s">
        <v>21093</v>
      </c>
    </row>
    <row r="1471" spans="2:13" x14ac:dyDescent="0.25">
      <c r="B1471" s="1" t="s">
        <v>95</v>
      </c>
      <c r="C1471" s="1" t="s">
        <v>13377</v>
      </c>
      <c r="D1471" s="1" t="s">
        <v>13378</v>
      </c>
      <c r="E1471" s="1" t="s">
        <v>13379</v>
      </c>
      <c r="F1471" s="1" t="s">
        <v>13380</v>
      </c>
      <c r="G1471" s="1" t="s">
        <v>13381</v>
      </c>
      <c r="H1471" s="1" t="s">
        <v>13382</v>
      </c>
      <c r="I1471" s="1" t="s">
        <v>13383</v>
      </c>
      <c r="J1471" s="1" t="s">
        <v>13384</v>
      </c>
      <c r="K1471" s="1" t="s">
        <v>13385</v>
      </c>
      <c r="L1471" s="1" t="s">
        <v>21094</v>
      </c>
      <c r="M1471" s="1" t="s">
        <v>21095</v>
      </c>
    </row>
    <row r="1472" spans="2:13" x14ac:dyDescent="0.25">
      <c r="B1472" s="1" t="s">
        <v>95</v>
      </c>
      <c r="C1472" s="1" t="s">
        <v>13386</v>
      </c>
      <c r="D1472" s="1" t="s">
        <v>13387</v>
      </c>
      <c r="E1472" s="1" t="s">
        <v>13388</v>
      </c>
      <c r="F1472" s="1" t="s">
        <v>13389</v>
      </c>
      <c r="G1472" s="1" t="s">
        <v>13390</v>
      </c>
      <c r="H1472" s="1" t="s">
        <v>13391</v>
      </c>
      <c r="I1472" s="1" t="s">
        <v>13392</v>
      </c>
      <c r="J1472" s="1" t="s">
        <v>13393</v>
      </c>
      <c r="K1472" s="1" t="s">
        <v>13394</v>
      </c>
      <c r="L1472" s="1" t="s">
        <v>21096</v>
      </c>
      <c r="M1472" s="1" t="s">
        <v>21097</v>
      </c>
    </row>
    <row r="1473" spans="2:13" x14ac:dyDescent="0.25">
      <c r="B1473" s="1" t="s">
        <v>95</v>
      </c>
      <c r="C1473" s="1" t="s">
        <v>13395</v>
      </c>
      <c r="D1473" s="1" t="s">
        <v>13396</v>
      </c>
      <c r="E1473" s="1" t="s">
        <v>13397</v>
      </c>
      <c r="F1473" s="1" t="s">
        <v>13398</v>
      </c>
      <c r="G1473" s="1" t="s">
        <v>13399</v>
      </c>
      <c r="H1473" s="1" t="s">
        <v>13400</v>
      </c>
      <c r="I1473" s="1" t="s">
        <v>13401</v>
      </c>
      <c r="J1473" s="1" t="s">
        <v>13402</v>
      </c>
      <c r="K1473" s="1" t="s">
        <v>13403</v>
      </c>
      <c r="L1473" s="1" t="s">
        <v>21098</v>
      </c>
      <c r="M1473" s="1" t="s">
        <v>21099</v>
      </c>
    </row>
    <row r="1474" spans="2:13" x14ac:dyDescent="0.25">
      <c r="B1474" s="1" t="s">
        <v>95</v>
      </c>
      <c r="C1474" s="1" t="s">
        <v>13404</v>
      </c>
      <c r="D1474" s="1" t="s">
        <v>13405</v>
      </c>
      <c r="E1474" s="1" t="s">
        <v>13406</v>
      </c>
      <c r="F1474" s="1" t="s">
        <v>13407</v>
      </c>
      <c r="G1474" s="1" t="s">
        <v>13408</v>
      </c>
      <c r="H1474" s="1" t="s">
        <v>13409</v>
      </c>
      <c r="I1474" s="1" t="s">
        <v>13410</v>
      </c>
      <c r="J1474" s="1" t="s">
        <v>13411</v>
      </c>
      <c r="K1474" s="1" t="s">
        <v>13412</v>
      </c>
      <c r="L1474" s="1" t="s">
        <v>21100</v>
      </c>
      <c r="M1474" s="1" t="s">
        <v>21101</v>
      </c>
    </row>
    <row r="1475" spans="2:13" x14ac:dyDescent="0.25">
      <c r="B1475" s="1" t="s">
        <v>95</v>
      </c>
      <c r="C1475" s="1" t="s">
        <v>13413</v>
      </c>
      <c r="D1475" s="1" t="s">
        <v>13414</v>
      </c>
      <c r="E1475" s="1" t="s">
        <v>13415</v>
      </c>
      <c r="F1475" s="1" t="s">
        <v>13416</v>
      </c>
      <c r="G1475" s="1" t="s">
        <v>13417</v>
      </c>
      <c r="H1475" s="1" t="s">
        <v>13418</v>
      </c>
      <c r="I1475" s="1" t="s">
        <v>13419</v>
      </c>
      <c r="J1475" s="1" t="s">
        <v>13420</v>
      </c>
      <c r="K1475" s="1" t="s">
        <v>13421</v>
      </c>
      <c r="L1475" s="1" t="s">
        <v>21102</v>
      </c>
      <c r="M1475" s="1" t="s">
        <v>21103</v>
      </c>
    </row>
    <row r="1476" spans="2:13" x14ac:dyDescent="0.25">
      <c r="B1476" s="1" t="s">
        <v>95</v>
      </c>
      <c r="C1476" s="1" t="s">
        <v>13422</v>
      </c>
      <c r="D1476" s="1" t="s">
        <v>13423</v>
      </c>
      <c r="E1476" s="1" t="s">
        <v>13424</v>
      </c>
      <c r="F1476" s="1" t="s">
        <v>13425</v>
      </c>
      <c r="G1476" s="1" t="s">
        <v>13426</v>
      </c>
      <c r="H1476" s="1" t="s">
        <v>13427</v>
      </c>
      <c r="I1476" s="1" t="s">
        <v>13428</v>
      </c>
      <c r="J1476" s="1" t="s">
        <v>13429</v>
      </c>
      <c r="K1476" s="1" t="s">
        <v>13430</v>
      </c>
      <c r="L1476" s="1" t="s">
        <v>21104</v>
      </c>
      <c r="M1476" s="1" t="s">
        <v>21105</v>
      </c>
    </row>
    <row r="1477" spans="2:13" x14ac:dyDescent="0.25">
      <c r="B1477" s="1" t="s">
        <v>95</v>
      </c>
      <c r="C1477" s="1" t="s">
        <v>13431</v>
      </c>
      <c r="D1477" s="1" t="s">
        <v>13432</v>
      </c>
      <c r="E1477" s="1" t="s">
        <v>13433</v>
      </c>
      <c r="F1477" s="1" t="s">
        <v>13434</v>
      </c>
      <c r="G1477" s="1" t="s">
        <v>13435</v>
      </c>
      <c r="H1477" s="1" t="s">
        <v>13436</v>
      </c>
      <c r="I1477" s="1" t="s">
        <v>13437</v>
      </c>
      <c r="J1477" s="1" t="s">
        <v>13438</v>
      </c>
      <c r="K1477" s="1" t="s">
        <v>13439</v>
      </c>
      <c r="L1477" s="1" t="s">
        <v>21106</v>
      </c>
      <c r="M1477" s="1" t="s">
        <v>21107</v>
      </c>
    </row>
    <row r="1478" spans="2:13" x14ac:dyDescent="0.25">
      <c r="B1478" s="1" t="s">
        <v>95</v>
      </c>
      <c r="C1478" s="1" t="s">
        <v>13440</v>
      </c>
      <c r="D1478" s="1" t="s">
        <v>13441</v>
      </c>
      <c r="E1478" s="1" t="s">
        <v>13442</v>
      </c>
      <c r="F1478" s="1" t="s">
        <v>13443</v>
      </c>
      <c r="G1478" s="1" t="s">
        <v>13444</v>
      </c>
      <c r="H1478" s="1" t="s">
        <v>13445</v>
      </c>
      <c r="I1478" s="1" t="s">
        <v>13446</v>
      </c>
      <c r="J1478" s="1" t="s">
        <v>13447</v>
      </c>
      <c r="K1478" s="1" t="s">
        <v>13448</v>
      </c>
      <c r="L1478" s="1" t="s">
        <v>21108</v>
      </c>
      <c r="M1478" s="1" t="s">
        <v>21109</v>
      </c>
    </row>
    <row r="1479" spans="2:13" x14ac:dyDescent="0.25">
      <c r="B1479" s="1" t="s">
        <v>95</v>
      </c>
      <c r="C1479" s="1" t="s">
        <v>13449</v>
      </c>
      <c r="D1479" s="1" t="s">
        <v>13450</v>
      </c>
      <c r="E1479" s="1" t="s">
        <v>13451</v>
      </c>
      <c r="F1479" s="1" t="s">
        <v>13452</v>
      </c>
      <c r="G1479" s="1" t="s">
        <v>13453</v>
      </c>
      <c r="H1479" s="1" t="s">
        <v>13454</v>
      </c>
      <c r="I1479" s="1" t="s">
        <v>13455</v>
      </c>
      <c r="J1479" s="1" t="s">
        <v>13456</v>
      </c>
      <c r="K1479" s="1" t="s">
        <v>13457</v>
      </c>
      <c r="L1479" s="1" t="s">
        <v>21110</v>
      </c>
      <c r="M1479" s="1" t="s">
        <v>21111</v>
      </c>
    </row>
    <row r="1480" spans="2:13" x14ac:dyDescent="0.25">
      <c r="B1480" s="1" t="s">
        <v>95</v>
      </c>
      <c r="C1480" s="1" t="s">
        <v>13458</v>
      </c>
      <c r="D1480" s="1" t="s">
        <v>13459</v>
      </c>
      <c r="E1480" s="1" t="s">
        <v>13460</v>
      </c>
      <c r="F1480" s="1" t="s">
        <v>13461</v>
      </c>
      <c r="G1480" s="1" t="s">
        <v>13462</v>
      </c>
      <c r="H1480" s="1" t="s">
        <v>13463</v>
      </c>
      <c r="I1480" s="1" t="s">
        <v>13464</v>
      </c>
      <c r="J1480" s="1" t="s">
        <v>13465</v>
      </c>
      <c r="K1480" s="1" t="s">
        <v>13466</v>
      </c>
      <c r="L1480" s="1" t="s">
        <v>21112</v>
      </c>
      <c r="M1480" s="1" t="s">
        <v>21113</v>
      </c>
    </row>
    <row r="1481" spans="2:13" x14ac:dyDescent="0.25">
      <c r="B1481" s="1" t="s">
        <v>95</v>
      </c>
      <c r="C1481" s="1" t="s">
        <v>13467</v>
      </c>
      <c r="D1481" s="1" t="s">
        <v>13468</v>
      </c>
      <c r="E1481" s="1" t="s">
        <v>13469</v>
      </c>
      <c r="F1481" s="1" t="s">
        <v>13470</v>
      </c>
      <c r="G1481" s="1" t="s">
        <v>13471</v>
      </c>
      <c r="H1481" s="1" t="s">
        <v>13472</v>
      </c>
      <c r="I1481" s="1" t="s">
        <v>13473</v>
      </c>
      <c r="J1481" s="1" t="s">
        <v>13474</v>
      </c>
      <c r="K1481" s="1" t="s">
        <v>13475</v>
      </c>
      <c r="L1481" s="1" t="s">
        <v>21114</v>
      </c>
      <c r="M1481" s="1" t="s">
        <v>21115</v>
      </c>
    </row>
    <row r="1482" spans="2:13" x14ac:dyDescent="0.25">
      <c r="B1482" s="1" t="s">
        <v>24</v>
      </c>
      <c r="C1482" s="1" t="s">
        <v>13476</v>
      </c>
      <c r="D1482" s="1" t="s">
        <v>13477</v>
      </c>
      <c r="E1482" s="1" t="s">
        <v>13478</v>
      </c>
      <c r="F1482" s="1" t="s">
        <v>13479</v>
      </c>
      <c r="G1482" s="1" t="s">
        <v>13480</v>
      </c>
      <c r="H1482" s="1" t="s">
        <v>13481</v>
      </c>
      <c r="I1482" s="1" t="s">
        <v>13482</v>
      </c>
      <c r="J1482" s="1" t="s">
        <v>13483</v>
      </c>
      <c r="K1482" s="1" t="s">
        <v>13484</v>
      </c>
      <c r="L1482" s="1" t="s">
        <v>21116</v>
      </c>
      <c r="M1482" s="1" t="s">
        <v>21117</v>
      </c>
    </row>
    <row r="1483" spans="2:13" x14ac:dyDescent="0.25">
      <c r="B1483" s="1" t="s">
        <v>24</v>
      </c>
      <c r="C1483" s="1" t="s">
        <v>13485</v>
      </c>
      <c r="D1483" s="1" t="s">
        <v>13486</v>
      </c>
      <c r="E1483" s="1" t="s">
        <v>13487</v>
      </c>
      <c r="F1483" s="1" t="s">
        <v>13488</v>
      </c>
      <c r="G1483" s="1" t="s">
        <v>13489</v>
      </c>
      <c r="H1483" s="1" t="s">
        <v>13490</v>
      </c>
      <c r="I1483" s="1" t="s">
        <v>13491</v>
      </c>
      <c r="J1483" s="1" t="s">
        <v>13492</v>
      </c>
      <c r="K1483" s="1" t="s">
        <v>13493</v>
      </c>
      <c r="L1483" s="1" t="s">
        <v>21118</v>
      </c>
      <c r="M1483" s="1" t="s">
        <v>21119</v>
      </c>
    </row>
    <row r="1484" spans="2:13" x14ac:dyDescent="0.25">
      <c r="B1484" s="1" t="s">
        <v>24</v>
      </c>
      <c r="C1484" s="1" t="s">
        <v>13494</v>
      </c>
      <c r="D1484" s="1" t="s">
        <v>13495</v>
      </c>
      <c r="E1484" s="1" t="s">
        <v>13496</v>
      </c>
      <c r="F1484" s="1" t="s">
        <v>13497</v>
      </c>
      <c r="G1484" s="1" t="s">
        <v>13498</v>
      </c>
      <c r="H1484" s="1" t="s">
        <v>13499</v>
      </c>
      <c r="I1484" s="1" t="s">
        <v>13500</v>
      </c>
      <c r="J1484" s="1" t="s">
        <v>13501</v>
      </c>
      <c r="K1484" s="1" t="s">
        <v>13502</v>
      </c>
      <c r="L1484" s="1" t="s">
        <v>21120</v>
      </c>
      <c r="M1484" s="1" t="s">
        <v>21121</v>
      </c>
    </row>
    <row r="1485" spans="2:13" x14ac:dyDescent="0.25">
      <c r="B1485" s="1" t="s">
        <v>24</v>
      </c>
      <c r="C1485" s="1" t="s">
        <v>13503</v>
      </c>
      <c r="D1485" s="1" t="s">
        <v>13504</v>
      </c>
      <c r="E1485" s="1" t="s">
        <v>13505</v>
      </c>
      <c r="F1485" s="1" t="s">
        <v>13506</v>
      </c>
      <c r="G1485" s="1" t="s">
        <v>13507</v>
      </c>
      <c r="H1485" s="1" t="s">
        <v>13508</v>
      </c>
      <c r="I1485" s="1" t="s">
        <v>13509</v>
      </c>
      <c r="J1485" s="1" t="s">
        <v>13510</v>
      </c>
      <c r="K1485" s="1" t="s">
        <v>13511</v>
      </c>
      <c r="L1485" s="1" t="s">
        <v>21122</v>
      </c>
      <c r="M1485" s="1" t="s">
        <v>21123</v>
      </c>
    </row>
    <row r="1486" spans="2:13" x14ac:dyDescent="0.25">
      <c r="B1486" s="1" t="s">
        <v>24</v>
      </c>
      <c r="C1486" s="1" t="s">
        <v>13512</v>
      </c>
      <c r="D1486" s="1" t="s">
        <v>13513</v>
      </c>
      <c r="E1486" s="1" t="s">
        <v>13514</v>
      </c>
      <c r="F1486" s="1" t="s">
        <v>13515</v>
      </c>
      <c r="G1486" s="1" t="s">
        <v>13516</v>
      </c>
      <c r="H1486" s="1" t="s">
        <v>13517</v>
      </c>
      <c r="I1486" s="1" t="s">
        <v>13518</v>
      </c>
      <c r="J1486" s="1" t="s">
        <v>13519</v>
      </c>
      <c r="K1486" s="1" t="s">
        <v>13520</v>
      </c>
      <c r="L1486" s="1" t="s">
        <v>21124</v>
      </c>
      <c r="M1486" s="1" t="s">
        <v>21125</v>
      </c>
    </row>
    <row r="1487" spans="2:13" x14ac:dyDescent="0.25">
      <c r="B1487" s="1" t="s">
        <v>24</v>
      </c>
      <c r="C1487" s="1" t="s">
        <v>13521</v>
      </c>
      <c r="D1487" s="1" t="s">
        <v>13522</v>
      </c>
      <c r="E1487" s="1" t="s">
        <v>13523</v>
      </c>
      <c r="F1487" s="1" t="s">
        <v>13524</v>
      </c>
      <c r="G1487" s="1" t="s">
        <v>13525</v>
      </c>
      <c r="H1487" s="1" t="s">
        <v>13526</v>
      </c>
      <c r="I1487" s="1" t="s">
        <v>13527</v>
      </c>
      <c r="J1487" s="1" t="s">
        <v>13528</v>
      </c>
      <c r="K1487" s="1" t="s">
        <v>13529</v>
      </c>
      <c r="L1487" s="1" t="s">
        <v>21126</v>
      </c>
      <c r="M1487" s="1" t="s">
        <v>21127</v>
      </c>
    </row>
    <row r="1488" spans="2:13" x14ac:dyDescent="0.25">
      <c r="B1488" s="1" t="s">
        <v>24</v>
      </c>
      <c r="C1488" s="1" t="s">
        <v>13530</v>
      </c>
      <c r="D1488" s="1" t="s">
        <v>13531</v>
      </c>
      <c r="E1488" s="1" t="s">
        <v>13532</v>
      </c>
      <c r="F1488" s="1" t="s">
        <v>13533</v>
      </c>
      <c r="G1488" s="1" t="s">
        <v>13534</v>
      </c>
      <c r="H1488" s="1" t="s">
        <v>13535</v>
      </c>
      <c r="I1488" s="1" t="s">
        <v>13536</v>
      </c>
      <c r="J1488" s="1" t="s">
        <v>13537</v>
      </c>
      <c r="K1488" s="1" t="s">
        <v>13538</v>
      </c>
      <c r="L1488" s="1" t="s">
        <v>21128</v>
      </c>
      <c r="M1488" s="1" t="s">
        <v>21129</v>
      </c>
    </row>
    <row r="1489" spans="2:13" x14ac:dyDescent="0.25">
      <c r="B1489" s="1" t="s">
        <v>24</v>
      </c>
      <c r="C1489" s="1" t="s">
        <v>13539</v>
      </c>
      <c r="D1489" s="1" t="s">
        <v>13540</v>
      </c>
      <c r="E1489" s="1" t="s">
        <v>13541</v>
      </c>
      <c r="F1489" s="1" t="s">
        <v>13542</v>
      </c>
      <c r="G1489" s="1" t="s">
        <v>13543</v>
      </c>
      <c r="H1489" s="1" t="s">
        <v>13544</v>
      </c>
      <c r="I1489" s="1" t="s">
        <v>13545</v>
      </c>
      <c r="J1489" s="1" t="s">
        <v>13546</v>
      </c>
      <c r="K1489" s="1" t="s">
        <v>13547</v>
      </c>
      <c r="L1489" s="1" t="s">
        <v>21130</v>
      </c>
      <c r="M1489" s="1" t="s">
        <v>21131</v>
      </c>
    </row>
    <row r="1490" spans="2:13" x14ac:dyDescent="0.25">
      <c r="B1490" s="1" t="s">
        <v>24</v>
      </c>
      <c r="C1490" s="1" t="s">
        <v>13548</v>
      </c>
      <c r="D1490" s="1" t="s">
        <v>13549</v>
      </c>
      <c r="E1490" s="1" t="s">
        <v>13550</v>
      </c>
      <c r="F1490" s="1" t="s">
        <v>13551</v>
      </c>
      <c r="G1490" s="1" t="s">
        <v>13552</v>
      </c>
      <c r="H1490" s="1" t="s">
        <v>13553</v>
      </c>
      <c r="I1490" s="1" t="s">
        <v>13554</v>
      </c>
      <c r="J1490" s="1" t="s">
        <v>13555</v>
      </c>
      <c r="K1490" s="1" t="s">
        <v>13556</v>
      </c>
      <c r="L1490" s="1" t="s">
        <v>21132</v>
      </c>
      <c r="M1490" s="1" t="s">
        <v>21133</v>
      </c>
    </row>
    <row r="1491" spans="2:13" x14ac:dyDescent="0.25">
      <c r="B1491" s="1" t="s">
        <v>24</v>
      </c>
      <c r="C1491" s="1" t="s">
        <v>13557</v>
      </c>
      <c r="D1491" s="1" t="s">
        <v>13558</v>
      </c>
      <c r="E1491" s="1" t="s">
        <v>13559</v>
      </c>
      <c r="F1491" s="1" t="s">
        <v>13560</v>
      </c>
      <c r="G1491" s="1" t="s">
        <v>13561</v>
      </c>
      <c r="H1491" s="1" t="s">
        <v>13562</v>
      </c>
      <c r="I1491" s="1" t="s">
        <v>13563</v>
      </c>
      <c r="J1491" s="1" t="s">
        <v>13564</v>
      </c>
      <c r="K1491" s="1" t="s">
        <v>13565</v>
      </c>
      <c r="L1491" s="1" t="s">
        <v>21134</v>
      </c>
      <c r="M1491" s="1" t="s">
        <v>21135</v>
      </c>
    </row>
    <row r="1492" spans="2:13" x14ac:dyDescent="0.25">
      <c r="B1492" s="1" t="s">
        <v>24</v>
      </c>
      <c r="C1492" s="1" t="s">
        <v>13566</v>
      </c>
      <c r="D1492" s="1" t="s">
        <v>13567</v>
      </c>
      <c r="E1492" s="1" t="s">
        <v>13568</v>
      </c>
      <c r="F1492" s="1" t="s">
        <v>13569</v>
      </c>
      <c r="G1492" s="1" t="s">
        <v>13570</v>
      </c>
      <c r="H1492" s="1" t="s">
        <v>13571</v>
      </c>
      <c r="I1492" s="1" t="s">
        <v>13572</v>
      </c>
      <c r="J1492" s="1" t="s">
        <v>13573</v>
      </c>
      <c r="K1492" s="1" t="s">
        <v>13574</v>
      </c>
      <c r="L1492" s="1" t="s">
        <v>21136</v>
      </c>
      <c r="M1492" s="1" t="s">
        <v>21137</v>
      </c>
    </row>
    <row r="1493" spans="2:13" x14ac:dyDescent="0.25">
      <c r="B1493" s="1" t="s">
        <v>24</v>
      </c>
      <c r="C1493" s="1" t="s">
        <v>13575</v>
      </c>
      <c r="D1493" s="1" t="s">
        <v>13576</v>
      </c>
      <c r="E1493" s="1" t="s">
        <v>13577</v>
      </c>
      <c r="F1493" s="1" t="s">
        <v>13578</v>
      </c>
      <c r="G1493" s="1" t="s">
        <v>13579</v>
      </c>
      <c r="H1493" s="1" t="s">
        <v>13580</v>
      </c>
      <c r="I1493" s="1" t="s">
        <v>13581</v>
      </c>
      <c r="J1493" s="1" t="s">
        <v>13582</v>
      </c>
      <c r="K1493" s="1" t="s">
        <v>13583</v>
      </c>
      <c r="L1493" s="1" t="s">
        <v>21138</v>
      </c>
      <c r="M1493" s="1" t="s">
        <v>21139</v>
      </c>
    </row>
    <row r="1494" spans="2:13" x14ac:dyDescent="0.25">
      <c r="B1494" s="1" t="s">
        <v>24</v>
      </c>
      <c r="C1494" s="1" t="s">
        <v>13584</v>
      </c>
      <c r="D1494" s="1" t="s">
        <v>13585</v>
      </c>
      <c r="E1494" s="1" t="s">
        <v>13586</v>
      </c>
      <c r="F1494" s="1" t="s">
        <v>13587</v>
      </c>
      <c r="G1494" s="1" t="s">
        <v>13588</v>
      </c>
      <c r="H1494" s="1" t="s">
        <v>13589</v>
      </c>
      <c r="I1494" s="1" t="s">
        <v>13590</v>
      </c>
      <c r="J1494" s="1" t="s">
        <v>13591</v>
      </c>
      <c r="K1494" s="1" t="s">
        <v>13592</v>
      </c>
      <c r="L1494" s="1" t="s">
        <v>21140</v>
      </c>
      <c r="M1494" s="1" t="s">
        <v>21141</v>
      </c>
    </row>
    <row r="1495" spans="2:13" x14ac:dyDescent="0.25">
      <c r="B1495" s="1" t="s">
        <v>24</v>
      </c>
      <c r="C1495" s="1" t="s">
        <v>13593</v>
      </c>
      <c r="D1495" s="1" t="s">
        <v>13594</v>
      </c>
      <c r="E1495" s="1" t="s">
        <v>13595</v>
      </c>
      <c r="F1495" s="1" t="s">
        <v>13596</v>
      </c>
      <c r="G1495" s="1" t="s">
        <v>13597</v>
      </c>
      <c r="H1495" s="1" t="s">
        <v>13598</v>
      </c>
      <c r="I1495" s="1" t="s">
        <v>13599</v>
      </c>
      <c r="J1495" s="1" t="s">
        <v>13600</v>
      </c>
      <c r="K1495" s="1" t="s">
        <v>13601</v>
      </c>
      <c r="L1495" s="1" t="s">
        <v>21142</v>
      </c>
      <c r="M1495" s="1" t="s">
        <v>21143</v>
      </c>
    </row>
    <row r="1496" spans="2:13" x14ac:dyDescent="0.25">
      <c r="B1496" s="1" t="s">
        <v>24</v>
      </c>
      <c r="C1496" s="1" t="s">
        <v>13602</v>
      </c>
      <c r="D1496" s="1" t="s">
        <v>13603</v>
      </c>
      <c r="E1496" s="1" t="s">
        <v>13604</v>
      </c>
      <c r="F1496" s="1" t="s">
        <v>13605</v>
      </c>
      <c r="G1496" s="1" t="s">
        <v>13606</v>
      </c>
      <c r="H1496" s="1" t="s">
        <v>13607</v>
      </c>
      <c r="I1496" s="1" t="s">
        <v>13608</v>
      </c>
      <c r="J1496" s="1" t="s">
        <v>13609</v>
      </c>
      <c r="K1496" s="1" t="s">
        <v>13610</v>
      </c>
      <c r="L1496" s="1" t="s">
        <v>21144</v>
      </c>
      <c r="M1496" s="1" t="s">
        <v>21145</v>
      </c>
    </row>
    <row r="1497" spans="2:13" x14ac:dyDescent="0.25">
      <c r="B1497" s="1" t="s">
        <v>24</v>
      </c>
      <c r="C1497" s="1" t="s">
        <v>13611</v>
      </c>
      <c r="D1497" s="1" t="s">
        <v>13612</v>
      </c>
      <c r="E1497" s="1" t="s">
        <v>13613</v>
      </c>
      <c r="F1497" s="1" t="s">
        <v>13614</v>
      </c>
      <c r="G1497" s="1" t="s">
        <v>13615</v>
      </c>
      <c r="H1497" s="1" t="s">
        <v>13616</v>
      </c>
      <c r="I1497" s="1" t="s">
        <v>13617</v>
      </c>
      <c r="J1497" s="1" t="s">
        <v>13618</v>
      </c>
      <c r="K1497" s="1" t="s">
        <v>13619</v>
      </c>
      <c r="L1497" s="1" t="s">
        <v>21146</v>
      </c>
      <c r="M1497" s="1" t="s">
        <v>21147</v>
      </c>
    </row>
    <row r="1498" spans="2:13" x14ac:dyDescent="0.25">
      <c r="B1498" s="1" t="s">
        <v>24</v>
      </c>
      <c r="C1498" s="1" t="s">
        <v>13620</v>
      </c>
      <c r="D1498" s="1" t="s">
        <v>13621</v>
      </c>
      <c r="E1498" s="1" t="s">
        <v>13622</v>
      </c>
      <c r="F1498" s="1" t="s">
        <v>13623</v>
      </c>
      <c r="G1498" s="1" t="s">
        <v>13624</v>
      </c>
      <c r="H1498" s="1" t="s">
        <v>13625</v>
      </c>
      <c r="I1498" s="1" t="s">
        <v>13626</v>
      </c>
      <c r="J1498" s="1" t="s">
        <v>13627</v>
      </c>
      <c r="K1498" s="1" t="s">
        <v>13628</v>
      </c>
      <c r="L1498" s="1" t="s">
        <v>21148</v>
      </c>
      <c r="M1498" s="1" t="s">
        <v>21149</v>
      </c>
    </row>
    <row r="1499" spans="2:13" x14ac:dyDescent="0.25">
      <c r="B1499" s="1" t="s">
        <v>24</v>
      </c>
      <c r="C1499" s="1" t="s">
        <v>13629</v>
      </c>
      <c r="D1499" s="1" t="s">
        <v>13630</v>
      </c>
      <c r="E1499" s="1" t="s">
        <v>13631</v>
      </c>
      <c r="F1499" s="1" t="s">
        <v>13632</v>
      </c>
      <c r="G1499" s="1" t="s">
        <v>13633</v>
      </c>
      <c r="H1499" s="1" t="s">
        <v>13634</v>
      </c>
      <c r="I1499" s="1" t="s">
        <v>13635</v>
      </c>
      <c r="J1499" s="1" t="s">
        <v>13636</v>
      </c>
      <c r="K1499" s="1" t="s">
        <v>13637</v>
      </c>
      <c r="L1499" s="1" t="s">
        <v>21150</v>
      </c>
      <c r="M1499" s="1" t="s">
        <v>21151</v>
      </c>
    </row>
    <row r="1500" spans="2:13" x14ac:dyDescent="0.25">
      <c r="B1500" s="1" t="s">
        <v>24</v>
      </c>
      <c r="C1500" s="1" t="s">
        <v>13638</v>
      </c>
      <c r="D1500" s="1" t="s">
        <v>13639</v>
      </c>
      <c r="E1500" s="1" t="s">
        <v>13640</v>
      </c>
      <c r="F1500" s="1" t="s">
        <v>13641</v>
      </c>
      <c r="G1500" s="1" t="s">
        <v>13642</v>
      </c>
      <c r="H1500" s="1" t="s">
        <v>13643</v>
      </c>
      <c r="I1500" s="1" t="s">
        <v>13644</v>
      </c>
      <c r="J1500" s="1" t="s">
        <v>13645</v>
      </c>
      <c r="K1500" s="1" t="s">
        <v>13646</v>
      </c>
      <c r="L1500" s="1" t="s">
        <v>21152</v>
      </c>
      <c r="M1500" s="1" t="s">
        <v>21153</v>
      </c>
    </row>
    <row r="1501" spans="2:13" x14ac:dyDescent="0.25">
      <c r="B1501" s="1" t="s">
        <v>24</v>
      </c>
      <c r="C1501" s="1" t="s">
        <v>13647</v>
      </c>
      <c r="D1501" s="1" t="s">
        <v>13648</v>
      </c>
      <c r="E1501" s="1" t="s">
        <v>13649</v>
      </c>
      <c r="F1501" s="1" t="s">
        <v>13650</v>
      </c>
      <c r="G1501" s="1" t="s">
        <v>13651</v>
      </c>
      <c r="H1501" s="1" t="s">
        <v>13652</v>
      </c>
      <c r="I1501" s="1" t="s">
        <v>13653</v>
      </c>
      <c r="J1501" s="1" t="s">
        <v>13654</v>
      </c>
      <c r="K1501" s="1" t="s">
        <v>13655</v>
      </c>
      <c r="L1501" s="1" t="s">
        <v>21154</v>
      </c>
      <c r="M1501" s="1" t="s">
        <v>21155</v>
      </c>
    </row>
    <row r="1502" spans="2:13" x14ac:dyDescent="0.25">
      <c r="B1502" s="1" t="s">
        <v>96</v>
      </c>
      <c r="C1502" s="1" t="s">
        <v>13656</v>
      </c>
      <c r="D1502" s="1" t="s">
        <v>13657</v>
      </c>
      <c r="E1502" s="1" t="s">
        <v>13658</v>
      </c>
      <c r="F1502" s="1" t="s">
        <v>13659</v>
      </c>
      <c r="G1502" s="1" t="s">
        <v>13660</v>
      </c>
      <c r="H1502" s="1" t="s">
        <v>13661</v>
      </c>
      <c r="I1502" s="1" t="s">
        <v>13662</v>
      </c>
      <c r="J1502" s="1" t="s">
        <v>13663</v>
      </c>
      <c r="K1502" s="1" t="s">
        <v>13664</v>
      </c>
      <c r="L1502" s="1" t="s">
        <v>21156</v>
      </c>
      <c r="M1502" s="1" t="s">
        <v>21157</v>
      </c>
    </row>
    <row r="1503" spans="2:13" x14ac:dyDescent="0.25">
      <c r="B1503" s="1" t="s">
        <v>96</v>
      </c>
      <c r="C1503" s="1" t="s">
        <v>13665</v>
      </c>
      <c r="D1503" s="1" t="s">
        <v>13666</v>
      </c>
      <c r="E1503" s="1" t="s">
        <v>13667</v>
      </c>
      <c r="F1503" s="1" t="s">
        <v>13668</v>
      </c>
      <c r="G1503" s="1" t="s">
        <v>13669</v>
      </c>
      <c r="H1503" s="1" t="s">
        <v>13670</v>
      </c>
      <c r="I1503" s="1" t="s">
        <v>13671</v>
      </c>
      <c r="J1503" s="1" t="s">
        <v>13672</v>
      </c>
      <c r="K1503" s="1" t="s">
        <v>13673</v>
      </c>
      <c r="L1503" s="1" t="s">
        <v>21158</v>
      </c>
      <c r="M1503" s="1" t="s">
        <v>21159</v>
      </c>
    </row>
    <row r="1504" spans="2:13" x14ac:dyDescent="0.25">
      <c r="B1504" s="1" t="s">
        <v>96</v>
      </c>
      <c r="C1504" s="1" t="s">
        <v>13674</v>
      </c>
      <c r="D1504" s="1" t="s">
        <v>13675</v>
      </c>
      <c r="E1504" s="1" t="s">
        <v>13676</v>
      </c>
      <c r="F1504" s="1" t="s">
        <v>13677</v>
      </c>
      <c r="G1504" s="1" t="s">
        <v>13678</v>
      </c>
      <c r="H1504" s="1" t="s">
        <v>13679</v>
      </c>
      <c r="I1504" s="1" t="s">
        <v>13680</v>
      </c>
      <c r="J1504" s="1" t="s">
        <v>13681</v>
      </c>
      <c r="K1504" s="1" t="s">
        <v>13682</v>
      </c>
      <c r="L1504" s="1" t="s">
        <v>21160</v>
      </c>
      <c r="M1504" s="1" t="s">
        <v>21161</v>
      </c>
    </row>
    <row r="1505" spans="2:13" x14ac:dyDescent="0.25">
      <c r="B1505" s="1" t="s">
        <v>96</v>
      </c>
      <c r="C1505" s="1" t="s">
        <v>13683</v>
      </c>
      <c r="D1505" s="1" t="s">
        <v>13684</v>
      </c>
      <c r="E1505" s="1" t="s">
        <v>13685</v>
      </c>
      <c r="F1505" s="1" t="s">
        <v>13686</v>
      </c>
      <c r="G1505" s="1" t="s">
        <v>13687</v>
      </c>
      <c r="H1505" s="1" t="s">
        <v>13688</v>
      </c>
      <c r="I1505" s="1" t="s">
        <v>13689</v>
      </c>
      <c r="J1505" s="1" t="s">
        <v>13690</v>
      </c>
      <c r="K1505" s="1" t="s">
        <v>13691</v>
      </c>
      <c r="L1505" s="1" t="s">
        <v>21162</v>
      </c>
      <c r="M1505" s="1" t="s">
        <v>21163</v>
      </c>
    </row>
    <row r="1506" spans="2:13" x14ac:dyDescent="0.25">
      <c r="B1506" s="1" t="s">
        <v>96</v>
      </c>
      <c r="C1506" s="1" t="s">
        <v>13692</v>
      </c>
      <c r="D1506" s="1" t="s">
        <v>13693</v>
      </c>
      <c r="E1506" s="1" t="s">
        <v>13694</v>
      </c>
      <c r="F1506" s="1" t="s">
        <v>13695</v>
      </c>
      <c r="G1506" s="1" t="s">
        <v>13696</v>
      </c>
      <c r="H1506" s="1" t="s">
        <v>13697</v>
      </c>
      <c r="I1506" s="1" t="s">
        <v>13698</v>
      </c>
      <c r="J1506" s="1" t="s">
        <v>13699</v>
      </c>
      <c r="K1506" s="1" t="s">
        <v>13700</v>
      </c>
      <c r="L1506" s="1" t="s">
        <v>21164</v>
      </c>
      <c r="M1506" s="1" t="s">
        <v>21165</v>
      </c>
    </row>
    <row r="1507" spans="2:13" x14ac:dyDescent="0.25">
      <c r="B1507" s="1" t="s">
        <v>96</v>
      </c>
      <c r="C1507" s="1" t="s">
        <v>13701</v>
      </c>
      <c r="D1507" s="1" t="s">
        <v>13702</v>
      </c>
      <c r="E1507" s="1" t="s">
        <v>13703</v>
      </c>
      <c r="F1507" s="1" t="s">
        <v>13704</v>
      </c>
      <c r="G1507" s="1" t="s">
        <v>13705</v>
      </c>
      <c r="H1507" s="1" t="s">
        <v>13706</v>
      </c>
      <c r="I1507" s="1" t="s">
        <v>13707</v>
      </c>
      <c r="J1507" s="1" t="s">
        <v>13708</v>
      </c>
      <c r="K1507" s="1" t="s">
        <v>13709</v>
      </c>
      <c r="L1507" s="1" t="s">
        <v>21166</v>
      </c>
      <c r="M1507" s="1" t="s">
        <v>21167</v>
      </c>
    </row>
    <row r="1508" spans="2:13" x14ac:dyDescent="0.25">
      <c r="B1508" s="1" t="s">
        <v>96</v>
      </c>
      <c r="C1508" s="1" t="s">
        <v>13710</v>
      </c>
      <c r="D1508" s="1" t="s">
        <v>13711</v>
      </c>
      <c r="E1508" s="1" t="s">
        <v>13712</v>
      </c>
      <c r="F1508" s="1" t="s">
        <v>13713</v>
      </c>
      <c r="G1508" s="1" t="s">
        <v>13714</v>
      </c>
      <c r="H1508" s="1" t="s">
        <v>13715</v>
      </c>
      <c r="I1508" s="1" t="s">
        <v>13716</v>
      </c>
      <c r="J1508" s="1" t="s">
        <v>13717</v>
      </c>
      <c r="K1508" s="1" t="s">
        <v>13718</v>
      </c>
      <c r="L1508" s="1" t="s">
        <v>21168</v>
      </c>
      <c r="M1508" s="1" t="s">
        <v>21169</v>
      </c>
    </row>
    <row r="1509" spans="2:13" x14ac:dyDescent="0.25">
      <c r="B1509" s="1" t="s">
        <v>96</v>
      </c>
      <c r="C1509" s="1" t="s">
        <v>13719</v>
      </c>
      <c r="D1509" s="1" t="s">
        <v>13720</v>
      </c>
      <c r="E1509" s="1" t="s">
        <v>13721</v>
      </c>
      <c r="F1509" s="1" t="s">
        <v>13722</v>
      </c>
      <c r="G1509" s="1" t="s">
        <v>13723</v>
      </c>
      <c r="H1509" s="1" t="s">
        <v>13724</v>
      </c>
      <c r="I1509" s="1" t="s">
        <v>13725</v>
      </c>
      <c r="J1509" s="1" t="s">
        <v>13726</v>
      </c>
      <c r="K1509" s="1" t="s">
        <v>13727</v>
      </c>
      <c r="L1509" s="1" t="s">
        <v>21170</v>
      </c>
      <c r="M1509" s="1" t="s">
        <v>21171</v>
      </c>
    </row>
    <row r="1510" spans="2:13" x14ac:dyDescent="0.25">
      <c r="B1510" s="1" t="s">
        <v>96</v>
      </c>
      <c r="C1510" s="1" t="s">
        <v>13728</v>
      </c>
      <c r="D1510" s="1" t="s">
        <v>13729</v>
      </c>
      <c r="E1510" s="1" t="s">
        <v>13730</v>
      </c>
      <c r="F1510" s="1" t="s">
        <v>13731</v>
      </c>
      <c r="G1510" s="1" t="s">
        <v>13732</v>
      </c>
      <c r="H1510" s="1" t="s">
        <v>13733</v>
      </c>
      <c r="I1510" s="1" t="s">
        <v>13734</v>
      </c>
      <c r="J1510" s="1" t="s">
        <v>13735</v>
      </c>
      <c r="K1510" s="1" t="s">
        <v>13736</v>
      </c>
      <c r="L1510" s="1" t="s">
        <v>21172</v>
      </c>
      <c r="M1510" s="1" t="s">
        <v>21173</v>
      </c>
    </row>
    <row r="1511" spans="2:13" x14ac:dyDescent="0.25">
      <c r="B1511" s="1" t="s">
        <v>96</v>
      </c>
      <c r="C1511" s="1" t="s">
        <v>13737</v>
      </c>
      <c r="D1511" s="1" t="s">
        <v>13738</v>
      </c>
      <c r="E1511" s="1" t="s">
        <v>13739</v>
      </c>
      <c r="F1511" s="1" t="s">
        <v>13740</v>
      </c>
      <c r="G1511" s="1" t="s">
        <v>13741</v>
      </c>
      <c r="H1511" s="1" t="s">
        <v>13742</v>
      </c>
      <c r="I1511" s="1" t="s">
        <v>13743</v>
      </c>
      <c r="J1511" s="1" t="s">
        <v>13744</v>
      </c>
      <c r="K1511" s="1" t="s">
        <v>13745</v>
      </c>
      <c r="L1511" s="1" t="s">
        <v>21174</v>
      </c>
      <c r="M1511" s="1" t="s">
        <v>21175</v>
      </c>
    </row>
    <row r="1512" spans="2:13" x14ac:dyDescent="0.25">
      <c r="B1512" s="1" t="s">
        <v>96</v>
      </c>
      <c r="C1512" s="1" t="s">
        <v>13746</v>
      </c>
      <c r="D1512" s="1" t="s">
        <v>13747</v>
      </c>
      <c r="E1512" s="1" t="s">
        <v>13748</v>
      </c>
      <c r="F1512" s="1" t="s">
        <v>13749</v>
      </c>
      <c r="G1512" s="1" t="s">
        <v>13750</v>
      </c>
      <c r="H1512" s="1" t="s">
        <v>13751</v>
      </c>
      <c r="I1512" s="1" t="s">
        <v>13752</v>
      </c>
      <c r="J1512" s="1" t="s">
        <v>13753</v>
      </c>
      <c r="K1512" s="1" t="s">
        <v>13754</v>
      </c>
      <c r="L1512" s="1" t="s">
        <v>21176</v>
      </c>
      <c r="M1512" s="1" t="s">
        <v>21177</v>
      </c>
    </row>
    <row r="1513" spans="2:13" x14ac:dyDescent="0.25">
      <c r="B1513" s="1" t="s">
        <v>96</v>
      </c>
      <c r="C1513" s="1" t="s">
        <v>13755</v>
      </c>
      <c r="D1513" s="1" t="s">
        <v>13756</v>
      </c>
      <c r="E1513" s="1" t="s">
        <v>13757</v>
      </c>
      <c r="F1513" s="1" t="s">
        <v>13758</v>
      </c>
      <c r="G1513" s="1" t="s">
        <v>13759</v>
      </c>
      <c r="H1513" s="1" t="s">
        <v>13760</v>
      </c>
      <c r="I1513" s="1" t="s">
        <v>13761</v>
      </c>
      <c r="J1513" s="1" t="s">
        <v>13762</v>
      </c>
      <c r="K1513" s="1" t="s">
        <v>13763</v>
      </c>
      <c r="L1513" s="1" t="s">
        <v>21178</v>
      </c>
      <c r="M1513" s="1" t="s">
        <v>21179</v>
      </c>
    </row>
    <row r="1514" spans="2:13" x14ac:dyDescent="0.25">
      <c r="B1514" s="1" t="s">
        <v>96</v>
      </c>
      <c r="C1514" s="1" t="s">
        <v>13764</v>
      </c>
      <c r="D1514" s="1" t="s">
        <v>13765</v>
      </c>
      <c r="E1514" s="1" t="s">
        <v>13766</v>
      </c>
      <c r="F1514" s="1" t="s">
        <v>13767</v>
      </c>
      <c r="G1514" s="1" t="s">
        <v>13768</v>
      </c>
      <c r="H1514" s="1" t="s">
        <v>13769</v>
      </c>
      <c r="I1514" s="1" t="s">
        <v>13770</v>
      </c>
      <c r="J1514" s="1" t="s">
        <v>13771</v>
      </c>
      <c r="K1514" s="1" t="s">
        <v>13772</v>
      </c>
      <c r="L1514" s="1" t="s">
        <v>21180</v>
      </c>
      <c r="M1514" s="1" t="s">
        <v>21181</v>
      </c>
    </row>
    <row r="1515" spans="2:13" x14ac:dyDescent="0.25">
      <c r="B1515" s="1" t="s">
        <v>96</v>
      </c>
      <c r="C1515" s="1" t="s">
        <v>13773</v>
      </c>
      <c r="D1515" s="1" t="s">
        <v>13774</v>
      </c>
      <c r="E1515" s="1" t="s">
        <v>13775</v>
      </c>
      <c r="F1515" s="1" t="s">
        <v>13776</v>
      </c>
      <c r="G1515" s="1" t="s">
        <v>13777</v>
      </c>
      <c r="H1515" s="1" t="s">
        <v>13778</v>
      </c>
      <c r="I1515" s="1" t="s">
        <v>13779</v>
      </c>
      <c r="J1515" s="1" t="s">
        <v>13780</v>
      </c>
      <c r="K1515" s="1" t="s">
        <v>13781</v>
      </c>
      <c r="L1515" s="1" t="s">
        <v>21182</v>
      </c>
      <c r="M1515" s="1" t="s">
        <v>21183</v>
      </c>
    </row>
    <row r="1516" spans="2:13" x14ac:dyDescent="0.25">
      <c r="B1516" s="1" t="s">
        <v>96</v>
      </c>
      <c r="C1516" s="1" t="s">
        <v>13782</v>
      </c>
      <c r="D1516" s="1" t="s">
        <v>13783</v>
      </c>
      <c r="E1516" s="1" t="s">
        <v>13784</v>
      </c>
      <c r="F1516" s="1" t="s">
        <v>13785</v>
      </c>
      <c r="G1516" s="1" t="s">
        <v>13786</v>
      </c>
      <c r="H1516" s="1" t="s">
        <v>13787</v>
      </c>
      <c r="I1516" s="1" t="s">
        <v>13788</v>
      </c>
      <c r="J1516" s="1" t="s">
        <v>13789</v>
      </c>
      <c r="K1516" s="1" t="s">
        <v>13790</v>
      </c>
      <c r="L1516" s="1" t="s">
        <v>21184</v>
      </c>
      <c r="M1516" s="1" t="s">
        <v>21185</v>
      </c>
    </row>
    <row r="1517" spans="2:13" x14ac:dyDescent="0.25">
      <c r="B1517" s="1" t="s">
        <v>96</v>
      </c>
      <c r="C1517" s="1" t="s">
        <v>13791</v>
      </c>
      <c r="D1517" s="1" t="s">
        <v>13792</v>
      </c>
      <c r="E1517" s="1" t="s">
        <v>13793</v>
      </c>
      <c r="F1517" s="1" t="s">
        <v>13794</v>
      </c>
      <c r="G1517" s="1" t="s">
        <v>13795</v>
      </c>
      <c r="H1517" s="1" t="s">
        <v>13796</v>
      </c>
      <c r="I1517" s="1" t="s">
        <v>13797</v>
      </c>
      <c r="J1517" s="1" t="s">
        <v>13798</v>
      </c>
      <c r="K1517" s="1" t="s">
        <v>13799</v>
      </c>
      <c r="L1517" s="1" t="s">
        <v>21186</v>
      </c>
      <c r="M1517" s="1" t="s">
        <v>21187</v>
      </c>
    </row>
    <row r="1518" spans="2:13" x14ac:dyDescent="0.25">
      <c r="B1518" s="1" t="s">
        <v>96</v>
      </c>
      <c r="C1518" s="1" t="s">
        <v>13800</v>
      </c>
      <c r="D1518" s="1" t="s">
        <v>13801</v>
      </c>
      <c r="E1518" s="1" t="s">
        <v>13802</v>
      </c>
      <c r="F1518" s="1" t="s">
        <v>13803</v>
      </c>
      <c r="G1518" s="1" t="s">
        <v>13804</v>
      </c>
      <c r="H1518" s="1" t="s">
        <v>13805</v>
      </c>
      <c r="I1518" s="1" t="s">
        <v>13806</v>
      </c>
      <c r="J1518" s="1" t="s">
        <v>13807</v>
      </c>
      <c r="K1518" s="1" t="s">
        <v>13808</v>
      </c>
      <c r="L1518" s="1" t="s">
        <v>21188</v>
      </c>
      <c r="M1518" s="1" t="s">
        <v>21189</v>
      </c>
    </row>
    <row r="1519" spans="2:13" x14ac:dyDescent="0.25">
      <c r="B1519" s="1" t="s">
        <v>96</v>
      </c>
      <c r="C1519" s="1" t="s">
        <v>13809</v>
      </c>
      <c r="D1519" s="1" t="s">
        <v>13810</v>
      </c>
      <c r="E1519" s="1" t="s">
        <v>13811</v>
      </c>
      <c r="F1519" s="1" t="s">
        <v>13812</v>
      </c>
      <c r="G1519" s="1" t="s">
        <v>13813</v>
      </c>
      <c r="H1519" s="1" t="s">
        <v>13814</v>
      </c>
      <c r="I1519" s="1" t="s">
        <v>13815</v>
      </c>
      <c r="J1519" s="1" t="s">
        <v>13816</v>
      </c>
      <c r="K1519" s="1" t="s">
        <v>13817</v>
      </c>
      <c r="L1519" s="1" t="s">
        <v>21190</v>
      </c>
      <c r="M1519" s="1" t="s">
        <v>21191</v>
      </c>
    </row>
    <row r="1520" spans="2:13" x14ac:dyDescent="0.25">
      <c r="B1520" s="1" t="s">
        <v>96</v>
      </c>
      <c r="C1520" s="1" t="s">
        <v>13818</v>
      </c>
      <c r="D1520" s="1" t="s">
        <v>13819</v>
      </c>
      <c r="E1520" s="1" t="s">
        <v>13820</v>
      </c>
      <c r="F1520" s="1" t="s">
        <v>13821</v>
      </c>
      <c r="G1520" s="1" t="s">
        <v>13822</v>
      </c>
      <c r="H1520" s="1" t="s">
        <v>13823</v>
      </c>
      <c r="I1520" s="1" t="s">
        <v>13824</v>
      </c>
      <c r="J1520" s="1" t="s">
        <v>13825</v>
      </c>
      <c r="K1520" s="1" t="s">
        <v>13826</v>
      </c>
      <c r="L1520" s="1" t="s">
        <v>21192</v>
      </c>
      <c r="M1520" s="1" t="s">
        <v>21193</v>
      </c>
    </row>
    <row r="1521" spans="2:13" x14ac:dyDescent="0.25">
      <c r="B1521" s="1" t="s">
        <v>96</v>
      </c>
      <c r="C1521" s="1" t="s">
        <v>13827</v>
      </c>
      <c r="D1521" s="1" t="s">
        <v>13828</v>
      </c>
      <c r="E1521" s="1" t="s">
        <v>13829</v>
      </c>
      <c r="F1521" s="1" t="s">
        <v>13830</v>
      </c>
      <c r="G1521" s="1" t="s">
        <v>13831</v>
      </c>
      <c r="H1521" s="1" t="s">
        <v>13832</v>
      </c>
      <c r="I1521" s="1" t="s">
        <v>13833</v>
      </c>
      <c r="J1521" s="1" t="s">
        <v>13834</v>
      </c>
      <c r="K1521" s="1" t="s">
        <v>13835</v>
      </c>
      <c r="L1521" s="1" t="s">
        <v>21194</v>
      </c>
      <c r="M1521" s="1" t="s">
        <v>21195</v>
      </c>
    </row>
    <row r="1522" spans="2:13" x14ac:dyDescent="0.25">
      <c r="B1522" s="1" t="s">
        <v>97</v>
      </c>
      <c r="C1522" s="1" t="s">
        <v>13836</v>
      </c>
      <c r="D1522" s="1" t="s">
        <v>13837</v>
      </c>
      <c r="E1522" s="1" t="s">
        <v>13838</v>
      </c>
      <c r="F1522" s="1" t="s">
        <v>13839</v>
      </c>
      <c r="G1522" s="1" t="s">
        <v>13840</v>
      </c>
      <c r="H1522" s="1" t="s">
        <v>13841</v>
      </c>
      <c r="I1522" s="1" t="s">
        <v>13842</v>
      </c>
      <c r="J1522" s="1" t="s">
        <v>13843</v>
      </c>
      <c r="K1522" s="1" t="s">
        <v>13844</v>
      </c>
      <c r="L1522" s="1" t="s">
        <v>21196</v>
      </c>
      <c r="M1522" s="1" t="s">
        <v>21197</v>
      </c>
    </row>
    <row r="1523" spans="2:13" x14ac:dyDescent="0.25">
      <c r="B1523" s="1" t="s">
        <v>97</v>
      </c>
      <c r="C1523" s="1" t="s">
        <v>13845</v>
      </c>
      <c r="D1523" s="1" t="s">
        <v>13846</v>
      </c>
      <c r="E1523" s="1" t="s">
        <v>13847</v>
      </c>
      <c r="F1523" s="1" t="s">
        <v>13848</v>
      </c>
      <c r="G1523" s="1" t="s">
        <v>13849</v>
      </c>
      <c r="H1523" s="1" t="s">
        <v>13850</v>
      </c>
      <c r="I1523" s="1" t="s">
        <v>13851</v>
      </c>
      <c r="J1523" s="1" t="s">
        <v>13852</v>
      </c>
      <c r="K1523" s="1" t="s">
        <v>13853</v>
      </c>
      <c r="L1523" s="1" t="s">
        <v>21198</v>
      </c>
      <c r="M1523" s="1" t="s">
        <v>21199</v>
      </c>
    </row>
    <row r="1524" spans="2:13" x14ac:dyDescent="0.25">
      <c r="B1524" s="1" t="s">
        <v>97</v>
      </c>
      <c r="C1524" s="1" t="s">
        <v>13854</v>
      </c>
      <c r="D1524" s="1" t="s">
        <v>13855</v>
      </c>
      <c r="E1524" s="1" t="s">
        <v>13856</v>
      </c>
      <c r="F1524" s="1" t="s">
        <v>13857</v>
      </c>
      <c r="G1524" s="1" t="s">
        <v>13858</v>
      </c>
      <c r="H1524" s="1" t="s">
        <v>13859</v>
      </c>
      <c r="I1524" s="1" t="s">
        <v>13860</v>
      </c>
      <c r="J1524" s="1" t="s">
        <v>13861</v>
      </c>
      <c r="K1524" s="1" t="s">
        <v>13862</v>
      </c>
      <c r="L1524" s="1" t="s">
        <v>21200</v>
      </c>
      <c r="M1524" s="1" t="s">
        <v>21201</v>
      </c>
    </row>
    <row r="1525" spans="2:13" x14ac:dyDescent="0.25">
      <c r="B1525" s="1" t="s">
        <v>97</v>
      </c>
      <c r="C1525" s="1" t="s">
        <v>13863</v>
      </c>
      <c r="D1525" s="1" t="s">
        <v>13864</v>
      </c>
      <c r="E1525" s="1" t="s">
        <v>13865</v>
      </c>
      <c r="F1525" s="1" t="s">
        <v>13866</v>
      </c>
      <c r="G1525" s="1" t="s">
        <v>13867</v>
      </c>
      <c r="H1525" s="1" t="s">
        <v>13868</v>
      </c>
      <c r="I1525" s="1" t="s">
        <v>13869</v>
      </c>
      <c r="J1525" s="1" t="s">
        <v>13870</v>
      </c>
      <c r="K1525" s="1" t="s">
        <v>13871</v>
      </c>
      <c r="L1525" s="1" t="s">
        <v>21202</v>
      </c>
      <c r="M1525" s="1" t="s">
        <v>21203</v>
      </c>
    </row>
    <row r="1526" spans="2:13" x14ac:dyDescent="0.25">
      <c r="B1526" s="1" t="s">
        <v>97</v>
      </c>
      <c r="C1526" s="1" t="s">
        <v>13872</v>
      </c>
      <c r="D1526" s="1" t="s">
        <v>13873</v>
      </c>
      <c r="E1526" s="1" t="s">
        <v>13874</v>
      </c>
      <c r="F1526" s="1" t="s">
        <v>13875</v>
      </c>
      <c r="G1526" s="1" t="s">
        <v>13876</v>
      </c>
      <c r="H1526" s="1" t="s">
        <v>13877</v>
      </c>
      <c r="I1526" s="1" t="s">
        <v>13878</v>
      </c>
      <c r="J1526" s="1" t="s">
        <v>13879</v>
      </c>
      <c r="K1526" s="1" t="s">
        <v>13880</v>
      </c>
      <c r="L1526" s="1" t="s">
        <v>21204</v>
      </c>
      <c r="M1526" s="1" t="s">
        <v>21205</v>
      </c>
    </row>
    <row r="1527" spans="2:13" x14ac:dyDescent="0.25">
      <c r="B1527" s="1" t="s">
        <v>97</v>
      </c>
      <c r="C1527" s="1" t="s">
        <v>13881</v>
      </c>
      <c r="D1527" s="1" t="s">
        <v>13882</v>
      </c>
      <c r="E1527" s="1" t="s">
        <v>13883</v>
      </c>
      <c r="F1527" s="1" t="s">
        <v>13884</v>
      </c>
      <c r="G1527" s="1" t="s">
        <v>13885</v>
      </c>
      <c r="H1527" s="1" t="s">
        <v>13886</v>
      </c>
      <c r="I1527" s="1" t="s">
        <v>13887</v>
      </c>
      <c r="J1527" s="1" t="s">
        <v>13888</v>
      </c>
      <c r="K1527" s="1" t="s">
        <v>13889</v>
      </c>
      <c r="L1527" s="1" t="s">
        <v>21206</v>
      </c>
      <c r="M1527" s="1" t="s">
        <v>21207</v>
      </c>
    </row>
    <row r="1528" spans="2:13" x14ac:dyDescent="0.25">
      <c r="B1528" s="1" t="s">
        <v>97</v>
      </c>
      <c r="C1528" s="1" t="s">
        <v>13890</v>
      </c>
      <c r="D1528" s="1" t="s">
        <v>13891</v>
      </c>
      <c r="E1528" s="1" t="s">
        <v>13892</v>
      </c>
      <c r="F1528" s="1" t="s">
        <v>13893</v>
      </c>
      <c r="G1528" s="1" t="s">
        <v>13894</v>
      </c>
      <c r="H1528" s="1" t="s">
        <v>13895</v>
      </c>
      <c r="I1528" s="1" t="s">
        <v>13896</v>
      </c>
      <c r="J1528" s="1" t="s">
        <v>13897</v>
      </c>
      <c r="K1528" s="1" t="s">
        <v>13898</v>
      </c>
      <c r="L1528" s="1" t="s">
        <v>21208</v>
      </c>
      <c r="M1528" s="1" t="s">
        <v>21209</v>
      </c>
    </row>
    <row r="1529" spans="2:13" x14ac:dyDescent="0.25">
      <c r="B1529" s="1" t="s">
        <v>97</v>
      </c>
      <c r="C1529" s="1" t="s">
        <v>13899</v>
      </c>
      <c r="D1529" s="1" t="s">
        <v>13900</v>
      </c>
      <c r="E1529" s="1" t="s">
        <v>13901</v>
      </c>
      <c r="F1529" s="1" t="s">
        <v>13902</v>
      </c>
      <c r="G1529" s="1" t="s">
        <v>13903</v>
      </c>
      <c r="H1529" s="1" t="s">
        <v>13904</v>
      </c>
      <c r="I1529" s="1" t="s">
        <v>13905</v>
      </c>
      <c r="J1529" s="1" t="s">
        <v>13906</v>
      </c>
      <c r="K1529" s="1" t="s">
        <v>13907</v>
      </c>
      <c r="L1529" s="1" t="s">
        <v>21210</v>
      </c>
      <c r="M1529" s="1" t="s">
        <v>21211</v>
      </c>
    </row>
    <row r="1530" spans="2:13" x14ac:dyDescent="0.25">
      <c r="B1530" s="1" t="s">
        <v>97</v>
      </c>
      <c r="C1530" s="1" t="s">
        <v>13908</v>
      </c>
      <c r="D1530" s="1" t="s">
        <v>13909</v>
      </c>
      <c r="E1530" s="1" t="s">
        <v>13910</v>
      </c>
      <c r="F1530" s="1" t="s">
        <v>13911</v>
      </c>
      <c r="G1530" s="1" t="s">
        <v>13912</v>
      </c>
      <c r="H1530" s="1" t="s">
        <v>13913</v>
      </c>
      <c r="I1530" s="1" t="s">
        <v>13914</v>
      </c>
      <c r="J1530" s="1" t="s">
        <v>13915</v>
      </c>
      <c r="K1530" s="1" t="s">
        <v>13916</v>
      </c>
      <c r="L1530" s="1" t="s">
        <v>21212</v>
      </c>
      <c r="M1530" s="1" t="s">
        <v>21213</v>
      </c>
    </row>
    <row r="1531" spans="2:13" x14ac:dyDescent="0.25">
      <c r="B1531" s="1" t="s">
        <v>97</v>
      </c>
      <c r="C1531" s="1" t="s">
        <v>13917</v>
      </c>
      <c r="D1531" s="1" t="s">
        <v>13918</v>
      </c>
      <c r="E1531" s="1" t="s">
        <v>13919</v>
      </c>
      <c r="F1531" s="1" t="s">
        <v>13920</v>
      </c>
      <c r="G1531" s="1" t="s">
        <v>13921</v>
      </c>
      <c r="H1531" s="1" t="s">
        <v>13922</v>
      </c>
      <c r="I1531" s="1" t="s">
        <v>13923</v>
      </c>
      <c r="J1531" s="1" t="s">
        <v>13924</v>
      </c>
      <c r="K1531" s="1" t="s">
        <v>13925</v>
      </c>
      <c r="L1531" s="1" t="s">
        <v>21214</v>
      </c>
      <c r="M1531" s="1" t="s">
        <v>21215</v>
      </c>
    </row>
    <row r="1532" spans="2:13" x14ac:dyDescent="0.25">
      <c r="B1532" s="1" t="s">
        <v>97</v>
      </c>
      <c r="C1532" s="1" t="s">
        <v>13926</v>
      </c>
      <c r="D1532" s="1" t="s">
        <v>13927</v>
      </c>
      <c r="E1532" s="1" t="s">
        <v>13928</v>
      </c>
      <c r="F1532" s="1" t="s">
        <v>13929</v>
      </c>
      <c r="G1532" s="1" t="s">
        <v>13930</v>
      </c>
      <c r="H1532" s="1" t="s">
        <v>13931</v>
      </c>
      <c r="I1532" s="1" t="s">
        <v>13932</v>
      </c>
      <c r="J1532" s="1" t="s">
        <v>13933</v>
      </c>
      <c r="K1532" s="1" t="s">
        <v>13934</v>
      </c>
      <c r="L1532" s="1" t="s">
        <v>21216</v>
      </c>
      <c r="M1532" s="1" t="s">
        <v>21217</v>
      </c>
    </row>
    <row r="1533" spans="2:13" x14ac:dyDescent="0.25">
      <c r="B1533" s="1" t="s">
        <v>97</v>
      </c>
      <c r="C1533" s="1" t="s">
        <v>13935</v>
      </c>
      <c r="D1533" s="1" t="s">
        <v>13936</v>
      </c>
      <c r="E1533" s="1" t="s">
        <v>13937</v>
      </c>
      <c r="F1533" s="1" t="s">
        <v>13938</v>
      </c>
      <c r="G1533" s="1" t="s">
        <v>13939</v>
      </c>
      <c r="H1533" s="1" t="s">
        <v>13940</v>
      </c>
      <c r="I1533" s="1" t="s">
        <v>13941</v>
      </c>
      <c r="J1533" s="1" t="s">
        <v>13942</v>
      </c>
      <c r="K1533" s="1" t="s">
        <v>13943</v>
      </c>
      <c r="L1533" s="1" t="s">
        <v>21218</v>
      </c>
      <c r="M1533" s="1" t="s">
        <v>21219</v>
      </c>
    </row>
    <row r="1534" spans="2:13" x14ac:dyDescent="0.25">
      <c r="B1534" s="1" t="s">
        <v>97</v>
      </c>
      <c r="C1534" s="1" t="s">
        <v>13944</v>
      </c>
      <c r="D1534" s="1" t="s">
        <v>13945</v>
      </c>
      <c r="E1534" s="1" t="s">
        <v>13946</v>
      </c>
      <c r="F1534" s="1" t="s">
        <v>13947</v>
      </c>
      <c r="G1534" s="1" t="s">
        <v>13948</v>
      </c>
      <c r="H1534" s="1" t="s">
        <v>13949</v>
      </c>
      <c r="I1534" s="1" t="s">
        <v>13950</v>
      </c>
      <c r="J1534" s="1" t="s">
        <v>13951</v>
      </c>
      <c r="K1534" s="1" t="s">
        <v>13952</v>
      </c>
      <c r="L1534" s="1" t="s">
        <v>21220</v>
      </c>
      <c r="M1534" s="1" t="s">
        <v>21221</v>
      </c>
    </row>
    <row r="1535" spans="2:13" x14ac:dyDescent="0.25">
      <c r="B1535" s="1" t="s">
        <v>97</v>
      </c>
      <c r="C1535" s="1" t="s">
        <v>13953</v>
      </c>
      <c r="D1535" s="1" t="s">
        <v>13954</v>
      </c>
      <c r="E1535" s="1" t="s">
        <v>13955</v>
      </c>
      <c r="F1535" s="1" t="s">
        <v>13956</v>
      </c>
      <c r="G1535" s="1" t="s">
        <v>13957</v>
      </c>
      <c r="H1535" s="1" t="s">
        <v>13958</v>
      </c>
      <c r="I1535" s="1" t="s">
        <v>13959</v>
      </c>
      <c r="J1535" s="1" t="s">
        <v>13960</v>
      </c>
      <c r="K1535" s="1" t="s">
        <v>13961</v>
      </c>
      <c r="L1535" s="1" t="s">
        <v>21222</v>
      </c>
      <c r="M1535" s="1" t="s">
        <v>21223</v>
      </c>
    </row>
    <row r="1536" spans="2:13" x14ac:dyDescent="0.25">
      <c r="B1536" s="1" t="s">
        <v>97</v>
      </c>
      <c r="C1536" s="1" t="s">
        <v>13962</v>
      </c>
      <c r="D1536" s="1" t="s">
        <v>13963</v>
      </c>
      <c r="E1536" s="1" t="s">
        <v>13964</v>
      </c>
      <c r="F1536" s="1" t="s">
        <v>13965</v>
      </c>
      <c r="G1536" s="1" t="s">
        <v>13966</v>
      </c>
      <c r="H1536" s="1" t="s">
        <v>13967</v>
      </c>
      <c r="I1536" s="1" t="s">
        <v>13968</v>
      </c>
      <c r="J1536" s="1" t="s">
        <v>13969</v>
      </c>
      <c r="K1536" s="1" t="s">
        <v>13970</v>
      </c>
      <c r="L1536" s="1" t="s">
        <v>21224</v>
      </c>
      <c r="M1536" s="1" t="s">
        <v>21225</v>
      </c>
    </row>
    <row r="1537" spans="2:13" x14ac:dyDescent="0.25">
      <c r="B1537" s="1" t="s">
        <v>97</v>
      </c>
      <c r="C1537" s="1" t="s">
        <v>13971</v>
      </c>
      <c r="D1537" s="1" t="s">
        <v>13972</v>
      </c>
      <c r="E1537" s="1" t="s">
        <v>13973</v>
      </c>
      <c r="F1537" s="1" t="s">
        <v>13974</v>
      </c>
      <c r="G1537" s="1" t="s">
        <v>13975</v>
      </c>
      <c r="H1537" s="1" t="s">
        <v>13976</v>
      </c>
      <c r="I1537" s="1" t="s">
        <v>13977</v>
      </c>
      <c r="J1537" s="1" t="s">
        <v>13978</v>
      </c>
      <c r="K1537" s="1" t="s">
        <v>13979</v>
      </c>
      <c r="L1537" s="1" t="s">
        <v>21226</v>
      </c>
      <c r="M1537" s="1" t="s">
        <v>21227</v>
      </c>
    </row>
    <row r="1538" spans="2:13" x14ac:dyDescent="0.25">
      <c r="B1538" s="1" t="s">
        <v>97</v>
      </c>
      <c r="C1538" s="1" t="s">
        <v>13980</v>
      </c>
      <c r="D1538" s="1" t="s">
        <v>13981</v>
      </c>
      <c r="E1538" s="1" t="s">
        <v>13982</v>
      </c>
      <c r="F1538" s="1" t="s">
        <v>13983</v>
      </c>
      <c r="G1538" s="1" t="s">
        <v>13984</v>
      </c>
      <c r="H1538" s="1" t="s">
        <v>13985</v>
      </c>
      <c r="I1538" s="1" t="s">
        <v>13986</v>
      </c>
      <c r="J1538" s="1" t="s">
        <v>13987</v>
      </c>
      <c r="K1538" s="1" t="s">
        <v>13988</v>
      </c>
      <c r="L1538" s="1" t="s">
        <v>21228</v>
      </c>
      <c r="M1538" s="1" t="s">
        <v>21229</v>
      </c>
    </row>
    <row r="1539" spans="2:13" x14ac:dyDescent="0.25">
      <c r="B1539" s="1" t="s">
        <v>97</v>
      </c>
      <c r="C1539" s="1" t="s">
        <v>13989</v>
      </c>
      <c r="D1539" s="1" t="s">
        <v>13990</v>
      </c>
      <c r="E1539" s="1" t="s">
        <v>13991</v>
      </c>
      <c r="F1539" s="1" t="s">
        <v>13992</v>
      </c>
      <c r="G1539" s="1" t="s">
        <v>13993</v>
      </c>
      <c r="H1539" s="1" t="s">
        <v>13994</v>
      </c>
      <c r="I1539" s="1" t="s">
        <v>13995</v>
      </c>
      <c r="J1539" s="1" t="s">
        <v>13996</v>
      </c>
      <c r="K1539" s="1" t="s">
        <v>13997</v>
      </c>
      <c r="L1539" s="1" t="s">
        <v>21230</v>
      </c>
      <c r="M1539" s="1" t="s">
        <v>21231</v>
      </c>
    </row>
    <row r="1540" spans="2:13" x14ac:dyDescent="0.25">
      <c r="B1540" s="1" t="s">
        <v>97</v>
      </c>
      <c r="C1540" s="1" t="s">
        <v>13998</v>
      </c>
      <c r="D1540" s="1" t="s">
        <v>13999</v>
      </c>
      <c r="E1540" s="1" t="s">
        <v>14000</v>
      </c>
      <c r="F1540" s="1" t="s">
        <v>14001</v>
      </c>
      <c r="G1540" s="1" t="s">
        <v>14002</v>
      </c>
      <c r="H1540" s="1" t="s">
        <v>14003</v>
      </c>
      <c r="I1540" s="1" t="s">
        <v>14004</v>
      </c>
      <c r="J1540" s="1" t="s">
        <v>14005</v>
      </c>
      <c r="K1540" s="1" t="s">
        <v>14006</v>
      </c>
      <c r="L1540" s="1" t="s">
        <v>21232</v>
      </c>
      <c r="M1540" s="1" t="s">
        <v>21233</v>
      </c>
    </row>
    <row r="1541" spans="2:13" x14ac:dyDescent="0.25">
      <c r="B1541" s="1" t="s">
        <v>97</v>
      </c>
      <c r="C1541" s="1" t="s">
        <v>14007</v>
      </c>
      <c r="D1541" s="1" t="s">
        <v>14008</v>
      </c>
      <c r="E1541" s="1" t="s">
        <v>14009</v>
      </c>
      <c r="F1541" s="1" t="s">
        <v>14010</v>
      </c>
      <c r="G1541" s="1" t="s">
        <v>14011</v>
      </c>
      <c r="H1541" s="1" t="s">
        <v>14012</v>
      </c>
      <c r="I1541" s="1" t="s">
        <v>14013</v>
      </c>
      <c r="J1541" s="1" t="s">
        <v>14014</v>
      </c>
      <c r="K1541" s="1" t="s">
        <v>14015</v>
      </c>
      <c r="L1541" s="1" t="s">
        <v>21234</v>
      </c>
      <c r="M1541" s="1" t="s">
        <v>21235</v>
      </c>
    </row>
    <row r="1542" spans="2:13" x14ac:dyDescent="0.25">
      <c r="B1542" s="1" t="s">
        <v>98</v>
      </c>
      <c r="C1542" s="1" t="s">
        <v>14016</v>
      </c>
      <c r="D1542" s="1" t="s">
        <v>14017</v>
      </c>
      <c r="E1542" s="1" t="s">
        <v>14018</v>
      </c>
      <c r="F1542" s="1" t="s">
        <v>14019</v>
      </c>
      <c r="G1542" s="1" t="s">
        <v>14020</v>
      </c>
      <c r="H1542" s="1" t="s">
        <v>14021</v>
      </c>
      <c r="I1542" s="1" t="s">
        <v>14022</v>
      </c>
      <c r="J1542" s="1" t="s">
        <v>14023</v>
      </c>
      <c r="K1542" s="1" t="s">
        <v>14024</v>
      </c>
      <c r="L1542" s="1" t="s">
        <v>21236</v>
      </c>
      <c r="M1542" s="1" t="s">
        <v>21237</v>
      </c>
    </row>
    <row r="1543" spans="2:13" x14ac:dyDescent="0.25">
      <c r="B1543" s="1" t="s">
        <v>98</v>
      </c>
      <c r="C1543" s="1" t="s">
        <v>14025</v>
      </c>
      <c r="D1543" s="1" t="s">
        <v>14026</v>
      </c>
      <c r="E1543" s="1" t="s">
        <v>14027</v>
      </c>
      <c r="F1543" s="1" t="s">
        <v>14028</v>
      </c>
      <c r="G1543" s="1" t="s">
        <v>14029</v>
      </c>
      <c r="H1543" s="1" t="s">
        <v>14030</v>
      </c>
      <c r="I1543" s="1" t="s">
        <v>14031</v>
      </c>
      <c r="J1543" s="1" t="s">
        <v>14032</v>
      </c>
      <c r="K1543" s="1" t="s">
        <v>14033</v>
      </c>
      <c r="L1543" s="1" t="s">
        <v>21238</v>
      </c>
      <c r="M1543" s="1" t="s">
        <v>21239</v>
      </c>
    </row>
    <row r="1544" spans="2:13" x14ac:dyDescent="0.25">
      <c r="B1544" s="1" t="s">
        <v>98</v>
      </c>
      <c r="C1544" s="1" t="s">
        <v>14034</v>
      </c>
      <c r="D1544" s="1" t="s">
        <v>14035</v>
      </c>
      <c r="E1544" s="1" t="s">
        <v>14036</v>
      </c>
      <c r="F1544" s="1" t="s">
        <v>14037</v>
      </c>
      <c r="G1544" s="1" t="s">
        <v>14038</v>
      </c>
      <c r="H1544" s="1" t="s">
        <v>14039</v>
      </c>
      <c r="I1544" s="1" t="s">
        <v>14040</v>
      </c>
      <c r="J1544" s="1" t="s">
        <v>14041</v>
      </c>
      <c r="K1544" s="1" t="s">
        <v>14042</v>
      </c>
      <c r="L1544" s="1" t="s">
        <v>21240</v>
      </c>
      <c r="M1544" s="1" t="s">
        <v>21241</v>
      </c>
    </row>
    <row r="1545" spans="2:13" x14ac:dyDescent="0.25">
      <c r="B1545" s="1" t="s">
        <v>98</v>
      </c>
      <c r="C1545" s="1" t="s">
        <v>14043</v>
      </c>
      <c r="D1545" s="1" t="s">
        <v>14044</v>
      </c>
      <c r="E1545" s="1" t="s">
        <v>14045</v>
      </c>
      <c r="F1545" s="1" t="s">
        <v>14046</v>
      </c>
      <c r="G1545" s="1" t="s">
        <v>14047</v>
      </c>
      <c r="H1545" s="1" t="s">
        <v>14048</v>
      </c>
      <c r="I1545" s="1" t="s">
        <v>14049</v>
      </c>
      <c r="J1545" s="1" t="s">
        <v>14050</v>
      </c>
      <c r="K1545" s="1" t="s">
        <v>14051</v>
      </c>
      <c r="L1545" s="1" t="s">
        <v>21242</v>
      </c>
      <c r="M1545" s="1" t="s">
        <v>21243</v>
      </c>
    </row>
    <row r="1546" spans="2:13" x14ac:dyDescent="0.25">
      <c r="B1546" s="1" t="s">
        <v>98</v>
      </c>
      <c r="C1546" s="1" t="s">
        <v>14052</v>
      </c>
      <c r="D1546" s="1" t="s">
        <v>14053</v>
      </c>
      <c r="E1546" s="1" t="s">
        <v>14054</v>
      </c>
      <c r="F1546" s="1" t="s">
        <v>14055</v>
      </c>
      <c r="G1546" s="1" t="s">
        <v>14056</v>
      </c>
      <c r="H1546" s="1" t="s">
        <v>14057</v>
      </c>
      <c r="I1546" s="1" t="s">
        <v>14058</v>
      </c>
      <c r="J1546" s="1" t="s">
        <v>14059</v>
      </c>
      <c r="K1546" s="1" t="s">
        <v>14060</v>
      </c>
      <c r="L1546" s="1" t="s">
        <v>21244</v>
      </c>
      <c r="M1546" s="1" t="s">
        <v>21245</v>
      </c>
    </row>
    <row r="1547" spans="2:13" x14ac:dyDescent="0.25">
      <c r="B1547" s="1" t="s">
        <v>98</v>
      </c>
      <c r="C1547" s="1" t="s">
        <v>14061</v>
      </c>
      <c r="D1547" s="1" t="s">
        <v>14062</v>
      </c>
      <c r="E1547" s="1" t="s">
        <v>14063</v>
      </c>
      <c r="F1547" s="1" t="s">
        <v>14064</v>
      </c>
      <c r="G1547" s="1" t="s">
        <v>14065</v>
      </c>
      <c r="H1547" s="1" t="s">
        <v>14066</v>
      </c>
      <c r="I1547" s="1" t="s">
        <v>14067</v>
      </c>
      <c r="J1547" s="1" t="s">
        <v>14068</v>
      </c>
      <c r="K1547" s="1" t="s">
        <v>14069</v>
      </c>
      <c r="L1547" s="1" t="s">
        <v>21246</v>
      </c>
      <c r="M1547" s="1" t="s">
        <v>21247</v>
      </c>
    </row>
    <row r="1548" spans="2:13" x14ac:dyDescent="0.25">
      <c r="B1548" s="1" t="s">
        <v>98</v>
      </c>
      <c r="C1548" s="1" t="s">
        <v>14070</v>
      </c>
      <c r="D1548" s="1" t="s">
        <v>14071</v>
      </c>
      <c r="E1548" s="1" t="s">
        <v>14072</v>
      </c>
      <c r="F1548" s="1" t="s">
        <v>14073</v>
      </c>
      <c r="G1548" s="1" t="s">
        <v>14074</v>
      </c>
      <c r="H1548" s="1" t="s">
        <v>14075</v>
      </c>
      <c r="I1548" s="1" t="s">
        <v>14076</v>
      </c>
      <c r="J1548" s="1" t="s">
        <v>14077</v>
      </c>
      <c r="K1548" s="1" t="s">
        <v>14078</v>
      </c>
      <c r="L1548" s="1" t="s">
        <v>21248</v>
      </c>
      <c r="M1548" s="1" t="s">
        <v>21249</v>
      </c>
    </row>
    <row r="1549" spans="2:13" x14ac:dyDescent="0.25">
      <c r="B1549" s="1" t="s">
        <v>98</v>
      </c>
      <c r="C1549" s="1" t="s">
        <v>14079</v>
      </c>
      <c r="D1549" s="1" t="s">
        <v>14080</v>
      </c>
      <c r="E1549" s="1" t="s">
        <v>14081</v>
      </c>
      <c r="F1549" s="1" t="s">
        <v>14082</v>
      </c>
      <c r="G1549" s="1" t="s">
        <v>14083</v>
      </c>
      <c r="H1549" s="1" t="s">
        <v>14084</v>
      </c>
      <c r="I1549" s="1" t="s">
        <v>14085</v>
      </c>
      <c r="J1549" s="1" t="s">
        <v>14086</v>
      </c>
      <c r="K1549" s="1" t="s">
        <v>14087</v>
      </c>
      <c r="L1549" s="1" t="s">
        <v>21250</v>
      </c>
      <c r="M1549" s="1" t="s">
        <v>21251</v>
      </c>
    </row>
    <row r="1550" spans="2:13" x14ac:dyDescent="0.25">
      <c r="B1550" s="1" t="s">
        <v>98</v>
      </c>
      <c r="C1550" s="1" t="s">
        <v>14088</v>
      </c>
      <c r="D1550" s="1" t="s">
        <v>14089</v>
      </c>
      <c r="E1550" s="1" t="s">
        <v>14090</v>
      </c>
      <c r="F1550" s="1" t="s">
        <v>14091</v>
      </c>
      <c r="G1550" s="1" t="s">
        <v>14092</v>
      </c>
      <c r="H1550" s="1" t="s">
        <v>14093</v>
      </c>
      <c r="I1550" s="1" t="s">
        <v>14094</v>
      </c>
      <c r="J1550" s="1" t="s">
        <v>14095</v>
      </c>
      <c r="K1550" s="1" t="s">
        <v>14096</v>
      </c>
      <c r="L1550" s="1" t="s">
        <v>21252</v>
      </c>
      <c r="M1550" s="1" t="s">
        <v>21253</v>
      </c>
    </row>
    <row r="1551" spans="2:13" x14ac:dyDescent="0.25">
      <c r="B1551" s="1" t="s">
        <v>98</v>
      </c>
      <c r="C1551" s="1" t="s">
        <v>14097</v>
      </c>
      <c r="D1551" s="1" t="s">
        <v>14098</v>
      </c>
      <c r="E1551" s="1" t="s">
        <v>14099</v>
      </c>
      <c r="F1551" s="1" t="s">
        <v>14100</v>
      </c>
      <c r="G1551" s="1" t="s">
        <v>14101</v>
      </c>
      <c r="H1551" s="1" t="s">
        <v>14102</v>
      </c>
      <c r="I1551" s="1" t="s">
        <v>14103</v>
      </c>
      <c r="J1551" s="1" t="s">
        <v>14104</v>
      </c>
      <c r="K1551" s="1" t="s">
        <v>14105</v>
      </c>
      <c r="L1551" s="1" t="s">
        <v>21254</v>
      </c>
      <c r="M1551" s="1" t="s">
        <v>21255</v>
      </c>
    </row>
    <row r="1552" spans="2:13" x14ac:dyDescent="0.25">
      <c r="B1552" s="1" t="s">
        <v>98</v>
      </c>
      <c r="C1552" s="1" t="s">
        <v>14106</v>
      </c>
      <c r="D1552" s="1" t="s">
        <v>14107</v>
      </c>
      <c r="E1552" s="1" t="s">
        <v>14108</v>
      </c>
      <c r="F1552" s="1" t="s">
        <v>14109</v>
      </c>
      <c r="G1552" s="1" t="s">
        <v>14110</v>
      </c>
      <c r="H1552" s="1" t="s">
        <v>14111</v>
      </c>
      <c r="I1552" s="1" t="s">
        <v>14112</v>
      </c>
      <c r="J1552" s="1" t="s">
        <v>14113</v>
      </c>
      <c r="K1552" s="1" t="s">
        <v>14114</v>
      </c>
      <c r="L1552" s="1" t="s">
        <v>21256</v>
      </c>
      <c r="M1552" s="1" t="s">
        <v>21257</v>
      </c>
    </row>
    <row r="1553" spans="2:13" x14ac:dyDescent="0.25">
      <c r="B1553" s="1" t="s">
        <v>98</v>
      </c>
      <c r="C1553" s="1" t="s">
        <v>14115</v>
      </c>
      <c r="D1553" s="1" t="s">
        <v>14116</v>
      </c>
      <c r="E1553" s="1" t="s">
        <v>14117</v>
      </c>
      <c r="F1553" s="1" t="s">
        <v>14118</v>
      </c>
      <c r="G1553" s="1" t="s">
        <v>14119</v>
      </c>
      <c r="H1553" s="1" t="s">
        <v>14120</v>
      </c>
      <c r="I1553" s="1" t="s">
        <v>14121</v>
      </c>
      <c r="J1553" s="1" t="s">
        <v>14122</v>
      </c>
      <c r="K1553" s="1" t="s">
        <v>14123</v>
      </c>
      <c r="L1553" s="1" t="s">
        <v>21258</v>
      </c>
      <c r="M1553" s="1" t="s">
        <v>21259</v>
      </c>
    </row>
    <row r="1554" spans="2:13" x14ac:dyDescent="0.25">
      <c r="B1554" s="1" t="s">
        <v>98</v>
      </c>
      <c r="C1554" s="1" t="s">
        <v>14124</v>
      </c>
      <c r="D1554" s="1" t="s">
        <v>14125</v>
      </c>
      <c r="E1554" s="1" t="s">
        <v>14126</v>
      </c>
      <c r="F1554" s="1" t="s">
        <v>14127</v>
      </c>
      <c r="G1554" s="1" t="s">
        <v>14128</v>
      </c>
      <c r="H1554" s="1" t="s">
        <v>14129</v>
      </c>
      <c r="I1554" s="1" t="s">
        <v>14130</v>
      </c>
      <c r="J1554" s="1" t="s">
        <v>14131</v>
      </c>
      <c r="K1554" s="1" t="s">
        <v>14132</v>
      </c>
      <c r="L1554" s="1" t="s">
        <v>21260</v>
      </c>
      <c r="M1554" s="1" t="s">
        <v>21261</v>
      </c>
    </row>
    <row r="1555" spans="2:13" x14ac:dyDescent="0.25">
      <c r="B1555" s="1" t="s">
        <v>98</v>
      </c>
      <c r="C1555" s="1" t="s">
        <v>14133</v>
      </c>
      <c r="D1555" s="1" t="s">
        <v>14134</v>
      </c>
      <c r="E1555" s="1" t="s">
        <v>14135</v>
      </c>
      <c r="F1555" s="1" t="s">
        <v>14136</v>
      </c>
      <c r="G1555" s="1" t="s">
        <v>14137</v>
      </c>
      <c r="H1555" s="1" t="s">
        <v>14138</v>
      </c>
      <c r="I1555" s="1" t="s">
        <v>14139</v>
      </c>
      <c r="J1555" s="1" t="s">
        <v>14140</v>
      </c>
      <c r="K1555" s="1" t="s">
        <v>14141</v>
      </c>
      <c r="L1555" s="1" t="s">
        <v>21262</v>
      </c>
      <c r="M1555" s="1" t="s">
        <v>21263</v>
      </c>
    </row>
    <row r="1556" spans="2:13" x14ac:dyDescent="0.25">
      <c r="B1556" s="1" t="s">
        <v>98</v>
      </c>
      <c r="C1556" s="1" t="s">
        <v>14142</v>
      </c>
      <c r="D1556" s="1" t="s">
        <v>14143</v>
      </c>
      <c r="E1556" s="1" t="s">
        <v>14144</v>
      </c>
      <c r="F1556" s="1" t="s">
        <v>14145</v>
      </c>
      <c r="G1556" s="1" t="s">
        <v>14146</v>
      </c>
      <c r="H1556" s="1" t="s">
        <v>14147</v>
      </c>
      <c r="I1556" s="1" t="s">
        <v>14148</v>
      </c>
      <c r="J1556" s="1" t="s">
        <v>14149</v>
      </c>
      <c r="K1556" s="1" t="s">
        <v>14150</v>
      </c>
      <c r="L1556" s="1" t="s">
        <v>21264</v>
      </c>
      <c r="M1556" s="1" t="s">
        <v>21265</v>
      </c>
    </row>
    <row r="1557" spans="2:13" x14ac:dyDescent="0.25">
      <c r="B1557" s="1" t="s">
        <v>98</v>
      </c>
      <c r="C1557" s="1" t="s">
        <v>14151</v>
      </c>
      <c r="D1557" s="1" t="s">
        <v>14152</v>
      </c>
      <c r="E1557" s="1" t="s">
        <v>14153</v>
      </c>
      <c r="F1557" s="1" t="s">
        <v>14154</v>
      </c>
      <c r="G1557" s="1" t="s">
        <v>14155</v>
      </c>
      <c r="H1557" s="1" t="s">
        <v>14156</v>
      </c>
      <c r="I1557" s="1" t="s">
        <v>14157</v>
      </c>
      <c r="J1557" s="1" t="s">
        <v>14158</v>
      </c>
      <c r="K1557" s="1" t="s">
        <v>14159</v>
      </c>
      <c r="L1557" s="1" t="s">
        <v>21266</v>
      </c>
      <c r="M1557" s="1" t="s">
        <v>21267</v>
      </c>
    </row>
    <row r="1558" spans="2:13" x14ac:dyDescent="0.25">
      <c r="B1558" s="1" t="s">
        <v>98</v>
      </c>
      <c r="C1558" s="1" t="s">
        <v>14160</v>
      </c>
      <c r="D1558" s="1" t="s">
        <v>14161</v>
      </c>
      <c r="E1558" s="1" t="s">
        <v>14162</v>
      </c>
      <c r="F1558" s="1" t="s">
        <v>14163</v>
      </c>
      <c r="G1558" s="1" t="s">
        <v>14164</v>
      </c>
      <c r="H1558" s="1" t="s">
        <v>14165</v>
      </c>
      <c r="I1558" s="1" t="s">
        <v>14166</v>
      </c>
      <c r="J1558" s="1" t="s">
        <v>14167</v>
      </c>
      <c r="K1558" s="1" t="s">
        <v>14168</v>
      </c>
      <c r="L1558" s="1" t="s">
        <v>21268</v>
      </c>
      <c r="M1558" s="1" t="s">
        <v>21269</v>
      </c>
    </row>
    <row r="1559" spans="2:13" x14ac:dyDescent="0.25">
      <c r="B1559" s="1" t="s">
        <v>98</v>
      </c>
      <c r="C1559" s="1" t="s">
        <v>14169</v>
      </c>
      <c r="D1559" s="1" t="s">
        <v>14170</v>
      </c>
      <c r="E1559" s="1" t="s">
        <v>14171</v>
      </c>
      <c r="F1559" s="1" t="s">
        <v>14172</v>
      </c>
      <c r="G1559" s="1" t="s">
        <v>14173</v>
      </c>
      <c r="H1559" s="1" t="s">
        <v>14174</v>
      </c>
      <c r="I1559" s="1" t="s">
        <v>14175</v>
      </c>
      <c r="J1559" s="1" t="s">
        <v>14176</v>
      </c>
      <c r="K1559" s="1" t="s">
        <v>14177</v>
      </c>
      <c r="L1559" s="1" t="s">
        <v>21270</v>
      </c>
      <c r="M1559" s="1" t="s">
        <v>21271</v>
      </c>
    </row>
    <row r="1560" spans="2:13" x14ac:dyDescent="0.25">
      <c r="B1560" s="1" t="s">
        <v>98</v>
      </c>
      <c r="C1560" s="1" t="s">
        <v>14178</v>
      </c>
      <c r="D1560" s="1" t="s">
        <v>14179</v>
      </c>
      <c r="E1560" s="1" t="s">
        <v>14180</v>
      </c>
      <c r="F1560" s="1" t="s">
        <v>14181</v>
      </c>
      <c r="G1560" s="1" t="s">
        <v>14182</v>
      </c>
      <c r="H1560" s="1" t="s">
        <v>14183</v>
      </c>
      <c r="I1560" s="1" t="s">
        <v>14184</v>
      </c>
      <c r="J1560" s="1" t="s">
        <v>14185</v>
      </c>
      <c r="K1560" s="1" t="s">
        <v>14186</v>
      </c>
      <c r="L1560" s="1" t="s">
        <v>21272</v>
      </c>
      <c r="M1560" s="1" t="s">
        <v>21273</v>
      </c>
    </row>
    <row r="1561" spans="2:13" x14ac:dyDescent="0.25">
      <c r="B1561" s="1" t="s">
        <v>98</v>
      </c>
      <c r="C1561" s="1" t="s">
        <v>14187</v>
      </c>
      <c r="D1561" s="1" t="s">
        <v>14188</v>
      </c>
      <c r="E1561" s="1" t="s">
        <v>14189</v>
      </c>
      <c r="F1561" s="1" t="s">
        <v>14190</v>
      </c>
      <c r="G1561" s="1" t="s">
        <v>14191</v>
      </c>
      <c r="H1561" s="1" t="s">
        <v>14192</v>
      </c>
      <c r="I1561" s="1" t="s">
        <v>14193</v>
      </c>
      <c r="J1561" s="1" t="s">
        <v>14194</v>
      </c>
      <c r="K1561" s="1" t="s">
        <v>14195</v>
      </c>
      <c r="L1561" s="1" t="s">
        <v>21274</v>
      </c>
      <c r="M1561" s="1" t="s">
        <v>21275</v>
      </c>
    </row>
    <row r="1562" spans="2:13" x14ac:dyDescent="0.25">
      <c r="B1562" s="1" t="s">
        <v>99</v>
      </c>
      <c r="C1562" s="1" t="s">
        <v>14196</v>
      </c>
      <c r="D1562" s="1" t="s">
        <v>14197</v>
      </c>
      <c r="E1562" s="1" t="s">
        <v>14198</v>
      </c>
      <c r="F1562" s="1" t="s">
        <v>14199</v>
      </c>
      <c r="G1562" s="1" t="s">
        <v>14200</v>
      </c>
      <c r="H1562" s="1" t="s">
        <v>14201</v>
      </c>
      <c r="I1562" s="1" t="s">
        <v>14202</v>
      </c>
      <c r="J1562" s="1" t="s">
        <v>14203</v>
      </c>
      <c r="K1562" s="1" t="s">
        <v>14204</v>
      </c>
      <c r="L1562" s="1" t="s">
        <v>21276</v>
      </c>
      <c r="M1562" s="1" t="s">
        <v>21277</v>
      </c>
    </row>
    <row r="1563" spans="2:13" x14ac:dyDescent="0.25">
      <c r="B1563" s="1" t="s">
        <v>99</v>
      </c>
      <c r="C1563" s="1" t="s">
        <v>14205</v>
      </c>
      <c r="D1563" s="1" t="s">
        <v>14206</v>
      </c>
      <c r="E1563" s="1" t="s">
        <v>14207</v>
      </c>
      <c r="F1563" s="1" t="s">
        <v>14208</v>
      </c>
      <c r="G1563" s="1" t="s">
        <v>14209</v>
      </c>
      <c r="H1563" s="1" t="s">
        <v>14210</v>
      </c>
      <c r="I1563" s="1" t="s">
        <v>14211</v>
      </c>
      <c r="J1563" s="1" t="s">
        <v>14212</v>
      </c>
      <c r="K1563" s="1" t="s">
        <v>14213</v>
      </c>
      <c r="L1563" s="1" t="s">
        <v>21278</v>
      </c>
      <c r="M1563" s="1" t="s">
        <v>21279</v>
      </c>
    </row>
    <row r="1564" spans="2:13" x14ac:dyDescent="0.25">
      <c r="B1564" s="1" t="s">
        <v>99</v>
      </c>
      <c r="C1564" s="1" t="s">
        <v>14214</v>
      </c>
      <c r="D1564" s="1" t="s">
        <v>14215</v>
      </c>
      <c r="E1564" s="1" t="s">
        <v>14216</v>
      </c>
      <c r="F1564" s="1" t="s">
        <v>14217</v>
      </c>
      <c r="G1564" s="1" t="s">
        <v>14218</v>
      </c>
      <c r="H1564" s="1" t="s">
        <v>14219</v>
      </c>
      <c r="I1564" s="1" t="s">
        <v>14220</v>
      </c>
      <c r="J1564" s="1" t="s">
        <v>14221</v>
      </c>
      <c r="K1564" s="1" t="s">
        <v>14222</v>
      </c>
      <c r="L1564" s="1" t="s">
        <v>21280</v>
      </c>
      <c r="M1564" s="1" t="s">
        <v>21281</v>
      </c>
    </row>
    <row r="1565" spans="2:13" x14ac:dyDescent="0.25">
      <c r="B1565" s="1" t="s">
        <v>99</v>
      </c>
      <c r="C1565" s="1" t="s">
        <v>14223</v>
      </c>
      <c r="D1565" s="1" t="s">
        <v>14224</v>
      </c>
      <c r="E1565" s="1" t="s">
        <v>14225</v>
      </c>
      <c r="F1565" s="1" t="s">
        <v>14226</v>
      </c>
      <c r="G1565" s="1" t="s">
        <v>14227</v>
      </c>
      <c r="H1565" s="1" t="s">
        <v>14228</v>
      </c>
      <c r="I1565" s="1" t="s">
        <v>14229</v>
      </c>
      <c r="J1565" s="1" t="s">
        <v>14230</v>
      </c>
      <c r="K1565" s="1" t="s">
        <v>14231</v>
      </c>
      <c r="L1565" s="1" t="s">
        <v>21282</v>
      </c>
      <c r="M1565" s="1" t="s">
        <v>21283</v>
      </c>
    </row>
    <row r="1566" spans="2:13" x14ac:dyDescent="0.25">
      <c r="B1566" s="1" t="s">
        <v>99</v>
      </c>
      <c r="C1566" s="1" t="s">
        <v>14232</v>
      </c>
      <c r="D1566" s="1" t="s">
        <v>14233</v>
      </c>
      <c r="E1566" s="1" t="s">
        <v>14234</v>
      </c>
      <c r="F1566" s="1" t="s">
        <v>14235</v>
      </c>
      <c r="G1566" s="1" t="s">
        <v>14236</v>
      </c>
      <c r="H1566" s="1" t="s">
        <v>14237</v>
      </c>
      <c r="I1566" s="1" t="s">
        <v>14238</v>
      </c>
      <c r="J1566" s="1" t="s">
        <v>14239</v>
      </c>
      <c r="K1566" s="1" t="s">
        <v>14240</v>
      </c>
      <c r="L1566" s="1" t="s">
        <v>21284</v>
      </c>
      <c r="M1566" s="1" t="s">
        <v>21285</v>
      </c>
    </row>
    <row r="1567" spans="2:13" x14ac:dyDescent="0.25">
      <c r="B1567" s="1" t="s">
        <v>99</v>
      </c>
      <c r="C1567" s="1" t="s">
        <v>14241</v>
      </c>
      <c r="D1567" s="1" t="s">
        <v>14242</v>
      </c>
      <c r="E1567" s="1" t="s">
        <v>14243</v>
      </c>
      <c r="F1567" s="1" t="s">
        <v>14244</v>
      </c>
      <c r="G1567" s="1" t="s">
        <v>14245</v>
      </c>
      <c r="H1567" s="1" t="s">
        <v>14246</v>
      </c>
      <c r="I1567" s="1" t="s">
        <v>14247</v>
      </c>
      <c r="J1567" s="1" t="s">
        <v>14248</v>
      </c>
      <c r="K1567" s="1" t="s">
        <v>14249</v>
      </c>
      <c r="L1567" s="1" t="s">
        <v>21286</v>
      </c>
      <c r="M1567" s="1" t="s">
        <v>21287</v>
      </c>
    </row>
    <row r="1568" spans="2:13" x14ac:dyDescent="0.25">
      <c r="B1568" s="1" t="s">
        <v>99</v>
      </c>
      <c r="C1568" s="1" t="s">
        <v>14250</v>
      </c>
      <c r="D1568" s="1" t="s">
        <v>14251</v>
      </c>
      <c r="E1568" s="1" t="s">
        <v>14252</v>
      </c>
      <c r="F1568" s="1" t="s">
        <v>14253</v>
      </c>
      <c r="G1568" s="1" t="s">
        <v>14254</v>
      </c>
      <c r="H1568" s="1" t="s">
        <v>14255</v>
      </c>
      <c r="I1568" s="1" t="s">
        <v>14256</v>
      </c>
      <c r="J1568" s="1" t="s">
        <v>14257</v>
      </c>
      <c r="K1568" s="1" t="s">
        <v>14258</v>
      </c>
      <c r="L1568" s="1" t="s">
        <v>21288</v>
      </c>
      <c r="M1568" s="1" t="s">
        <v>21289</v>
      </c>
    </row>
    <row r="1569" spans="2:13" x14ac:dyDescent="0.25">
      <c r="B1569" s="1" t="s">
        <v>99</v>
      </c>
      <c r="C1569" s="1" t="s">
        <v>14259</v>
      </c>
      <c r="D1569" s="1" t="s">
        <v>14260</v>
      </c>
      <c r="E1569" s="1" t="s">
        <v>14261</v>
      </c>
      <c r="F1569" s="1" t="s">
        <v>14262</v>
      </c>
      <c r="G1569" s="1" t="s">
        <v>14263</v>
      </c>
      <c r="H1569" s="1" t="s">
        <v>14264</v>
      </c>
      <c r="I1569" s="1" t="s">
        <v>14265</v>
      </c>
      <c r="J1569" s="1" t="s">
        <v>14266</v>
      </c>
      <c r="K1569" s="1" t="s">
        <v>14267</v>
      </c>
      <c r="L1569" s="1" t="s">
        <v>21290</v>
      </c>
      <c r="M1569" s="1" t="s">
        <v>21291</v>
      </c>
    </row>
    <row r="1570" spans="2:13" x14ac:dyDescent="0.25">
      <c r="B1570" s="1" t="s">
        <v>99</v>
      </c>
      <c r="C1570" s="1" t="s">
        <v>14268</v>
      </c>
      <c r="D1570" s="1" t="s">
        <v>14269</v>
      </c>
      <c r="E1570" s="1" t="s">
        <v>14270</v>
      </c>
      <c r="F1570" s="1" t="s">
        <v>14271</v>
      </c>
      <c r="G1570" s="1" t="s">
        <v>14272</v>
      </c>
      <c r="H1570" s="1" t="s">
        <v>14273</v>
      </c>
      <c r="I1570" s="1" t="s">
        <v>14274</v>
      </c>
      <c r="J1570" s="1" t="s">
        <v>14275</v>
      </c>
      <c r="K1570" s="1" t="s">
        <v>14276</v>
      </c>
      <c r="L1570" s="1" t="s">
        <v>21292</v>
      </c>
      <c r="M1570" s="1" t="s">
        <v>21293</v>
      </c>
    </row>
    <row r="1571" spans="2:13" x14ac:dyDescent="0.25">
      <c r="B1571" s="1" t="s">
        <v>99</v>
      </c>
      <c r="C1571" s="1" t="s">
        <v>14277</v>
      </c>
      <c r="D1571" s="1" t="s">
        <v>14278</v>
      </c>
      <c r="E1571" s="1" t="s">
        <v>14279</v>
      </c>
      <c r="F1571" s="1" t="s">
        <v>14280</v>
      </c>
      <c r="G1571" s="1" t="s">
        <v>14281</v>
      </c>
      <c r="H1571" s="1" t="s">
        <v>14282</v>
      </c>
      <c r="I1571" s="1" t="s">
        <v>14283</v>
      </c>
      <c r="J1571" s="1" t="s">
        <v>14284</v>
      </c>
      <c r="K1571" s="1" t="s">
        <v>14285</v>
      </c>
      <c r="L1571" s="1" t="s">
        <v>21294</v>
      </c>
      <c r="M1571" s="1" t="s">
        <v>21295</v>
      </c>
    </row>
    <row r="1572" spans="2:13" x14ac:dyDescent="0.25">
      <c r="B1572" s="1" t="s">
        <v>99</v>
      </c>
      <c r="C1572" s="1" t="s">
        <v>14286</v>
      </c>
      <c r="D1572" s="1" t="s">
        <v>14287</v>
      </c>
      <c r="E1572" s="1" t="s">
        <v>14288</v>
      </c>
      <c r="F1572" s="1" t="s">
        <v>14289</v>
      </c>
      <c r="G1572" s="1" t="s">
        <v>14290</v>
      </c>
      <c r="H1572" s="1" t="s">
        <v>14291</v>
      </c>
      <c r="I1572" s="1" t="s">
        <v>14292</v>
      </c>
      <c r="J1572" s="1" t="s">
        <v>14293</v>
      </c>
      <c r="K1572" s="1" t="s">
        <v>14294</v>
      </c>
      <c r="L1572" s="1" t="s">
        <v>21296</v>
      </c>
      <c r="M1572" s="1" t="s">
        <v>21297</v>
      </c>
    </row>
    <row r="1573" spans="2:13" x14ac:dyDescent="0.25">
      <c r="B1573" s="1" t="s">
        <v>99</v>
      </c>
      <c r="C1573" s="1" t="s">
        <v>14295</v>
      </c>
      <c r="D1573" s="1" t="s">
        <v>14296</v>
      </c>
      <c r="E1573" s="1" t="s">
        <v>14297</v>
      </c>
      <c r="F1573" s="1" t="s">
        <v>14298</v>
      </c>
      <c r="G1573" s="1" t="s">
        <v>14299</v>
      </c>
      <c r="H1573" s="1" t="s">
        <v>14300</v>
      </c>
      <c r="I1573" s="1" t="s">
        <v>14301</v>
      </c>
      <c r="J1573" s="1" t="s">
        <v>14302</v>
      </c>
      <c r="K1573" s="1" t="s">
        <v>14303</v>
      </c>
      <c r="L1573" s="1" t="s">
        <v>21298</v>
      </c>
      <c r="M1573" s="1" t="s">
        <v>21299</v>
      </c>
    </row>
    <row r="1574" spans="2:13" x14ac:dyDescent="0.25">
      <c r="B1574" s="1" t="s">
        <v>99</v>
      </c>
      <c r="C1574" s="1" t="s">
        <v>14304</v>
      </c>
      <c r="D1574" s="1" t="s">
        <v>14305</v>
      </c>
      <c r="E1574" s="1" t="s">
        <v>14306</v>
      </c>
      <c r="F1574" s="1" t="s">
        <v>14307</v>
      </c>
      <c r="G1574" s="1" t="s">
        <v>14308</v>
      </c>
      <c r="H1574" s="1" t="s">
        <v>14309</v>
      </c>
      <c r="I1574" s="1" t="s">
        <v>14310</v>
      </c>
      <c r="J1574" s="1" t="s">
        <v>14311</v>
      </c>
      <c r="K1574" s="1" t="s">
        <v>14312</v>
      </c>
      <c r="L1574" s="1" t="s">
        <v>21300</v>
      </c>
      <c r="M1574" s="1" t="s">
        <v>21301</v>
      </c>
    </row>
    <row r="1575" spans="2:13" x14ac:dyDescent="0.25">
      <c r="B1575" s="1" t="s">
        <v>99</v>
      </c>
      <c r="C1575" s="1" t="s">
        <v>14313</v>
      </c>
      <c r="D1575" s="1" t="s">
        <v>14314</v>
      </c>
      <c r="E1575" s="1" t="s">
        <v>14315</v>
      </c>
      <c r="F1575" s="1" t="s">
        <v>14316</v>
      </c>
      <c r="G1575" s="1" t="s">
        <v>14317</v>
      </c>
      <c r="H1575" s="1" t="s">
        <v>14318</v>
      </c>
      <c r="I1575" s="1" t="s">
        <v>14319</v>
      </c>
      <c r="J1575" s="1" t="s">
        <v>14320</v>
      </c>
      <c r="K1575" s="1" t="s">
        <v>14321</v>
      </c>
      <c r="L1575" s="1" t="s">
        <v>21302</v>
      </c>
      <c r="M1575" s="1" t="s">
        <v>21303</v>
      </c>
    </row>
    <row r="1576" spans="2:13" x14ac:dyDescent="0.25">
      <c r="B1576" s="1" t="s">
        <v>99</v>
      </c>
      <c r="C1576" s="1" t="s">
        <v>14322</v>
      </c>
      <c r="D1576" s="1" t="s">
        <v>14323</v>
      </c>
      <c r="E1576" s="1" t="s">
        <v>14324</v>
      </c>
      <c r="F1576" s="1" t="s">
        <v>14325</v>
      </c>
      <c r="G1576" s="1" t="s">
        <v>14326</v>
      </c>
      <c r="H1576" s="1" t="s">
        <v>14327</v>
      </c>
      <c r="I1576" s="1" t="s">
        <v>14328</v>
      </c>
      <c r="J1576" s="1" t="s">
        <v>14329</v>
      </c>
      <c r="K1576" s="1" t="s">
        <v>14330</v>
      </c>
      <c r="L1576" s="1" t="s">
        <v>21304</v>
      </c>
      <c r="M1576" s="1" t="s">
        <v>21305</v>
      </c>
    </row>
    <row r="1577" spans="2:13" x14ac:dyDescent="0.25">
      <c r="B1577" s="1" t="s">
        <v>99</v>
      </c>
      <c r="C1577" s="1" t="s">
        <v>14331</v>
      </c>
      <c r="D1577" s="1" t="s">
        <v>14332</v>
      </c>
      <c r="E1577" s="1" t="s">
        <v>14333</v>
      </c>
      <c r="F1577" s="1" t="s">
        <v>14334</v>
      </c>
      <c r="G1577" s="1" t="s">
        <v>14335</v>
      </c>
      <c r="H1577" s="1" t="s">
        <v>14336</v>
      </c>
      <c r="I1577" s="1" t="s">
        <v>14337</v>
      </c>
      <c r="J1577" s="1" t="s">
        <v>14338</v>
      </c>
      <c r="K1577" s="1" t="s">
        <v>14339</v>
      </c>
      <c r="L1577" s="1" t="s">
        <v>21306</v>
      </c>
      <c r="M1577" s="1" t="s">
        <v>21307</v>
      </c>
    </row>
    <row r="1578" spans="2:13" x14ac:dyDescent="0.25">
      <c r="B1578" s="1" t="s">
        <v>99</v>
      </c>
      <c r="C1578" s="1" t="s">
        <v>14340</v>
      </c>
      <c r="D1578" s="1" t="s">
        <v>14341</v>
      </c>
      <c r="E1578" s="1" t="s">
        <v>14342</v>
      </c>
      <c r="F1578" s="1" t="s">
        <v>14343</v>
      </c>
      <c r="G1578" s="1" t="s">
        <v>14344</v>
      </c>
      <c r="H1578" s="1" t="s">
        <v>14345</v>
      </c>
      <c r="I1578" s="1" t="s">
        <v>14346</v>
      </c>
      <c r="J1578" s="1" t="s">
        <v>14347</v>
      </c>
      <c r="K1578" s="1" t="s">
        <v>14348</v>
      </c>
      <c r="L1578" s="1" t="s">
        <v>21308</v>
      </c>
      <c r="M1578" s="1" t="s">
        <v>21309</v>
      </c>
    </row>
    <row r="1579" spans="2:13" x14ac:dyDescent="0.25">
      <c r="B1579" s="1" t="s">
        <v>99</v>
      </c>
      <c r="C1579" s="1" t="s">
        <v>14349</v>
      </c>
      <c r="D1579" s="1" t="s">
        <v>14350</v>
      </c>
      <c r="E1579" s="1" t="s">
        <v>14351</v>
      </c>
      <c r="F1579" s="1" t="s">
        <v>14352</v>
      </c>
      <c r="G1579" s="1" t="s">
        <v>14353</v>
      </c>
      <c r="H1579" s="1" t="s">
        <v>14354</v>
      </c>
      <c r="I1579" s="1" t="s">
        <v>14355</v>
      </c>
      <c r="J1579" s="1" t="s">
        <v>14356</v>
      </c>
      <c r="K1579" s="1" t="s">
        <v>14357</v>
      </c>
      <c r="L1579" s="1" t="s">
        <v>21310</v>
      </c>
      <c r="M1579" s="1" t="s">
        <v>21311</v>
      </c>
    </row>
    <row r="1580" spans="2:13" x14ac:dyDescent="0.25">
      <c r="B1580" s="1" t="s">
        <v>99</v>
      </c>
      <c r="C1580" s="1" t="s">
        <v>14358</v>
      </c>
      <c r="D1580" s="1" t="s">
        <v>14359</v>
      </c>
      <c r="E1580" s="1" t="s">
        <v>14360</v>
      </c>
      <c r="F1580" s="1" t="s">
        <v>14361</v>
      </c>
      <c r="G1580" s="1" t="s">
        <v>14362</v>
      </c>
      <c r="H1580" s="1" t="s">
        <v>14363</v>
      </c>
      <c r="I1580" s="1" t="s">
        <v>14364</v>
      </c>
      <c r="J1580" s="1" t="s">
        <v>14365</v>
      </c>
      <c r="K1580" s="1" t="s">
        <v>14366</v>
      </c>
      <c r="L1580" s="1" t="s">
        <v>21312</v>
      </c>
      <c r="M1580" s="1" t="s">
        <v>21313</v>
      </c>
    </row>
    <row r="1581" spans="2:13" x14ac:dyDescent="0.25">
      <c r="B1581" s="1" t="s">
        <v>99</v>
      </c>
      <c r="C1581" s="1" t="s">
        <v>14367</v>
      </c>
      <c r="D1581" s="1" t="s">
        <v>14368</v>
      </c>
      <c r="E1581" s="1" t="s">
        <v>14369</v>
      </c>
      <c r="F1581" s="1" t="s">
        <v>14370</v>
      </c>
      <c r="G1581" s="1" t="s">
        <v>14371</v>
      </c>
      <c r="H1581" s="1" t="s">
        <v>14372</v>
      </c>
      <c r="I1581" s="1" t="s">
        <v>14373</v>
      </c>
      <c r="J1581" s="1" t="s">
        <v>14374</v>
      </c>
      <c r="K1581" s="1" t="s">
        <v>14375</v>
      </c>
      <c r="L1581" s="1" t="s">
        <v>21314</v>
      </c>
      <c r="M1581" s="1" t="s">
        <v>21315</v>
      </c>
    </row>
    <row r="1582" spans="2:13" x14ac:dyDescent="0.25">
      <c r="B1582" s="1" t="s">
        <v>25</v>
      </c>
      <c r="C1582" s="1" t="s">
        <v>14376</v>
      </c>
      <c r="D1582" s="1" t="s">
        <v>14377</v>
      </c>
      <c r="E1582" s="1" t="s">
        <v>14378</v>
      </c>
      <c r="F1582" s="1" t="s">
        <v>14379</v>
      </c>
      <c r="G1582" s="1" t="s">
        <v>14380</v>
      </c>
      <c r="H1582" s="1" t="s">
        <v>14381</v>
      </c>
      <c r="I1582" s="1" t="s">
        <v>14382</v>
      </c>
      <c r="J1582" s="1" t="s">
        <v>14383</v>
      </c>
      <c r="K1582" s="1" t="s">
        <v>14384</v>
      </c>
      <c r="L1582" s="1" t="s">
        <v>21316</v>
      </c>
      <c r="M1582" s="1" t="s">
        <v>21317</v>
      </c>
    </row>
    <row r="1583" spans="2:13" x14ac:dyDescent="0.25">
      <c r="B1583" s="1" t="s">
        <v>25</v>
      </c>
      <c r="C1583" s="1" t="s">
        <v>14385</v>
      </c>
      <c r="D1583" s="1" t="s">
        <v>14386</v>
      </c>
      <c r="E1583" s="1" t="s">
        <v>14387</v>
      </c>
      <c r="F1583" s="1" t="s">
        <v>14388</v>
      </c>
      <c r="G1583" s="1" t="s">
        <v>14389</v>
      </c>
      <c r="H1583" s="1" t="s">
        <v>14390</v>
      </c>
      <c r="I1583" s="1" t="s">
        <v>14391</v>
      </c>
      <c r="J1583" s="1" t="s">
        <v>14392</v>
      </c>
      <c r="K1583" s="1" t="s">
        <v>14393</v>
      </c>
      <c r="L1583" s="1" t="s">
        <v>21318</v>
      </c>
      <c r="M1583" s="1" t="s">
        <v>21319</v>
      </c>
    </row>
    <row r="1584" spans="2:13" x14ac:dyDescent="0.25">
      <c r="B1584" s="1" t="s">
        <v>25</v>
      </c>
      <c r="C1584" s="1" t="s">
        <v>14394</v>
      </c>
      <c r="D1584" s="1" t="s">
        <v>14395</v>
      </c>
      <c r="E1584" s="1" t="s">
        <v>14396</v>
      </c>
      <c r="F1584" s="1" t="s">
        <v>14397</v>
      </c>
      <c r="G1584" s="1" t="s">
        <v>14398</v>
      </c>
      <c r="H1584" s="1" t="s">
        <v>14399</v>
      </c>
      <c r="I1584" s="1" t="s">
        <v>14400</v>
      </c>
      <c r="J1584" s="1" t="s">
        <v>14401</v>
      </c>
      <c r="K1584" s="1" t="s">
        <v>14402</v>
      </c>
      <c r="L1584" s="1" t="s">
        <v>21320</v>
      </c>
      <c r="M1584" s="1" t="s">
        <v>21321</v>
      </c>
    </row>
    <row r="1585" spans="2:13" x14ac:dyDescent="0.25">
      <c r="B1585" s="1" t="s">
        <v>25</v>
      </c>
      <c r="C1585" s="1" t="s">
        <v>14403</v>
      </c>
      <c r="D1585" s="1" t="s">
        <v>14404</v>
      </c>
      <c r="E1585" s="1" t="s">
        <v>14405</v>
      </c>
      <c r="F1585" s="1" t="s">
        <v>14406</v>
      </c>
      <c r="G1585" s="1" t="s">
        <v>14407</v>
      </c>
      <c r="H1585" s="1" t="s">
        <v>14408</v>
      </c>
      <c r="I1585" s="1" t="s">
        <v>14409</v>
      </c>
      <c r="J1585" s="1" t="s">
        <v>14410</v>
      </c>
      <c r="K1585" s="1" t="s">
        <v>14411</v>
      </c>
      <c r="L1585" s="1" t="s">
        <v>21322</v>
      </c>
      <c r="M1585" s="1" t="s">
        <v>21323</v>
      </c>
    </row>
    <row r="1586" spans="2:13" x14ac:dyDescent="0.25">
      <c r="B1586" s="1" t="s">
        <v>25</v>
      </c>
      <c r="C1586" s="1" t="s">
        <v>14412</v>
      </c>
      <c r="D1586" s="1" t="s">
        <v>14413</v>
      </c>
      <c r="E1586" s="1" t="s">
        <v>14414</v>
      </c>
      <c r="F1586" s="1" t="s">
        <v>14415</v>
      </c>
      <c r="G1586" s="1" t="s">
        <v>14416</v>
      </c>
      <c r="H1586" s="1" t="s">
        <v>14417</v>
      </c>
      <c r="I1586" s="1" t="s">
        <v>14418</v>
      </c>
      <c r="J1586" s="1" t="s">
        <v>14419</v>
      </c>
      <c r="K1586" s="1" t="s">
        <v>14420</v>
      </c>
      <c r="L1586" s="1" t="s">
        <v>21324</v>
      </c>
      <c r="M1586" s="1" t="s">
        <v>21325</v>
      </c>
    </row>
    <row r="1587" spans="2:13" x14ac:dyDescent="0.25">
      <c r="B1587" s="1" t="s">
        <v>25</v>
      </c>
      <c r="C1587" s="1" t="s">
        <v>14421</v>
      </c>
      <c r="D1587" s="1" t="s">
        <v>14422</v>
      </c>
      <c r="E1587" s="1" t="s">
        <v>14423</v>
      </c>
      <c r="F1587" s="1" t="s">
        <v>14424</v>
      </c>
      <c r="G1587" s="1" t="s">
        <v>14425</v>
      </c>
      <c r="H1587" s="1" t="s">
        <v>14426</v>
      </c>
      <c r="I1587" s="1" t="s">
        <v>14427</v>
      </c>
      <c r="J1587" s="1" t="s">
        <v>14428</v>
      </c>
      <c r="K1587" s="1" t="s">
        <v>14429</v>
      </c>
      <c r="L1587" s="1" t="s">
        <v>21326</v>
      </c>
      <c r="M1587" s="1" t="s">
        <v>21327</v>
      </c>
    </row>
    <row r="1588" spans="2:13" x14ac:dyDescent="0.25">
      <c r="B1588" s="1" t="s">
        <v>25</v>
      </c>
      <c r="C1588" s="1" t="s">
        <v>14430</v>
      </c>
      <c r="D1588" s="1" t="s">
        <v>14431</v>
      </c>
      <c r="E1588" s="1" t="s">
        <v>14432</v>
      </c>
      <c r="F1588" s="1" t="s">
        <v>14433</v>
      </c>
      <c r="G1588" s="1" t="s">
        <v>14434</v>
      </c>
      <c r="H1588" s="1" t="s">
        <v>14435</v>
      </c>
      <c r="I1588" s="1" t="s">
        <v>14436</v>
      </c>
      <c r="J1588" s="1" t="s">
        <v>14437</v>
      </c>
      <c r="K1588" s="1" t="s">
        <v>14438</v>
      </c>
      <c r="L1588" s="1" t="s">
        <v>21328</v>
      </c>
      <c r="M1588" s="1" t="s">
        <v>21329</v>
      </c>
    </row>
    <row r="1589" spans="2:13" x14ac:dyDescent="0.25">
      <c r="B1589" s="1" t="s">
        <v>25</v>
      </c>
      <c r="C1589" s="1" t="s">
        <v>14439</v>
      </c>
      <c r="D1589" s="1" t="s">
        <v>14440</v>
      </c>
      <c r="E1589" s="1" t="s">
        <v>14441</v>
      </c>
      <c r="F1589" s="1" t="s">
        <v>14442</v>
      </c>
      <c r="G1589" s="1" t="s">
        <v>14443</v>
      </c>
      <c r="H1589" s="1" t="s">
        <v>14444</v>
      </c>
      <c r="I1589" s="1" t="s">
        <v>14445</v>
      </c>
      <c r="J1589" s="1" t="s">
        <v>14446</v>
      </c>
      <c r="K1589" s="1" t="s">
        <v>14447</v>
      </c>
      <c r="L1589" s="1" t="s">
        <v>21330</v>
      </c>
      <c r="M1589" s="1" t="s">
        <v>21331</v>
      </c>
    </row>
    <row r="1590" spans="2:13" x14ac:dyDescent="0.25">
      <c r="B1590" s="1" t="s">
        <v>25</v>
      </c>
      <c r="C1590" s="1" t="s">
        <v>14448</v>
      </c>
      <c r="D1590" s="1" t="s">
        <v>14449</v>
      </c>
      <c r="E1590" s="1" t="s">
        <v>14450</v>
      </c>
      <c r="F1590" s="1" t="s">
        <v>14451</v>
      </c>
      <c r="G1590" s="1" t="s">
        <v>14452</v>
      </c>
      <c r="H1590" s="1" t="s">
        <v>14453</v>
      </c>
      <c r="I1590" s="1" t="s">
        <v>14454</v>
      </c>
      <c r="J1590" s="1" t="s">
        <v>14455</v>
      </c>
      <c r="K1590" s="1" t="s">
        <v>14456</v>
      </c>
      <c r="L1590" s="1" t="s">
        <v>21332</v>
      </c>
      <c r="M1590" s="1" t="s">
        <v>21333</v>
      </c>
    </row>
    <row r="1591" spans="2:13" x14ac:dyDescent="0.25">
      <c r="B1591" s="1" t="s">
        <v>25</v>
      </c>
      <c r="C1591" s="1" t="s">
        <v>14457</v>
      </c>
      <c r="D1591" s="1" t="s">
        <v>14458</v>
      </c>
      <c r="E1591" s="1" t="s">
        <v>14459</v>
      </c>
      <c r="F1591" s="1" t="s">
        <v>14460</v>
      </c>
      <c r="G1591" s="1" t="s">
        <v>14461</v>
      </c>
      <c r="H1591" s="1" t="s">
        <v>14462</v>
      </c>
      <c r="I1591" s="1" t="s">
        <v>14463</v>
      </c>
      <c r="J1591" s="1" t="s">
        <v>14464</v>
      </c>
      <c r="K1591" s="1" t="s">
        <v>14465</v>
      </c>
      <c r="L1591" s="1" t="s">
        <v>21334</v>
      </c>
      <c r="M1591" s="1" t="s">
        <v>21335</v>
      </c>
    </row>
    <row r="1592" spans="2:13" x14ac:dyDescent="0.25">
      <c r="B1592" s="1" t="s">
        <v>25</v>
      </c>
      <c r="C1592" s="1" t="s">
        <v>14466</v>
      </c>
      <c r="D1592" s="1" t="s">
        <v>14467</v>
      </c>
      <c r="E1592" s="1" t="s">
        <v>14468</v>
      </c>
      <c r="F1592" s="1" t="s">
        <v>14469</v>
      </c>
      <c r="G1592" s="1" t="s">
        <v>14470</v>
      </c>
      <c r="H1592" s="1" t="s">
        <v>14471</v>
      </c>
      <c r="I1592" s="1" t="s">
        <v>14472</v>
      </c>
      <c r="J1592" s="1" t="s">
        <v>14473</v>
      </c>
      <c r="K1592" s="1" t="s">
        <v>14474</v>
      </c>
      <c r="L1592" s="1" t="s">
        <v>21336</v>
      </c>
      <c r="M1592" s="1" t="s">
        <v>21337</v>
      </c>
    </row>
    <row r="1593" spans="2:13" x14ac:dyDescent="0.25">
      <c r="B1593" s="1" t="s">
        <v>25</v>
      </c>
      <c r="C1593" s="1" t="s">
        <v>14475</v>
      </c>
      <c r="D1593" s="1" t="s">
        <v>14476</v>
      </c>
      <c r="E1593" s="1" t="s">
        <v>14477</v>
      </c>
      <c r="F1593" s="1" t="s">
        <v>14478</v>
      </c>
      <c r="G1593" s="1" t="s">
        <v>14479</v>
      </c>
      <c r="H1593" s="1" t="s">
        <v>14480</v>
      </c>
      <c r="I1593" s="1" t="s">
        <v>14481</v>
      </c>
      <c r="J1593" s="1" t="s">
        <v>14482</v>
      </c>
      <c r="K1593" s="1" t="s">
        <v>14483</v>
      </c>
      <c r="L1593" s="1" t="s">
        <v>21338</v>
      </c>
      <c r="M1593" s="1" t="s">
        <v>21339</v>
      </c>
    </row>
    <row r="1594" spans="2:13" x14ac:dyDescent="0.25">
      <c r="B1594" s="1" t="s">
        <v>25</v>
      </c>
      <c r="C1594" s="1" t="s">
        <v>14484</v>
      </c>
      <c r="D1594" s="1" t="s">
        <v>14485</v>
      </c>
      <c r="E1594" s="1" t="s">
        <v>14486</v>
      </c>
      <c r="F1594" s="1" t="s">
        <v>14487</v>
      </c>
      <c r="G1594" s="1" t="s">
        <v>14488</v>
      </c>
      <c r="H1594" s="1" t="s">
        <v>14489</v>
      </c>
      <c r="I1594" s="1" t="s">
        <v>14490</v>
      </c>
      <c r="J1594" s="1" t="s">
        <v>14491</v>
      </c>
      <c r="K1594" s="1" t="s">
        <v>14492</v>
      </c>
      <c r="L1594" s="1" t="s">
        <v>21340</v>
      </c>
      <c r="M1594" s="1" t="s">
        <v>21341</v>
      </c>
    </row>
    <row r="1595" spans="2:13" x14ac:dyDescent="0.25">
      <c r="B1595" s="1" t="s">
        <v>25</v>
      </c>
      <c r="C1595" s="1" t="s">
        <v>14493</v>
      </c>
      <c r="D1595" s="1" t="s">
        <v>14494</v>
      </c>
      <c r="E1595" s="1" t="s">
        <v>14495</v>
      </c>
      <c r="F1595" s="1" t="s">
        <v>14496</v>
      </c>
      <c r="G1595" s="1" t="s">
        <v>14497</v>
      </c>
      <c r="H1595" s="1" t="s">
        <v>14498</v>
      </c>
      <c r="I1595" s="1" t="s">
        <v>14499</v>
      </c>
      <c r="J1595" s="1" t="s">
        <v>14500</v>
      </c>
      <c r="K1595" s="1" t="s">
        <v>14501</v>
      </c>
      <c r="L1595" s="1" t="s">
        <v>21342</v>
      </c>
      <c r="M1595" s="1" t="s">
        <v>21343</v>
      </c>
    </row>
    <row r="1596" spans="2:13" x14ac:dyDescent="0.25">
      <c r="B1596" s="1" t="s">
        <v>25</v>
      </c>
      <c r="C1596" s="1" t="s">
        <v>14502</v>
      </c>
      <c r="D1596" s="1" t="s">
        <v>14503</v>
      </c>
      <c r="E1596" s="1" t="s">
        <v>14504</v>
      </c>
      <c r="F1596" s="1" t="s">
        <v>14505</v>
      </c>
      <c r="G1596" s="1" t="s">
        <v>14506</v>
      </c>
      <c r="H1596" s="1" t="s">
        <v>14507</v>
      </c>
      <c r="I1596" s="1" t="s">
        <v>14508</v>
      </c>
      <c r="J1596" s="1" t="s">
        <v>14509</v>
      </c>
      <c r="K1596" s="1" t="s">
        <v>14510</v>
      </c>
      <c r="L1596" s="1" t="s">
        <v>21344</v>
      </c>
      <c r="M1596" s="1" t="s">
        <v>21345</v>
      </c>
    </row>
    <row r="1597" spans="2:13" x14ac:dyDescent="0.25">
      <c r="B1597" s="1" t="s">
        <v>25</v>
      </c>
      <c r="C1597" s="1" t="s">
        <v>14511</v>
      </c>
      <c r="D1597" s="1" t="s">
        <v>14512</v>
      </c>
      <c r="E1597" s="1" t="s">
        <v>14513</v>
      </c>
      <c r="F1597" s="1" t="s">
        <v>14514</v>
      </c>
      <c r="G1597" s="1" t="s">
        <v>14515</v>
      </c>
      <c r="H1597" s="1" t="s">
        <v>14516</v>
      </c>
      <c r="I1597" s="1" t="s">
        <v>14517</v>
      </c>
      <c r="J1597" s="1" t="s">
        <v>14518</v>
      </c>
      <c r="K1597" s="1" t="s">
        <v>14519</v>
      </c>
      <c r="L1597" s="1" t="s">
        <v>21346</v>
      </c>
      <c r="M1597" s="1" t="s">
        <v>21347</v>
      </c>
    </row>
    <row r="1598" spans="2:13" x14ac:dyDescent="0.25">
      <c r="B1598" s="1" t="s">
        <v>25</v>
      </c>
      <c r="C1598" s="1" t="s">
        <v>14520</v>
      </c>
      <c r="D1598" s="1" t="s">
        <v>14521</v>
      </c>
      <c r="E1598" s="1" t="s">
        <v>14522</v>
      </c>
      <c r="F1598" s="1" t="s">
        <v>14523</v>
      </c>
      <c r="G1598" s="1" t="s">
        <v>14524</v>
      </c>
      <c r="H1598" s="1" t="s">
        <v>14525</v>
      </c>
      <c r="I1598" s="1" t="s">
        <v>14526</v>
      </c>
      <c r="J1598" s="1" t="s">
        <v>14527</v>
      </c>
      <c r="K1598" s="1" t="s">
        <v>14528</v>
      </c>
      <c r="L1598" s="1" t="s">
        <v>21348</v>
      </c>
      <c r="M1598" s="1" t="s">
        <v>21349</v>
      </c>
    </row>
    <row r="1599" spans="2:13" x14ac:dyDescent="0.25">
      <c r="B1599" s="1" t="s">
        <v>25</v>
      </c>
      <c r="C1599" s="1" t="s">
        <v>14529</v>
      </c>
      <c r="D1599" s="1" t="s">
        <v>14530</v>
      </c>
      <c r="E1599" s="1" t="s">
        <v>14531</v>
      </c>
      <c r="F1599" s="1" t="s">
        <v>14532</v>
      </c>
      <c r="G1599" s="1" t="s">
        <v>14533</v>
      </c>
      <c r="H1599" s="1" t="s">
        <v>14534</v>
      </c>
      <c r="I1599" s="1" t="s">
        <v>14535</v>
      </c>
      <c r="J1599" s="1" t="s">
        <v>14536</v>
      </c>
      <c r="K1599" s="1" t="s">
        <v>14537</v>
      </c>
      <c r="L1599" s="1" t="s">
        <v>21350</v>
      </c>
      <c r="M1599" s="1" t="s">
        <v>21351</v>
      </c>
    </row>
    <row r="1600" spans="2:13" x14ac:dyDescent="0.25">
      <c r="B1600" s="1" t="s">
        <v>25</v>
      </c>
      <c r="C1600" s="1" t="s">
        <v>14538</v>
      </c>
      <c r="D1600" s="1" t="s">
        <v>14539</v>
      </c>
      <c r="E1600" s="1" t="s">
        <v>14540</v>
      </c>
      <c r="F1600" s="1" t="s">
        <v>14541</v>
      </c>
      <c r="G1600" s="1" t="s">
        <v>14542</v>
      </c>
      <c r="H1600" s="1" t="s">
        <v>14543</v>
      </c>
      <c r="I1600" s="1" t="s">
        <v>14544</v>
      </c>
      <c r="J1600" s="1" t="s">
        <v>14545</v>
      </c>
      <c r="K1600" s="1" t="s">
        <v>14546</v>
      </c>
      <c r="L1600" s="1" t="s">
        <v>21352</v>
      </c>
      <c r="M1600" s="1" t="s">
        <v>21353</v>
      </c>
    </row>
    <row r="1601" spans="2:13" x14ac:dyDescent="0.25">
      <c r="B1601" s="1" t="s">
        <v>25</v>
      </c>
      <c r="C1601" s="1" t="s">
        <v>14547</v>
      </c>
      <c r="D1601" s="1" t="s">
        <v>14548</v>
      </c>
      <c r="E1601" s="1" t="s">
        <v>14549</v>
      </c>
      <c r="F1601" s="1" t="s">
        <v>14550</v>
      </c>
      <c r="G1601" s="1" t="s">
        <v>14551</v>
      </c>
      <c r="H1601" s="1" t="s">
        <v>14552</v>
      </c>
      <c r="I1601" s="1" t="s">
        <v>14553</v>
      </c>
      <c r="J1601" s="1" t="s">
        <v>14554</v>
      </c>
      <c r="K1601" s="1" t="s">
        <v>14555</v>
      </c>
      <c r="L1601" s="1" t="s">
        <v>21354</v>
      </c>
      <c r="M1601" s="1" t="s">
        <v>21355</v>
      </c>
    </row>
    <row r="1602" spans="2:13" x14ac:dyDescent="0.25">
      <c r="B1602" s="1" t="s">
        <v>100</v>
      </c>
      <c r="C1602" s="1" t="s">
        <v>14556</v>
      </c>
      <c r="D1602" s="1" t="s">
        <v>14557</v>
      </c>
      <c r="E1602" s="1" t="s">
        <v>14558</v>
      </c>
      <c r="F1602" s="1" t="s">
        <v>14559</v>
      </c>
      <c r="G1602" s="1" t="s">
        <v>14560</v>
      </c>
      <c r="H1602" s="1" t="s">
        <v>14561</v>
      </c>
      <c r="I1602" s="1" t="s">
        <v>14562</v>
      </c>
      <c r="J1602" s="1" t="s">
        <v>14563</v>
      </c>
      <c r="K1602" s="1" t="s">
        <v>14564</v>
      </c>
      <c r="L1602" s="1" t="s">
        <v>21356</v>
      </c>
      <c r="M1602" s="1" t="s">
        <v>21357</v>
      </c>
    </row>
    <row r="1603" spans="2:13" x14ac:dyDescent="0.25">
      <c r="B1603" s="1" t="s">
        <v>100</v>
      </c>
      <c r="C1603" s="1" t="s">
        <v>14565</v>
      </c>
      <c r="D1603" s="1" t="s">
        <v>14566</v>
      </c>
      <c r="E1603" s="1" t="s">
        <v>14567</v>
      </c>
      <c r="F1603" s="1" t="s">
        <v>14568</v>
      </c>
      <c r="G1603" s="1" t="s">
        <v>14569</v>
      </c>
      <c r="H1603" s="1" t="s">
        <v>14570</v>
      </c>
      <c r="I1603" s="1" t="s">
        <v>14571</v>
      </c>
      <c r="J1603" s="1" t="s">
        <v>14572</v>
      </c>
      <c r="K1603" s="1" t="s">
        <v>14573</v>
      </c>
      <c r="L1603" s="1" t="s">
        <v>21358</v>
      </c>
      <c r="M1603" s="1" t="s">
        <v>21359</v>
      </c>
    </row>
    <row r="1604" spans="2:13" x14ac:dyDescent="0.25">
      <c r="B1604" s="1" t="s">
        <v>100</v>
      </c>
      <c r="C1604" s="1" t="s">
        <v>14574</v>
      </c>
      <c r="D1604" s="1" t="s">
        <v>14575</v>
      </c>
      <c r="E1604" s="1" t="s">
        <v>14576</v>
      </c>
      <c r="F1604" s="1" t="s">
        <v>14577</v>
      </c>
      <c r="G1604" s="1" t="s">
        <v>14578</v>
      </c>
      <c r="H1604" s="1" t="s">
        <v>14579</v>
      </c>
      <c r="I1604" s="1" t="s">
        <v>14580</v>
      </c>
      <c r="J1604" s="1" t="s">
        <v>14581</v>
      </c>
      <c r="K1604" s="1" t="s">
        <v>14582</v>
      </c>
      <c r="L1604" s="1" t="s">
        <v>21360</v>
      </c>
      <c r="M1604" s="1" t="s">
        <v>21361</v>
      </c>
    </row>
    <row r="1605" spans="2:13" x14ac:dyDescent="0.25">
      <c r="B1605" s="1" t="s">
        <v>100</v>
      </c>
      <c r="C1605" s="1" t="s">
        <v>14583</v>
      </c>
      <c r="D1605" s="1" t="s">
        <v>14584</v>
      </c>
      <c r="E1605" s="1" t="s">
        <v>14585</v>
      </c>
      <c r="F1605" s="1" t="s">
        <v>14586</v>
      </c>
      <c r="G1605" s="1" t="s">
        <v>14587</v>
      </c>
      <c r="H1605" s="1" t="s">
        <v>14588</v>
      </c>
      <c r="I1605" s="1" t="s">
        <v>14589</v>
      </c>
      <c r="J1605" s="1" t="s">
        <v>14590</v>
      </c>
      <c r="K1605" s="1" t="s">
        <v>14591</v>
      </c>
      <c r="L1605" s="1" t="s">
        <v>21362</v>
      </c>
      <c r="M1605" s="1" t="s">
        <v>21363</v>
      </c>
    </row>
    <row r="1606" spans="2:13" x14ac:dyDescent="0.25">
      <c r="B1606" s="1" t="s">
        <v>100</v>
      </c>
      <c r="C1606" s="1" t="s">
        <v>14592</v>
      </c>
      <c r="D1606" s="1" t="s">
        <v>14593</v>
      </c>
      <c r="E1606" s="1" t="s">
        <v>14594</v>
      </c>
      <c r="F1606" s="1" t="s">
        <v>14595</v>
      </c>
      <c r="G1606" s="1" t="s">
        <v>14596</v>
      </c>
      <c r="H1606" s="1" t="s">
        <v>14597</v>
      </c>
      <c r="I1606" s="1" t="s">
        <v>14598</v>
      </c>
      <c r="J1606" s="1" t="s">
        <v>14599</v>
      </c>
      <c r="K1606" s="1" t="s">
        <v>14600</v>
      </c>
      <c r="L1606" s="1" t="s">
        <v>21364</v>
      </c>
      <c r="M1606" s="1" t="s">
        <v>21365</v>
      </c>
    </row>
    <row r="1607" spans="2:13" x14ac:dyDescent="0.25">
      <c r="B1607" s="1" t="s">
        <v>100</v>
      </c>
      <c r="C1607" s="1" t="s">
        <v>14601</v>
      </c>
      <c r="D1607" s="1" t="s">
        <v>14602</v>
      </c>
      <c r="E1607" s="1" t="s">
        <v>14603</v>
      </c>
      <c r="F1607" s="1" t="s">
        <v>14604</v>
      </c>
      <c r="G1607" s="1" t="s">
        <v>14605</v>
      </c>
      <c r="H1607" s="1" t="s">
        <v>14606</v>
      </c>
      <c r="I1607" s="1" t="s">
        <v>14607</v>
      </c>
      <c r="J1607" s="1" t="s">
        <v>14608</v>
      </c>
      <c r="K1607" s="1" t="s">
        <v>14609</v>
      </c>
      <c r="L1607" s="1" t="s">
        <v>21366</v>
      </c>
      <c r="M1607" s="1" t="s">
        <v>21367</v>
      </c>
    </row>
    <row r="1608" spans="2:13" x14ac:dyDescent="0.25">
      <c r="B1608" s="1" t="s">
        <v>100</v>
      </c>
      <c r="C1608" s="1" t="s">
        <v>14610</v>
      </c>
      <c r="D1608" s="1" t="s">
        <v>14611</v>
      </c>
      <c r="E1608" s="1" t="s">
        <v>14612</v>
      </c>
      <c r="F1608" s="1" t="s">
        <v>14613</v>
      </c>
      <c r="G1608" s="1" t="s">
        <v>14614</v>
      </c>
      <c r="H1608" s="1" t="s">
        <v>14615</v>
      </c>
      <c r="I1608" s="1" t="s">
        <v>14616</v>
      </c>
      <c r="J1608" s="1" t="s">
        <v>14617</v>
      </c>
      <c r="K1608" s="1" t="s">
        <v>14618</v>
      </c>
      <c r="L1608" s="1" t="s">
        <v>21368</v>
      </c>
      <c r="M1608" s="1" t="s">
        <v>21369</v>
      </c>
    </row>
    <row r="1609" spans="2:13" x14ac:dyDescent="0.25">
      <c r="B1609" s="1" t="s">
        <v>100</v>
      </c>
      <c r="C1609" s="1" t="s">
        <v>14619</v>
      </c>
      <c r="D1609" s="1" t="s">
        <v>14620</v>
      </c>
      <c r="E1609" s="1" t="s">
        <v>14621</v>
      </c>
      <c r="F1609" s="1" t="s">
        <v>14622</v>
      </c>
      <c r="G1609" s="1" t="s">
        <v>14623</v>
      </c>
      <c r="H1609" s="1" t="s">
        <v>14624</v>
      </c>
      <c r="I1609" s="1" t="s">
        <v>14625</v>
      </c>
      <c r="J1609" s="1" t="s">
        <v>14626</v>
      </c>
      <c r="K1609" s="1" t="s">
        <v>14627</v>
      </c>
      <c r="L1609" s="1" t="s">
        <v>21370</v>
      </c>
      <c r="M1609" s="1" t="s">
        <v>21371</v>
      </c>
    </row>
    <row r="1610" spans="2:13" x14ac:dyDescent="0.25">
      <c r="B1610" s="1" t="s">
        <v>100</v>
      </c>
      <c r="C1610" s="1" t="s">
        <v>14628</v>
      </c>
      <c r="D1610" s="1" t="s">
        <v>14629</v>
      </c>
      <c r="E1610" s="1" t="s">
        <v>14630</v>
      </c>
      <c r="F1610" s="1" t="s">
        <v>14631</v>
      </c>
      <c r="G1610" s="1" t="s">
        <v>14632</v>
      </c>
      <c r="H1610" s="1" t="s">
        <v>14633</v>
      </c>
      <c r="I1610" s="1" t="s">
        <v>14634</v>
      </c>
      <c r="J1610" s="1" t="s">
        <v>14635</v>
      </c>
      <c r="K1610" s="1" t="s">
        <v>14636</v>
      </c>
      <c r="L1610" s="1" t="s">
        <v>21372</v>
      </c>
      <c r="M1610" s="1" t="s">
        <v>21373</v>
      </c>
    </row>
    <row r="1611" spans="2:13" x14ac:dyDescent="0.25">
      <c r="B1611" s="1" t="s">
        <v>100</v>
      </c>
      <c r="C1611" s="1" t="s">
        <v>14637</v>
      </c>
      <c r="D1611" s="1" t="s">
        <v>14638</v>
      </c>
      <c r="E1611" s="1" t="s">
        <v>14639</v>
      </c>
      <c r="F1611" s="1" t="s">
        <v>14640</v>
      </c>
      <c r="G1611" s="1" t="s">
        <v>14641</v>
      </c>
      <c r="H1611" s="1" t="s">
        <v>14642</v>
      </c>
      <c r="I1611" s="1" t="s">
        <v>14643</v>
      </c>
      <c r="J1611" s="1" t="s">
        <v>14644</v>
      </c>
      <c r="K1611" s="1" t="s">
        <v>14645</v>
      </c>
      <c r="L1611" s="1" t="s">
        <v>21374</v>
      </c>
      <c r="M1611" s="1" t="s">
        <v>21375</v>
      </c>
    </row>
    <row r="1612" spans="2:13" x14ac:dyDescent="0.25">
      <c r="B1612" s="1" t="s">
        <v>100</v>
      </c>
      <c r="C1612" s="1" t="s">
        <v>14646</v>
      </c>
      <c r="D1612" s="1" t="s">
        <v>14647</v>
      </c>
      <c r="E1612" s="1" t="s">
        <v>14648</v>
      </c>
      <c r="F1612" s="1" t="s">
        <v>14649</v>
      </c>
      <c r="G1612" s="1" t="s">
        <v>14650</v>
      </c>
      <c r="H1612" s="1" t="s">
        <v>14651</v>
      </c>
      <c r="I1612" s="1" t="s">
        <v>14652</v>
      </c>
      <c r="J1612" s="1" t="s">
        <v>14653</v>
      </c>
      <c r="K1612" s="1" t="s">
        <v>14654</v>
      </c>
      <c r="L1612" s="1" t="s">
        <v>21376</v>
      </c>
      <c r="M1612" s="1" t="s">
        <v>21377</v>
      </c>
    </row>
    <row r="1613" spans="2:13" x14ac:dyDescent="0.25">
      <c r="B1613" s="1" t="s">
        <v>100</v>
      </c>
      <c r="C1613" s="1" t="s">
        <v>14655</v>
      </c>
      <c r="D1613" s="1" t="s">
        <v>14656</v>
      </c>
      <c r="E1613" s="1" t="s">
        <v>14657</v>
      </c>
      <c r="F1613" s="1" t="s">
        <v>14658</v>
      </c>
      <c r="G1613" s="1" t="s">
        <v>14659</v>
      </c>
      <c r="H1613" s="1" t="s">
        <v>14660</v>
      </c>
      <c r="I1613" s="1" t="s">
        <v>14661</v>
      </c>
      <c r="J1613" s="1" t="s">
        <v>14662</v>
      </c>
      <c r="K1613" s="1" t="s">
        <v>14663</v>
      </c>
      <c r="L1613" s="1" t="s">
        <v>21378</v>
      </c>
      <c r="M1613" s="1" t="s">
        <v>21379</v>
      </c>
    </row>
    <row r="1614" spans="2:13" x14ac:dyDescent="0.25">
      <c r="B1614" s="1" t="s">
        <v>100</v>
      </c>
      <c r="C1614" s="1" t="s">
        <v>14664</v>
      </c>
      <c r="D1614" s="1" t="s">
        <v>14665</v>
      </c>
      <c r="E1614" s="1" t="s">
        <v>14666</v>
      </c>
      <c r="F1614" s="1" t="s">
        <v>14667</v>
      </c>
      <c r="G1614" s="1" t="s">
        <v>14668</v>
      </c>
      <c r="H1614" s="1" t="s">
        <v>14669</v>
      </c>
      <c r="I1614" s="1" t="s">
        <v>14670</v>
      </c>
      <c r="J1614" s="1" t="s">
        <v>14671</v>
      </c>
      <c r="K1614" s="1" t="s">
        <v>14672</v>
      </c>
      <c r="L1614" s="1" t="s">
        <v>21380</v>
      </c>
      <c r="M1614" s="1" t="s">
        <v>21381</v>
      </c>
    </row>
    <row r="1615" spans="2:13" x14ac:dyDescent="0.25">
      <c r="B1615" s="1" t="s">
        <v>100</v>
      </c>
      <c r="C1615" s="1" t="s">
        <v>14673</v>
      </c>
      <c r="D1615" s="1" t="s">
        <v>14674</v>
      </c>
      <c r="E1615" s="1" t="s">
        <v>14675</v>
      </c>
      <c r="F1615" s="1" t="s">
        <v>14676</v>
      </c>
      <c r="G1615" s="1" t="s">
        <v>14677</v>
      </c>
      <c r="H1615" s="1" t="s">
        <v>14678</v>
      </c>
      <c r="I1615" s="1" t="s">
        <v>14679</v>
      </c>
      <c r="J1615" s="1" t="s">
        <v>14680</v>
      </c>
      <c r="K1615" s="1" t="s">
        <v>14681</v>
      </c>
      <c r="L1615" s="1" t="s">
        <v>21382</v>
      </c>
      <c r="M1615" s="1" t="s">
        <v>21383</v>
      </c>
    </row>
    <row r="1616" spans="2:13" x14ac:dyDescent="0.25">
      <c r="B1616" s="1" t="s">
        <v>100</v>
      </c>
      <c r="C1616" s="1" t="s">
        <v>14682</v>
      </c>
      <c r="D1616" s="1" t="s">
        <v>14683</v>
      </c>
      <c r="E1616" s="1" t="s">
        <v>14684</v>
      </c>
      <c r="F1616" s="1" t="s">
        <v>14685</v>
      </c>
      <c r="G1616" s="1" t="s">
        <v>14686</v>
      </c>
      <c r="H1616" s="1" t="s">
        <v>14687</v>
      </c>
      <c r="I1616" s="1" t="s">
        <v>14688</v>
      </c>
      <c r="J1616" s="1" t="s">
        <v>14689</v>
      </c>
      <c r="K1616" s="1" t="s">
        <v>14690</v>
      </c>
      <c r="L1616" s="1" t="s">
        <v>21384</v>
      </c>
      <c r="M1616" s="1" t="s">
        <v>21385</v>
      </c>
    </row>
    <row r="1617" spans="2:13" x14ac:dyDescent="0.25">
      <c r="B1617" s="1" t="s">
        <v>100</v>
      </c>
      <c r="C1617" s="1" t="s">
        <v>14691</v>
      </c>
      <c r="D1617" s="1" t="s">
        <v>14692</v>
      </c>
      <c r="E1617" s="1" t="s">
        <v>14693</v>
      </c>
      <c r="F1617" s="1" t="s">
        <v>14694</v>
      </c>
      <c r="G1617" s="1" t="s">
        <v>14695</v>
      </c>
      <c r="H1617" s="1" t="s">
        <v>14696</v>
      </c>
      <c r="I1617" s="1" t="s">
        <v>14697</v>
      </c>
      <c r="J1617" s="1" t="s">
        <v>14698</v>
      </c>
      <c r="K1617" s="1" t="s">
        <v>14699</v>
      </c>
      <c r="L1617" s="1" t="s">
        <v>21386</v>
      </c>
      <c r="M1617" s="1" t="s">
        <v>21387</v>
      </c>
    </row>
    <row r="1618" spans="2:13" x14ac:dyDescent="0.25">
      <c r="B1618" s="1" t="s">
        <v>100</v>
      </c>
      <c r="C1618" s="1" t="s">
        <v>14700</v>
      </c>
      <c r="D1618" s="1" t="s">
        <v>14701</v>
      </c>
      <c r="E1618" s="1" t="s">
        <v>14702</v>
      </c>
      <c r="F1618" s="1" t="s">
        <v>14703</v>
      </c>
      <c r="G1618" s="1" t="s">
        <v>14704</v>
      </c>
      <c r="H1618" s="1" t="s">
        <v>14705</v>
      </c>
      <c r="I1618" s="1" t="s">
        <v>14706</v>
      </c>
      <c r="J1618" s="1" t="s">
        <v>14707</v>
      </c>
      <c r="K1618" s="1" t="s">
        <v>14708</v>
      </c>
      <c r="L1618" s="1" t="s">
        <v>21388</v>
      </c>
      <c r="M1618" s="1" t="s">
        <v>21389</v>
      </c>
    </row>
    <row r="1619" spans="2:13" x14ac:dyDescent="0.25">
      <c r="B1619" s="1" t="s">
        <v>100</v>
      </c>
      <c r="C1619" s="1" t="s">
        <v>14709</v>
      </c>
      <c r="D1619" s="1" t="s">
        <v>14710</v>
      </c>
      <c r="E1619" s="1" t="s">
        <v>14711</v>
      </c>
      <c r="F1619" s="1" t="s">
        <v>14712</v>
      </c>
      <c r="G1619" s="1" t="s">
        <v>14713</v>
      </c>
      <c r="H1619" s="1" t="s">
        <v>14714</v>
      </c>
      <c r="I1619" s="1" t="s">
        <v>14715</v>
      </c>
      <c r="J1619" s="1" t="s">
        <v>14716</v>
      </c>
      <c r="K1619" s="1" t="s">
        <v>14717</v>
      </c>
      <c r="L1619" s="1" t="s">
        <v>21390</v>
      </c>
      <c r="M1619" s="1" t="s">
        <v>21391</v>
      </c>
    </row>
    <row r="1620" spans="2:13" x14ac:dyDescent="0.25">
      <c r="B1620" s="1" t="s">
        <v>100</v>
      </c>
      <c r="C1620" s="1" t="s">
        <v>14718</v>
      </c>
      <c r="D1620" s="1" t="s">
        <v>14719</v>
      </c>
      <c r="E1620" s="1" t="s">
        <v>14720</v>
      </c>
      <c r="F1620" s="1" t="s">
        <v>14721</v>
      </c>
      <c r="G1620" s="1" t="s">
        <v>14722</v>
      </c>
      <c r="H1620" s="1" t="s">
        <v>14723</v>
      </c>
      <c r="I1620" s="1" t="s">
        <v>14724</v>
      </c>
      <c r="J1620" s="1" t="s">
        <v>14725</v>
      </c>
      <c r="K1620" s="1" t="s">
        <v>14726</v>
      </c>
      <c r="L1620" s="1" t="s">
        <v>21392</v>
      </c>
      <c r="M1620" s="1" t="s">
        <v>21393</v>
      </c>
    </row>
    <row r="1621" spans="2:13" x14ac:dyDescent="0.25">
      <c r="B1621" s="1" t="s">
        <v>100</v>
      </c>
      <c r="C1621" s="1" t="s">
        <v>14727</v>
      </c>
      <c r="D1621" s="1" t="s">
        <v>14728</v>
      </c>
      <c r="E1621" s="1" t="s">
        <v>14729</v>
      </c>
      <c r="F1621" s="1" t="s">
        <v>14730</v>
      </c>
      <c r="G1621" s="1" t="s">
        <v>14731</v>
      </c>
      <c r="H1621" s="1" t="s">
        <v>14732</v>
      </c>
      <c r="I1621" s="1" t="s">
        <v>14733</v>
      </c>
      <c r="J1621" s="1" t="s">
        <v>14734</v>
      </c>
      <c r="K1621" s="1" t="s">
        <v>14735</v>
      </c>
      <c r="L1621" s="1" t="s">
        <v>21394</v>
      </c>
      <c r="M1621" s="1" t="s">
        <v>21395</v>
      </c>
    </row>
    <row r="1622" spans="2:13" x14ac:dyDescent="0.25">
      <c r="B1622" s="1" t="s">
        <v>101</v>
      </c>
      <c r="C1622" s="1" t="s">
        <v>14736</v>
      </c>
      <c r="D1622" s="1" t="s">
        <v>14737</v>
      </c>
      <c r="E1622" s="1" t="s">
        <v>14738</v>
      </c>
      <c r="F1622" s="1" t="s">
        <v>14739</v>
      </c>
      <c r="G1622" s="1" t="s">
        <v>14740</v>
      </c>
      <c r="H1622" s="1" t="s">
        <v>14741</v>
      </c>
      <c r="I1622" s="1" t="s">
        <v>14742</v>
      </c>
      <c r="J1622" s="1" t="s">
        <v>14743</v>
      </c>
      <c r="K1622" s="1" t="s">
        <v>14744</v>
      </c>
      <c r="L1622" s="1" t="s">
        <v>21396</v>
      </c>
      <c r="M1622" s="1" t="s">
        <v>21397</v>
      </c>
    </row>
    <row r="1623" spans="2:13" x14ac:dyDescent="0.25">
      <c r="B1623" s="1" t="s">
        <v>101</v>
      </c>
      <c r="C1623" s="1" t="s">
        <v>14745</v>
      </c>
      <c r="D1623" s="1" t="s">
        <v>14746</v>
      </c>
      <c r="E1623" s="1" t="s">
        <v>14747</v>
      </c>
      <c r="F1623" s="1" t="s">
        <v>14748</v>
      </c>
      <c r="G1623" s="1" t="s">
        <v>14749</v>
      </c>
      <c r="H1623" s="1" t="s">
        <v>14750</v>
      </c>
      <c r="I1623" s="1" t="s">
        <v>14751</v>
      </c>
      <c r="J1623" s="1" t="s">
        <v>14752</v>
      </c>
      <c r="K1623" s="1" t="s">
        <v>14753</v>
      </c>
      <c r="L1623" s="1" t="s">
        <v>21398</v>
      </c>
      <c r="M1623" s="1" t="s">
        <v>21399</v>
      </c>
    </row>
    <row r="1624" spans="2:13" x14ac:dyDescent="0.25">
      <c r="B1624" s="1" t="s">
        <v>101</v>
      </c>
      <c r="C1624" s="1" t="s">
        <v>14754</v>
      </c>
      <c r="D1624" s="1" t="s">
        <v>14755</v>
      </c>
      <c r="E1624" s="1" t="s">
        <v>14756</v>
      </c>
      <c r="F1624" s="1" t="s">
        <v>14757</v>
      </c>
      <c r="G1624" s="1" t="s">
        <v>14758</v>
      </c>
      <c r="H1624" s="1" t="s">
        <v>14759</v>
      </c>
      <c r="I1624" s="1" t="s">
        <v>14760</v>
      </c>
      <c r="J1624" s="1" t="s">
        <v>14761</v>
      </c>
      <c r="K1624" s="1" t="s">
        <v>14762</v>
      </c>
      <c r="L1624" s="1" t="s">
        <v>21400</v>
      </c>
      <c r="M1624" s="1" t="s">
        <v>21401</v>
      </c>
    </row>
    <row r="1625" spans="2:13" x14ac:dyDescent="0.25">
      <c r="B1625" s="1" t="s">
        <v>101</v>
      </c>
      <c r="C1625" s="1" t="s">
        <v>14763</v>
      </c>
      <c r="D1625" s="1" t="s">
        <v>14764</v>
      </c>
      <c r="E1625" s="1" t="s">
        <v>14765</v>
      </c>
      <c r="F1625" s="1" t="s">
        <v>14766</v>
      </c>
      <c r="G1625" s="1" t="s">
        <v>14767</v>
      </c>
      <c r="H1625" s="1" t="s">
        <v>14768</v>
      </c>
      <c r="I1625" s="1" t="s">
        <v>14769</v>
      </c>
      <c r="J1625" s="1" t="s">
        <v>14770</v>
      </c>
      <c r="K1625" s="1" t="s">
        <v>14771</v>
      </c>
      <c r="L1625" s="1" t="s">
        <v>21402</v>
      </c>
      <c r="M1625" s="1" t="s">
        <v>21403</v>
      </c>
    </row>
    <row r="1626" spans="2:13" x14ac:dyDescent="0.25">
      <c r="B1626" s="1" t="s">
        <v>101</v>
      </c>
      <c r="C1626" s="1" t="s">
        <v>14772</v>
      </c>
      <c r="D1626" s="1" t="s">
        <v>14773</v>
      </c>
      <c r="E1626" s="1" t="s">
        <v>14774</v>
      </c>
      <c r="F1626" s="1" t="s">
        <v>14775</v>
      </c>
      <c r="G1626" s="1" t="s">
        <v>14776</v>
      </c>
      <c r="H1626" s="1" t="s">
        <v>14777</v>
      </c>
      <c r="I1626" s="1" t="s">
        <v>14778</v>
      </c>
      <c r="J1626" s="1" t="s">
        <v>14779</v>
      </c>
      <c r="K1626" s="1" t="s">
        <v>14780</v>
      </c>
      <c r="L1626" s="1" t="s">
        <v>21404</v>
      </c>
      <c r="M1626" s="1" t="s">
        <v>21405</v>
      </c>
    </row>
    <row r="1627" spans="2:13" x14ac:dyDescent="0.25">
      <c r="B1627" s="1" t="s">
        <v>101</v>
      </c>
      <c r="C1627" s="1" t="s">
        <v>14781</v>
      </c>
      <c r="D1627" s="1" t="s">
        <v>14782</v>
      </c>
      <c r="E1627" s="1" t="s">
        <v>14783</v>
      </c>
      <c r="F1627" s="1" t="s">
        <v>14784</v>
      </c>
      <c r="G1627" s="1" t="s">
        <v>14785</v>
      </c>
      <c r="H1627" s="1" t="s">
        <v>14786</v>
      </c>
      <c r="I1627" s="1" t="s">
        <v>14787</v>
      </c>
      <c r="J1627" s="1" t="s">
        <v>14788</v>
      </c>
      <c r="K1627" s="1" t="s">
        <v>14789</v>
      </c>
      <c r="L1627" s="1" t="s">
        <v>21406</v>
      </c>
      <c r="M1627" s="1" t="s">
        <v>21407</v>
      </c>
    </row>
    <row r="1628" spans="2:13" x14ac:dyDescent="0.25">
      <c r="B1628" s="1" t="s">
        <v>101</v>
      </c>
      <c r="C1628" s="1" t="s">
        <v>14790</v>
      </c>
      <c r="D1628" s="1" t="s">
        <v>14791</v>
      </c>
      <c r="E1628" s="1" t="s">
        <v>14792</v>
      </c>
      <c r="F1628" s="1" t="s">
        <v>14793</v>
      </c>
      <c r="G1628" s="1" t="s">
        <v>14794</v>
      </c>
      <c r="H1628" s="1" t="s">
        <v>14795</v>
      </c>
      <c r="I1628" s="1" t="s">
        <v>14796</v>
      </c>
      <c r="J1628" s="1" t="s">
        <v>14797</v>
      </c>
      <c r="K1628" s="1" t="s">
        <v>14798</v>
      </c>
      <c r="L1628" s="1" t="s">
        <v>21408</v>
      </c>
      <c r="M1628" s="1" t="s">
        <v>21409</v>
      </c>
    </row>
    <row r="1629" spans="2:13" x14ac:dyDescent="0.25">
      <c r="B1629" s="1" t="s">
        <v>101</v>
      </c>
      <c r="C1629" s="1" t="s">
        <v>14799</v>
      </c>
      <c r="D1629" s="1" t="s">
        <v>14800</v>
      </c>
      <c r="E1629" s="1" t="s">
        <v>14801</v>
      </c>
      <c r="F1629" s="1" t="s">
        <v>14802</v>
      </c>
      <c r="G1629" s="1" t="s">
        <v>14803</v>
      </c>
      <c r="H1629" s="1" t="s">
        <v>14804</v>
      </c>
      <c r="I1629" s="1" t="s">
        <v>14805</v>
      </c>
      <c r="J1629" s="1" t="s">
        <v>14806</v>
      </c>
      <c r="K1629" s="1" t="s">
        <v>14807</v>
      </c>
      <c r="L1629" s="1" t="s">
        <v>21410</v>
      </c>
      <c r="M1629" s="1" t="s">
        <v>21411</v>
      </c>
    </row>
    <row r="1630" spans="2:13" x14ac:dyDescent="0.25">
      <c r="B1630" s="1" t="s">
        <v>101</v>
      </c>
      <c r="C1630" s="1" t="s">
        <v>14808</v>
      </c>
      <c r="D1630" s="1" t="s">
        <v>14809</v>
      </c>
      <c r="E1630" s="1" t="s">
        <v>14810</v>
      </c>
      <c r="F1630" s="1" t="s">
        <v>14811</v>
      </c>
      <c r="G1630" s="1" t="s">
        <v>14812</v>
      </c>
      <c r="H1630" s="1" t="s">
        <v>14813</v>
      </c>
      <c r="I1630" s="1" t="s">
        <v>14814</v>
      </c>
      <c r="J1630" s="1" t="s">
        <v>14815</v>
      </c>
      <c r="K1630" s="1" t="s">
        <v>14816</v>
      </c>
      <c r="L1630" s="1" t="s">
        <v>21412</v>
      </c>
      <c r="M1630" s="1" t="s">
        <v>21413</v>
      </c>
    </row>
    <row r="1631" spans="2:13" x14ac:dyDescent="0.25">
      <c r="B1631" s="1" t="s">
        <v>101</v>
      </c>
      <c r="C1631" s="1" t="s">
        <v>14817</v>
      </c>
      <c r="D1631" s="1" t="s">
        <v>14818</v>
      </c>
      <c r="E1631" s="1" t="s">
        <v>14819</v>
      </c>
      <c r="F1631" s="1" t="s">
        <v>14820</v>
      </c>
      <c r="G1631" s="1" t="s">
        <v>14821</v>
      </c>
      <c r="H1631" s="1" t="s">
        <v>14822</v>
      </c>
      <c r="I1631" s="1" t="s">
        <v>14823</v>
      </c>
      <c r="J1631" s="1" t="s">
        <v>14824</v>
      </c>
      <c r="K1631" s="1" t="s">
        <v>14825</v>
      </c>
      <c r="L1631" s="1" t="s">
        <v>21414</v>
      </c>
      <c r="M1631" s="1" t="s">
        <v>21415</v>
      </c>
    </row>
    <row r="1632" spans="2:13" x14ac:dyDescent="0.25">
      <c r="B1632" s="1" t="s">
        <v>101</v>
      </c>
      <c r="C1632" s="1" t="s">
        <v>14826</v>
      </c>
      <c r="D1632" s="1" t="s">
        <v>14827</v>
      </c>
      <c r="E1632" s="1" t="s">
        <v>14828</v>
      </c>
      <c r="F1632" s="1" t="s">
        <v>14829</v>
      </c>
      <c r="G1632" s="1" t="s">
        <v>14830</v>
      </c>
      <c r="H1632" s="1" t="s">
        <v>14831</v>
      </c>
      <c r="I1632" s="1" t="s">
        <v>14832</v>
      </c>
      <c r="J1632" s="1" t="s">
        <v>14833</v>
      </c>
      <c r="K1632" s="1" t="s">
        <v>14834</v>
      </c>
      <c r="L1632" s="1" t="s">
        <v>21416</v>
      </c>
      <c r="M1632" s="1" t="s">
        <v>21417</v>
      </c>
    </row>
    <row r="1633" spans="2:13" x14ac:dyDescent="0.25">
      <c r="B1633" s="1" t="s">
        <v>101</v>
      </c>
      <c r="C1633" s="1" t="s">
        <v>14835</v>
      </c>
      <c r="D1633" s="1" t="s">
        <v>14836</v>
      </c>
      <c r="E1633" s="1" t="s">
        <v>14837</v>
      </c>
      <c r="F1633" s="1" t="s">
        <v>14838</v>
      </c>
      <c r="G1633" s="1" t="s">
        <v>14839</v>
      </c>
      <c r="H1633" s="1" t="s">
        <v>14840</v>
      </c>
      <c r="I1633" s="1" t="s">
        <v>14841</v>
      </c>
      <c r="J1633" s="1" t="s">
        <v>14842</v>
      </c>
      <c r="K1633" s="1" t="s">
        <v>14843</v>
      </c>
      <c r="L1633" s="1" t="s">
        <v>21418</v>
      </c>
      <c r="M1633" s="1" t="s">
        <v>21419</v>
      </c>
    </row>
    <row r="1634" spans="2:13" x14ac:dyDescent="0.25">
      <c r="B1634" s="1" t="s">
        <v>101</v>
      </c>
      <c r="C1634" s="1" t="s">
        <v>14844</v>
      </c>
      <c r="D1634" s="1" t="s">
        <v>14845</v>
      </c>
      <c r="E1634" s="1" t="s">
        <v>14846</v>
      </c>
      <c r="F1634" s="1" t="s">
        <v>14847</v>
      </c>
      <c r="G1634" s="1" t="s">
        <v>14848</v>
      </c>
      <c r="H1634" s="1" t="s">
        <v>14849</v>
      </c>
      <c r="I1634" s="1" t="s">
        <v>14850</v>
      </c>
      <c r="J1634" s="1" t="s">
        <v>14851</v>
      </c>
      <c r="K1634" s="1" t="s">
        <v>14852</v>
      </c>
      <c r="L1634" s="1" t="s">
        <v>21420</v>
      </c>
      <c r="M1634" s="1" t="s">
        <v>21421</v>
      </c>
    </row>
    <row r="1635" spans="2:13" x14ac:dyDescent="0.25">
      <c r="B1635" s="1" t="s">
        <v>101</v>
      </c>
      <c r="C1635" s="1" t="s">
        <v>14853</v>
      </c>
      <c r="D1635" s="1" t="s">
        <v>14854</v>
      </c>
      <c r="E1635" s="1" t="s">
        <v>14855</v>
      </c>
      <c r="F1635" s="1" t="s">
        <v>14856</v>
      </c>
      <c r="G1635" s="1" t="s">
        <v>14857</v>
      </c>
      <c r="H1635" s="1" t="s">
        <v>14858</v>
      </c>
      <c r="I1635" s="1" t="s">
        <v>14859</v>
      </c>
      <c r="J1635" s="1" t="s">
        <v>14860</v>
      </c>
      <c r="K1635" s="1" t="s">
        <v>14861</v>
      </c>
      <c r="L1635" s="1" t="s">
        <v>21422</v>
      </c>
      <c r="M1635" s="1" t="s">
        <v>21423</v>
      </c>
    </row>
    <row r="1636" spans="2:13" x14ac:dyDescent="0.25">
      <c r="B1636" s="1" t="s">
        <v>101</v>
      </c>
      <c r="C1636" s="1" t="s">
        <v>14862</v>
      </c>
      <c r="D1636" s="1" t="s">
        <v>14863</v>
      </c>
      <c r="E1636" s="1" t="s">
        <v>14864</v>
      </c>
      <c r="F1636" s="1" t="s">
        <v>14865</v>
      </c>
      <c r="G1636" s="1" t="s">
        <v>14866</v>
      </c>
      <c r="H1636" s="1" t="s">
        <v>14867</v>
      </c>
      <c r="I1636" s="1" t="s">
        <v>14868</v>
      </c>
      <c r="J1636" s="1" t="s">
        <v>14869</v>
      </c>
      <c r="K1636" s="1" t="s">
        <v>14870</v>
      </c>
      <c r="L1636" s="1" t="s">
        <v>21424</v>
      </c>
      <c r="M1636" s="1" t="s">
        <v>21425</v>
      </c>
    </row>
    <row r="1637" spans="2:13" x14ac:dyDescent="0.25">
      <c r="B1637" s="1" t="s">
        <v>101</v>
      </c>
      <c r="C1637" s="1" t="s">
        <v>14871</v>
      </c>
      <c r="D1637" s="1" t="s">
        <v>14872</v>
      </c>
      <c r="E1637" s="1" t="s">
        <v>14873</v>
      </c>
      <c r="F1637" s="1" t="s">
        <v>14874</v>
      </c>
      <c r="G1637" s="1" t="s">
        <v>14875</v>
      </c>
      <c r="H1637" s="1" t="s">
        <v>14876</v>
      </c>
      <c r="I1637" s="1" t="s">
        <v>14877</v>
      </c>
      <c r="J1637" s="1" t="s">
        <v>14878</v>
      </c>
      <c r="K1637" s="1" t="s">
        <v>14879</v>
      </c>
      <c r="L1637" s="1" t="s">
        <v>21426</v>
      </c>
      <c r="M1637" s="1" t="s">
        <v>21427</v>
      </c>
    </row>
    <row r="1638" spans="2:13" x14ac:dyDescent="0.25">
      <c r="B1638" s="1" t="s">
        <v>101</v>
      </c>
      <c r="C1638" s="1" t="s">
        <v>14880</v>
      </c>
      <c r="D1638" s="1" t="s">
        <v>14881</v>
      </c>
      <c r="E1638" s="1" t="s">
        <v>14882</v>
      </c>
      <c r="F1638" s="1" t="s">
        <v>14883</v>
      </c>
      <c r="G1638" s="1" t="s">
        <v>14884</v>
      </c>
      <c r="H1638" s="1" t="s">
        <v>14885</v>
      </c>
      <c r="I1638" s="1" t="s">
        <v>14886</v>
      </c>
      <c r="J1638" s="1" t="s">
        <v>14887</v>
      </c>
      <c r="K1638" s="1" t="s">
        <v>14888</v>
      </c>
      <c r="L1638" s="1" t="s">
        <v>21428</v>
      </c>
      <c r="M1638" s="1" t="s">
        <v>21429</v>
      </c>
    </row>
    <row r="1639" spans="2:13" x14ac:dyDescent="0.25">
      <c r="B1639" s="1" t="s">
        <v>101</v>
      </c>
      <c r="C1639" s="1" t="s">
        <v>14889</v>
      </c>
      <c r="D1639" s="1" t="s">
        <v>14890</v>
      </c>
      <c r="E1639" s="1" t="s">
        <v>14891</v>
      </c>
      <c r="F1639" s="1" t="s">
        <v>14892</v>
      </c>
      <c r="G1639" s="1" t="s">
        <v>14893</v>
      </c>
      <c r="H1639" s="1" t="s">
        <v>14894</v>
      </c>
      <c r="I1639" s="1" t="s">
        <v>14895</v>
      </c>
      <c r="J1639" s="1" t="s">
        <v>14896</v>
      </c>
      <c r="K1639" s="1" t="s">
        <v>14897</v>
      </c>
      <c r="L1639" s="1" t="s">
        <v>21430</v>
      </c>
      <c r="M1639" s="1" t="s">
        <v>21431</v>
      </c>
    </row>
    <row r="1640" spans="2:13" x14ac:dyDescent="0.25">
      <c r="B1640" s="1" t="s">
        <v>101</v>
      </c>
      <c r="C1640" s="1" t="s">
        <v>14898</v>
      </c>
      <c r="D1640" s="1" t="s">
        <v>14899</v>
      </c>
      <c r="E1640" s="1" t="s">
        <v>14900</v>
      </c>
      <c r="F1640" s="1" t="s">
        <v>14901</v>
      </c>
      <c r="G1640" s="1" t="s">
        <v>14902</v>
      </c>
      <c r="H1640" s="1" t="s">
        <v>14903</v>
      </c>
      <c r="I1640" s="1" t="s">
        <v>14904</v>
      </c>
      <c r="J1640" s="1" t="s">
        <v>14905</v>
      </c>
      <c r="K1640" s="1" t="s">
        <v>14906</v>
      </c>
      <c r="L1640" s="1" t="s">
        <v>21432</v>
      </c>
      <c r="M1640" s="1" t="s">
        <v>21433</v>
      </c>
    </row>
    <row r="1641" spans="2:13" x14ac:dyDescent="0.25">
      <c r="B1641" s="1" t="s">
        <v>101</v>
      </c>
      <c r="C1641" s="1" t="s">
        <v>14907</v>
      </c>
      <c r="D1641" s="1" t="s">
        <v>14908</v>
      </c>
      <c r="E1641" s="1" t="s">
        <v>14909</v>
      </c>
      <c r="F1641" s="1" t="s">
        <v>14910</v>
      </c>
      <c r="G1641" s="1" t="s">
        <v>14911</v>
      </c>
      <c r="H1641" s="1" t="s">
        <v>14912</v>
      </c>
      <c r="I1641" s="1" t="s">
        <v>14913</v>
      </c>
      <c r="J1641" s="1" t="s">
        <v>14914</v>
      </c>
      <c r="K1641" s="1" t="s">
        <v>14915</v>
      </c>
      <c r="L1641" s="1" t="s">
        <v>21434</v>
      </c>
      <c r="M1641" s="1" t="s">
        <v>21435</v>
      </c>
    </row>
    <row r="1642" spans="2:13" x14ac:dyDescent="0.25">
      <c r="B1642" s="1" t="s">
        <v>102</v>
      </c>
      <c r="C1642" s="1" t="s">
        <v>14916</v>
      </c>
      <c r="D1642" s="1" t="s">
        <v>14917</v>
      </c>
      <c r="E1642" s="1" t="s">
        <v>14918</v>
      </c>
      <c r="F1642" s="1" t="s">
        <v>14919</v>
      </c>
      <c r="G1642" s="1" t="s">
        <v>14920</v>
      </c>
      <c r="H1642" s="1" t="s">
        <v>14921</v>
      </c>
      <c r="I1642" s="1" t="s">
        <v>14922</v>
      </c>
      <c r="J1642" s="1" t="s">
        <v>14923</v>
      </c>
      <c r="K1642" s="1" t="s">
        <v>14924</v>
      </c>
      <c r="L1642" s="1" t="s">
        <v>21436</v>
      </c>
      <c r="M1642" s="1" t="s">
        <v>21437</v>
      </c>
    </row>
    <row r="1643" spans="2:13" x14ac:dyDescent="0.25">
      <c r="B1643" s="1" t="s">
        <v>102</v>
      </c>
      <c r="C1643" s="1" t="s">
        <v>14925</v>
      </c>
      <c r="D1643" s="1" t="s">
        <v>14926</v>
      </c>
      <c r="E1643" s="1" t="s">
        <v>14927</v>
      </c>
      <c r="F1643" s="1" t="s">
        <v>14928</v>
      </c>
      <c r="G1643" s="1" t="s">
        <v>14929</v>
      </c>
      <c r="H1643" s="1" t="s">
        <v>14930</v>
      </c>
      <c r="I1643" s="1" t="s">
        <v>14931</v>
      </c>
      <c r="J1643" s="1" t="s">
        <v>14932</v>
      </c>
      <c r="K1643" s="1" t="s">
        <v>14933</v>
      </c>
      <c r="L1643" s="1" t="s">
        <v>21438</v>
      </c>
      <c r="M1643" s="1" t="s">
        <v>21439</v>
      </c>
    </row>
    <row r="1644" spans="2:13" x14ac:dyDescent="0.25">
      <c r="B1644" s="1" t="s">
        <v>102</v>
      </c>
      <c r="C1644" s="1" t="s">
        <v>14934</v>
      </c>
      <c r="D1644" s="1" t="s">
        <v>14935</v>
      </c>
      <c r="E1644" s="1" t="s">
        <v>14936</v>
      </c>
      <c r="F1644" s="1" t="s">
        <v>14937</v>
      </c>
      <c r="G1644" s="1" t="s">
        <v>14938</v>
      </c>
      <c r="H1644" s="1" t="s">
        <v>14939</v>
      </c>
      <c r="I1644" s="1" t="s">
        <v>14940</v>
      </c>
      <c r="J1644" s="1" t="s">
        <v>14941</v>
      </c>
      <c r="K1644" s="1" t="s">
        <v>14942</v>
      </c>
      <c r="L1644" s="1" t="s">
        <v>21440</v>
      </c>
      <c r="M1644" s="1" t="s">
        <v>21441</v>
      </c>
    </row>
    <row r="1645" spans="2:13" x14ac:dyDescent="0.25">
      <c r="B1645" s="1" t="s">
        <v>102</v>
      </c>
      <c r="C1645" s="1" t="s">
        <v>14943</v>
      </c>
      <c r="D1645" s="1" t="s">
        <v>14944</v>
      </c>
      <c r="E1645" s="1" t="s">
        <v>14945</v>
      </c>
      <c r="F1645" s="1" t="s">
        <v>14946</v>
      </c>
      <c r="G1645" s="1" t="s">
        <v>14947</v>
      </c>
      <c r="H1645" s="1" t="s">
        <v>14948</v>
      </c>
      <c r="I1645" s="1" t="s">
        <v>14949</v>
      </c>
      <c r="J1645" s="1" t="s">
        <v>14950</v>
      </c>
      <c r="K1645" s="1" t="s">
        <v>14951</v>
      </c>
      <c r="L1645" s="1" t="s">
        <v>21442</v>
      </c>
      <c r="M1645" s="1" t="s">
        <v>21443</v>
      </c>
    </row>
    <row r="1646" spans="2:13" x14ac:dyDescent="0.25">
      <c r="B1646" s="1" t="s">
        <v>102</v>
      </c>
      <c r="C1646" s="1" t="s">
        <v>14952</v>
      </c>
      <c r="D1646" s="1" t="s">
        <v>14953</v>
      </c>
      <c r="E1646" s="1" t="s">
        <v>14954</v>
      </c>
      <c r="F1646" s="1" t="s">
        <v>14955</v>
      </c>
      <c r="G1646" s="1" t="s">
        <v>14956</v>
      </c>
      <c r="H1646" s="1" t="s">
        <v>14957</v>
      </c>
      <c r="I1646" s="1" t="s">
        <v>14958</v>
      </c>
      <c r="J1646" s="1" t="s">
        <v>14959</v>
      </c>
      <c r="K1646" s="1" t="s">
        <v>14960</v>
      </c>
      <c r="L1646" s="1" t="s">
        <v>21444</v>
      </c>
      <c r="M1646" s="1" t="s">
        <v>21445</v>
      </c>
    </row>
    <row r="1647" spans="2:13" x14ac:dyDescent="0.25">
      <c r="B1647" s="1" t="s">
        <v>102</v>
      </c>
      <c r="C1647" s="1" t="s">
        <v>14961</v>
      </c>
      <c r="D1647" s="1" t="s">
        <v>14962</v>
      </c>
      <c r="E1647" s="1" t="s">
        <v>14963</v>
      </c>
      <c r="F1647" s="1" t="s">
        <v>14964</v>
      </c>
      <c r="G1647" s="1" t="s">
        <v>14965</v>
      </c>
      <c r="H1647" s="1" t="s">
        <v>14966</v>
      </c>
      <c r="I1647" s="1" t="s">
        <v>14967</v>
      </c>
      <c r="J1647" s="1" t="s">
        <v>14968</v>
      </c>
      <c r="K1647" s="1" t="s">
        <v>14969</v>
      </c>
      <c r="L1647" s="1" t="s">
        <v>21446</v>
      </c>
      <c r="M1647" s="1" t="s">
        <v>21447</v>
      </c>
    </row>
    <row r="1648" spans="2:13" x14ac:dyDescent="0.25">
      <c r="B1648" s="1" t="s">
        <v>102</v>
      </c>
      <c r="C1648" s="1" t="s">
        <v>14970</v>
      </c>
      <c r="D1648" s="1" t="s">
        <v>14971</v>
      </c>
      <c r="E1648" s="1" t="s">
        <v>14972</v>
      </c>
      <c r="F1648" s="1" t="s">
        <v>14973</v>
      </c>
      <c r="G1648" s="1" t="s">
        <v>14974</v>
      </c>
      <c r="H1648" s="1" t="s">
        <v>14975</v>
      </c>
      <c r="I1648" s="1" t="s">
        <v>14976</v>
      </c>
      <c r="J1648" s="1" t="s">
        <v>14977</v>
      </c>
      <c r="K1648" s="1" t="s">
        <v>14978</v>
      </c>
      <c r="L1648" s="1" t="s">
        <v>21448</v>
      </c>
      <c r="M1648" s="1" t="s">
        <v>21449</v>
      </c>
    </row>
    <row r="1649" spans="2:13" x14ac:dyDescent="0.25">
      <c r="B1649" s="1" t="s">
        <v>102</v>
      </c>
      <c r="C1649" s="1" t="s">
        <v>14979</v>
      </c>
      <c r="D1649" s="1" t="s">
        <v>14980</v>
      </c>
      <c r="E1649" s="1" t="s">
        <v>14981</v>
      </c>
      <c r="F1649" s="1" t="s">
        <v>14982</v>
      </c>
      <c r="G1649" s="1" t="s">
        <v>14983</v>
      </c>
      <c r="H1649" s="1" t="s">
        <v>14984</v>
      </c>
      <c r="I1649" s="1" t="s">
        <v>14985</v>
      </c>
      <c r="J1649" s="1" t="s">
        <v>14986</v>
      </c>
      <c r="K1649" s="1" t="s">
        <v>14987</v>
      </c>
      <c r="L1649" s="1" t="s">
        <v>21450</v>
      </c>
      <c r="M1649" s="1" t="s">
        <v>21451</v>
      </c>
    </row>
    <row r="1650" spans="2:13" x14ac:dyDescent="0.25">
      <c r="B1650" s="1" t="s">
        <v>102</v>
      </c>
      <c r="C1650" s="1" t="s">
        <v>14988</v>
      </c>
      <c r="D1650" s="1" t="s">
        <v>14989</v>
      </c>
      <c r="E1650" s="1" t="s">
        <v>14990</v>
      </c>
      <c r="F1650" s="1" t="s">
        <v>14991</v>
      </c>
      <c r="G1650" s="1" t="s">
        <v>14992</v>
      </c>
      <c r="H1650" s="1" t="s">
        <v>14993</v>
      </c>
      <c r="I1650" s="1" t="s">
        <v>14994</v>
      </c>
      <c r="J1650" s="1" t="s">
        <v>14995</v>
      </c>
      <c r="K1650" s="1" t="s">
        <v>14996</v>
      </c>
      <c r="L1650" s="1" t="s">
        <v>21452</v>
      </c>
      <c r="M1650" s="1" t="s">
        <v>21453</v>
      </c>
    </row>
    <row r="1651" spans="2:13" x14ac:dyDescent="0.25">
      <c r="B1651" s="1" t="s">
        <v>102</v>
      </c>
      <c r="C1651" s="1" t="s">
        <v>14997</v>
      </c>
      <c r="D1651" s="1" t="s">
        <v>14998</v>
      </c>
      <c r="E1651" s="1" t="s">
        <v>14999</v>
      </c>
      <c r="F1651" s="1" t="s">
        <v>15000</v>
      </c>
      <c r="G1651" s="1" t="s">
        <v>15001</v>
      </c>
      <c r="H1651" s="1" t="s">
        <v>15002</v>
      </c>
      <c r="I1651" s="1" t="s">
        <v>15003</v>
      </c>
      <c r="J1651" s="1" t="s">
        <v>15004</v>
      </c>
      <c r="K1651" s="1" t="s">
        <v>15005</v>
      </c>
      <c r="L1651" s="1" t="s">
        <v>21454</v>
      </c>
      <c r="M1651" s="1" t="s">
        <v>21455</v>
      </c>
    </row>
    <row r="1652" spans="2:13" x14ac:dyDescent="0.25">
      <c r="B1652" s="1" t="s">
        <v>102</v>
      </c>
      <c r="C1652" s="1" t="s">
        <v>15006</v>
      </c>
      <c r="D1652" s="1" t="s">
        <v>15007</v>
      </c>
      <c r="E1652" s="1" t="s">
        <v>15008</v>
      </c>
      <c r="F1652" s="1" t="s">
        <v>15009</v>
      </c>
      <c r="G1652" s="1" t="s">
        <v>15010</v>
      </c>
      <c r="H1652" s="1" t="s">
        <v>15011</v>
      </c>
      <c r="I1652" s="1" t="s">
        <v>15012</v>
      </c>
      <c r="J1652" s="1" t="s">
        <v>15013</v>
      </c>
      <c r="K1652" s="1" t="s">
        <v>15014</v>
      </c>
      <c r="L1652" s="1" t="s">
        <v>21456</v>
      </c>
      <c r="M1652" s="1" t="s">
        <v>21457</v>
      </c>
    </row>
    <row r="1653" spans="2:13" x14ac:dyDescent="0.25">
      <c r="B1653" s="1" t="s">
        <v>102</v>
      </c>
      <c r="C1653" s="1" t="s">
        <v>15015</v>
      </c>
      <c r="D1653" s="1" t="s">
        <v>15016</v>
      </c>
      <c r="E1653" s="1" t="s">
        <v>15017</v>
      </c>
      <c r="F1653" s="1" t="s">
        <v>15018</v>
      </c>
      <c r="G1653" s="1" t="s">
        <v>15019</v>
      </c>
      <c r="H1653" s="1" t="s">
        <v>15020</v>
      </c>
      <c r="I1653" s="1" t="s">
        <v>15021</v>
      </c>
      <c r="J1653" s="1" t="s">
        <v>15022</v>
      </c>
      <c r="K1653" s="1" t="s">
        <v>15023</v>
      </c>
      <c r="L1653" s="1" t="s">
        <v>21458</v>
      </c>
      <c r="M1653" s="1" t="s">
        <v>21459</v>
      </c>
    </row>
    <row r="1654" spans="2:13" x14ac:dyDescent="0.25">
      <c r="B1654" s="1" t="s">
        <v>102</v>
      </c>
      <c r="C1654" s="1" t="s">
        <v>15024</v>
      </c>
      <c r="D1654" s="1" t="s">
        <v>15025</v>
      </c>
      <c r="E1654" s="1" t="s">
        <v>15026</v>
      </c>
      <c r="F1654" s="1" t="s">
        <v>15027</v>
      </c>
      <c r="G1654" s="1" t="s">
        <v>15028</v>
      </c>
      <c r="H1654" s="1" t="s">
        <v>15029</v>
      </c>
      <c r="I1654" s="1" t="s">
        <v>15030</v>
      </c>
      <c r="J1654" s="1" t="s">
        <v>15031</v>
      </c>
      <c r="K1654" s="1" t="s">
        <v>15032</v>
      </c>
      <c r="L1654" s="1" t="s">
        <v>21460</v>
      </c>
      <c r="M1654" s="1" t="s">
        <v>21461</v>
      </c>
    </row>
    <row r="1655" spans="2:13" x14ac:dyDescent="0.25">
      <c r="B1655" s="1" t="s">
        <v>102</v>
      </c>
      <c r="C1655" s="1" t="s">
        <v>15033</v>
      </c>
      <c r="D1655" s="1" t="s">
        <v>15034</v>
      </c>
      <c r="E1655" s="1" t="s">
        <v>15035</v>
      </c>
      <c r="F1655" s="1" t="s">
        <v>15036</v>
      </c>
      <c r="G1655" s="1" t="s">
        <v>15037</v>
      </c>
      <c r="H1655" s="1" t="s">
        <v>15038</v>
      </c>
      <c r="I1655" s="1" t="s">
        <v>15039</v>
      </c>
      <c r="J1655" s="1" t="s">
        <v>15040</v>
      </c>
      <c r="K1655" s="1" t="s">
        <v>15041</v>
      </c>
      <c r="L1655" s="1" t="s">
        <v>21462</v>
      </c>
      <c r="M1655" s="1" t="s">
        <v>21463</v>
      </c>
    </row>
    <row r="1656" spans="2:13" x14ac:dyDescent="0.25">
      <c r="B1656" s="1" t="s">
        <v>102</v>
      </c>
      <c r="C1656" s="1" t="s">
        <v>15042</v>
      </c>
      <c r="D1656" s="1" t="s">
        <v>15043</v>
      </c>
      <c r="E1656" s="1" t="s">
        <v>15044</v>
      </c>
      <c r="F1656" s="1" t="s">
        <v>15045</v>
      </c>
      <c r="G1656" s="1" t="s">
        <v>15046</v>
      </c>
      <c r="H1656" s="1" t="s">
        <v>15047</v>
      </c>
      <c r="I1656" s="1" t="s">
        <v>15048</v>
      </c>
      <c r="J1656" s="1" t="s">
        <v>15049</v>
      </c>
      <c r="K1656" s="1" t="s">
        <v>15050</v>
      </c>
      <c r="L1656" s="1" t="s">
        <v>21464</v>
      </c>
      <c r="M1656" s="1" t="s">
        <v>21465</v>
      </c>
    </row>
    <row r="1657" spans="2:13" x14ac:dyDescent="0.25">
      <c r="B1657" s="1" t="s">
        <v>102</v>
      </c>
      <c r="C1657" s="1" t="s">
        <v>15051</v>
      </c>
      <c r="D1657" s="1" t="s">
        <v>15052</v>
      </c>
      <c r="E1657" s="1" t="s">
        <v>15053</v>
      </c>
      <c r="F1657" s="1" t="s">
        <v>15054</v>
      </c>
      <c r="G1657" s="1" t="s">
        <v>15055</v>
      </c>
      <c r="H1657" s="1" t="s">
        <v>15056</v>
      </c>
      <c r="I1657" s="1" t="s">
        <v>15057</v>
      </c>
      <c r="J1657" s="1" t="s">
        <v>15058</v>
      </c>
      <c r="K1657" s="1" t="s">
        <v>15059</v>
      </c>
      <c r="L1657" s="1" t="s">
        <v>21466</v>
      </c>
      <c r="M1657" s="1" t="s">
        <v>21467</v>
      </c>
    </row>
    <row r="1658" spans="2:13" x14ac:dyDescent="0.25">
      <c r="B1658" s="1" t="s">
        <v>102</v>
      </c>
      <c r="C1658" s="1" t="s">
        <v>15060</v>
      </c>
      <c r="D1658" s="1" t="s">
        <v>15061</v>
      </c>
      <c r="E1658" s="1" t="s">
        <v>15062</v>
      </c>
      <c r="F1658" s="1" t="s">
        <v>15063</v>
      </c>
      <c r="G1658" s="1" t="s">
        <v>15064</v>
      </c>
      <c r="H1658" s="1" t="s">
        <v>15065</v>
      </c>
      <c r="I1658" s="1" t="s">
        <v>15066</v>
      </c>
      <c r="J1658" s="1" t="s">
        <v>15067</v>
      </c>
      <c r="K1658" s="1" t="s">
        <v>15068</v>
      </c>
      <c r="L1658" s="1" t="s">
        <v>21468</v>
      </c>
      <c r="M1658" s="1" t="s">
        <v>21469</v>
      </c>
    </row>
    <row r="1659" spans="2:13" x14ac:dyDescent="0.25">
      <c r="B1659" s="1" t="s">
        <v>102</v>
      </c>
      <c r="C1659" s="1" t="s">
        <v>15069</v>
      </c>
      <c r="D1659" s="1" t="s">
        <v>15070</v>
      </c>
      <c r="E1659" s="1" t="s">
        <v>15071</v>
      </c>
      <c r="F1659" s="1" t="s">
        <v>15072</v>
      </c>
      <c r="G1659" s="1" t="s">
        <v>15073</v>
      </c>
      <c r="H1659" s="1" t="s">
        <v>15074</v>
      </c>
      <c r="I1659" s="1" t="s">
        <v>15075</v>
      </c>
      <c r="J1659" s="1" t="s">
        <v>15076</v>
      </c>
      <c r="K1659" s="1" t="s">
        <v>15077</v>
      </c>
      <c r="L1659" s="1" t="s">
        <v>21470</v>
      </c>
      <c r="M1659" s="1" t="s">
        <v>21471</v>
      </c>
    </row>
    <row r="1660" spans="2:13" x14ac:dyDescent="0.25">
      <c r="B1660" s="1" t="s">
        <v>102</v>
      </c>
      <c r="C1660" s="1" t="s">
        <v>15078</v>
      </c>
      <c r="D1660" s="1" t="s">
        <v>15079</v>
      </c>
      <c r="E1660" s="1" t="s">
        <v>15080</v>
      </c>
      <c r="F1660" s="1" t="s">
        <v>15081</v>
      </c>
      <c r="G1660" s="1" t="s">
        <v>15082</v>
      </c>
      <c r="H1660" s="1" t="s">
        <v>15083</v>
      </c>
      <c r="I1660" s="1" t="s">
        <v>15084</v>
      </c>
      <c r="J1660" s="1" t="s">
        <v>15085</v>
      </c>
      <c r="K1660" s="1" t="s">
        <v>15086</v>
      </c>
      <c r="L1660" s="1" t="s">
        <v>21472</v>
      </c>
      <c r="M1660" s="1" t="s">
        <v>21473</v>
      </c>
    </row>
    <row r="1661" spans="2:13" x14ac:dyDescent="0.25">
      <c r="B1661" s="1" t="s">
        <v>102</v>
      </c>
      <c r="C1661" s="1" t="s">
        <v>15087</v>
      </c>
      <c r="D1661" s="1" t="s">
        <v>15088</v>
      </c>
      <c r="E1661" s="1" t="s">
        <v>15089</v>
      </c>
      <c r="F1661" s="1" t="s">
        <v>15090</v>
      </c>
      <c r="G1661" s="1" t="s">
        <v>15091</v>
      </c>
      <c r="H1661" s="1" t="s">
        <v>15092</v>
      </c>
      <c r="I1661" s="1" t="s">
        <v>15093</v>
      </c>
      <c r="J1661" s="1" t="s">
        <v>15094</v>
      </c>
      <c r="K1661" s="1" t="s">
        <v>15095</v>
      </c>
      <c r="L1661" s="1" t="s">
        <v>21474</v>
      </c>
      <c r="M1661" s="1" t="s">
        <v>21475</v>
      </c>
    </row>
    <row r="1662" spans="2:13" x14ac:dyDescent="0.25">
      <c r="B1662" s="1" t="s">
        <v>103</v>
      </c>
      <c r="C1662" s="1" t="s">
        <v>15096</v>
      </c>
      <c r="D1662" s="1" t="s">
        <v>15097</v>
      </c>
      <c r="E1662" s="1" t="s">
        <v>15098</v>
      </c>
      <c r="F1662" s="1" t="s">
        <v>15099</v>
      </c>
      <c r="G1662" s="1" t="s">
        <v>15100</v>
      </c>
      <c r="H1662" s="1" t="s">
        <v>15101</v>
      </c>
      <c r="I1662" s="1" t="s">
        <v>15102</v>
      </c>
      <c r="J1662" s="1" t="s">
        <v>15103</v>
      </c>
      <c r="K1662" s="1" t="s">
        <v>15104</v>
      </c>
      <c r="L1662" s="1" t="s">
        <v>21476</v>
      </c>
      <c r="M1662" s="1" t="s">
        <v>21477</v>
      </c>
    </row>
    <row r="1663" spans="2:13" x14ac:dyDescent="0.25">
      <c r="B1663" s="1" t="s">
        <v>103</v>
      </c>
      <c r="C1663" s="1" t="s">
        <v>15105</v>
      </c>
      <c r="D1663" s="1" t="s">
        <v>15106</v>
      </c>
      <c r="E1663" s="1" t="s">
        <v>15107</v>
      </c>
      <c r="F1663" s="1" t="s">
        <v>15108</v>
      </c>
      <c r="G1663" s="1" t="s">
        <v>15109</v>
      </c>
      <c r="H1663" s="1" t="s">
        <v>15110</v>
      </c>
      <c r="I1663" s="1" t="s">
        <v>15111</v>
      </c>
      <c r="J1663" s="1" t="s">
        <v>15112</v>
      </c>
      <c r="K1663" s="1" t="s">
        <v>15113</v>
      </c>
      <c r="L1663" s="1" t="s">
        <v>21478</v>
      </c>
      <c r="M1663" s="1" t="s">
        <v>21479</v>
      </c>
    </row>
    <row r="1664" spans="2:13" x14ac:dyDescent="0.25">
      <c r="B1664" s="1" t="s">
        <v>103</v>
      </c>
      <c r="C1664" s="1" t="s">
        <v>15114</v>
      </c>
      <c r="D1664" s="1" t="s">
        <v>15115</v>
      </c>
      <c r="E1664" s="1" t="s">
        <v>15116</v>
      </c>
      <c r="F1664" s="1" t="s">
        <v>15117</v>
      </c>
      <c r="G1664" s="1" t="s">
        <v>15118</v>
      </c>
      <c r="H1664" s="1" t="s">
        <v>15119</v>
      </c>
      <c r="I1664" s="1" t="s">
        <v>15120</v>
      </c>
      <c r="J1664" s="1" t="s">
        <v>15121</v>
      </c>
      <c r="K1664" s="1" t="s">
        <v>15122</v>
      </c>
      <c r="L1664" s="1" t="s">
        <v>21480</v>
      </c>
      <c r="M1664" s="1" t="s">
        <v>21481</v>
      </c>
    </row>
    <row r="1665" spans="2:13" x14ac:dyDescent="0.25">
      <c r="B1665" s="1" t="s">
        <v>103</v>
      </c>
      <c r="C1665" s="1" t="s">
        <v>15123</v>
      </c>
      <c r="D1665" s="1" t="s">
        <v>15124</v>
      </c>
      <c r="E1665" s="1" t="s">
        <v>15125</v>
      </c>
      <c r="F1665" s="1" t="s">
        <v>15126</v>
      </c>
      <c r="G1665" s="1" t="s">
        <v>15127</v>
      </c>
      <c r="H1665" s="1" t="s">
        <v>15128</v>
      </c>
      <c r="I1665" s="1" t="s">
        <v>15129</v>
      </c>
      <c r="J1665" s="1" t="s">
        <v>15130</v>
      </c>
      <c r="K1665" s="1" t="s">
        <v>15131</v>
      </c>
      <c r="L1665" s="1" t="s">
        <v>21482</v>
      </c>
      <c r="M1665" s="1" t="s">
        <v>21483</v>
      </c>
    </row>
    <row r="1666" spans="2:13" x14ac:dyDescent="0.25">
      <c r="B1666" s="1" t="s">
        <v>103</v>
      </c>
      <c r="C1666" s="1" t="s">
        <v>15132</v>
      </c>
      <c r="D1666" s="1" t="s">
        <v>15133</v>
      </c>
      <c r="E1666" s="1" t="s">
        <v>15134</v>
      </c>
      <c r="F1666" s="1" t="s">
        <v>15135</v>
      </c>
      <c r="G1666" s="1" t="s">
        <v>15136</v>
      </c>
      <c r="H1666" s="1" t="s">
        <v>15137</v>
      </c>
      <c r="I1666" s="1" t="s">
        <v>15138</v>
      </c>
      <c r="J1666" s="1" t="s">
        <v>15139</v>
      </c>
      <c r="K1666" s="1" t="s">
        <v>15140</v>
      </c>
      <c r="L1666" s="1" t="s">
        <v>21484</v>
      </c>
      <c r="M1666" s="1" t="s">
        <v>21485</v>
      </c>
    </row>
    <row r="1667" spans="2:13" x14ac:dyDescent="0.25">
      <c r="B1667" s="1" t="s">
        <v>103</v>
      </c>
      <c r="C1667" s="1" t="s">
        <v>15141</v>
      </c>
      <c r="D1667" s="1" t="s">
        <v>15142</v>
      </c>
      <c r="E1667" s="1" t="s">
        <v>15143</v>
      </c>
      <c r="F1667" s="1" t="s">
        <v>15144</v>
      </c>
      <c r="G1667" s="1" t="s">
        <v>15145</v>
      </c>
      <c r="H1667" s="1" t="s">
        <v>15146</v>
      </c>
      <c r="I1667" s="1" t="s">
        <v>15147</v>
      </c>
      <c r="J1667" s="1" t="s">
        <v>15148</v>
      </c>
      <c r="K1667" s="1" t="s">
        <v>15149</v>
      </c>
      <c r="L1667" s="1" t="s">
        <v>21486</v>
      </c>
      <c r="M1667" s="1" t="s">
        <v>21487</v>
      </c>
    </row>
    <row r="1668" spans="2:13" x14ac:dyDescent="0.25">
      <c r="B1668" s="1" t="s">
        <v>103</v>
      </c>
      <c r="C1668" s="1" t="s">
        <v>15150</v>
      </c>
      <c r="D1668" s="1" t="s">
        <v>15151</v>
      </c>
      <c r="E1668" s="1" t="s">
        <v>15152</v>
      </c>
      <c r="F1668" s="1" t="s">
        <v>15153</v>
      </c>
      <c r="G1668" s="1" t="s">
        <v>15154</v>
      </c>
      <c r="H1668" s="1" t="s">
        <v>15155</v>
      </c>
      <c r="I1668" s="1" t="s">
        <v>15156</v>
      </c>
      <c r="J1668" s="1" t="s">
        <v>15157</v>
      </c>
      <c r="K1668" s="1" t="s">
        <v>15158</v>
      </c>
      <c r="L1668" s="1" t="s">
        <v>21488</v>
      </c>
      <c r="M1668" s="1" t="s">
        <v>21489</v>
      </c>
    </row>
    <row r="1669" spans="2:13" x14ac:dyDescent="0.25">
      <c r="B1669" s="1" t="s">
        <v>103</v>
      </c>
      <c r="C1669" s="1" t="s">
        <v>15159</v>
      </c>
      <c r="D1669" s="1" t="s">
        <v>15160</v>
      </c>
      <c r="E1669" s="1" t="s">
        <v>15161</v>
      </c>
      <c r="F1669" s="1" t="s">
        <v>15162</v>
      </c>
      <c r="G1669" s="1" t="s">
        <v>15163</v>
      </c>
      <c r="H1669" s="1" t="s">
        <v>15164</v>
      </c>
      <c r="I1669" s="1" t="s">
        <v>15165</v>
      </c>
      <c r="J1669" s="1" t="s">
        <v>15166</v>
      </c>
      <c r="K1669" s="1" t="s">
        <v>15167</v>
      </c>
      <c r="L1669" s="1" t="s">
        <v>21490</v>
      </c>
      <c r="M1669" s="1" t="s">
        <v>21491</v>
      </c>
    </row>
    <row r="1670" spans="2:13" x14ac:dyDescent="0.25">
      <c r="B1670" s="1" t="s">
        <v>103</v>
      </c>
      <c r="C1670" s="1" t="s">
        <v>15168</v>
      </c>
      <c r="D1670" s="1" t="s">
        <v>15169</v>
      </c>
      <c r="E1670" s="1" t="s">
        <v>15170</v>
      </c>
      <c r="F1670" s="1" t="s">
        <v>15171</v>
      </c>
      <c r="G1670" s="1" t="s">
        <v>15172</v>
      </c>
      <c r="H1670" s="1" t="s">
        <v>15173</v>
      </c>
      <c r="I1670" s="1" t="s">
        <v>15174</v>
      </c>
      <c r="J1670" s="1" t="s">
        <v>15175</v>
      </c>
      <c r="K1670" s="1" t="s">
        <v>15176</v>
      </c>
      <c r="L1670" s="1" t="s">
        <v>21492</v>
      </c>
      <c r="M1670" s="1" t="s">
        <v>21493</v>
      </c>
    </row>
    <row r="1671" spans="2:13" x14ac:dyDescent="0.25">
      <c r="B1671" s="1" t="s">
        <v>103</v>
      </c>
      <c r="C1671" s="1" t="s">
        <v>15177</v>
      </c>
      <c r="D1671" s="1" t="s">
        <v>15178</v>
      </c>
      <c r="E1671" s="1" t="s">
        <v>15179</v>
      </c>
      <c r="F1671" s="1" t="s">
        <v>15180</v>
      </c>
      <c r="G1671" s="1" t="s">
        <v>15181</v>
      </c>
      <c r="H1671" s="1" t="s">
        <v>15182</v>
      </c>
      <c r="I1671" s="1" t="s">
        <v>15183</v>
      </c>
      <c r="J1671" s="1" t="s">
        <v>15184</v>
      </c>
      <c r="K1671" s="1" t="s">
        <v>15185</v>
      </c>
      <c r="L1671" s="1" t="s">
        <v>21494</v>
      </c>
      <c r="M1671" s="1" t="s">
        <v>21495</v>
      </c>
    </row>
    <row r="1672" spans="2:13" x14ac:dyDescent="0.25">
      <c r="B1672" s="1" t="s">
        <v>103</v>
      </c>
      <c r="C1672" s="1" t="s">
        <v>15186</v>
      </c>
      <c r="D1672" s="1" t="s">
        <v>15187</v>
      </c>
      <c r="E1672" s="1" t="s">
        <v>15188</v>
      </c>
      <c r="F1672" s="1" t="s">
        <v>15189</v>
      </c>
      <c r="G1672" s="1" t="s">
        <v>15190</v>
      </c>
      <c r="H1672" s="1" t="s">
        <v>15191</v>
      </c>
      <c r="I1672" s="1" t="s">
        <v>15192</v>
      </c>
      <c r="J1672" s="1" t="s">
        <v>15193</v>
      </c>
      <c r="K1672" s="1" t="s">
        <v>15194</v>
      </c>
      <c r="L1672" s="1" t="s">
        <v>21496</v>
      </c>
      <c r="M1672" s="1" t="s">
        <v>21497</v>
      </c>
    </row>
    <row r="1673" spans="2:13" x14ac:dyDescent="0.25">
      <c r="B1673" s="1" t="s">
        <v>103</v>
      </c>
      <c r="C1673" s="1" t="s">
        <v>15195</v>
      </c>
      <c r="D1673" s="1" t="s">
        <v>15196</v>
      </c>
      <c r="E1673" s="1" t="s">
        <v>15197</v>
      </c>
      <c r="F1673" s="1" t="s">
        <v>15198</v>
      </c>
      <c r="G1673" s="1" t="s">
        <v>15199</v>
      </c>
      <c r="H1673" s="1" t="s">
        <v>15200</v>
      </c>
      <c r="I1673" s="1" t="s">
        <v>15201</v>
      </c>
      <c r="J1673" s="1" t="s">
        <v>15202</v>
      </c>
      <c r="K1673" s="1" t="s">
        <v>15203</v>
      </c>
      <c r="L1673" s="1" t="s">
        <v>21498</v>
      </c>
      <c r="M1673" s="1" t="s">
        <v>21499</v>
      </c>
    </row>
    <row r="1674" spans="2:13" x14ac:dyDescent="0.25">
      <c r="B1674" s="1" t="s">
        <v>103</v>
      </c>
      <c r="C1674" s="1" t="s">
        <v>15204</v>
      </c>
      <c r="D1674" s="1" t="s">
        <v>15205</v>
      </c>
      <c r="E1674" s="1" t="s">
        <v>15206</v>
      </c>
      <c r="F1674" s="1" t="s">
        <v>15207</v>
      </c>
      <c r="G1674" s="1" t="s">
        <v>15208</v>
      </c>
      <c r="H1674" s="1" t="s">
        <v>15209</v>
      </c>
      <c r="I1674" s="1" t="s">
        <v>15210</v>
      </c>
      <c r="J1674" s="1" t="s">
        <v>15211</v>
      </c>
      <c r="K1674" s="1" t="s">
        <v>15212</v>
      </c>
      <c r="L1674" s="1" t="s">
        <v>21500</v>
      </c>
      <c r="M1674" s="1" t="s">
        <v>21501</v>
      </c>
    </row>
    <row r="1675" spans="2:13" x14ac:dyDescent="0.25">
      <c r="B1675" s="1" t="s">
        <v>103</v>
      </c>
      <c r="C1675" s="1" t="s">
        <v>15213</v>
      </c>
      <c r="D1675" s="1" t="s">
        <v>15214</v>
      </c>
      <c r="E1675" s="1" t="s">
        <v>15215</v>
      </c>
      <c r="F1675" s="1" t="s">
        <v>15216</v>
      </c>
      <c r="G1675" s="1" t="s">
        <v>15217</v>
      </c>
      <c r="H1675" s="1" t="s">
        <v>15218</v>
      </c>
      <c r="I1675" s="1" t="s">
        <v>15219</v>
      </c>
      <c r="J1675" s="1" t="s">
        <v>15220</v>
      </c>
      <c r="K1675" s="1" t="s">
        <v>15221</v>
      </c>
      <c r="L1675" s="1" t="s">
        <v>21502</v>
      </c>
      <c r="M1675" s="1" t="s">
        <v>21503</v>
      </c>
    </row>
    <row r="1676" spans="2:13" x14ac:dyDescent="0.25">
      <c r="B1676" s="1" t="s">
        <v>103</v>
      </c>
      <c r="C1676" s="1" t="s">
        <v>15222</v>
      </c>
      <c r="D1676" s="1" t="s">
        <v>15223</v>
      </c>
      <c r="E1676" s="1" t="s">
        <v>15224</v>
      </c>
      <c r="F1676" s="1" t="s">
        <v>15225</v>
      </c>
      <c r="G1676" s="1" t="s">
        <v>15226</v>
      </c>
      <c r="H1676" s="1" t="s">
        <v>15227</v>
      </c>
      <c r="I1676" s="1" t="s">
        <v>15228</v>
      </c>
      <c r="J1676" s="1" t="s">
        <v>15229</v>
      </c>
      <c r="K1676" s="1" t="s">
        <v>15230</v>
      </c>
      <c r="L1676" s="1" t="s">
        <v>21504</v>
      </c>
      <c r="M1676" s="1" t="s">
        <v>21505</v>
      </c>
    </row>
    <row r="1677" spans="2:13" x14ac:dyDescent="0.25">
      <c r="B1677" s="1" t="s">
        <v>103</v>
      </c>
      <c r="C1677" s="1" t="s">
        <v>15231</v>
      </c>
      <c r="D1677" s="1" t="s">
        <v>15232</v>
      </c>
      <c r="E1677" s="1" t="s">
        <v>15233</v>
      </c>
      <c r="F1677" s="1" t="s">
        <v>15234</v>
      </c>
      <c r="G1677" s="1" t="s">
        <v>15235</v>
      </c>
      <c r="H1677" s="1" t="s">
        <v>15236</v>
      </c>
      <c r="I1677" s="1" t="s">
        <v>15237</v>
      </c>
      <c r="J1677" s="1" t="s">
        <v>15238</v>
      </c>
      <c r="K1677" s="1" t="s">
        <v>15239</v>
      </c>
      <c r="L1677" s="1" t="s">
        <v>21506</v>
      </c>
      <c r="M1677" s="1" t="s">
        <v>21507</v>
      </c>
    </row>
    <row r="1678" spans="2:13" x14ac:dyDescent="0.25">
      <c r="B1678" s="1" t="s">
        <v>103</v>
      </c>
      <c r="C1678" s="1" t="s">
        <v>15240</v>
      </c>
      <c r="D1678" s="1" t="s">
        <v>15241</v>
      </c>
      <c r="E1678" s="1" t="s">
        <v>15242</v>
      </c>
      <c r="F1678" s="1" t="s">
        <v>15243</v>
      </c>
      <c r="G1678" s="1" t="s">
        <v>15244</v>
      </c>
      <c r="H1678" s="1" t="s">
        <v>15245</v>
      </c>
      <c r="I1678" s="1" t="s">
        <v>15246</v>
      </c>
      <c r="J1678" s="1" t="s">
        <v>15247</v>
      </c>
      <c r="K1678" s="1" t="s">
        <v>15248</v>
      </c>
      <c r="L1678" s="1" t="s">
        <v>21508</v>
      </c>
      <c r="M1678" s="1" t="s">
        <v>21509</v>
      </c>
    </row>
    <row r="1679" spans="2:13" x14ac:dyDescent="0.25">
      <c r="B1679" s="1" t="s">
        <v>103</v>
      </c>
      <c r="C1679" s="1" t="s">
        <v>15249</v>
      </c>
      <c r="D1679" s="1" t="s">
        <v>15250</v>
      </c>
      <c r="E1679" s="1" t="s">
        <v>15251</v>
      </c>
      <c r="F1679" s="1" t="s">
        <v>15252</v>
      </c>
      <c r="G1679" s="1" t="s">
        <v>15253</v>
      </c>
      <c r="H1679" s="1" t="s">
        <v>15254</v>
      </c>
      <c r="I1679" s="1" t="s">
        <v>15255</v>
      </c>
      <c r="J1679" s="1" t="s">
        <v>15256</v>
      </c>
      <c r="K1679" s="1" t="s">
        <v>15257</v>
      </c>
      <c r="L1679" s="1" t="s">
        <v>21510</v>
      </c>
      <c r="M1679" s="1" t="s">
        <v>21511</v>
      </c>
    </row>
    <row r="1680" spans="2:13" x14ac:dyDescent="0.25">
      <c r="B1680" s="1" t="s">
        <v>103</v>
      </c>
      <c r="C1680" s="1" t="s">
        <v>15258</v>
      </c>
      <c r="D1680" s="1" t="s">
        <v>15259</v>
      </c>
      <c r="E1680" s="1" t="s">
        <v>15260</v>
      </c>
      <c r="F1680" s="1" t="s">
        <v>15261</v>
      </c>
      <c r="G1680" s="1" t="s">
        <v>15262</v>
      </c>
      <c r="H1680" s="1" t="s">
        <v>15263</v>
      </c>
      <c r="I1680" s="1" t="s">
        <v>15264</v>
      </c>
      <c r="J1680" s="1" t="s">
        <v>15265</v>
      </c>
      <c r="K1680" s="1" t="s">
        <v>15266</v>
      </c>
      <c r="L1680" s="1" t="s">
        <v>21512</v>
      </c>
      <c r="M1680" s="1" t="s">
        <v>21513</v>
      </c>
    </row>
    <row r="1681" spans="2:13" x14ac:dyDescent="0.25">
      <c r="B1681" s="1" t="s">
        <v>103</v>
      </c>
      <c r="C1681" s="1" t="s">
        <v>15267</v>
      </c>
      <c r="D1681" s="1" t="s">
        <v>15268</v>
      </c>
      <c r="E1681" s="1" t="s">
        <v>15269</v>
      </c>
      <c r="F1681" s="1" t="s">
        <v>15270</v>
      </c>
      <c r="G1681" s="1" t="s">
        <v>15271</v>
      </c>
      <c r="H1681" s="1" t="s">
        <v>15272</v>
      </c>
      <c r="I1681" s="1" t="s">
        <v>15273</v>
      </c>
      <c r="J1681" s="1" t="s">
        <v>15274</v>
      </c>
      <c r="K1681" s="1" t="s">
        <v>15275</v>
      </c>
      <c r="L1681" s="1" t="s">
        <v>21514</v>
      </c>
      <c r="M1681" s="1" t="s">
        <v>21515</v>
      </c>
    </row>
    <row r="1682" spans="2:13" x14ac:dyDescent="0.25">
      <c r="B1682" s="1" t="s">
        <v>26</v>
      </c>
      <c r="C1682" s="1" t="s">
        <v>15276</v>
      </c>
      <c r="D1682" s="1" t="s">
        <v>15277</v>
      </c>
      <c r="E1682" s="1" t="s">
        <v>15278</v>
      </c>
      <c r="F1682" s="1" t="s">
        <v>15279</v>
      </c>
      <c r="G1682" s="1" t="s">
        <v>15280</v>
      </c>
      <c r="H1682" s="1" t="s">
        <v>15281</v>
      </c>
      <c r="I1682" s="1" t="s">
        <v>15282</v>
      </c>
      <c r="J1682" s="1" t="s">
        <v>15283</v>
      </c>
      <c r="K1682" s="1" t="s">
        <v>15284</v>
      </c>
      <c r="L1682" s="1" t="s">
        <v>21516</v>
      </c>
      <c r="M1682" s="1" t="s">
        <v>21517</v>
      </c>
    </row>
    <row r="1683" spans="2:13" x14ac:dyDescent="0.25">
      <c r="B1683" s="1" t="s">
        <v>26</v>
      </c>
      <c r="C1683" s="1" t="s">
        <v>15285</v>
      </c>
      <c r="D1683" s="1" t="s">
        <v>15286</v>
      </c>
      <c r="E1683" s="1" t="s">
        <v>15287</v>
      </c>
      <c r="F1683" s="1" t="s">
        <v>15288</v>
      </c>
      <c r="G1683" s="1" t="s">
        <v>15289</v>
      </c>
      <c r="H1683" s="1" t="s">
        <v>15290</v>
      </c>
      <c r="I1683" s="1" t="s">
        <v>15291</v>
      </c>
      <c r="J1683" s="1" t="s">
        <v>15292</v>
      </c>
      <c r="K1683" s="1" t="s">
        <v>15293</v>
      </c>
      <c r="L1683" s="1" t="s">
        <v>21518</v>
      </c>
      <c r="M1683" s="1" t="s">
        <v>21519</v>
      </c>
    </row>
    <row r="1684" spans="2:13" x14ac:dyDescent="0.25">
      <c r="B1684" s="1" t="s">
        <v>26</v>
      </c>
      <c r="C1684" s="1" t="s">
        <v>15294</v>
      </c>
      <c r="D1684" s="1" t="s">
        <v>15295</v>
      </c>
      <c r="E1684" s="1" t="s">
        <v>15296</v>
      </c>
      <c r="F1684" s="1" t="s">
        <v>15297</v>
      </c>
      <c r="G1684" s="1" t="s">
        <v>15298</v>
      </c>
      <c r="H1684" s="1" t="s">
        <v>15299</v>
      </c>
      <c r="I1684" s="1" t="s">
        <v>15300</v>
      </c>
      <c r="J1684" s="1" t="s">
        <v>15301</v>
      </c>
      <c r="K1684" s="1" t="s">
        <v>15302</v>
      </c>
      <c r="L1684" s="1" t="s">
        <v>21520</v>
      </c>
      <c r="M1684" s="1" t="s">
        <v>21521</v>
      </c>
    </row>
    <row r="1685" spans="2:13" x14ac:dyDescent="0.25">
      <c r="B1685" s="1" t="s">
        <v>26</v>
      </c>
      <c r="C1685" s="1" t="s">
        <v>15303</v>
      </c>
      <c r="D1685" s="1" t="s">
        <v>15304</v>
      </c>
      <c r="E1685" s="1" t="s">
        <v>15305</v>
      </c>
      <c r="F1685" s="1" t="s">
        <v>15306</v>
      </c>
      <c r="G1685" s="1" t="s">
        <v>15307</v>
      </c>
      <c r="H1685" s="1" t="s">
        <v>15308</v>
      </c>
      <c r="I1685" s="1" t="s">
        <v>15309</v>
      </c>
      <c r="J1685" s="1" t="s">
        <v>15310</v>
      </c>
      <c r="K1685" s="1" t="s">
        <v>15311</v>
      </c>
      <c r="L1685" s="1" t="s">
        <v>21522</v>
      </c>
      <c r="M1685" s="1" t="s">
        <v>21523</v>
      </c>
    </row>
    <row r="1686" spans="2:13" x14ac:dyDescent="0.25">
      <c r="B1686" s="1" t="s">
        <v>26</v>
      </c>
      <c r="C1686" s="1" t="s">
        <v>15312</v>
      </c>
      <c r="D1686" s="1" t="s">
        <v>15313</v>
      </c>
      <c r="E1686" s="1" t="s">
        <v>15314</v>
      </c>
      <c r="F1686" s="1" t="s">
        <v>15315</v>
      </c>
      <c r="G1686" s="1" t="s">
        <v>15316</v>
      </c>
      <c r="H1686" s="1" t="s">
        <v>15317</v>
      </c>
      <c r="I1686" s="1" t="s">
        <v>15318</v>
      </c>
      <c r="J1686" s="1" t="s">
        <v>15319</v>
      </c>
      <c r="K1686" s="1" t="s">
        <v>15320</v>
      </c>
      <c r="L1686" s="1" t="s">
        <v>21524</v>
      </c>
      <c r="M1686" s="1" t="s">
        <v>21525</v>
      </c>
    </row>
    <row r="1687" spans="2:13" x14ac:dyDescent="0.25">
      <c r="B1687" s="1" t="s">
        <v>26</v>
      </c>
      <c r="C1687" s="1" t="s">
        <v>15321</v>
      </c>
      <c r="D1687" s="1" t="s">
        <v>15322</v>
      </c>
      <c r="E1687" s="1" t="s">
        <v>15323</v>
      </c>
      <c r="F1687" s="1" t="s">
        <v>15324</v>
      </c>
      <c r="G1687" s="1" t="s">
        <v>15325</v>
      </c>
      <c r="H1687" s="1" t="s">
        <v>15326</v>
      </c>
      <c r="I1687" s="1" t="s">
        <v>15327</v>
      </c>
      <c r="J1687" s="1" t="s">
        <v>15328</v>
      </c>
      <c r="K1687" s="1" t="s">
        <v>15329</v>
      </c>
      <c r="L1687" s="1" t="s">
        <v>21526</v>
      </c>
      <c r="M1687" s="1" t="s">
        <v>21527</v>
      </c>
    </row>
    <row r="1688" spans="2:13" x14ac:dyDescent="0.25">
      <c r="B1688" s="1" t="s">
        <v>26</v>
      </c>
      <c r="C1688" s="1" t="s">
        <v>15330</v>
      </c>
      <c r="D1688" s="1" t="s">
        <v>15331</v>
      </c>
      <c r="E1688" s="1" t="s">
        <v>15332</v>
      </c>
      <c r="F1688" s="1" t="s">
        <v>15333</v>
      </c>
      <c r="G1688" s="1" t="s">
        <v>15334</v>
      </c>
      <c r="H1688" s="1" t="s">
        <v>15335</v>
      </c>
      <c r="I1688" s="1" t="s">
        <v>15336</v>
      </c>
      <c r="J1688" s="1" t="s">
        <v>15337</v>
      </c>
      <c r="K1688" s="1" t="s">
        <v>15338</v>
      </c>
      <c r="L1688" s="1" t="s">
        <v>21528</v>
      </c>
      <c r="M1688" s="1" t="s">
        <v>21529</v>
      </c>
    </row>
    <row r="1689" spans="2:13" x14ac:dyDescent="0.25">
      <c r="B1689" s="1" t="s">
        <v>26</v>
      </c>
      <c r="C1689" s="1" t="s">
        <v>15339</v>
      </c>
      <c r="D1689" s="1" t="s">
        <v>15340</v>
      </c>
      <c r="E1689" s="1" t="s">
        <v>15341</v>
      </c>
      <c r="F1689" s="1" t="s">
        <v>15342</v>
      </c>
      <c r="G1689" s="1" t="s">
        <v>15343</v>
      </c>
      <c r="H1689" s="1" t="s">
        <v>15344</v>
      </c>
      <c r="I1689" s="1" t="s">
        <v>15345</v>
      </c>
      <c r="J1689" s="1" t="s">
        <v>15346</v>
      </c>
      <c r="K1689" s="1" t="s">
        <v>15347</v>
      </c>
      <c r="L1689" s="1" t="s">
        <v>21530</v>
      </c>
      <c r="M1689" s="1" t="s">
        <v>21531</v>
      </c>
    </row>
    <row r="1690" spans="2:13" x14ac:dyDescent="0.25">
      <c r="B1690" s="1" t="s">
        <v>26</v>
      </c>
      <c r="C1690" s="1" t="s">
        <v>15348</v>
      </c>
      <c r="D1690" s="1" t="s">
        <v>15349</v>
      </c>
      <c r="E1690" s="1" t="s">
        <v>15350</v>
      </c>
      <c r="F1690" s="1" t="s">
        <v>15351</v>
      </c>
      <c r="G1690" s="1" t="s">
        <v>15352</v>
      </c>
      <c r="H1690" s="1" t="s">
        <v>15353</v>
      </c>
      <c r="I1690" s="1" t="s">
        <v>15354</v>
      </c>
      <c r="J1690" s="1" t="s">
        <v>15355</v>
      </c>
      <c r="K1690" s="1" t="s">
        <v>15356</v>
      </c>
      <c r="L1690" s="1" t="s">
        <v>21532</v>
      </c>
      <c r="M1690" s="1" t="s">
        <v>21533</v>
      </c>
    </row>
    <row r="1691" spans="2:13" x14ac:dyDescent="0.25">
      <c r="B1691" s="1" t="s">
        <v>26</v>
      </c>
      <c r="C1691" s="1" t="s">
        <v>15357</v>
      </c>
      <c r="D1691" s="1" t="s">
        <v>15358</v>
      </c>
      <c r="E1691" s="1" t="s">
        <v>15359</v>
      </c>
      <c r="F1691" s="1" t="s">
        <v>15360</v>
      </c>
      <c r="G1691" s="1" t="s">
        <v>15361</v>
      </c>
      <c r="H1691" s="1" t="s">
        <v>15362</v>
      </c>
      <c r="I1691" s="1" t="s">
        <v>15363</v>
      </c>
      <c r="J1691" s="1" t="s">
        <v>15364</v>
      </c>
      <c r="K1691" s="1" t="s">
        <v>15365</v>
      </c>
      <c r="L1691" s="1" t="s">
        <v>21534</v>
      </c>
      <c r="M1691" s="1" t="s">
        <v>21535</v>
      </c>
    </row>
    <row r="1692" spans="2:13" x14ac:dyDescent="0.25">
      <c r="B1692" s="1" t="s">
        <v>26</v>
      </c>
      <c r="C1692" s="1" t="s">
        <v>15366</v>
      </c>
      <c r="D1692" s="1" t="s">
        <v>15367</v>
      </c>
      <c r="E1692" s="1" t="s">
        <v>15368</v>
      </c>
      <c r="F1692" s="1" t="s">
        <v>15369</v>
      </c>
      <c r="G1692" s="1" t="s">
        <v>15370</v>
      </c>
      <c r="H1692" s="1" t="s">
        <v>15371</v>
      </c>
      <c r="I1692" s="1" t="s">
        <v>15372</v>
      </c>
      <c r="J1692" s="1" t="s">
        <v>15373</v>
      </c>
      <c r="K1692" s="1" t="s">
        <v>15374</v>
      </c>
      <c r="L1692" s="1" t="s">
        <v>21536</v>
      </c>
      <c r="M1692" s="1" t="s">
        <v>21537</v>
      </c>
    </row>
    <row r="1693" spans="2:13" x14ac:dyDescent="0.25">
      <c r="B1693" s="1" t="s">
        <v>26</v>
      </c>
      <c r="C1693" s="1" t="s">
        <v>15375</v>
      </c>
      <c r="D1693" s="1" t="s">
        <v>15376</v>
      </c>
      <c r="E1693" s="1" t="s">
        <v>15377</v>
      </c>
      <c r="F1693" s="1" t="s">
        <v>15378</v>
      </c>
      <c r="G1693" s="1" t="s">
        <v>15379</v>
      </c>
      <c r="H1693" s="1" t="s">
        <v>15380</v>
      </c>
      <c r="I1693" s="1" t="s">
        <v>15381</v>
      </c>
      <c r="J1693" s="1" t="s">
        <v>15382</v>
      </c>
      <c r="K1693" s="1" t="s">
        <v>15383</v>
      </c>
      <c r="L1693" s="1" t="s">
        <v>21538</v>
      </c>
      <c r="M1693" s="1" t="s">
        <v>21539</v>
      </c>
    </row>
    <row r="1694" spans="2:13" x14ac:dyDescent="0.25">
      <c r="B1694" s="1" t="s">
        <v>26</v>
      </c>
      <c r="C1694" s="1" t="s">
        <v>15384</v>
      </c>
      <c r="D1694" s="1" t="s">
        <v>15385</v>
      </c>
      <c r="E1694" s="1" t="s">
        <v>15386</v>
      </c>
      <c r="F1694" s="1" t="s">
        <v>15387</v>
      </c>
      <c r="G1694" s="1" t="s">
        <v>15388</v>
      </c>
      <c r="H1694" s="1" t="s">
        <v>15389</v>
      </c>
      <c r="I1694" s="1" t="s">
        <v>15390</v>
      </c>
      <c r="J1694" s="1" t="s">
        <v>15391</v>
      </c>
      <c r="K1694" s="1" t="s">
        <v>15392</v>
      </c>
      <c r="L1694" s="1" t="s">
        <v>21540</v>
      </c>
      <c r="M1694" s="1" t="s">
        <v>21541</v>
      </c>
    </row>
    <row r="1695" spans="2:13" x14ac:dyDescent="0.25">
      <c r="B1695" s="1" t="s">
        <v>26</v>
      </c>
      <c r="C1695" s="1" t="s">
        <v>15393</v>
      </c>
      <c r="D1695" s="1" t="s">
        <v>15394</v>
      </c>
      <c r="E1695" s="1" t="s">
        <v>15395</v>
      </c>
      <c r="F1695" s="1" t="s">
        <v>15396</v>
      </c>
      <c r="G1695" s="1" t="s">
        <v>15397</v>
      </c>
      <c r="H1695" s="1" t="s">
        <v>15398</v>
      </c>
      <c r="I1695" s="1" t="s">
        <v>15399</v>
      </c>
      <c r="J1695" s="1" t="s">
        <v>15400</v>
      </c>
      <c r="K1695" s="1" t="s">
        <v>15401</v>
      </c>
      <c r="L1695" s="1" t="s">
        <v>21542</v>
      </c>
      <c r="M1695" s="1" t="s">
        <v>21543</v>
      </c>
    </row>
    <row r="1696" spans="2:13" x14ac:dyDescent="0.25">
      <c r="B1696" s="1" t="s">
        <v>26</v>
      </c>
      <c r="C1696" s="1" t="s">
        <v>15402</v>
      </c>
      <c r="D1696" s="1" t="s">
        <v>15403</v>
      </c>
      <c r="E1696" s="1" t="s">
        <v>15404</v>
      </c>
      <c r="F1696" s="1" t="s">
        <v>15405</v>
      </c>
      <c r="G1696" s="1" t="s">
        <v>15406</v>
      </c>
      <c r="H1696" s="1" t="s">
        <v>15407</v>
      </c>
      <c r="I1696" s="1" t="s">
        <v>15408</v>
      </c>
      <c r="J1696" s="1" t="s">
        <v>15409</v>
      </c>
      <c r="K1696" s="1" t="s">
        <v>15410</v>
      </c>
      <c r="L1696" s="1" t="s">
        <v>21544</v>
      </c>
      <c r="M1696" s="1" t="s">
        <v>21545</v>
      </c>
    </row>
    <row r="1697" spans="2:13" x14ac:dyDescent="0.25">
      <c r="B1697" s="1" t="s">
        <v>26</v>
      </c>
      <c r="C1697" s="1" t="s">
        <v>15411</v>
      </c>
      <c r="D1697" s="1" t="s">
        <v>15412</v>
      </c>
      <c r="E1697" s="1" t="s">
        <v>15413</v>
      </c>
      <c r="F1697" s="1" t="s">
        <v>15414</v>
      </c>
      <c r="G1697" s="1" t="s">
        <v>15415</v>
      </c>
      <c r="H1697" s="1" t="s">
        <v>15416</v>
      </c>
      <c r="I1697" s="1" t="s">
        <v>15417</v>
      </c>
      <c r="J1697" s="1" t="s">
        <v>15418</v>
      </c>
      <c r="K1697" s="1" t="s">
        <v>15419</v>
      </c>
      <c r="L1697" s="1" t="s">
        <v>21546</v>
      </c>
      <c r="M1697" s="1" t="s">
        <v>21547</v>
      </c>
    </row>
    <row r="1698" spans="2:13" x14ac:dyDescent="0.25">
      <c r="B1698" s="1" t="s">
        <v>26</v>
      </c>
      <c r="C1698" s="1" t="s">
        <v>15420</v>
      </c>
      <c r="D1698" s="1" t="s">
        <v>15421</v>
      </c>
      <c r="E1698" s="1" t="s">
        <v>15422</v>
      </c>
      <c r="F1698" s="1" t="s">
        <v>15423</v>
      </c>
      <c r="G1698" s="1" t="s">
        <v>15424</v>
      </c>
      <c r="H1698" s="1" t="s">
        <v>15425</v>
      </c>
      <c r="I1698" s="1" t="s">
        <v>15426</v>
      </c>
      <c r="J1698" s="1" t="s">
        <v>15427</v>
      </c>
      <c r="K1698" s="1" t="s">
        <v>15428</v>
      </c>
      <c r="L1698" s="1" t="s">
        <v>21548</v>
      </c>
      <c r="M1698" s="1" t="s">
        <v>21549</v>
      </c>
    </row>
    <row r="1699" spans="2:13" x14ac:dyDescent="0.25">
      <c r="B1699" s="1" t="s">
        <v>26</v>
      </c>
      <c r="C1699" s="1" t="s">
        <v>15429</v>
      </c>
      <c r="D1699" s="1" t="s">
        <v>15430</v>
      </c>
      <c r="E1699" s="1" t="s">
        <v>15431</v>
      </c>
      <c r="F1699" s="1" t="s">
        <v>15432</v>
      </c>
      <c r="G1699" s="1" t="s">
        <v>15433</v>
      </c>
      <c r="H1699" s="1" t="s">
        <v>15434</v>
      </c>
      <c r="I1699" s="1" t="s">
        <v>15435</v>
      </c>
      <c r="J1699" s="1" t="s">
        <v>15436</v>
      </c>
      <c r="K1699" s="1" t="s">
        <v>15437</v>
      </c>
      <c r="L1699" s="1" t="s">
        <v>21550</v>
      </c>
      <c r="M1699" s="1" t="s">
        <v>21551</v>
      </c>
    </row>
    <row r="1700" spans="2:13" x14ac:dyDescent="0.25">
      <c r="B1700" s="1" t="s">
        <v>26</v>
      </c>
      <c r="C1700" s="1" t="s">
        <v>15438</v>
      </c>
      <c r="D1700" s="1" t="s">
        <v>15439</v>
      </c>
      <c r="E1700" s="1" t="s">
        <v>15440</v>
      </c>
      <c r="F1700" s="1" t="s">
        <v>15441</v>
      </c>
      <c r="G1700" s="1" t="s">
        <v>15442</v>
      </c>
      <c r="H1700" s="1" t="s">
        <v>15443</v>
      </c>
      <c r="I1700" s="1" t="s">
        <v>15444</v>
      </c>
      <c r="J1700" s="1" t="s">
        <v>15445</v>
      </c>
      <c r="K1700" s="1" t="s">
        <v>15446</v>
      </c>
      <c r="L1700" s="1" t="s">
        <v>21552</v>
      </c>
      <c r="M1700" s="1" t="s">
        <v>21553</v>
      </c>
    </row>
    <row r="1701" spans="2:13" x14ac:dyDescent="0.25">
      <c r="B1701" s="1" t="s">
        <v>26</v>
      </c>
      <c r="C1701" s="1" t="s">
        <v>15447</v>
      </c>
      <c r="D1701" s="1" t="s">
        <v>15448</v>
      </c>
      <c r="E1701" s="1" t="s">
        <v>15449</v>
      </c>
      <c r="F1701" s="1" t="s">
        <v>15450</v>
      </c>
      <c r="G1701" s="1" t="s">
        <v>15451</v>
      </c>
      <c r="H1701" s="1" t="s">
        <v>15452</v>
      </c>
      <c r="I1701" s="1" t="s">
        <v>15453</v>
      </c>
      <c r="J1701" s="1" t="s">
        <v>15454</v>
      </c>
      <c r="K1701" s="1" t="s">
        <v>15455</v>
      </c>
      <c r="L1701" s="1" t="s">
        <v>21554</v>
      </c>
      <c r="M1701" s="1" t="s">
        <v>21555</v>
      </c>
    </row>
    <row r="1702" spans="2:13" x14ac:dyDescent="0.25">
      <c r="B1702" s="1" t="s">
        <v>104</v>
      </c>
      <c r="C1702" s="1" t="s">
        <v>15456</v>
      </c>
      <c r="D1702" s="1" t="s">
        <v>15457</v>
      </c>
      <c r="E1702" s="1" t="s">
        <v>15458</v>
      </c>
      <c r="F1702" s="1" t="s">
        <v>15459</v>
      </c>
      <c r="G1702" s="1" t="s">
        <v>15460</v>
      </c>
      <c r="H1702" s="1" t="s">
        <v>15461</v>
      </c>
      <c r="I1702" s="1" t="s">
        <v>15462</v>
      </c>
      <c r="J1702" s="1" t="s">
        <v>15463</v>
      </c>
      <c r="K1702" s="1" t="s">
        <v>15464</v>
      </c>
      <c r="L1702" s="1" t="s">
        <v>21556</v>
      </c>
      <c r="M1702" s="1" t="s">
        <v>21557</v>
      </c>
    </row>
    <row r="1703" spans="2:13" x14ac:dyDescent="0.25">
      <c r="B1703" s="1" t="s">
        <v>104</v>
      </c>
      <c r="C1703" s="1" t="s">
        <v>15465</v>
      </c>
      <c r="D1703" s="1" t="s">
        <v>15466</v>
      </c>
      <c r="E1703" s="1" t="s">
        <v>15467</v>
      </c>
      <c r="F1703" s="1" t="s">
        <v>15468</v>
      </c>
      <c r="G1703" s="1" t="s">
        <v>15469</v>
      </c>
      <c r="H1703" s="1" t="s">
        <v>15470</v>
      </c>
      <c r="I1703" s="1" t="s">
        <v>15471</v>
      </c>
      <c r="J1703" s="1" t="s">
        <v>15472</v>
      </c>
      <c r="K1703" s="1" t="s">
        <v>15473</v>
      </c>
      <c r="L1703" s="1" t="s">
        <v>21558</v>
      </c>
      <c r="M1703" s="1" t="s">
        <v>21559</v>
      </c>
    </row>
    <row r="1704" spans="2:13" x14ac:dyDescent="0.25">
      <c r="B1704" s="1" t="s">
        <v>104</v>
      </c>
      <c r="C1704" s="1" t="s">
        <v>15474</v>
      </c>
      <c r="D1704" s="1" t="s">
        <v>15475</v>
      </c>
      <c r="E1704" s="1" t="s">
        <v>15476</v>
      </c>
      <c r="F1704" s="1" t="s">
        <v>15477</v>
      </c>
      <c r="G1704" s="1" t="s">
        <v>15478</v>
      </c>
      <c r="H1704" s="1" t="s">
        <v>15479</v>
      </c>
      <c r="I1704" s="1" t="s">
        <v>15480</v>
      </c>
      <c r="J1704" s="1" t="s">
        <v>15481</v>
      </c>
      <c r="K1704" s="1" t="s">
        <v>15482</v>
      </c>
      <c r="L1704" s="1" t="s">
        <v>21560</v>
      </c>
      <c r="M1704" s="1" t="s">
        <v>21561</v>
      </c>
    </row>
    <row r="1705" spans="2:13" x14ac:dyDescent="0.25">
      <c r="B1705" s="1" t="s">
        <v>104</v>
      </c>
      <c r="C1705" s="1" t="s">
        <v>15483</v>
      </c>
      <c r="D1705" s="1" t="s">
        <v>15484</v>
      </c>
      <c r="E1705" s="1" t="s">
        <v>15485</v>
      </c>
      <c r="F1705" s="1" t="s">
        <v>15486</v>
      </c>
      <c r="G1705" s="1" t="s">
        <v>15487</v>
      </c>
      <c r="H1705" s="1" t="s">
        <v>15488</v>
      </c>
      <c r="I1705" s="1" t="s">
        <v>15489</v>
      </c>
      <c r="J1705" s="1" t="s">
        <v>15490</v>
      </c>
      <c r="K1705" s="1" t="s">
        <v>15491</v>
      </c>
      <c r="L1705" s="1" t="s">
        <v>21562</v>
      </c>
      <c r="M1705" s="1" t="s">
        <v>21563</v>
      </c>
    </row>
    <row r="1706" spans="2:13" x14ac:dyDescent="0.25">
      <c r="B1706" s="1" t="s">
        <v>104</v>
      </c>
      <c r="C1706" s="1" t="s">
        <v>15492</v>
      </c>
      <c r="D1706" s="1" t="s">
        <v>15493</v>
      </c>
      <c r="E1706" s="1" t="s">
        <v>15494</v>
      </c>
      <c r="F1706" s="1" t="s">
        <v>15495</v>
      </c>
      <c r="G1706" s="1" t="s">
        <v>15496</v>
      </c>
      <c r="H1706" s="1" t="s">
        <v>15497</v>
      </c>
      <c r="I1706" s="1" t="s">
        <v>15498</v>
      </c>
      <c r="J1706" s="1" t="s">
        <v>15499</v>
      </c>
      <c r="K1706" s="1" t="s">
        <v>15500</v>
      </c>
      <c r="L1706" s="1" t="s">
        <v>21564</v>
      </c>
      <c r="M1706" s="1" t="s">
        <v>21565</v>
      </c>
    </row>
    <row r="1707" spans="2:13" x14ac:dyDescent="0.25">
      <c r="B1707" s="1" t="s">
        <v>104</v>
      </c>
      <c r="C1707" s="1" t="s">
        <v>15501</v>
      </c>
      <c r="D1707" s="1" t="s">
        <v>15502</v>
      </c>
      <c r="E1707" s="1" t="s">
        <v>15503</v>
      </c>
      <c r="F1707" s="1" t="s">
        <v>15504</v>
      </c>
      <c r="G1707" s="1" t="s">
        <v>15505</v>
      </c>
      <c r="H1707" s="1" t="s">
        <v>15506</v>
      </c>
      <c r="I1707" s="1" t="s">
        <v>15507</v>
      </c>
      <c r="J1707" s="1" t="s">
        <v>15508</v>
      </c>
      <c r="K1707" s="1" t="s">
        <v>15509</v>
      </c>
      <c r="L1707" s="1" t="s">
        <v>21566</v>
      </c>
      <c r="M1707" s="1" t="s">
        <v>21567</v>
      </c>
    </row>
    <row r="1708" spans="2:13" x14ac:dyDescent="0.25">
      <c r="B1708" s="1" t="s">
        <v>104</v>
      </c>
      <c r="C1708" s="1" t="s">
        <v>15510</v>
      </c>
      <c r="D1708" s="1" t="s">
        <v>15511</v>
      </c>
      <c r="E1708" s="1" t="s">
        <v>15512</v>
      </c>
      <c r="F1708" s="1" t="s">
        <v>15513</v>
      </c>
      <c r="G1708" s="1" t="s">
        <v>15514</v>
      </c>
      <c r="H1708" s="1" t="s">
        <v>15515</v>
      </c>
      <c r="I1708" s="1" t="s">
        <v>15516</v>
      </c>
      <c r="J1708" s="1" t="s">
        <v>15517</v>
      </c>
      <c r="K1708" s="1" t="s">
        <v>15518</v>
      </c>
      <c r="L1708" s="1" t="s">
        <v>21568</v>
      </c>
      <c r="M1708" s="1" t="s">
        <v>21569</v>
      </c>
    </row>
    <row r="1709" spans="2:13" x14ac:dyDescent="0.25">
      <c r="B1709" s="1" t="s">
        <v>104</v>
      </c>
      <c r="C1709" s="1" t="s">
        <v>15519</v>
      </c>
      <c r="D1709" s="1" t="s">
        <v>15520</v>
      </c>
      <c r="E1709" s="1" t="s">
        <v>15521</v>
      </c>
      <c r="F1709" s="1" t="s">
        <v>15522</v>
      </c>
      <c r="G1709" s="1" t="s">
        <v>15523</v>
      </c>
      <c r="H1709" s="1" t="s">
        <v>15524</v>
      </c>
      <c r="I1709" s="1" t="s">
        <v>15525</v>
      </c>
      <c r="J1709" s="1" t="s">
        <v>15526</v>
      </c>
      <c r="K1709" s="1" t="s">
        <v>15527</v>
      </c>
      <c r="L1709" s="1" t="s">
        <v>21570</v>
      </c>
      <c r="M1709" s="1" t="s">
        <v>21571</v>
      </c>
    </row>
    <row r="1710" spans="2:13" x14ac:dyDescent="0.25">
      <c r="B1710" s="1" t="s">
        <v>104</v>
      </c>
      <c r="C1710" s="1" t="s">
        <v>15528</v>
      </c>
      <c r="D1710" s="1" t="s">
        <v>15529</v>
      </c>
      <c r="E1710" s="1" t="s">
        <v>15530</v>
      </c>
      <c r="F1710" s="1" t="s">
        <v>15531</v>
      </c>
      <c r="G1710" s="1" t="s">
        <v>15532</v>
      </c>
      <c r="H1710" s="1" t="s">
        <v>15533</v>
      </c>
      <c r="I1710" s="1" t="s">
        <v>15534</v>
      </c>
      <c r="J1710" s="1" t="s">
        <v>15535</v>
      </c>
      <c r="K1710" s="1" t="s">
        <v>15536</v>
      </c>
      <c r="L1710" s="1" t="s">
        <v>21572</v>
      </c>
      <c r="M1710" s="1" t="s">
        <v>21573</v>
      </c>
    </row>
    <row r="1711" spans="2:13" x14ac:dyDescent="0.25">
      <c r="B1711" s="1" t="s">
        <v>104</v>
      </c>
      <c r="C1711" s="1" t="s">
        <v>15537</v>
      </c>
      <c r="D1711" s="1" t="s">
        <v>15538</v>
      </c>
      <c r="E1711" s="1" t="s">
        <v>15539</v>
      </c>
      <c r="F1711" s="1" t="s">
        <v>15540</v>
      </c>
      <c r="G1711" s="1" t="s">
        <v>15541</v>
      </c>
      <c r="H1711" s="1" t="s">
        <v>15542</v>
      </c>
      <c r="I1711" s="1" t="s">
        <v>15543</v>
      </c>
      <c r="J1711" s="1" t="s">
        <v>15544</v>
      </c>
      <c r="K1711" s="1" t="s">
        <v>15545</v>
      </c>
      <c r="L1711" s="1" t="s">
        <v>21574</v>
      </c>
      <c r="M1711" s="1" t="s">
        <v>21575</v>
      </c>
    </row>
    <row r="1712" spans="2:13" x14ac:dyDescent="0.25">
      <c r="B1712" s="1" t="s">
        <v>104</v>
      </c>
      <c r="C1712" s="1" t="s">
        <v>15546</v>
      </c>
      <c r="D1712" s="1" t="s">
        <v>15547</v>
      </c>
      <c r="E1712" s="1" t="s">
        <v>15548</v>
      </c>
      <c r="F1712" s="1" t="s">
        <v>15549</v>
      </c>
      <c r="G1712" s="1" t="s">
        <v>15550</v>
      </c>
      <c r="H1712" s="1" t="s">
        <v>15551</v>
      </c>
      <c r="I1712" s="1" t="s">
        <v>15552</v>
      </c>
      <c r="J1712" s="1" t="s">
        <v>15553</v>
      </c>
      <c r="K1712" s="1" t="s">
        <v>15554</v>
      </c>
      <c r="L1712" s="1" t="s">
        <v>21576</v>
      </c>
      <c r="M1712" s="1" t="s">
        <v>21577</v>
      </c>
    </row>
    <row r="1713" spans="2:13" x14ac:dyDescent="0.25">
      <c r="B1713" s="1" t="s">
        <v>104</v>
      </c>
      <c r="C1713" s="1" t="s">
        <v>15555</v>
      </c>
      <c r="D1713" s="1" t="s">
        <v>15556</v>
      </c>
      <c r="E1713" s="1" t="s">
        <v>15557</v>
      </c>
      <c r="F1713" s="1" t="s">
        <v>15558</v>
      </c>
      <c r="G1713" s="1" t="s">
        <v>15559</v>
      </c>
      <c r="H1713" s="1" t="s">
        <v>15560</v>
      </c>
      <c r="I1713" s="1" t="s">
        <v>15561</v>
      </c>
      <c r="J1713" s="1" t="s">
        <v>15562</v>
      </c>
      <c r="K1713" s="1" t="s">
        <v>15563</v>
      </c>
      <c r="L1713" s="1" t="s">
        <v>21578</v>
      </c>
      <c r="M1713" s="1" t="s">
        <v>21579</v>
      </c>
    </row>
    <row r="1714" spans="2:13" x14ac:dyDescent="0.25">
      <c r="B1714" s="1" t="s">
        <v>104</v>
      </c>
      <c r="C1714" s="1" t="s">
        <v>15564</v>
      </c>
      <c r="D1714" s="1" t="s">
        <v>15565</v>
      </c>
      <c r="E1714" s="1" t="s">
        <v>15566</v>
      </c>
      <c r="F1714" s="1" t="s">
        <v>15567</v>
      </c>
      <c r="G1714" s="1" t="s">
        <v>15568</v>
      </c>
      <c r="H1714" s="1" t="s">
        <v>15569</v>
      </c>
      <c r="I1714" s="1" t="s">
        <v>15570</v>
      </c>
      <c r="J1714" s="1" t="s">
        <v>15571</v>
      </c>
      <c r="K1714" s="1" t="s">
        <v>15572</v>
      </c>
      <c r="L1714" s="1" t="s">
        <v>21580</v>
      </c>
      <c r="M1714" s="1" t="s">
        <v>21581</v>
      </c>
    </row>
    <row r="1715" spans="2:13" x14ac:dyDescent="0.25">
      <c r="B1715" s="1" t="s">
        <v>104</v>
      </c>
      <c r="C1715" s="1" t="s">
        <v>15573</v>
      </c>
      <c r="D1715" s="1" t="s">
        <v>15574</v>
      </c>
      <c r="E1715" s="1" t="s">
        <v>15575</v>
      </c>
      <c r="F1715" s="1" t="s">
        <v>15576</v>
      </c>
      <c r="G1715" s="1" t="s">
        <v>15577</v>
      </c>
      <c r="H1715" s="1" t="s">
        <v>15578</v>
      </c>
      <c r="I1715" s="1" t="s">
        <v>15579</v>
      </c>
      <c r="J1715" s="1" t="s">
        <v>15580</v>
      </c>
      <c r="K1715" s="1" t="s">
        <v>15581</v>
      </c>
      <c r="L1715" s="1" t="s">
        <v>21582</v>
      </c>
      <c r="M1715" s="1" t="s">
        <v>21583</v>
      </c>
    </row>
    <row r="1716" spans="2:13" x14ac:dyDescent="0.25">
      <c r="B1716" s="1" t="s">
        <v>104</v>
      </c>
      <c r="C1716" s="1" t="s">
        <v>15582</v>
      </c>
      <c r="D1716" s="1" t="s">
        <v>15583</v>
      </c>
      <c r="E1716" s="1" t="s">
        <v>15584</v>
      </c>
      <c r="F1716" s="1" t="s">
        <v>15585</v>
      </c>
      <c r="G1716" s="1" t="s">
        <v>15586</v>
      </c>
      <c r="H1716" s="1" t="s">
        <v>15587</v>
      </c>
      <c r="I1716" s="1" t="s">
        <v>15588</v>
      </c>
      <c r="J1716" s="1" t="s">
        <v>15589</v>
      </c>
      <c r="K1716" s="1" t="s">
        <v>15590</v>
      </c>
      <c r="L1716" s="1" t="s">
        <v>21584</v>
      </c>
      <c r="M1716" s="1" t="s">
        <v>21585</v>
      </c>
    </row>
    <row r="1717" spans="2:13" x14ac:dyDescent="0.25">
      <c r="B1717" s="1" t="s">
        <v>104</v>
      </c>
      <c r="C1717" s="1" t="s">
        <v>15591</v>
      </c>
      <c r="D1717" s="1" t="s">
        <v>15592</v>
      </c>
      <c r="E1717" s="1" t="s">
        <v>15593</v>
      </c>
      <c r="F1717" s="1" t="s">
        <v>15594</v>
      </c>
      <c r="G1717" s="1" t="s">
        <v>15595</v>
      </c>
      <c r="H1717" s="1" t="s">
        <v>15596</v>
      </c>
      <c r="I1717" s="1" t="s">
        <v>15597</v>
      </c>
      <c r="J1717" s="1" t="s">
        <v>15598</v>
      </c>
      <c r="K1717" s="1" t="s">
        <v>15599</v>
      </c>
      <c r="L1717" s="1" t="s">
        <v>21586</v>
      </c>
      <c r="M1717" s="1" t="s">
        <v>21587</v>
      </c>
    </row>
    <row r="1718" spans="2:13" x14ac:dyDescent="0.25">
      <c r="B1718" s="1" t="s">
        <v>104</v>
      </c>
      <c r="C1718" s="1" t="s">
        <v>15600</v>
      </c>
      <c r="D1718" s="1" t="s">
        <v>15601</v>
      </c>
      <c r="E1718" s="1" t="s">
        <v>15602</v>
      </c>
      <c r="F1718" s="1" t="s">
        <v>15603</v>
      </c>
      <c r="G1718" s="1" t="s">
        <v>15604</v>
      </c>
      <c r="H1718" s="1" t="s">
        <v>15605</v>
      </c>
      <c r="I1718" s="1" t="s">
        <v>15606</v>
      </c>
      <c r="J1718" s="1" t="s">
        <v>15607</v>
      </c>
      <c r="K1718" s="1" t="s">
        <v>15608</v>
      </c>
      <c r="L1718" s="1" t="s">
        <v>21588</v>
      </c>
      <c r="M1718" s="1" t="s">
        <v>21589</v>
      </c>
    </row>
    <row r="1719" spans="2:13" x14ac:dyDescent="0.25">
      <c r="B1719" s="1" t="s">
        <v>104</v>
      </c>
      <c r="C1719" s="1" t="s">
        <v>15609</v>
      </c>
      <c r="D1719" s="1" t="s">
        <v>15610</v>
      </c>
      <c r="E1719" s="1" t="s">
        <v>15611</v>
      </c>
      <c r="F1719" s="1" t="s">
        <v>15612</v>
      </c>
      <c r="G1719" s="1" t="s">
        <v>15613</v>
      </c>
      <c r="H1719" s="1" t="s">
        <v>15614</v>
      </c>
      <c r="I1719" s="1" t="s">
        <v>15615</v>
      </c>
      <c r="J1719" s="1" t="s">
        <v>15616</v>
      </c>
      <c r="K1719" s="1" t="s">
        <v>15617</v>
      </c>
      <c r="L1719" s="1" t="s">
        <v>21590</v>
      </c>
      <c r="M1719" s="1" t="s">
        <v>21591</v>
      </c>
    </row>
    <row r="1720" spans="2:13" x14ac:dyDescent="0.25">
      <c r="B1720" s="1" t="s">
        <v>104</v>
      </c>
      <c r="C1720" s="1" t="s">
        <v>15618</v>
      </c>
      <c r="D1720" s="1" t="s">
        <v>15619</v>
      </c>
      <c r="E1720" s="1" t="s">
        <v>15620</v>
      </c>
      <c r="F1720" s="1" t="s">
        <v>15621</v>
      </c>
      <c r="G1720" s="1" t="s">
        <v>15622</v>
      </c>
      <c r="H1720" s="1" t="s">
        <v>15623</v>
      </c>
      <c r="I1720" s="1" t="s">
        <v>15624</v>
      </c>
      <c r="J1720" s="1" t="s">
        <v>15625</v>
      </c>
      <c r="K1720" s="1" t="s">
        <v>15626</v>
      </c>
      <c r="L1720" s="1" t="s">
        <v>21592</v>
      </c>
      <c r="M1720" s="1" t="s">
        <v>21593</v>
      </c>
    </row>
    <row r="1721" spans="2:13" x14ac:dyDescent="0.25">
      <c r="B1721" s="1" t="s">
        <v>104</v>
      </c>
      <c r="C1721" s="1" t="s">
        <v>15627</v>
      </c>
      <c r="D1721" s="1" t="s">
        <v>15628</v>
      </c>
      <c r="E1721" s="1" t="s">
        <v>15629</v>
      </c>
      <c r="F1721" s="1" t="s">
        <v>15630</v>
      </c>
      <c r="G1721" s="1" t="s">
        <v>15631</v>
      </c>
      <c r="H1721" s="1" t="s">
        <v>15632</v>
      </c>
      <c r="I1721" s="1" t="s">
        <v>15633</v>
      </c>
      <c r="J1721" s="1" t="s">
        <v>15634</v>
      </c>
      <c r="K1721" s="1" t="s">
        <v>15635</v>
      </c>
      <c r="L1721" s="1" t="s">
        <v>21594</v>
      </c>
      <c r="M1721" s="1" t="s">
        <v>21595</v>
      </c>
    </row>
    <row r="1722" spans="2:13" x14ac:dyDescent="0.25">
      <c r="B1722" s="1" t="s">
        <v>105</v>
      </c>
      <c r="C1722" s="1" t="s">
        <v>15636</v>
      </c>
      <c r="D1722" s="1" t="s">
        <v>15637</v>
      </c>
      <c r="E1722" s="1" t="s">
        <v>15638</v>
      </c>
      <c r="F1722" s="1" t="s">
        <v>15639</v>
      </c>
      <c r="G1722" s="1" t="s">
        <v>15640</v>
      </c>
      <c r="H1722" s="1" t="s">
        <v>15641</v>
      </c>
      <c r="I1722" s="1" t="s">
        <v>15642</v>
      </c>
      <c r="J1722" s="1" t="s">
        <v>15643</v>
      </c>
      <c r="K1722" s="1" t="s">
        <v>15644</v>
      </c>
      <c r="L1722" s="1" t="s">
        <v>21596</v>
      </c>
      <c r="M1722" s="1" t="s">
        <v>21597</v>
      </c>
    </row>
    <row r="1723" spans="2:13" x14ac:dyDescent="0.25">
      <c r="B1723" s="1" t="s">
        <v>105</v>
      </c>
      <c r="C1723" s="1" t="s">
        <v>15645</v>
      </c>
      <c r="D1723" s="1" t="s">
        <v>15646</v>
      </c>
      <c r="E1723" s="1" t="s">
        <v>15647</v>
      </c>
      <c r="F1723" s="1" t="s">
        <v>15648</v>
      </c>
      <c r="G1723" s="1" t="s">
        <v>15649</v>
      </c>
      <c r="H1723" s="1" t="s">
        <v>15650</v>
      </c>
      <c r="I1723" s="1" t="s">
        <v>15651</v>
      </c>
      <c r="J1723" s="1" t="s">
        <v>15652</v>
      </c>
      <c r="K1723" s="1" t="s">
        <v>15653</v>
      </c>
      <c r="L1723" s="1" t="s">
        <v>21598</v>
      </c>
      <c r="M1723" s="1" t="s">
        <v>21599</v>
      </c>
    </row>
    <row r="1724" spans="2:13" x14ac:dyDescent="0.25">
      <c r="B1724" s="1" t="s">
        <v>105</v>
      </c>
      <c r="C1724" s="1" t="s">
        <v>15654</v>
      </c>
      <c r="D1724" s="1" t="s">
        <v>15655</v>
      </c>
      <c r="E1724" s="1" t="s">
        <v>15656</v>
      </c>
      <c r="F1724" s="1" t="s">
        <v>15657</v>
      </c>
      <c r="G1724" s="1" t="s">
        <v>15658</v>
      </c>
      <c r="H1724" s="1" t="s">
        <v>15659</v>
      </c>
      <c r="I1724" s="1" t="s">
        <v>15660</v>
      </c>
      <c r="J1724" s="1" t="s">
        <v>15661</v>
      </c>
      <c r="K1724" s="1" t="s">
        <v>15662</v>
      </c>
      <c r="L1724" s="1" t="s">
        <v>21600</v>
      </c>
      <c r="M1724" s="1" t="s">
        <v>21601</v>
      </c>
    </row>
    <row r="1725" spans="2:13" x14ac:dyDescent="0.25">
      <c r="B1725" s="1" t="s">
        <v>105</v>
      </c>
      <c r="C1725" s="1" t="s">
        <v>15663</v>
      </c>
      <c r="D1725" s="1" t="s">
        <v>15664</v>
      </c>
      <c r="E1725" s="1" t="s">
        <v>15665</v>
      </c>
      <c r="F1725" s="1" t="s">
        <v>15666</v>
      </c>
      <c r="G1725" s="1" t="s">
        <v>15667</v>
      </c>
      <c r="H1725" s="1" t="s">
        <v>15668</v>
      </c>
      <c r="I1725" s="1" t="s">
        <v>15669</v>
      </c>
      <c r="J1725" s="1" t="s">
        <v>15670</v>
      </c>
      <c r="K1725" s="1" t="s">
        <v>15671</v>
      </c>
      <c r="L1725" s="1" t="s">
        <v>21602</v>
      </c>
      <c r="M1725" s="1" t="s">
        <v>21603</v>
      </c>
    </row>
    <row r="1726" spans="2:13" x14ac:dyDescent="0.25">
      <c r="B1726" s="1" t="s">
        <v>105</v>
      </c>
      <c r="C1726" s="1" t="s">
        <v>15672</v>
      </c>
      <c r="D1726" s="1" t="s">
        <v>15673</v>
      </c>
      <c r="E1726" s="1" t="s">
        <v>15674</v>
      </c>
      <c r="F1726" s="1" t="s">
        <v>15675</v>
      </c>
      <c r="G1726" s="1" t="s">
        <v>15676</v>
      </c>
      <c r="H1726" s="1" t="s">
        <v>15677</v>
      </c>
      <c r="I1726" s="1" t="s">
        <v>15678</v>
      </c>
      <c r="J1726" s="1" t="s">
        <v>15679</v>
      </c>
      <c r="K1726" s="1" t="s">
        <v>15680</v>
      </c>
      <c r="L1726" s="1" t="s">
        <v>21604</v>
      </c>
      <c r="M1726" s="1" t="s">
        <v>21605</v>
      </c>
    </row>
    <row r="1727" spans="2:13" x14ac:dyDescent="0.25">
      <c r="B1727" s="1" t="s">
        <v>105</v>
      </c>
      <c r="C1727" s="1" t="s">
        <v>15681</v>
      </c>
      <c r="D1727" s="1" t="s">
        <v>15682</v>
      </c>
      <c r="E1727" s="1" t="s">
        <v>15683</v>
      </c>
      <c r="F1727" s="1" t="s">
        <v>15684</v>
      </c>
      <c r="G1727" s="1" t="s">
        <v>15685</v>
      </c>
      <c r="H1727" s="1" t="s">
        <v>15686</v>
      </c>
      <c r="I1727" s="1" t="s">
        <v>15687</v>
      </c>
      <c r="J1727" s="1" t="s">
        <v>15688</v>
      </c>
      <c r="K1727" s="1" t="s">
        <v>15689</v>
      </c>
      <c r="L1727" s="1" t="s">
        <v>21606</v>
      </c>
      <c r="M1727" s="1" t="s">
        <v>21607</v>
      </c>
    </row>
    <row r="1728" spans="2:13" x14ac:dyDescent="0.25">
      <c r="B1728" s="1" t="s">
        <v>105</v>
      </c>
      <c r="C1728" s="1" t="s">
        <v>15690</v>
      </c>
      <c r="D1728" s="1" t="s">
        <v>15691</v>
      </c>
      <c r="E1728" s="1" t="s">
        <v>15692</v>
      </c>
      <c r="F1728" s="1" t="s">
        <v>15693</v>
      </c>
      <c r="G1728" s="1" t="s">
        <v>15694</v>
      </c>
      <c r="H1728" s="1" t="s">
        <v>15695</v>
      </c>
      <c r="I1728" s="1" t="s">
        <v>15696</v>
      </c>
      <c r="J1728" s="1" t="s">
        <v>15697</v>
      </c>
      <c r="K1728" s="1" t="s">
        <v>15698</v>
      </c>
      <c r="L1728" s="1" t="s">
        <v>21608</v>
      </c>
      <c r="M1728" s="1" t="s">
        <v>21609</v>
      </c>
    </row>
    <row r="1729" spans="2:13" x14ac:dyDescent="0.25">
      <c r="B1729" s="1" t="s">
        <v>105</v>
      </c>
      <c r="C1729" s="1" t="s">
        <v>15699</v>
      </c>
      <c r="D1729" s="1" t="s">
        <v>15700</v>
      </c>
      <c r="E1729" s="1" t="s">
        <v>15701</v>
      </c>
      <c r="F1729" s="1" t="s">
        <v>15702</v>
      </c>
      <c r="G1729" s="1" t="s">
        <v>15703</v>
      </c>
      <c r="H1729" s="1" t="s">
        <v>15704</v>
      </c>
      <c r="I1729" s="1" t="s">
        <v>15705</v>
      </c>
      <c r="J1729" s="1" t="s">
        <v>15706</v>
      </c>
      <c r="K1729" s="1" t="s">
        <v>15707</v>
      </c>
      <c r="L1729" s="1" t="s">
        <v>21610</v>
      </c>
      <c r="M1729" s="1" t="s">
        <v>21611</v>
      </c>
    </row>
    <row r="1730" spans="2:13" x14ac:dyDescent="0.25">
      <c r="B1730" s="1" t="s">
        <v>105</v>
      </c>
      <c r="C1730" s="1" t="s">
        <v>15708</v>
      </c>
      <c r="D1730" s="1" t="s">
        <v>15709</v>
      </c>
      <c r="E1730" s="1" t="s">
        <v>15710</v>
      </c>
      <c r="F1730" s="1" t="s">
        <v>15711</v>
      </c>
      <c r="G1730" s="1" t="s">
        <v>15712</v>
      </c>
      <c r="H1730" s="1" t="s">
        <v>15713</v>
      </c>
      <c r="I1730" s="1" t="s">
        <v>15714</v>
      </c>
      <c r="J1730" s="1" t="s">
        <v>15715</v>
      </c>
      <c r="K1730" s="1" t="s">
        <v>15716</v>
      </c>
      <c r="L1730" s="1" t="s">
        <v>21612</v>
      </c>
      <c r="M1730" s="1" t="s">
        <v>21613</v>
      </c>
    </row>
    <row r="1731" spans="2:13" x14ac:dyDescent="0.25">
      <c r="B1731" s="1" t="s">
        <v>105</v>
      </c>
      <c r="C1731" s="1" t="s">
        <v>15717</v>
      </c>
      <c r="D1731" s="1" t="s">
        <v>15718</v>
      </c>
      <c r="E1731" s="1" t="s">
        <v>15719</v>
      </c>
      <c r="F1731" s="1" t="s">
        <v>15720</v>
      </c>
      <c r="G1731" s="1" t="s">
        <v>15721</v>
      </c>
      <c r="H1731" s="1" t="s">
        <v>15722</v>
      </c>
      <c r="I1731" s="1" t="s">
        <v>15723</v>
      </c>
      <c r="J1731" s="1" t="s">
        <v>15724</v>
      </c>
      <c r="K1731" s="1" t="s">
        <v>15725</v>
      </c>
      <c r="L1731" s="1" t="s">
        <v>21614</v>
      </c>
      <c r="M1731" s="1" t="s">
        <v>21615</v>
      </c>
    </row>
    <row r="1732" spans="2:13" x14ac:dyDescent="0.25">
      <c r="B1732" s="1" t="s">
        <v>105</v>
      </c>
      <c r="C1732" s="1" t="s">
        <v>15726</v>
      </c>
      <c r="D1732" s="1" t="s">
        <v>15727</v>
      </c>
      <c r="E1732" s="1" t="s">
        <v>15728</v>
      </c>
      <c r="F1732" s="1" t="s">
        <v>15729</v>
      </c>
      <c r="G1732" s="1" t="s">
        <v>15730</v>
      </c>
      <c r="H1732" s="1" t="s">
        <v>15731</v>
      </c>
      <c r="I1732" s="1" t="s">
        <v>15732</v>
      </c>
      <c r="J1732" s="1" t="s">
        <v>15733</v>
      </c>
      <c r="K1732" s="1" t="s">
        <v>15734</v>
      </c>
      <c r="L1732" s="1" t="s">
        <v>21616</v>
      </c>
      <c r="M1732" s="1" t="s">
        <v>21617</v>
      </c>
    </row>
    <row r="1733" spans="2:13" x14ac:dyDescent="0.25">
      <c r="B1733" s="1" t="s">
        <v>105</v>
      </c>
      <c r="C1733" s="1" t="s">
        <v>15735</v>
      </c>
      <c r="D1733" s="1" t="s">
        <v>15736</v>
      </c>
      <c r="E1733" s="1" t="s">
        <v>15737</v>
      </c>
      <c r="F1733" s="1" t="s">
        <v>15738</v>
      </c>
      <c r="G1733" s="1" t="s">
        <v>15739</v>
      </c>
      <c r="H1733" s="1" t="s">
        <v>15740</v>
      </c>
      <c r="I1733" s="1" t="s">
        <v>15741</v>
      </c>
      <c r="J1733" s="1" t="s">
        <v>15742</v>
      </c>
      <c r="K1733" s="1" t="s">
        <v>15743</v>
      </c>
      <c r="L1733" s="1" t="s">
        <v>21618</v>
      </c>
      <c r="M1733" s="1" t="s">
        <v>21619</v>
      </c>
    </row>
    <row r="1734" spans="2:13" x14ac:dyDescent="0.25">
      <c r="B1734" s="1" t="s">
        <v>105</v>
      </c>
      <c r="C1734" s="1" t="s">
        <v>15744</v>
      </c>
      <c r="D1734" s="1" t="s">
        <v>15745</v>
      </c>
      <c r="E1734" s="1" t="s">
        <v>15746</v>
      </c>
      <c r="F1734" s="1" t="s">
        <v>15747</v>
      </c>
      <c r="G1734" s="1" t="s">
        <v>15748</v>
      </c>
      <c r="H1734" s="1" t="s">
        <v>15749</v>
      </c>
      <c r="I1734" s="1" t="s">
        <v>15750</v>
      </c>
      <c r="J1734" s="1" t="s">
        <v>15751</v>
      </c>
      <c r="K1734" s="1" t="s">
        <v>15752</v>
      </c>
      <c r="L1734" s="1" t="s">
        <v>21620</v>
      </c>
      <c r="M1734" s="1" t="s">
        <v>21621</v>
      </c>
    </row>
    <row r="1735" spans="2:13" x14ac:dyDescent="0.25">
      <c r="B1735" s="1" t="s">
        <v>105</v>
      </c>
      <c r="C1735" s="1" t="s">
        <v>15753</v>
      </c>
      <c r="D1735" s="1" t="s">
        <v>15754</v>
      </c>
      <c r="E1735" s="1" t="s">
        <v>15755</v>
      </c>
      <c r="F1735" s="1" t="s">
        <v>15756</v>
      </c>
      <c r="G1735" s="1" t="s">
        <v>15757</v>
      </c>
      <c r="H1735" s="1" t="s">
        <v>15758</v>
      </c>
      <c r="I1735" s="1" t="s">
        <v>15759</v>
      </c>
      <c r="J1735" s="1" t="s">
        <v>15760</v>
      </c>
      <c r="K1735" s="1" t="s">
        <v>15761</v>
      </c>
      <c r="L1735" s="1" t="s">
        <v>21622</v>
      </c>
      <c r="M1735" s="1" t="s">
        <v>21623</v>
      </c>
    </row>
    <row r="1736" spans="2:13" x14ac:dyDescent="0.25">
      <c r="B1736" s="1" t="s">
        <v>105</v>
      </c>
      <c r="C1736" s="1" t="s">
        <v>15762</v>
      </c>
      <c r="D1736" s="1" t="s">
        <v>15763</v>
      </c>
      <c r="E1736" s="1" t="s">
        <v>15764</v>
      </c>
      <c r="F1736" s="1" t="s">
        <v>15765</v>
      </c>
      <c r="G1736" s="1" t="s">
        <v>15766</v>
      </c>
      <c r="H1736" s="1" t="s">
        <v>15767</v>
      </c>
      <c r="I1736" s="1" t="s">
        <v>15768</v>
      </c>
      <c r="J1736" s="1" t="s">
        <v>15769</v>
      </c>
      <c r="K1736" s="1" t="s">
        <v>15770</v>
      </c>
      <c r="L1736" s="1" t="s">
        <v>21624</v>
      </c>
      <c r="M1736" s="1" t="s">
        <v>21625</v>
      </c>
    </row>
    <row r="1737" spans="2:13" x14ac:dyDescent="0.25">
      <c r="B1737" s="1" t="s">
        <v>105</v>
      </c>
      <c r="C1737" s="1" t="s">
        <v>15771</v>
      </c>
      <c r="D1737" s="1" t="s">
        <v>15772</v>
      </c>
      <c r="E1737" s="1" t="s">
        <v>15773</v>
      </c>
      <c r="F1737" s="1" t="s">
        <v>15774</v>
      </c>
      <c r="G1737" s="1" t="s">
        <v>15775</v>
      </c>
      <c r="H1737" s="1" t="s">
        <v>15776</v>
      </c>
      <c r="I1737" s="1" t="s">
        <v>15777</v>
      </c>
      <c r="J1737" s="1" t="s">
        <v>15778</v>
      </c>
      <c r="K1737" s="1" t="s">
        <v>15779</v>
      </c>
      <c r="L1737" s="1" t="s">
        <v>21626</v>
      </c>
      <c r="M1737" s="1" t="s">
        <v>21627</v>
      </c>
    </row>
    <row r="1738" spans="2:13" x14ac:dyDescent="0.25">
      <c r="B1738" s="1" t="s">
        <v>105</v>
      </c>
      <c r="C1738" s="1" t="s">
        <v>15780</v>
      </c>
      <c r="D1738" s="1" t="s">
        <v>15781</v>
      </c>
      <c r="E1738" s="1" t="s">
        <v>15782</v>
      </c>
      <c r="F1738" s="1" t="s">
        <v>15783</v>
      </c>
      <c r="G1738" s="1" t="s">
        <v>15784</v>
      </c>
      <c r="H1738" s="1" t="s">
        <v>15785</v>
      </c>
      <c r="I1738" s="1" t="s">
        <v>15786</v>
      </c>
      <c r="J1738" s="1" t="s">
        <v>15787</v>
      </c>
      <c r="K1738" s="1" t="s">
        <v>15788</v>
      </c>
      <c r="L1738" s="1" t="s">
        <v>21628</v>
      </c>
      <c r="M1738" s="1" t="s">
        <v>21629</v>
      </c>
    </row>
    <row r="1739" spans="2:13" x14ac:dyDescent="0.25">
      <c r="B1739" s="1" t="s">
        <v>105</v>
      </c>
      <c r="C1739" s="1" t="s">
        <v>15789</v>
      </c>
      <c r="D1739" s="1" t="s">
        <v>15790</v>
      </c>
      <c r="E1739" s="1" t="s">
        <v>15791</v>
      </c>
      <c r="F1739" s="1" t="s">
        <v>15792</v>
      </c>
      <c r="G1739" s="1" t="s">
        <v>15793</v>
      </c>
      <c r="H1739" s="1" t="s">
        <v>15794</v>
      </c>
      <c r="I1739" s="1" t="s">
        <v>15795</v>
      </c>
      <c r="J1739" s="1" t="s">
        <v>15796</v>
      </c>
      <c r="K1739" s="1" t="s">
        <v>15797</v>
      </c>
      <c r="L1739" s="1" t="s">
        <v>21630</v>
      </c>
      <c r="M1739" s="1" t="s">
        <v>21631</v>
      </c>
    </row>
    <row r="1740" spans="2:13" x14ac:dyDescent="0.25">
      <c r="B1740" s="1" t="s">
        <v>105</v>
      </c>
      <c r="C1740" s="1" t="s">
        <v>15798</v>
      </c>
      <c r="D1740" s="1" t="s">
        <v>15799</v>
      </c>
      <c r="E1740" s="1" t="s">
        <v>15800</v>
      </c>
      <c r="F1740" s="1" t="s">
        <v>15801</v>
      </c>
      <c r="G1740" s="1" t="s">
        <v>15802</v>
      </c>
      <c r="H1740" s="1" t="s">
        <v>15803</v>
      </c>
      <c r="I1740" s="1" t="s">
        <v>15804</v>
      </c>
      <c r="J1740" s="1" t="s">
        <v>15805</v>
      </c>
      <c r="K1740" s="1" t="s">
        <v>15806</v>
      </c>
      <c r="L1740" s="1" t="s">
        <v>21632</v>
      </c>
      <c r="M1740" s="1" t="s">
        <v>21633</v>
      </c>
    </row>
    <row r="1741" spans="2:13" x14ac:dyDescent="0.25">
      <c r="B1741" s="1" t="s">
        <v>105</v>
      </c>
      <c r="C1741" s="1" t="s">
        <v>15807</v>
      </c>
      <c r="D1741" s="1" t="s">
        <v>15808</v>
      </c>
      <c r="E1741" s="1" t="s">
        <v>15809</v>
      </c>
      <c r="F1741" s="1" t="s">
        <v>15810</v>
      </c>
      <c r="G1741" s="1" t="s">
        <v>15811</v>
      </c>
      <c r="H1741" s="1" t="s">
        <v>15812</v>
      </c>
      <c r="I1741" s="1" t="s">
        <v>15813</v>
      </c>
      <c r="J1741" s="1" t="s">
        <v>15814</v>
      </c>
      <c r="K1741" s="1" t="s">
        <v>15815</v>
      </c>
      <c r="L1741" s="1" t="s">
        <v>21634</v>
      </c>
      <c r="M1741" s="1" t="s">
        <v>21635</v>
      </c>
    </row>
    <row r="1742" spans="2:13" x14ac:dyDescent="0.25">
      <c r="B1742" s="1" t="s">
        <v>106</v>
      </c>
      <c r="C1742" s="1" t="s">
        <v>15816</v>
      </c>
      <c r="D1742" s="1" t="s">
        <v>15817</v>
      </c>
      <c r="E1742" s="1" t="s">
        <v>15818</v>
      </c>
      <c r="F1742" s="1" t="s">
        <v>15819</v>
      </c>
      <c r="G1742" s="1" t="s">
        <v>15820</v>
      </c>
      <c r="H1742" s="1" t="s">
        <v>15821</v>
      </c>
      <c r="I1742" s="1" t="s">
        <v>15822</v>
      </c>
      <c r="J1742" s="1" t="s">
        <v>15823</v>
      </c>
      <c r="K1742" s="1" t="s">
        <v>15824</v>
      </c>
      <c r="L1742" s="1" t="s">
        <v>21636</v>
      </c>
      <c r="M1742" s="1" t="s">
        <v>21637</v>
      </c>
    </row>
    <row r="1743" spans="2:13" x14ac:dyDescent="0.25">
      <c r="B1743" s="1" t="s">
        <v>106</v>
      </c>
      <c r="C1743" s="1" t="s">
        <v>15825</v>
      </c>
      <c r="D1743" s="1" t="s">
        <v>15826</v>
      </c>
      <c r="E1743" s="1" t="s">
        <v>15827</v>
      </c>
      <c r="F1743" s="1" t="s">
        <v>15828</v>
      </c>
      <c r="G1743" s="1" t="s">
        <v>15829</v>
      </c>
      <c r="H1743" s="1" t="s">
        <v>15830</v>
      </c>
      <c r="I1743" s="1" t="s">
        <v>15831</v>
      </c>
      <c r="J1743" s="1" t="s">
        <v>15832</v>
      </c>
      <c r="K1743" s="1" t="s">
        <v>15833</v>
      </c>
      <c r="L1743" s="1" t="s">
        <v>21638</v>
      </c>
      <c r="M1743" s="1" t="s">
        <v>21639</v>
      </c>
    </row>
    <row r="1744" spans="2:13" x14ac:dyDescent="0.25">
      <c r="B1744" s="1" t="s">
        <v>106</v>
      </c>
      <c r="C1744" s="1" t="s">
        <v>15834</v>
      </c>
      <c r="D1744" s="1" t="s">
        <v>15835</v>
      </c>
      <c r="E1744" s="1" t="s">
        <v>15836</v>
      </c>
      <c r="F1744" s="1" t="s">
        <v>15837</v>
      </c>
      <c r="G1744" s="1" t="s">
        <v>15838</v>
      </c>
      <c r="H1744" s="1" t="s">
        <v>15839</v>
      </c>
      <c r="I1744" s="1" t="s">
        <v>15840</v>
      </c>
      <c r="J1744" s="1" t="s">
        <v>15841</v>
      </c>
      <c r="K1744" s="1" t="s">
        <v>15842</v>
      </c>
      <c r="L1744" s="1" t="s">
        <v>21640</v>
      </c>
      <c r="M1744" s="1" t="s">
        <v>21641</v>
      </c>
    </row>
    <row r="1745" spans="2:13" x14ac:dyDescent="0.25">
      <c r="B1745" s="1" t="s">
        <v>106</v>
      </c>
      <c r="C1745" s="1" t="s">
        <v>15843</v>
      </c>
      <c r="D1745" s="1" t="s">
        <v>15844</v>
      </c>
      <c r="E1745" s="1" t="s">
        <v>15845</v>
      </c>
      <c r="F1745" s="1" t="s">
        <v>15846</v>
      </c>
      <c r="G1745" s="1" t="s">
        <v>15847</v>
      </c>
      <c r="H1745" s="1" t="s">
        <v>15848</v>
      </c>
      <c r="I1745" s="1" t="s">
        <v>15849</v>
      </c>
      <c r="J1745" s="1" t="s">
        <v>15850</v>
      </c>
      <c r="K1745" s="1" t="s">
        <v>15851</v>
      </c>
      <c r="L1745" s="1" t="s">
        <v>21642</v>
      </c>
      <c r="M1745" s="1" t="s">
        <v>21643</v>
      </c>
    </row>
    <row r="1746" spans="2:13" x14ac:dyDescent="0.25">
      <c r="B1746" s="1" t="s">
        <v>106</v>
      </c>
      <c r="C1746" s="1" t="s">
        <v>15852</v>
      </c>
      <c r="D1746" s="1" t="s">
        <v>15853</v>
      </c>
      <c r="E1746" s="1" t="s">
        <v>15854</v>
      </c>
      <c r="F1746" s="1" t="s">
        <v>15855</v>
      </c>
      <c r="G1746" s="1" t="s">
        <v>15856</v>
      </c>
      <c r="H1746" s="1" t="s">
        <v>15857</v>
      </c>
      <c r="I1746" s="1" t="s">
        <v>15858</v>
      </c>
      <c r="J1746" s="1" t="s">
        <v>15859</v>
      </c>
      <c r="K1746" s="1" t="s">
        <v>15860</v>
      </c>
      <c r="L1746" s="1" t="s">
        <v>21644</v>
      </c>
      <c r="M1746" s="1" t="s">
        <v>21645</v>
      </c>
    </row>
    <row r="1747" spans="2:13" x14ac:dyDescent="0.25">
      <c r="B1747" s="1" t="s">
        <v>106</v>
      </c>
      <c r="C1747" s="1" t="s">
        <v>15861</v>
      </c>
      <c r="D1747" s="1" t="s">
        <v>15862</v>
      </c>
      <c r="E1747" s="1" t="s">
        <v>15863</v>
      </c>
      <c r="F1747" s="1" t="s">
        <v>15864</v>
      </c>
      <c r="G1747" s="1" t="s">
        <v>15865</v>
      </c>
      <c r="H1747" s="1" t="s">
        <v>15866</v>
      </c>
      <c r="I1747" s="1" t="s">
        <v>15867</v>
      </c>
      <c r="J1747" s="1" t="s">
        <v>15868</v>
      </c>
      <c r="K1747" s="1" t="s">
        <v>15869</v>
      </c>
      <c r="L1747" s="1" t="s">
        <v>21646</v>
      </c>
      <c r="M1747" s="1" t="s">
        <v>21647</v>
      </c>
    </row>
    <row r="1748" spans="2:13" x14ac:dyDescent="0.25">
      <c r="B1748" s="1" t="s">
        <v>106</v>
      </c>
      <c r="C1748" s="1" t="s">
        <v>15870</v>
      </c>
      <c r="D1748" s="1" t="s">
        <v>15871</v>
      </c>
      <c r="E1748" s="1" t="s">
        <v>15872</v>
      </c>
      <c r="F1748" s="1" t="s">
        <v>15873</v>
      </c>
      <c r="G1748" s="1" t="s">
        <v>15874</v>
      </c>
      <c r="H1748" s="1" t="s">
        <v>15875</v>
      </c>
      <c r="I1748" s="1" t="s">
        <v>15876</v>
      </c>
      <c r="J1748" s="1" t="s">
        <v>15877</v>
      </c>
      <c r="K1748" s="1" t="s">
        <v>15878</v>
      </c>
      <c r="L1748" s="1" t="s">
        <v>21648</v>
      </c>
      <c r="M1748" s="1" t="s">
        <v>21649</v>
      </c>
    </row>
    <row r="1749" spans="2:13" x14ac:dyDescent="0.25">
      <c r="B1749" s="1" t="s">
        <v>106</v>
      </c>
      <c r="C1749" s="1" t="s">
        <v>15879</v>
      </c>
      <c r="D1749" s="1" t="s">
        <v>15880</v>
      </c>
      <c r="E1749" s="1" t="s">
        <v>15881</v>
      </c>
      <c r="F1749" s="1" t="s">
        <v>15882</v>
      </c>
      <c r="G1749" s="1" t="s">
        <v>15883</v>
      </c>
      <c r="H1749" s="1" t="s">
        <v>15884</v>
      </c>
      <c r="I1749" s="1" t="s">
        <v>15885</v>
      </c>
      <c r="J1749" s="1" t="s">
        <v>15886</v>
      </c>
      <c r="K1749" s="1" t="s">
        <v>15887</v>
      </c>
      <c r="L1749" s="1" t="s">
        <v>21650</v>
      </c>
      <c r="M1749" s="1" t="s">
        <v>21651</v>
      </c>
    </row>
    <row r="1750" spans="2:13" x14ac:dyDescent="0.25">
      <c r="B1750" s="1" t="s">
        <v>106</v>
      </c>
      <c r="C1750" s="1" t="s">
        <v>15888</v>
      </c>
      <c r="D1750" s="1" t="s">
        <v>15889</v>
      </c>
      <c r="E1750" s="1" t="s">
        <v>15890</v>
      </c>
      <c r="F1750" s="1" t="s">
        <v>15891</v>
      </c>
      <c r="G1750" s="1" t="s">
        <v>15892</v>
      </c>
      <c r="H1750" s="1" t="s">
        <v>15893</v>
      </c>
      <c r="I1750" s="1" t="s">
        <v>15894</v>
      </c>
      <c r="J1750" s="1" t="s">
        <v>15895</v>
      </c>
      <c r="K1750" s="1" t="s">
        <v>15896</v>
      </c>
      <c r="L1750" s="1" t="s">
        <v>21652</v>
      </c>
      <c r="M1750" s="1" t="s">
        <v>21653</v>
      </c>
    </row>
    <row r="1751" spans="2:13" x14ac:dyDescent="0.25">
      <c r="B1751" s="1" t="s">
        <v>106</v>
      </c>
      <c r="C1751" s="1" t="s">
        <v>15897</v>
      </c>
      <c r="D1751" s="1" t="s">
        <v>15898</v>
      </c>
      <c r="E1751" s="1" t="s">
        <v>15899</v>
      </c>
      <c r="F1751" s="1" t="s">
        <v>15900</v>
      </c>
      <c r="G1751" s="1" t="s">
        <v>15901</v>
      </c>
      <c r="H1751" s="1" t="s">
        <v>15902</v>
      </c>
      <c r="I1751" s="1" t="s">
        <v>15903</v>
      </c>
      <c r="J1751" s="1" t="s">
        <v>15904</v>
      </c>
      <c r="K1751" s="1" t="s">
        <v>15905</v>
      </c>
      <c r="L1751" s="1" t="s">
        <v>21654</v>
      </c>
      <c r="M1751" s="1" t="s">
        <v>21655</v>
      </c>
    </row>
    <row r="1752" spans="2:13" x14ac:dyDescent="0.25">
      <c r="B1752" s="1" t="s">
        <v>106</v>
      </c>
      <c r="C1752" s="1" t="s">
        <v>15906</v>
      </c>
      <c r="D1752" s="1" t="s">
        <v>15907</v>
      </c>
      <c r="E1752" s="1" t="s">
        <v>15908</v>
      </c>
      <c r="F1752" s="1" t="s">
        <v>15909</v>
      </c>
      <c r="G1752" s="1" t="s">
        <v>15910</v>
      </c>
      <c r="H1752" s="1" t="s">
        <v>15911</v>
      </c>
      <c r="I1752" s="1" t="s">
        <v>15912</v>
      </c>
      <c r="J1752" s="1" t="s">
        <v>15913</v>
      </c>
      <c r="K1752" s="1" t="s">
        <v>15914</v>
      </c>
      <c r="L1752" s="1" t="s">
        <v>21656</v>
      </c>
      <c r="M1752" s="1" t="s">
        <v>21657</v>
      </c>
    </row>
    <row r="1753" spans="2:13" x14ac:dyDescent="0.25">
      <c r="B1753" s="1" t="s">
        <v>106</v>
      </c>
      <c r="C1753" s="1" t="s">
        <v>15915</v>
      </c>
      <c r="D1753" s="1" t="s">
        <v>15916</v>
      </c>
      <c r="E1753" s="1" t="s">
        <v>15917</v>
      </c>
      <c r="F1753" s="1" t="s">
        <v>15918</v>
      </c>
      <c r="G1753" s="1" t="s">
        <v>15919</v>
      </c>
      <c r="H1753" s="1" t="s">
        <v>15920</v>
      </c>
      <c r="I1753" s="1" t="s">
        <v>15921</v>
      </c>
      <c r="J1753" s="1" t="s">
        <v>15922</v>
      </c>
      <c r="K1753" s="1" t="s">
        <v>15923</v>
      </c>
      <c r="L1753" s="1" t="s">
        <v>21658</v>
      </c>
      <c r="M1753" s="1" t="s">
        <v>21659</v>
      </c>
    </row>
    <row r="1754" spans="2:13" x14ac:dyDescent="0.25">
      <c r="B1754" s="1" t="s">
        <v>106</v>
      </c>
      <c r="C1754" s="1" t="s">
        <v>15924</v>
      </c>
      <c r="D1754" s="1" t="s">
        <v>15925</v>
      </c>
      <c r="E1754" s="1" t="s">
        <v>15926</v>
      </c>
      <c r="F1754" s="1" t="s">
        <v>15927</v>
      </c>
      <c r="G1754" s="1" t="s">
        <v>15928</v>
      </c>
      <c r="H1754" s="1" t="s">
        <v>15929</v>
      </c>
      <c r="I1754" s="1" t="s">
        <v>15930</v>
      </c>
      <c r="J1754" s="1" t="s">
        <v>15931</v>
      </c>
      <c r="K1754" s="1" t="s">
        <v>15932</v>
      </c>
      <c r="L1754" s="1" t="s">
        <v>21660</v>
      </c>
      <c r="M1754" s="1" t="s">
        <v>21661</v>
      </c>
    </row>
    <row r="1755" spans="2:13" x14ac:dyDescent="0.25">
      <c r="B1755" s="1" t="s">
        <v>106</v>
      </c>
      <c r="C1755" s="1" t="s">
        <v>15933</v>
      </c>
      <c r="D1755" s="1" t="s">
        <v>15934</v>
      </c>
      <c r="E1755" s="1" t="s">
        <v>15935</v>
      </c>
      <c r="F1755" s="1" t="s">
        <v>15936</v>
      </c>
      <c r="G1755" s="1" t="s">
        <v>15937</v>
      </c>
      <c r="H1755" s="1" t="s">
        <v>15938</v>
      </c>
      <c r="I1755" s="1" t="s">
        <v>15939</v>
      </c>
      <c r="J1755" s="1" t="s">
        <v>15940</v>
      </c>
      <c r="K1755" s="1" t="s">
        <v>15941</v>
      </c>
      <c r="L1755" s="1" t="s">
        <v>21662</v>
      </c>
      <c r="M1755" s="1" t="s">
        <v>21663</v>
      </c>
    </row>
    <row r="1756" spans="2:13" x14ac:dyDescent="0.25">
      <c r="B1756" s="1" t="s">
        <v>106</v>
      </c>
      <c r="C1756" s="1" t="s">
        <v>15942</v>
      </c>
      <c r="D1756" s="1" t="s">
        <v>15943</v>
      </c>
      <c r="E1756" s="1" t="s">
        <v>15944</v>
      </c>
      <c r="F1756" s="1" t="s">
        <v>15945</v>
      </c>
      <c r="G1756" s="1" t="s">
        <v>15946</v>
      </c>
      <c r="H1756" s="1" t="s">
        <v>15947</v>
      </c>
      <c r="I1756" s="1" t="s">
        <v>15948</v>
      </c>
      <c r="J1756" s="1" t="s">
        <v>15949</v>
      </c>
      <c r="K1756" s="1" t="s">
        <v>15950</v>
      </c>
      <c r="L1756" s="1" t="s">
        <v>21664</v>
      </c>
      <c r="M1756" s="1" t="s">
        <v>21665</v>
      </c>
    </row>
    <row r="1757" spans="2:13" x14ac:dyDescent="0.25">
      <c r="B1757" s="1" t="s">
        <v>106</v>
      </c>
      <c r="C1757" s="1" t="s">
        <v>15951</v>
      </c>
      <c r="D1757" s="1" t="s">
        <v>15952</v>
      </c>
      <c r="E1757" s="1" t="s">
        <v>15953</v>
      </c>
      <c r="F1757" s="1" t="s">
        <v>15954</v>
      </c>
      <c r="G1757" s="1" t="s">
        <v>15955</v>
      </c>
      <c r="H1757" s="1" t="s">
        <v>15956</v>
      </c>
      <c r="I1757" s="1" t="s">
        <v>15957</v>
      </c>
      <c r="J1757" s="1" t="s">
        <v>15958</v>
      </c>
      <c r="K1757" s="1" t="s">
        <v>15959</v>
      </c>
      <c r="L1757" s="1" t="s">
        <v>21666</v>
      </c>
      <c r="M1757" s="1" t="s">
        <v>21667</v>
      </c>
    </row>
    <row r="1758" spans="2:13" x14ac:dyDescent="0.25">
      <c r="B1758" s="1" t="s">
        <v>106</v>
      </c>
      <c r="C1758" s="1" t="s">
        <v>15960</v>
      </c>
      <c r="D1758" s="1" t="s">
        <v>15961</v>
      </c>
      <c r="E1758" s="1" t="s">
        <v>15962</v>
      </c>
      <c r="F1758" s="1" t="s">
        <v>15963</v>
      </c>
      <c r="G1758" s="1" t="s">
        <v>15964</v>
      </c>
      <c r="H1758" s="1" t="s">
        <v>15965</v>
      </c>
      <c r="I1758" s="1" t="s">
        <v>15966</v>
      </c>
      <c r="J1758" s="1" t="s">
        <v>15967</v>
      </c>
      <c r="K1758" s="1" t="s">
        <v>15968</v>
      </c>
      <c r="L1758" s="1" t="s">
        <v>21668</v>
      </c>
      <c r="M1758" s="1" t="s">
        <v>21669</v>
      </c>
    </row>
    <row r="1759" spans="2:13" x14ac:dyDescent="0.25">
      <c r="B1759" s="1" t="s">
        <v>106</v>
      </c>
      <c r="C1759" s="1" t="s">
        <v>15969</v>
      </c>
      <c r="D1759" s="1" t="s">
        <v>15970</v>
      </c>
      <c r="E1759" s="1" t="s">
        <v>15971</v>
      </c>
      <c r="F1759" s="1" t="s">
        <v>15972</v>
      </c>
      <c r="G1759" s="1" t="s">
        <v>15973</v>
      </c>
      <c r="H1759" s="1" t="s">
        <v>15974</v>
      </c>
      <c r="I1759" s="1" t="s">
        <v>15975</v>
      </c>
      <c r="J1759" s="1" t="s">
        <v>15976</v>
      </c>
      <c r="K1759" s="1" t="s">
        <v>15977</v>
      </c>
      <c r="L1759" s="1" t="s">
        <v>21670</v>
      </c>
      <c r="M1759" s="1" t="s">
        <v>21671</v>
      </c>
    </row>
    <row r="1760" spans="2:13" x14ac:dyDescent="0.25">
      <c r="B1760" s="1" t="s">
        <v>106</v>
      </c>
      <c r="C1760" s="1" t="s">
        <v>15978</v>
      </c>
      <c r="D1760" s="1" t="s">
        <v>15979</v>
      </c>
      <c r="E1760" s="1" t="s">
        <v>15980</v>
      </c>
      <c r="F1760" s="1" t="s">
        <v>15981</v>
      </c>
      <c r="G1760" s="1" t="s">
        <v>15982</v>
      </c>
      <c r="H1760" s="1" t="s">
        <v>15983</v>
      </c>
      <c r="I1760" s="1" t="s">
        <v>15984</v>
      </c>
      <c r="J1760" s="1" t="s">
        <v>15985</v>
      </c>
      <c r="K1760" s="1" t="s">
        <v>15986</v>
      </c>
      <c r="L1760" s="1" t="s">
        <v>21672</v>
      </c>
      <c r="M1760" s="1" t="s">
        <v>21673</v>
      </c>
    </row>
    <row r="1761" spans="2:13" x14ac:dyDescent="0.25">
      <c r="B1761" s="1" t="s">
        <v>106</v>
      </c>
      <c r="C1761" s="1" t="s">
        <v>15987</v>
      </c>
      <c r="D1761" s="1" t="s">
        <v>15988</v>
      </c>
      <c r="E1761" s="1" t="s">
        <v>15989</v>
      </c>
      <c r="F1761" s="1" t="s">
        <v>15990</v>
      </c>
      <c r="G1761" s="1" t="s">
        <v>15991</v>
      </c>
      <c r="H1761" s="1" t="s">
        <v>15992</v>
      </c>
      <c r="I1761" s="1" t="s">
        <v>15993</v>
      </c>
      <c r="J1761" s="1" t="s">
        <v>15994</v>
      </c>
      <c r="K1761" s="1" t="s">
        <v>15995</v>
      </c>
      <c r="L1761" s="1" t="s">
        <v>21674</v>
      </c>
      <c r="M1761" s="1" t="s">
        <v>21675</v>
      </c>
    </row>
    <row r="1762" spans="2:13" x14ac:dyDescent="0.25">
      <c r="B1762" s="1" t="s">
        <v>107</v>
      </c>
      <c r="C1762" s="1" t="s">
        <v>15996</v>
      </c>
      <c r="D1762" s="1" t="s">
        <v>15997</v>
      </c>
      <c r="E1762" s="1" t="s">
        <v>15998</v>
      </c>
      <c r="F1762" s="1" t="s">
        <v>15999</v>
      </c>
      <c r="G1762" s="1" t="s">
        <v>16000</v>
      </c>
      <c r="H1762" s="1" t="s">
        <v>16001</v>
      </c>
      <c r="I1762" s="1" t="s">
        <v>16002</v>
      </c>
      <c r="J1762" s="1" t="s">
        <v>16003</v>
      </c>
      <c r="K1762" s="1" t="s">
        <v>16004</v>
      </c>
      <c r="L1762" s="1" t="s">
        <v>21676</v>
      </c>
      <c r="M1762" s="1" t="s">
        <v>21677</v>
      </c>
    </row>
    <row r="1763" spans="2:13" x14ac:dyDescent="0.25">
      <c r="B1763" s="1" t="s">
        <v>107</v>
      </c>
      <c r="C1763" s="1" t="s">
        <v>16005</v>
      </c>
      <c r="D1763" s="1" t="s">
        <v>16006</v>
      </c>
      <c r="E1763" s="1" t="s">
        <v>16007</v>
      </c>
      <c r="F1763" s="1" t="s">
        <v>16008</v>
      </c>
      <c r="G1763" s="1" t="s">
        <v>16009</v>
      </c>
      <c r="H1763" s="1" t="s">
        <v>16010</v>
      </c>
      <c r="I1763" s="1" t="s">
        <v>16011</v>
      </c>
      <c r="J1763" s="1" t="s">
        <v>16012</v>
      </c>
      <c r="K1763" s="1" t="s">
        <v>16013</v>
      </c>
      <c r="L1763" s="1" t="s">
        <v>21678</v>
      </c>
      <c r="M1763" s="1" t="s">
        <v>21679</v>
      </c>
    </row>
    <row r="1764" spans="2:13" x14ac:dyDescent="0.25">
      <c r="B1764" s="1" t="s">
        <v>107</v>
      </c>
      <c r="C1764" s="1" t="s">
        <v>16014</v>
      </c>
      <c r="D1764" s="1" t="s">
        <v>16015</v>
      </c>
      <c r="E1764" s="1" t="s">
        <v>16016</v>
      </c>
      <c r="F1764" s="1" t="s">
        <v>16017</v>
      </c>
      <c r="G1764" s="1" t="s">
        <v>16018</v>
      </c>
      <c r="H1764" s="1" t="s">
        <v>16019</v>
      </c>
      <c r="I1764" s="1" t="s">
        <v>16020</v>
      </c>
      <c r="J1764" s="1" t="s">
        <v>16021</v>
      </c>
      <c r="K1764" s="1" t="s">
        <v>16022</v>
      </c>
      <c r="L1764" s="1" t="s">
        <v>21680</v>
      </c>
      <c r="M1764" s="1" t="s">
        <v>21681</v>
      </c>
    </row>
    <row r="1765" spans="2:13" x14ac:dyDescent="0.25">
      <c r="B1765" s="1" t="s">
        <v>107</v>
      </c>
      <c r="C1765" s="1" t="s">
        <v>16023</v>
      </c>
      <c r="D1765" s="1" t="s">
        <v>16024</v>
      </c>
      <c r="E1765" s="1" t="s">
        <v>16025</v>
      </c>
      <c r="F1765" s="1" t="s">
        <v>16026</v>
      </c>
      <c r="G1765" s="1" t="s">
        <v>16027</v>
      </c>
      <c r="H1765" s="1" t="s">
        <v>16028</v>
      </c>
      <c r="I1765" s="1" t="s">
        <v>16029</v>
      </c>
      <c r="J1765" s="1" t="s">
        <v>16030</v>
      </c>
      <c r="K1765" s="1" t="s">
        <v>16031</v>
      </c>
      <c r="L1765" s="1" t="s">
        <v>21682</v>
      </c>
      <c r="M1765" s="1" t="s">
        <v>21683</v>
      </c>
    </row>
    <row r="1766" spans="2:13" x14ac:dyDescent="0.25">
      <c r="B1766" s="1" t="s">
        <v>107</v>
      </c>
      <c r="C1766" s="1" t="s">
        <v>16032</v>
      </c>
      <c r="D1766" s="1" t="s">
        <v>16033</v>
      </c>
      <c r="E1766" s="1" t="s">
        <v>16034</v>
      </c>
      <c r="F1766" s="1" t="s">
        <v>16035</v>
      </c>
      <c r="G1766" s="1" t="s">
        <v>16036</v>
      </c>
      <c r="H1766" s="1" t="s">
        <v>16037</v>
      </c>
      <c r="I1766" s="1" t="s">
        <v>16038</v>
      </c>
      <c r="J1766" s="1" t="s">
        <v>16039</v>
      </c>
      <c r="K1766" s="1" t="s">
        <v>16040</v>
      </c>
      <c r="L1766" s="1" t="s">
        <v>21684</v>
      </c>
      <c r="M1766" s="1" t="s">
        <v>21685</v>
      </c>
    </row>
    <row r="1767" spans="2:13" x14ac:dyDescent="0.25">
      <c r="B1767" s="1" t="s">
        <v>107</v>
      </c>
      <c r="C1767" s="1" t="s">
        <v>16041</v>
      </c>
      <c r="D1767" s="1" t="s">
        <v>16042</v>
      </c>
      <c r="E1767" s="1" t="s">
        <v>16043</v>
      </c>
      <c r="F1767" s="1" t="s">
        <v>16044</v>
      </c>
      <c r="G1767" s="1" t="s">
        <v>16045</v>
      </c>
      <c r="H1767" s="1" t="s">
        <v>16046</v>
      </c>
      <c r="I1767" s="1" t="s">
        <v>16047</v>
      </c>
      <c r="J1767" s="1" t="s">
        <v>16048</v>
      </c>
      <c r="K1767" s="1" t="s">
        <v>16049</v>
      </c>
      <c r="L1767" s="1" t="s">
        <v>21686</v>
      </c>
      <c r="M1767" s="1" t="s">
        <v>21687</v>
      </c>
    </row>
    <row r="1768" spans="2:13" x14ac:dyDescent="0.25">
      <c r="B1768" s="1" t="s">
        <v>107</v>
      </c>
      <c r="C1768" s="1" t="s">
        <v>16050</v>
      </c>
      <c r="D1768" s="1" t="s">
        <v>16051</v>
      </c>
      <c r="E1768" s="1" t="s">
        <v>16052</v>
      </c>
      <c r="F1768" s="1" t="s">
        <v>16053</v>
      </c>
      <c r="G1768" s="1" t="s">
        <v>16054</v>
      </c>
      <c r="H1768" s="1" t="s">
        <v>16055</v>
      </c>
      <c r="I1768" s="1" t="s">
        <v>16056</v>
      </c>
      <c r="J1768" s="1" t="s">
        <v>16057</v>
      </c>
      <c r="K1768" s="1" t="s">
        <v>16058</v>
      </c>
      <c r="L1768" s="1" t="s">
        <v>21688</v>
      </c>
      <c r="M1768" s="1" t="s">
        <v>21689</v>
      </c>
    </row>
    <row r="1769" spans="2:13" x14ac:dyDescent="0.25">
      <c r="B1769" s="1" t="s">
        <v>107</v>
      </c>
      <c r="C1769" s="1" t="s">
        <v>16059</v>
      </c>
      <c r="D1769" s="1" t="s">
        <v>16060</v>
      </c>
      <c r="E1769" s="1" t="s">
        <v>16061</v>
      </c>
      <c r="F1769" s="1" t="s">
        <v>16062</v>
      </c>
      <c r="G1769" s="1" t="s">
        <v>16063</v>
      </c>
      <c r="H1769" s="1" t="s">
        <v>16064</v>
      </c>
      <c r="I1769" s="1" t="s">
        <v>16065</v>
      </c>
      <c r="J1769" s="1" t="s">
        <v>16066</v>
      </c>
      <c r="K1769" s="1" t="s">
        <v>16067</v>
      </c>
      <c r="L1769" s="1" t="s">
        <v>21690</v>
      </c>
      <c r="M1769" s="1" t="s">
        <v>21691</v>
      </c>
    </row>
    <row r="1770" spans="2:13" x14ac:dyDescent="0.25">
      <c r="B1770" s="1" t="s">
        <v>107</v>
      </c>
      <c r="C1770" s="1" t="s">
        <v>16068</v>
      </c>
      <c r="D1770" s="1" t="s">
        <v>16069</v>
      </c>
      <c r="E1770" s="1" t="s">
        <v>16070</v>
      </c>
      <c r="F1770" s="1" t="s">
        <v>16071</v>
      </c>
      <c r="G1770" s="1" t="s">
        <v>16072</v>
      </c>
      <c r="H1770" s="1" t="s">
        <v>16073</v>
      </c>
      <c r="I1770" s="1" t="s">
        <v>16074</v>
      </c>
      <c r="J1770" s="1" t="s">
        <v>16075</v>
      </c>
      <c r="K1770" s="1" t="s">
        <v>16076</v>
      </c>
      <c r="L1770" s="1" t="s">
        <v>21692</v>
      </c>
      <c r="M1770" s="1" t="s">
        <v>21693</v>
      </c>
    </row>
    <row r="1771" spans="2:13" x14ac:dyDescent="0.25">
      <c r="B1771" s="1" t="s">
        <v>107</v>
      </c>
      <c r="C1771" s="1" t="s">
        <v>16077</v>
      </c>
      <c r="D1771" s="1" t="s">
        <v>16078</v>
      </c>
      <c r="E1771" s="1" t="s">
        <v>16079</v>
      </c>
      <c r="F1771" s="1" t="s">
        <v>16080</v>
      </c>
      <c r="G1771" s="1" t="s">
        <v>16081</v>
      </c>
      <c r="H1771" s="1" t="s">
        <v>16082</v>
      </c>
      <c r="I1771" s="1" t="s">
        <v>16083</v>
      </c>
      <c r="J1771" s="1" t="s">
        <v>16084</v>
      </c>
      <c r="K1771" s="1" t="s">
        <v>16085</v>
      </c>
      <c r="L1771" s="1" t="s">
        <v>21694</v>
      </c>
      <c r="M1771" s="1" t="s">
        <v>21695</v>
      </c>
    </row>
    <row r="1772" spans="2:13" x14ac:dyDescent="0.25">
      <c r="B1772" s="1" t="s">
        <v>107</v>
      </c>
      <c r="C1772" s="1" t="s">
        <v>16086</v>
      </c>
      <c r="D1772" s="1" t="s">
        <v>16087</v>
      </c>
      <c r="E1772" s="1" t="s">
        <v>16088</v>
      </c>
      <c r="F1772" s="1" t="s">
        <v>16089</v>
      </c>
      <c r="G1772" s="1" t="s">
        <v>16090</v>
      </c>
      <c r="H1772" s="1" t="s">
        <v>16091</v>
      </c>
      <c r="I1772" s="1" t="s">
        <v>16092</v>
      </c>
      <c r="J1772" s="1" t="s">
        <v>16093</v>
      </c>
      <c r="K1772" s="1" t="s">
        <v>16094</v>
      </c>
      <c r="L1772" s="1" t="s">
        <v>21696</v>
      </c>
      <c r="M1772" s="1" t="s">
        <v>21697</v>
      </c>
    </row>
    <row r="1773" spans="2:13" x14ac:dyDescent="0.25">
      <c r="B1773" s="1" t="s">
        <v>107</v>
      </c>
      <c r="C1773" s="1" t="s">
        <v>16095</v>
      </c>
      <c r="D1773" s="1" t="s">
        <v>16096</v>
      </c>
      <c r="E1773" s="1" t="s">
        <v>16097</v>
      </c>
      <c r="F1773" s="1" t="s">
        <v>16098</v>
      </c>
      <c r="G1773" s="1" t="s">
        <v>16099</v>
      </c>
      <c r="H1773" s="1" t="s">
        <v>16100</v>
      </c>
      <c r="I1773" s="1" t="s">
        <v>16101</v>
      </c>
      <c r="J1773" s="1" t="s">
        <v>16102</v>
      </c>
      <c r="K1773" s="1" t="s">
        <v>16103</v>
      </c>
      <c r="L1773" s="1" t="s">
        <v>21698</v>
      </c>
      <c r="M1773" s="1" t="s">
        <v>21699</v>
      </c>
    </row>
    <row r="1774" spans="2:13" x14ac:dyDescent="0.25">
      <c r="B1774" s="1" t="s">
        <v>107</v>
      </c>
      <c r="C1774" s="1" t="s">
        <v>16104</v>
      </c>
      <c r="D1774" s="1" t="s">
        <v>16105</v>
      </c>
      <c r="E1774" s="1" t="s">
        <v>16106</v>
      </c>
      <c r="F1774" s="1" t="s">
        <v>16107</v>
      </c>
      <c r="G1774" s="1" t="s">
        <v>16108</v>
      </c>
      <c r="H1774" s="1" t="s">
        <v>16109</v>
      </c>
      <c r="I1774" s="1" t="s">
        <v>16110</v>
      </c>
      <c r="J1774" s="1" t="s">
        <v>16111</v>
      </c>
      <c r="K1774" s="1" t="s">
        <v>16112</v>
      </c>
      <c r="L1774" s="1" t="s">
        <v>21700</v>
      </c>
      <c r="M1774" s="1" t="s">
        <v>21701</v>
      </c>
    </row>
    <row r="1775" spans="2:13" x14ac:dyDescent="0.25">
      <c r="B1775" s="1" t="s">
        <v>107</v>
      </c>
      <c r="C1775" s="1" t="s">
        <v>16113</v>
      </c>
      <c r="D1775" s="1" t="s">
        <v>16114</v>
      </c>
      <c r="E1775" s="1" t="s">
        <v>16115</v>
      </c>
      <c r="F1775" s="1" t="s">
        <v>16116</v>
      </c>
      <c r="G1775" s="1" t="s">
        <v>16117</v>
      </c>
      <c r="H1775" s="1" t="s">
        <v>16118</v>
      </c>
      <c r="I1775" s="1" t="s">
        <v>16119</v>
      </c>
      <c r="J1775" s="1" t="s">
        <v>16120</v>
      </c>
      <c r="K1775" s="1" t="s">
        <v>16121</v>
      </c>
      <c r="L1775" s="1" t="s">
        <v>21702</v>
      </c>
      <c r="M1775" s="1" t="s">
        <v>21703</v>
      </c>
    </row>
    <row r="1776" spans="2:13" x14ac:dyDescent="0.25">
      <c r="B1776" s="1" t="s">
        <v>107</v>
      </c>
      <c r="C1776" s="1" t="s">
        <v>16122</v>
      </c>
      <c r="D1776" s="1" t="s">
        <v>16123</v>
      </c>
      <c r="E1776" s="1" t="s">
        <v>16124</v>
      </c>
      <c r="F1776" s="1" t="s">
        <v>16125</v>
      </c>
      <c r="G1776" s="1" t="s">
        <v>16126</v>
      </c>
      <c r="H1776" s="1" t="s">
        <v>16127</v>
      </c>
      <c r="I1776" s="1" t="s">
        <v>16128</v>
      </c>
      <c r="J1776" s="1" t="s">
        <v>16129</v>
      </c>
      <c r="K1776" s="1" t="s">
        <v>16130</v>
      </c>
      <c r="L1776" s="1" t="s">
        <v>21704</v>
      </c>
      <c r="M1776" s="1" t="s">
        <v>21705</v>
      </c>
    </row>
    <row r="1777" spans="2:13" x14ac:dyDescent="0.25">
      <c r="B1777" s="1" t="s">
        <v>107</v>
      </c>
      <c r="C1777" s="1" t="s">
        <v>16131</v>
      </c>
      <c r="D1777" s="1" t="s">
        <v>16132</v>
      </c>
      <c r="E1777" s="1" t="s">
        <v>16133</v>
      </c>
      <c r="F1777" s="1" t="s">
        <v>16134</v>
      </c>
      <c r="G1777" s="1" t="s">
        <v>16135</v>
      </c>
      <c r="H1777" s="1" t="s">
        <v>16136</v>
      </c>
      <c r="I1777" s="1" t="s">
        <v>16137</v>
      </c>
      <c r="J1777" s="1" t="s">
        <v>16138</v>
      </c>
      <c r="K1777" s="1" t="s">
        <v>16139</v>
      </c>
      <c r="L1777" s="1" t="s">
        <v>21706</v>
      </c>
      <c r="M1777" s="1" t="s">
        <v>21707</v>
      </c>
    </row>
    <row r="1778" spans="2:13" x14ac:dyDescent="0.25">
      <c r="B1778" s="1" t="s">
        <v>107</v>
      </c>
      <c r="C1778" s="1" t="s">
        <v>16140</v>
      </c>
      <c r="D1778" s="1" t="s">
        <v>16141</v>
      </c>
      <c r="E1778" s="1" t="s">
        <v>16142</v>
      </c>
      <c r="F1778" s="1" t="s">
        <v>16143</v>
      </c>
      <c r="G1778" s="1" t="s">
        <v>16144</v>
      </c>
      <c r="H1778" s="1" t="s">
        <v>16145</v>
      </c>
      <c r="I1778" s="1" t="s">
        <v>16146</v>
      </c>
      <c r="J1778" s="1" t="s">
        <v>16147</v>
      </c>
      <c r="K1778" s="1" t="s">
        <v>16148</v>
      </c>
      <c r="L1778" s="1" t="s">
        <v>21708</v>
      </c>
      <c r="M1778" s="1" t="s">
        <v>21709</v>
      </c>
    </row>
    <row r="1779" spans="2:13" x14ac:dyDescent="0.25">
      <c r="B1779" s="1" t="s">
        <v>107</v>
      </c>
      <c r="C1779" s="1" t="s">
        <v>16149</v>
      </c>
      <c r="D1779" s="1" t="s">
        <v>16150</v>
      </c>
      <c r="E1779" s="1" t="s">
        <v>16151</v>
      </c>
      <c r="F1779" s="1" t="s">
        <v>16152</v>
      </c>
      <c r="G1779" s="1" t="s">
        <v>16153</v>
      </c>
      <c r="H1779" s="1" t="s">
        <v>16154</v>
      </c>
      <c r="I1779" s="1" t="s">
        <v>16155</v>
      </c>
      <c r="J1779" s="1" t="s">
        <v>16156</v>
      </c>
      <c r="K1779" s="1" t="s">
        <v>16157</v>
      </c>
      <c r="L1779" s="1" t="s">
        <v>21710</v>
      </c>
      <c r="M1779" s="1" t="s">
        <v>21711</v>
      </c>
    </row>
    <row r="1780" spans="2:13" x14ac:dyDescent="0.25">
      <c r="B1780" s="1" t="s">
        <v>107</v>
      </c>
      <c r="C1780" s="1" t="s">
        <v>16158</v>
      </c>
      <c r="D1780" s="1" t="s">
        <v>16159</v>
      </c>
      <c r="E1780" s="1" t="s">
        <v>16160</v>
      </c>
      <c r="F1780" s="1" t="s">
        <v>16161</v>
      </c>
      <c r="G1780" s="1" t="s">
        <v>16162</v>
      </c>
      <c r="H1780" s="1" t="s">
        <v>16163</v>
      </c>
      <c r="I1780" s="1" t="s">
        <v>16164</v>
      </c>
      <c r="J1780" s="1" t="s">
        <v>16165</v>
      </c>
      <c r="K1780" s="1" t="s">
        <v>16166</v>
      </c>
      <c r="L1780" s="1" t="s">
        <v>21712</v>
      </c>
      <c r="M1780" s="1" t="s">
        <v>21713</v>
      </c>
    </row>
    <row r="1781" spans="2:13" x14ac:dyDescent="0.25">
      <c r="B1781" s="1" t="s">
        <v>107</v>
      </c>
      <c r="C1781" s="1" t="s">
        <v>16167</v>
      </c>
      <c r="D1781" s="1" t="s">
        <v>16168</v>
      </c>
      <c r="E1781" s="1" t="s">
        <v>16169</v>
      </c>
      <c r="F1781" s="1" t="s">
        <v>16170</v>
      </c>
      <c r="G1781" s="1" t="s">
        <v>16171</v>
      </c>
      <c r="H1781" s="1" t="s">
        <v>16172</v>
      </c>
      <c r="I1781" s="1" t="s">
        <v>16173</v>
      </c>
      <c r="J1781" s="1" t="s">
        <v>16174</v>
      </c>
      <c r="K1781" s="1" t="s">
        <v>16175</v>
      </c>
      <c r="L1781" s="1" t="s">
        <v>21714</v>
      </c>
      <c r="M1781" s="1" t="s">
        <v>21715</v>
      </c>
    </row>
    <row r="1782" spans="2:13" x14ac:dyDescent="0.25">
      <c r="B1782" s="1" t="s">
        <v>27</v>
      </c>
      <c r="C1782" s="1" t="s">
        <v>16176</v>
      </c>
      <c r="D1782" s="1" t="s">
        <v>16177</v>
      </c>
      <c r="E1782" s="1" t="s">
        <v>16178</v>
      </c>
      <c r="F1782" s="1" t="s">
        <v>16179</v>
      </c>
      <c r="G1782" s="1" t="s">
        <v>16180</v>
      </c>
      <c r="H1782" s="1" t="s">
        <v>16181</v>
      </c>
      <c r="I1782" s="1" t="s">
        <v>16182</v>
      </c>
      <c r="J1782" s="1" t="s">
        <v>16183</v>
      </c>
      <c r="K1782" s="1" t="s">
        <v>16184</v>
      </c>
      <c r="L1782" s="1" t="s">
        <v>21716</v>
      </c>
      <c r="M1782" s="1" t="s">
        <v>21717</v>
      </c>
    </row>
    <row r="1783" spans="2:13" x14ac:dyDescent="0.25">
      <c r="B1783" s="1" t="s">
        <v>27</v>
      </c>
      <c r="C1783" s="1" t="s">
        <v>16185</v>
      </c>
      <c r="D1783" s="1" t="s">
        <v>16186</v>
      </c>
      <c r="E1783" s="1" t="s">
        <v>16187</v>
      </c>
      <c r="F1783" s="1" t="s">
        <v>16188</v>
      </c>
      <c r="G1783" s="1" t="s">
        <v>16189</v>
      </c>
      <c r="H1783" s="1" t="s">
        <v>16190</v>
      </c>
      <c r="I1783" s="1" t="s">
        <v>16191</v>
      </c>
      <c r="J1783" s="1" t="s">
        <v>16192</v>
      </c>
      <c r="K1783" s="1" t="s">
        <v>16193</v>
      </c>
      <c r="L1783" s="1" t="s">
        <v>21718</v>
      </c>
      <c r="M1783" s="1" t="s">
        <v>21719</v>
      </c>
    </row>
    <row r="1784" spans="2:13" x14ac:dyDescent="0.25">
      <c r="B1784" s="1" t="s">
        <v>27</v>
      </c>
      <c r="C1784" s="1" t="s">
        <v>16194</v>
      </c>
      <c r="D1784" s="1" t="s">
        <v>16195</v>
      </c>
      <c r="E1784" s="1" t="s">
        <v>16196</v>
      </c>
      <c r="F1784" s="1" t="s">
        <v>16197</v>
      </c>
      <c r="G1784" s="1" t="s">
        <v>16198</v>
      </c>
      <c r="H1784" s="1" t="s">
        <v>16199</v>
      </c>
      <c r="I1784" s="1" t="s">
        <v>16200</v>
      </c>
      <c r="J1784" s="1" t="s">
        <v>16201</v>
      </c>
      <c r="K1784" s="1" t="s">
        <v>16202</v>
      </c>
      <c r="L1784" s="1" t="s">
        <v>21720</v>
      </c>
      <c r="M1784" s="1" t="s">
        <v>21721</v>
      </c>
    </row>
    <row r="1785" spans="2:13" x14ac:dyDescent="0.25">
      <c r="B1785" s="1" t="s">
        <v>27</v>
      </c>
      <c r="C1785" s="1" t="s">
        <v>16203</v>
      </c>
      <c r="D1785" s="1" t="s">
        <v>16204</v>
      </c>
      <c r="E1785" s="1" t="s">
        <v>16205</v>
      </c>
      <c r="F1785" s="1" t="s">
        <v>16206</v>
      </c>
      <c r="G1785" s="1" t="s">
        <v>16207</v>
      </c>
      <c r="H1785" s="1" t="s">
        <v>16208</v>
      </c>
      <c r="I1785" s="1" t="s">
        <v>16209</v>
      </c>
      <c r="J1785" s="1" t="s">
        <v>16210</v>
      </c>
      <c r="K1785" s="1" t="s">
        <v>16211</v>
      </c>
      <c r="L1785" s="1" t="s">
        <v>21722</v>
      </c>
      <c r="M1785" s="1" t="s">
        <v>21723</v>
      </c>
    </row>
    <row r="1786" spans="2:13" x14ac:dyDescent="0.25">
      <c r="B1786" s="1" t="s">
        <v>27</v>
      </c>
      <c r="C1786" s="1" t="s">
        <v>16212</v>
      </c>
      <c r="D1786" s="1" t="s">
        <v>16213</v>
      </c>
      <c r="E1786" s="1" t="s">
        <v>16214</v>
      </c>
      <c r="F1786" s="1" t="s">
        <v>16215</v>
      </c>
      <c r="G1786" s="1" t="s">
        <v>16216</v>
      </c>
      <c r="H1786" s="1" t="s">
        <v>16217</v>
      </c>
      <c r="I1786" s="1" t="s">
        <v>16218</v>
      </c>
      <c r="J1786" s="1" t="s">
        <v>16219</v>
      </c>
      <c r="K1786" s="1" t="s">
        <v>16220</v>
      </c>
      <c r="L1786" s="1" t="s">
        <v>21724</v>
      </c>
      <c r="M1786" s="1" t="s">
        <v>21725</v>
      </c>
    </row>
    <row r="1787" spans="2:13" x14ac:dyDescent="0.25">
      <c r="B1787" s="1" t="s">
        <v>27</v>
      </c>
      <c r="C1787" s="1" t="s">
        <v>16221</v>
      </c>
      <c r="D1787" s="1" t="s">
        <v>16222</v>
      </c>
      <c r="E1787" s="1" t="s">
        <v>16223</v>
      </c>
      <c r="F1787" s="1" t="s">
        <v>16224</v>
      </c>
      <c r="G1787" s="1" t="s">
        <v>16225</v>
      </c>
      <c r="H1787" s="1" t="s">
        <v>16226</v>
      </c>
      <c r="I1787" s="1" t="s">
        <v>16227</v>
      </c>
      <c r="J1787" s="1" t="s">
        <v>16228</v>
      </c>
      <c r="K1787" s="1" t="s">
        <v>16229</v>
      </c>
      <c r="L1787" s="1" t="s">
        <v>21726</v>
      </c>
      <c r="M1787" s="1" t="s">
        <v>21727</v>
      </c>
    </row>
    <row r="1788" spans="2:13" x14ac:dyDescent="0.25">
      <c r="B1788" s="1" t="s">
        <v>27</v>
      </c>
      <c r="C1788" s="1" t="s">
        <v>16230</v>
      </c>
      <c r="D1788" s="1" t="s">
        <v>16231</v>
      </c>
      <c r="E1788" s="1" t="s">
        <v>16232</v>
      </c>
      <c r="F1788" s="1" t="s">
        <v>16233</v>
      </c>
      <c r="G1788" s="1" t="s">
        <v>16234</v>
      </c>
      <c r="H1788" s="1" t="s">
        <v>16235</v>
      </c>
      <c r="I1788" s="1" t="s">
        <v>16236</v>
      </c>
      <c r="J1788" s="1" t="s">
        <v>16237</v>
      </c>
      <c r="K1788" s="1" t="s">
        <v>16238</v>
      </c>
      <c r="L1788" s="1" t="s">
        <v>21728</v>
      </c>
      <c r="M1788" s="1" t="s">
        <v>21729</v>
      </c>
    </row>
    <row r="1789" spans="2:13" x14ac:dyDescent="0.25">
      <c r="B1789" s="1" t="s">
        <v>27</v>
      </c>
      <c r="C1789" s="1" t="s">
        <v>16239</v>
      </c>
      <c r="D1789" s="1" t="s">
        <v>16240</v>
      </c>
      <c r="E1789" s="1" t="s">
        <v>16241</v>
      </c>
      <c r="F1789" s="1" t="s">
        <v>16242</v>
      </c>
      <c r="G1789" s="1" t="s">
        <v>16243</v>
      </c>
      <c r="H1789" s="1" t="s">
        <v>16244</v>
      </c>
      <c r="I1789" s="1" t="s">
        <v>16245</v>
      </c>
      <c r="J1789" s="1" t="s">
        <v>16246</v>
      </c>
      <c r="K1789" s="1" t="s">
        <v>16247</v>
      </c>
      <c r="L1789" s="1" t="s">
        <v>21730</v>
      </c>
      <c r="M1789" s="1" t="s">
        <v>21731</v>
      </c>
    </row>
    <row r="1790" spans="2:13" x14ac:dyDescent="0.25">
      <c r="B1790" s="1" t="s">
        <v>27</v>
      </c>
      <c r="C1790" s="1" t="s">
        <v>16248</v>
      </c>
      <c r="D1790" s="1" t="s">
        <v>16249</v>
      </c>
      <c r="E1790" s="1" t="s">
        <v>16250</v>
      </c>
      <c r="F1790" s="1" t="s">
        <v>16251</v>
      </c>
      <c r="G1790" s="1" t="s">
        <v>16252</v>
      </c>
      <c r="H1790" s="1" t="s">
        <v>16253</v>
      </c>
      <c r="I1790" s="1" t="s">
        <v>16254</v>
      </c>
      <c r="J1790" s="1" t="s">
        <v>16255</v>
      </c>
      <c r="K1790" s="1" t="s">
        <v>16256</v>
      </c>
      <c r="L1790" s="1" t="s">
        <v>21732</v>
      </c>
      <c r="M1790" s="1" t="s">
        <v>21733</v>
      </c>
    </row>
    <row r="1791" spans="2:13" x14ac:dyDescent="0.25">
      <c r="B1791" s="1" t="s">
        <v>27</v>
      </c>
      <c r="C1791" s="1" t="s">
        <v>16257</v>
      </c>
      <c r="D1791" s="1" t="s">
        <v>16258</v>
      </c>
      <c r="E1791" s="1" t="s">
        <v>16259</v>
      </c>
      <c r="F1791" s="1" t="s">
        <v>16260</v>
      </c>
      <c r="G1791" s="1" t="s">
        <v>16261</v>
      </c>
      <c r="H1791" s="1" t="s">
        <v>16262</v>
      </c>
      <c r="I1791" s="1" t="s">
        <v>16263</v>
      </c>
      <c r="J1791" s="1" t="s">
        <v>16264</v>
      </c>
      <c r="K1791" s="1" t="s">
        <v>16265</v>
      </c>
      <c r="L1791" s="1" t="s">
        <v>21734</v>
      </c>
      <c r="M1791" s="1" t="s">
        <v>21735</v>
      </c>
    </row>
    <row r="1792" spans="2:13" x14ac:dyDescent="0.25">
      <c r="B1792" s="1" t="s">
        <v>27</v>
      </c>
      <c r="C1792" s="1" t="s">
        <v>16266</v>
      </c>
      <c r="D1792" s="1" t="s">
        <v>16267</v>
      </c>
      <c r="E1792" s="1" t="s">
        <v>16268</v>
      </c>
      <c r="F1792" s="1" t="s">
        <v>16269</v>
      </c>
      <c r="G1792" s="1" t="s">
        <v>16270</v>
      </c>
      <c r="H1792" s="1" t="s">
        <v>16271</v>
      </c>
      <c r="I1792" s="1" t="s">
        <v>16272</v>
      </c>
      <c r="J1792" s="1" t="s">
        <v>16273</v>
      </c>
      <c r="K1792" s="1" t="s">
        <v>16274</v>
      </c>
      <c r="L1792" s="1" t="s">
        <v>21736</v>
      </c>
      <c r="M1792" s="1" t="s">
        <v>21737</v>
      </c>
    </row>
    <row r="1793" spans="2:13" x14ac:dyDescent="0.25">
      <c r="B1793" s="1" t="s">
        <v>27</v>
      </c>
      <c r="C1793" s="1" t="s">
        <v>16275</v>
      </c>
      <c r="D1793" s="1" t="s">
        <v>16276</v>
      </c>
      <c r="E1793" s="1" t="s">
        <v>16277</v>
      </c>
      <c r="F1793" s="1" t="s">
        <v>16278</v>
      </c>
      <c r="G1793" s="1" t="s">
        <v>16279</v>
      </c>
      <c r="H1793" s="1" t="s">
        <v>16280</v>
      </c>
      <c r="I1793" s="1" t="s">
        <v>16281</v>
      </c>
      <c r="J1793" s="1" t="s">
        <v>16282</v>
      </c>
      <c r="K1793" s="1" t="s">
        <v>16283</v>
      </c>
      <c r="L1793" s="1" t="s">
        <v>21738</v>
      </c>
      <c r="M1793" s="1" t="s">
        <v>21739</v>
      </c>
    </row>
    <row r="1794" spans="2:13" x14ac:dyDescent="0.25">
      <c r="B1794" s="1" t="s">
        <v>27</v>
      </c>
      <c r="C1794" s="1" t="s">
        <v>16284</v>
      </c>
      <c r="D1794" s="1" t="s">
        <v>16285</v>
      </c>
      <c r="E1794" s="1" t="s">
        <v>16286</v>
      </c>
      <c r="F1794" s="1" t="s">
        <v>16287</v>
      </c>
      <c r="G1794" s="1" t="s">
        <v>16288</v>
      </c>
      <c r="H1794" s="1" t="s">
        <v>16289</v>
      </c>
      <c r="I1794" s="1" t="s">
        <v>16290</v>
      </c>
      <c r="J1794" s="1" t="s">
        <v>16291</v>
      </c>
      <c r="K1794" s="1" t="s">
        <v>16292</v>
      </c>
      <c r="L1794" s="1" t="s">
        <v>21740</v>
      </c>
      <c r="M1794" s="1" t="s">
        <v>21741</v>
      </c>
    </row>
    <row r="1795" spans="2:13" x14ac:dyDescent="0.25">
      <c r="B1795" s="1" t="s">
        <v>27</v>
      </c>
      <c r="C1795" s="1" t="s">
        <v>16293</v>
      </c>
      <c r="D1795" s="1" t="s">
        <v>16294</v>
      </c>
      <c r="E1795" s="1" t="s">
        <v>16295</v>
      </c>
      <c r="F1795" s="1" t="s">
        <v>16296</v>
      </c>
      <c r="G1795" s="1" t="s">
        <v>16297</v>
      </c>
      <c r="H1795" s="1" t="s">
        <v>16298</v>
      </c>
      <c r="I1795" s="1" t="s">
        <v>16299</v>
      </c>
      <c r="J1795" s="1" t="s">
        <v>16300</v>
      </c>
      <c r="K1795" s="1" t="s">
        <v>16301</v>
      </c>
      <c r="L1795" s="1" t="s">
        <v>21742</v>
      </c>
      <c r="M1795" s="1" t="s">
        <v>21743</v>
      </c>
    </row>
    <row r="1796" spans="2:13" x14ac:dyDescent="0.25">
      <c r="B1796" s="1" t="s">
        <v>27</v>
      </c>
      <c r="C1796" s="1" t="s">
        <v>16302</v>
      </c>
      <c r="D1796" s="1" t="s">
        <v>16303</v>
      </c>
      <c r="E1796" s="1" t="s">
        <v>16304</v>
      </c>
      <c r="F1796" s="1" t="s">
        <v>16305</v>
      </c>
      <c r="G1796" s="1" t="s">
        <v>16306</v>
      </c>
      <c r="H1796" s="1" t="s">
        <v>16307</v>
      </c>
      <c r="I1796" s="1" t="s">
        <v>16308</v>
      </c>
      <c r="J1796" s="1" t="s">
        <v>16309</v>
      </c>
      <c r="K1796" s="1" t="s">
        <v>16310</v>
      </c>
      <c r="L1796" s="1" t="s">
        <v>21744</v>
      </c>
      <c r="M1796" s="1" t="s">
        <v>21745</v>
      </c>
    </row>
    <row r="1797" spans="2:13" x14ac:dyDescent="0.25">
      <c r="B1797" s="1" t="s">
        <v>27</v>
      </c>
      <c r="C1797" s="1" t="s">
        <v>16311</v>
      </c>
      <c r="D1797" s="1" t="s">
        <v>16312</v>
      </c>
      <c r="E1797" s="1" t="s">
        <v>16313</v>
      </c>
      <c r="F1797" s="1" t="s">
        <v>16314</v>
      </c>
      <c r="G1797" s="1" t="s">
        <v>16315</v>
      </c>
      <c r="H1797" s="1" t="s">
        <v>16316</v>
      </c>
      <c r="I1797" s="1" t="s">
        <v>16317</v>
      </c>
      <c r="J1797" s="1" t="s">
        <v>16318</v>
      </c>
      <c r="K1797" s="1" t="s">
        <v>16319</v>
      </c>
      <c r="L1797" s="1" t="s">
        <v>21746</v>
      </c>
      <c r="M1797" s="1" t="s">
        <v>21747</v>
      </c>
    </row>
    <row r="1798" spans="2:13" x14ac:dyDescent="0.25">
      <c r="B1798" s="1" t="s">
        <v>27</v>
      </c>
      <c r="C1798" s="1" t="s">
        <v>16320</v>
      </c>
      <c r="D1798" s="1" t="s">
        <v>16321</v>
      </c>
      <c r="E1798" s="1" t="s">
        <v>16322</v>
      </c>
      <c r="F1798" s="1" t="s">
        <v>16323</v>
      </c>
      <c r="G1798" s="1" t="s">
        <v>16324</v>
      </c>
      <c r="H1798" s="1" t="s">
        <v>16325</v>
      </c>
      <c r="I1798" s="1" t="s">
        <v>16326</v>
      </c>
      <c r="J1798" s="1" t="s">
        <v>16327</v>
      </c>
      <c r="K1798" s="1" t="s">
        <v>16328</v>
      </c>
      <c r="L1798" s="1" t="s">
        <v>21748</v>
      </c>
      <c r="M1798" s="1" t="s">
        <v>21749</v>
      </c>
    </row>
    <row r="1799" spans="2:13" x14ac:dyDescent="0.25">
      <c r="B1799" s="1" t="s">
        <v>27</v>
      </c>
      <c r="C1799" s="1" t="s">
        <v>16329</v>
      </c>
      <c r="D1799" s="1" t="s">
        <v>16330</v>
      </c>
      <c r="E1799" s="1" t="s">
        <v>16331</v>
      </c>
      <c r="F1799" s="1" t="s">
        <v>16332</v>
      </c>
      <c r="G1799" s="1" t="s">
        <v>16333</v>
      </c>
      <c r="H1799" s="1" t="s">
        <v>16334</v>
      </c>
      <c r="I1799" s="1" t="s">
        <v>16335</v>
      </c>
      <c r="J1799" s="1" t="s">
        <v>16336</v>
      </c>
      <c r="K1799" s="1" t="s">
        <v>16337</v>
      </c>
      <c r="L1799" s="1" t="s">
        <v>21750</v>
      </c>
      <c r="M1799" s="1" t="s">
        <v>21751</v>
      </c>
    </row>
    <row r="1800" spans="2:13" x14ac:dyDescent="0.25">
      <c r="B1800" s="1" t="s">
        <v>27</v>
      </c>
      <c r="C1800" s="1" t="s">
        <v>16338</v>
      </c>
      <c r="D1800" s="1" t="s">
        <v>16339</v>
      </c>
      <c r="E1800" s="1" t="s">
        <v>16340</v>
      </c>
      <c r="F1800" s="1" t="s">
        <v>16341</v>
      </c>
      <c r="G1800" s="1" t="s">
        <v>16342</v>
      </c>
      <c r="H1800" s="1" t="s">
        <v>16343</v>
      </c>
      <c r="I1800" s="1" t="s">
        <v>16344</v>
      </c>
      <c r="J1800" s="1" t="s">
        <v>16345</v>
      </c>
      <c r="K1800" s="1" t="s">
        <v>16346</v>
      </c>
      <c r="L1800" s="1" t="s">
        <v>21752</v>
      </c>
      <c r="M1800" s="1" t="s">
        <v>21753</v>
      </c>
    </row>
    <row r="1801" spans="2:13" x14ac:dyDescent="0.25">
      <c r="B1801" s="1" t="s">
        <v>27</v>
      </c>
      <c r="C1801" s="1" t="s">
        <v>16347</v>
      </c>
      <c r="D1801" s="1" t="s">
        <v>16348</v>
      </c>
      <c r="E1801" s="1" t="s">
        <v>16349</v>
      </c>
      <c r="F1801" s="1" t="s">
        <v>16350</v>
      </c>
      <c r="G1801" s="1" t="s">
        <v>16351</v>
      </c>
      <c r="H1801" s="1" t="s">
        <v>16352</v>
      </c>
      <c r="I1801" s="1" t="s">
        <v>16353</v>
      </c>
      <c r="J1801" s="1" t="s">
        <v>16354</v>
      </c>
      <c r="K1801" s="1" t="s">
        <v>16355</v>
      </c>
      <c r="L1801" s="1" t="s">
        <v>21754</v>
      </c>
      <c r="M1801" s="1" t="s">
        <v>21755</v>
      </c>
    </row>
    <row r="1802" spans="2:13" x14ac:dyDescent="0.25">
      <c r="B1802" s="1" t="s">
        <v>108</v>
      </c>
      <c r="C1802" s="1" t="s">
        <v>16356</v>
      </c>
      <c r="D1802" s="1" t="s">
        <v>16357</v>
      </c>
      <c r="E1802" s="1" t="s">
        <v>16358</v>
      </c>
      <c r="F1802" s="1" t="s">
        <v>16359</v>
      </c>
      <c r="G1802" s="1" t="s">
        <v>16360</v>
      </c>
      <c r="H1802" s="1" t="s">
        <v>16361</v>
      </c>
      <c r="I1802" s="1" t="s">
        <v>16362</v>
      </c>
      <c r="J1802" s="1" t="s">
        <v>16363</v>
      </c>
      <c r="K1802" s="1" t="s">
        <v>16364</v>
      </c>
      <c r="L1802" s="1" t="s">
        <v>21756</v>
      </c>
      <c r="M1802" s="1" t="s">
        <v>21757</v>
      </c>
    </row>
    <row r="1803" spans="2:13" x14ac:dyDescent="0.25">
      <c r="B1803" s="1" t="s">
        <v>108</v>
      </c>
      <c r="C1803" s="1" t="s">
        <v>16365</v>
      </c>
      <c r="D1803" s="1" t="s">
        <v>16366</v>
      </c>
      <c r="E1803" s="1" t="s">
        <v>16367</v>
      </c>
      <c r="F1803" s="1" t="s">
        <v>16368</v>
      </c>
      <c r="G1803" s="1" t="s">
        <v>16369</v>
      </c>
      <c r="H1803" s="1" t="s">
        <v>16370</v>
      </c>
      <c r="I1803" s="1" t="s">
        <v>16371</v>
      </c>
      <c r="J1803" s="1" t="s">
        <v>16372</v>
      </c>
      <c r="K1803" s="1" t="s">
        <v>16373</v>
      </c>
      <c r="L1803" s="1" t="s">
        <v>21758</v>
      </c>
      <c r="M1803" s="1" t="s">
        <v>21759</v>
      </c>
    </row>
    <row r="1804" spans="2:13" x14ac:dyDescent="0.25">
      <c r="B1804" s="1" t="s">
        <v>108</v>
      </c>
      <c r="C1804" s="1" t="s">
        <v>16374</v>
      </c>
      <c r="D1804" s="1" t="s">
        <v>16375</v>
      </c>
      <c r="E1804" s="1" t="s">
        <v>16376</v>
      </c>
      <c r="F1804" s="1" t="s">
        <v>16377</v>
      </c>
      <c r="G1804" s="1" t="s">
        <v>16378</v>
      </c>
      <c r="H1804" s="1" t="s">
        <v>16379</v>
      </c>
      <c r="I1804" s="1" t="s">
        <v>16380</v>
      </c>
      <c r="J1804" s="1" t="s">
        <v>16381</v>
      </c>
      <c r="K1804" s="1" t="s">
        <v>16382</v>
      </c>
      <c r="L1804" s="1" t="s">
        <v>21760</v>
      </c>
      <c r="M1804" s="1" t="s">
        <v>21761</v>
      </c>
    </row>
    <row r="1805" spans="2:13" x14ac:dyDescent="0.25">
      <c r="B1805" s="1" t="s">
        <v>108</v>
      </c>
      <c r="C1805" s="1" t="s">
        <v>16383</v>
      </c>
      <c r="D1805" s="1" t="s">
        <v>16384</v>
      </c>
      <c r="E1805" s="1" t="s">
        <v>16385</v>
      </c>
      <c r="F1805" s="1" t="s">
        <v>16386</v>
      </c>
      <c r="G1805" s="1" t="s">
        <v>16387</v>
      </c>
      <c r="H1805" s="1" t="s">
        <v>16388</v>
      </c>
      <c r="I1805" s="1" t="s">
        <v>16389</v>
      </c>
      <c r="J1805" s="1" t="s">
        <v>16390</v>
      </c>
      <c r="K1805" s="1" t="s">
        <v>16391</v>
      </c>
      <c r="L1805" s="1" t="s">
        <v>21762</v>
      </c>
      <c r="M1805" s="1" t="s">
        <v>21763</v>
      </c>
    </row>
    <row r="1806" spans="2:13" x14ac:dyDescent="0.25">
      <c r="B1806" s="1" t="s">
        <v>108</v>
      </c>
      <c r="C1806" s="1" t="s">
        <v>16392</v>
      </c>
      <c r="D1806" s="1" t="s">
        <v>16393</v>
      </c>
      <c r="E1806" s="1" t="s">
        <v>16394</v>
      </c>
      <c r="F1806" s="1" t="s">
        <v>16395</v>
      </c>
      <c r="G1806" s="1" t="s">
        <v>16396</v>
      </c>
      <c r="H1806" s="1" t="s">
        <v>16397</v>
      </c>
      <c r="I1806" s="1" t="s">
        <v>16398</v>
      </c>
      <c r="J1806" s="1" t="s">
        <v>16399</v>
      </c>
      <c r="K1806" s="1" t="s">
        <v>16400</v>
      </c>
      <c r="L1806" s="1" t="s">
        <v>21764</v>
      </c>
      <c r="M1806" s="1" t="s">
        <v>21765</v>
      </c>
    </row>
    <row r="1807" spans="2:13" x14ac:dyDescent="0.25">
      <c r="B1807" s="1" t="s">
        <v>108</v>
      </c>
      <c r="C1807" s="1" t="s">
        <v>16401</v>
      </c>
      <c r="D1807" s="1" t="s">
        <v>16402</v>
      </c>
      <c r="E1807" s="1" t="s">
        <v>16403</v>
      </c>
      <c r="F1807" s="1" t="s">
        <v>16404</v>
      </c>
      <c r="G1807" s="1" t="s">
        <v>16405</v>
      </c>
      <c r="H1807" s="1" t="s">
        <v>16406</v>
      </c>
      <c r="I1807" s="1" t="s">
        <v>16407</v>
      </c>
      <c r="J1807" s="1" t="s">
        <v>16408</v>
      </c>
      <c r="K1807" s="1" t="s">
        <v>16409</v>
      </c>
      <c r="L1807" s="1" t="s">
        <v>21766</v>
      </c>
      <c r="M1807" s="1" t="s">
        <v>21767</v>
      </c>
    </row>
    <row r="1808" spans="2:13" x14ac:dyDescent="0.25">
      <c r="B1808" s="1" t="s">
        <v>108</v>
      </c>
      <c r="C1808" s="1" t="s">
        <v>16410</v>
      </c>
      <c r="D1808" s="1" t="s">
        <v>16411</v>
      </c>
      <c r="E1808" s="1" t="s">
        <v>16412</v>
      </c>
      <c r="F1808" s="1" t="s">
        <v>16413</v>
      </c>
      <c r="G1808" s="1" t="s">
        <v>16414</v>
      </c>
      <c r="H1808" s="1" t="s">
        <v>16415</v>
      </c>
      <c r="I1808" s="1" t="s">
        <v>16416</v>
      </c>
      <c r="J1808" s="1" t="s">
        <v>16417</v>
      </c>
      <c r="K1808" s="1" t="s">
        <v>16418</v>
      </c>
      <c r="L1808" s="1" t="s">
        <v>21768</v>
      </c>
      <c r="M1808" s="1" t="s">
        <v>21769</v>
      </c>
    </row>
    <row r="1809" spans="2:13" x14ac:dyDescent="0.25">
      <c r="B1809" s="1" t="s">
        <v>108</v>
      </c>
      <c r="C1809" s="1" t="s">
        <v>16419</v>
      </c>
      <c r="D1809" s="1" t="s">
        <v>16420</v>
      </c>
      <c r="E1809" s="1" t="s">
        <v>16421</v>
      </c>
      <c r="F1809" s="1" t="s">
        <v>16422</v>
      </c>
      <c r="G1809" s="1" t="s">
        <v>16423</v>
      </c>
      <c r="H1809" s="1" t="s">
        <v>16424</v>
      </c>
      <c r="I1809" s="1" t="s">
        <v>16425</v>
      </c>
      <c r="J1809" s="1" t="s">
        <v>16426</v>
      </c>
      <c r="K1809" s="1" t="s">
        <v>16427</v>
      </c>
      <c r="L1809" s="1" t="s">
        <v>21770</v>
      </c>
      <c r="M1809" s="1" t="s">
        <v>21771</v>
      </c>
    </row>
    <row r="1810" spans="2:13" x14ac:dyDescent="0.25">
      <c r="B1810" s="1" t="s">
        <v>108</v>
      </c>
      <c r="C1810" s="1" t="s">
        <v>16428</v>
      </c>
      <c r="D1810" s="1" t="s">
        <v>16429</v>
      </c>
      <c r="E1810" s="1" t="s">
        <v>16430</v>
      </c>
      <c r="F1810" s="1" t="s">
        <v>16431</v>
      </c>
      <c r="G1810" s="1" t="s">
        <v>16432</v>
      </c>
      <c r="H1810" s="1" t="s">
        <v>16433</v>
      </c>
      <c r="I1810" s="1" t="s">
        <v>16434</v>
      </c>
      <c r="J1810" s="1" t="s">
        <v>16435</v>
      </c>
      <c r="K1810" s="1" t="s">
        <v>16436</v>
      </c>
      <c r="L1810" s="1" t="s">
        <v>21772</v>
      </c>
      <c r="M1810" s="1" t="s">
        <v>21773</v>
      </c>
    </row>
    <row r="1811" spans="2:13" x14ac:dyDescent="0.25">
      <c r="B1811" s="1" t="s">
        <v>108</v>
      </c>
      <c r="C1811" s="1" t="s">
        <v>16437</v>
      </c>
      <c r="D1811" s="1" t="s">
        <v>16438</v>
      </c>
      <c r="E1811" s="1" t="s">
        <v>16439</v>
      </c>
      <c r="F1811" s="1" t="s">
        <v>16440</v>
      </c>
      <c r="G1811" s="1" t="s">
        <v>16441</v>
      </c>
      <c r="H1811" s="1" t="s">
        <v>16442</v>
      </c>
      <c r="I1811" s="1" t="s">
        <v>16443</v>
      </c>
      <c r="J1811" s="1" t="s">
        <v>16444</v>
      </c>
      <c r="K1811" s="1" t="s">
        <v>16445</v>
      </c>
      <c r="L1811" s="1" t="s">
        <v>21774</v>
      </c>
      <c r="M1811" s="1" t="s">
        <v>21775</v>
      </c>
    </row>
    <row r="1812" spans="2:13" x14ac:dyDescent="0.25">
      <c r="B1812" s="1" t="s">
        <v>108</v>
      </c>
      <c r="C1812" s="1" t="s">
        <v>16446</v>
      </c>
      <c r="D1812" s="1" t="s">
        <v>16447</v>
      </c>
      <c r="E1812" s="1" t="s">
        <v>16448</v>
      </c>
      <c r="F1812" s="1" t="s">
        <v>16449</v>
      </c>
      <c r="G1812" s="1" t="s">
        <v>16450</v>
      </c>
      <c r="H1812" s="1" t="s">
        <v>16451</v>
      </c>
      <c r="I1812" s="1" t="s">
        <v>16452</v>
      </c>
      <c r="J1812" s="1" t="s">
        <v>16453</v>
      </c>
      <c r="K1812" s="1" t="s">
        <v>16454</v>
      </c>
      <c r="L1812" s="1" t="s">
        <v>21776</v>
      </c>
      <c r="M1812" s="1" t="s">
        <v>21777</v>
      </c>
    </row>
    <row r="1813" spans="2:13" x14ac:dyDescent="0.25">
      <c r="B1813" s="1" t="s">
        <v>108</v>
      </c>
      <c r="C1813" s="1" t="s">
        <v>16455</v>
      </c>
      <c r="D1813" s="1" t="s">
        <v>16456</v>
      </c>
      <c r="E1813" s="1" t="s">
        <v>16457</v>
      </c>
      <c r="F1813" s="1" t="s">
        <v>16458</v>
      </c>
      <c r="G1813" s="1" t="s">
        <v>16459</v>
      </c>
      <c r="H1813" s="1" t="s">
        <v>16460</v>
      </c>
      <c r="I1813" s="1" t="s">
        <v>16461</v>
      </c>
      <c r="J1813" s="1" t="s">
        <v>16462</v>
      </c>
      <c r="K1813" s="1" t="s">
        <v>16463</v>
      </c>
      <c r="L1813" s="1" t="s">
        <v>21778</v>
      </c>
      <c r="M1813" s="1" t="s">
        <v>21779</v>
      </c>
    </row>
    <row r="1814" spans="2:13" x14ac:dyDescent="0.25">
      <c r="B1814" s="1" t="s">
        <v>108</v>
      </c>
      <c r="C1814" s="1" t="s">
        <v>16464</v>
      </c>
      <c r="D1814" s="1" t="s">
        <v>16465</v>
      </c>
      <c r="E1814" s="1" t="s">
        <v>16466</v>
      </c>
      <c r="F1814" s="1" t="s">
        <v>16467</v>
      </c>
      <c r="G1814" s="1" t="s">
        <v>16468</v>
      </c>
      <c r="H1814" s="1" t="s">
        <v>16469</v>
      </c>
      <c r="I1814" s="1" t="s">
        <v>16470</v>
      </c>
      <c r="J1814" s="1" t="s">
        <v>16471</v>
      </c>
      <c r="K1814" s="1" t="s">
        <v>16472</v>
      </c>
      <c r="L1814" s="1" t="s">
        <v>21780</v>
      </c>
      <c r="M1814" s="1" t="s">
        <v>21781</v>
      </c>
    </row>
    <row r="1815" spans="2:13" x14ac:dyDescent="0.25">
      <c r="B1815" s="1" t="s">
        <v>108</v>
      </c>
      <c r="C1815" s="1" t="s">
        <v>16473</v>
      </c>
      <c r="D1815" s="1" t="s">
        <v>16474</v>
      </c>
      <c r="E1815" s="1" t="s">
        <v>16475</v>
      </c>
      <c r="F1815" s="1" t="s">
        <v>16476</v>
      </c>
      <c r="G1815" s="1" t="s">
        <v>16477</v>
      </c>
      <c r="H1815" s="1" t="s">
        <v>16478</v>
      </c>
      <c r="I1815" s="1" t="s">
        <v>16479</v>
      </c>
      <c r="J1815" s="1" t="s">
        <v>16480</v>
      </c>
      <c r="K1815" s="1" t="s">
        <v>16481</v>
      </c>
      <c r="L1815" s="1" t="s">
        <v>21782</v>
      </c>
      <c r="M1815" s="1" t="s">
        <v>21783</v>
      </c>
    </row>
    <row r="1816" spans="2:13" x14ac:dyDescent="0.25">
      <c r="B1816" s="1" t="s">
        <v>108</v>
      </c>
      <c r="C1816" s="1" t="s">
        <v>16482</v>
      </c>
      <c r="D1816" s="1" t="s">
        <v>16483</v>
      </c>
      <c r="E1816" s="1" t="s">
        <v>16484</v>
      </c>
      <c r="F1816" s="1" t="s">
        <v>16485</v>
      </c>
      <c r="G1816" s="1" t="s">
        <v>16486</v>
      </c>
      <c r="H1816" s="1" t="s">
        <v>16487</v>
      </c>
      <c r="I1816" s="1" t="s">
        <v>16488</v>
      </c>
      <c r="J1816" s="1" t="s">
        <v>16489</v>
      </c>
      <c r="K1816" s="1" t="s">
        <v>16490</v>
      </c>
      <c r="L1816" s="1" t="s">
        <v>21784</v>
      </c>
      <c r="M1816" s="1" t="s">
        <v>21785</v>
      </c>
    </row>
    <row r="1817" spans="2:13" x14ac:dyDescent="0.25">
      <c r="B1817" s="1" t="s">
        <v>108</v>
      </c>
      <c r="C1817" s="1" t="s">
        <v>16491</v>
      </c>
      <c r="D1817" s="1" t="s">
        <v>16492</v>
      </c>
      <c r="E1817" s="1" t="s">
        <v>16493</v>
      </c>
      <c r="F1817" s="1" t="s">
        <v>16494</v>
      </c>
      <c r="G1817" s="1" t="s">
        <v>16495</v>
      </c>
      <c r="H1817" s="1" t="s">
        <v>16496</v>
      </c>
      <c r="I1817" s="1" t="s">
        <v>16497</v>
      </c>
      <c r="J1817" s="1" t="s">
        <v>16498</v>
      </c>
      <c r="K1817" s="1" t="s">
        <v>16499</v>
      </c>
      <c r="L1817" s="1" t="s">
        <v>21786</v>
      </c>
      <c r="M1817" s="1" t="s">
        <v>21787</v>
      </c>
    </row>
    <row r="1818" spans="2:13" x14ac:dyDescent="0.25">
      <c r="B1818" s="1" t="s">
        <v>108</v>
      </c>
      <c r="C1818" s="1" t="s">
        <v>16500</v>
      </c>
      <c r="D1818" s="1" t="s">
        <v>16501</v>
      </c>
      <c r="E1818" s="1" t="s">
        <v>16502</v>
      </c>
      <c r="F1818" s="1" t="s">
        <v>16503</v>
      </c>
      <c r="G1818" s="1" t="s">
        <v>16504</v>
      </c>
      <c r="H1818" s="1" t="s">
        <v>16505</v>
      </c>
      <c r="I1818" s="1" t="s">
        <v>16506</v>
      </c>
      <c r="J1818" s="1" t="s">
        <v>16507</v>
      </c>
      <c r="K1818" s="1" t="s">
        <v>16508</v>
      </c>
      <c r="L1818" s="1" t="s">
        <v>21788</v>
      </c>
      <c r="M1818" s="1" t="s">
        <v>21789</v>
      </c>
    </row>
    <row r="1819" spans="2:13" x14ac:dyDescent="0.25">
      <c r="B1819" s="1" t="s">
        <v>108</v>
      </c>
      <c r="C1819" s="1" t="s">
        <v>16509</v>
      </c>
      <c r="D1819" s="1" t="s">
        <v>16510</v>
      </c>
      <c r="E1819" s="1" t="s">
        <v>16511</v>
      </c>
      <c r="F1819" s="1" t="s">
        <v>16512</v>
      </c>
      <c r="G1819" s="1" t="s">
        <v>16513</v>
      </c>
      <c r="H1819" s="1" t="s">
        <v>16514</v>
      </c>
      <c r="I1819" s="1" t="s">
        <v>16515</v>
      </c>
      <c r="J1819" s="1" t="s">
        <v>16516</v>
      </c>
      <c r="K1819" s="1" t="s">
        <v>16517</v>
      </c>
      <c r="L1819" s="1" t="s">
        <v>21790</v>
      </c>
      <c r="M1819" s="1" t="s">
        <v>21791</v>
      </c>
    </row>
    <row r="1820" spans="2:13" x14ac:dyDescent="0.25">
      <c r="B1820" s="1" t="s">
        <v>108</v>
      </c>
      <c r="C1820" s="1" t="s">
        <v>16518</v>
      </c>
      <c r="D1820" s="1" t="s">
        <v>16519</v>
      </c>
      <c r="E1820" s="1" t="s">
        <v>16520</v>
      </c>
      <c r="F1820" s="1" t="s">
        <v>16521</v>
      </c>
      <c r="G1820" s="1" t="s">
        <v>16522</v>
      </c>
      <c r="H1820" s="1" t="s">
        <v>16523</v>
      </c>
      <c r="I1820" s="1" t="s">
        <v>16524</v>
      </c>
      <c r="J1820" s="1" t="s">
        <v>16525</v>
      </c>
      <c r="K1820" s="1" t="s">
        <v>16526</v>
      </c>
      <c r="L1820" s="1" t="s">
        <v>21792</v>
      </c>
      <c r="M1820" s="1" t="s">
        <v>21793</v>
      </c>
    </row>
    <row r="1821" spans="2:13" x14ac:dyDescent="0.25">
      <c r="B1821" s="1" t="s">
        <v>108</v>
      </c>
      <c r="C1821" s="1" t="s">
        <v>16527</v>
      </c>
      <c r="D1821" s="1" t="s">
        <v>16528</v>
      </c>
      <c r="E1821" s="1" t="s">
        <v>16529</v>
      </c>
      <c r="F1821" s="1" t="s">
        <v>16530</v>
      </c>
      <c r="G1821" s="1" t="s">
        <v>16531</v>
      </c>
      <c r="H1821" s="1" t="s">
        <v>16532</v>
      </c>
      <c r="I1821" s="1" t="s">
        <v>16533</v>
      </c>
      <c r="J1821" s="1" t="s">
        <v>16534</v>
      </c>
      <c r="K1821" s="1" t="s">
        <v>16535</v>
      </c>
      <c r="L1821" s="1" t="s">
        <v>21794</v>
      </c>
      <c r="M1821" s="1" t="s">
        <v>21795</v>
      </c>
    </row>
    <row r="1822" spans="2:13" x14ac:dyDescent="0.25">
      <c r="B1822" s="1" t="s">
        <v>109</v>
      </c>
      <c r="C1822" s="1" t="s">
        <v>16536</v>
      </c>
      <c r="D1822" s="1" t="s">
        <v>16537</v>
      </c>
      <c r="E1822" s="1" t="s">
        <v>16538</v>
      </c>
      <c r="F1822" s="1" t="s">
        <v>16539</v>
      </c>
      <c r="G1822" s="1" t="s">
        <v>16540</v>
      </c>
      <c r="H1822" s="1" t="s">
        <v>16541</v>
      </c>
      <c r="I1822" s="1" t="s">
        <v>16542</v>
      </c>
      <c r="J1822" s="1" t="s">
        <v>16543</v>
      </c>
      <c r="K1822" s="1" t="s">
        <v>16544</v>
      </c>
      <c r="L1822" s="1" t="s">
        <v>21796</v>
      </c>
      <c r="M1822" s="1" t="s">
        <v>21797</v>
      </c>
    </row>
    <row r="1823" spans="2:13" x14ac:dyDescent="0.25">
      <c r="B1823" s="1" t="s">
        <v>109</v>
      </c>
      <c r="C1823" s="1" t="s">
        <v>16545</v>
      </c>
      <c r="D1823" s="1" t="s">
        <v>16546</v>
      </c>
      <c r="E1823" s="1" t="s">
        <v>16547</v>
      </c>
      <c r="F1823" s="1" t="s">
        <v>16548</v>
      </c>
      <c r="G1823" s="1" t="s">
        <v>16549</v>
      </c>
      <c r="H1823" s="1" t="s">
        <v>16550</v>
      </c>
      <c r="I1823" s="1" t="s">
        <v>16551</v>
      </c>
      <c r="J1823" s="1" t="s">
        <v>16552</v>
      </c>
      <c r="K1823" s="1" t="s">
        <v>16553</v>
      </c>
      <c r="L1823" s="1" t="s">
        <v>21798</v>
      </c>
      <c r="M1823" s="1" t="s">
        <v>21799</v>
      </c>
    </row>
    <row r="1824" spans="2:13" x14ac:dyDescent="0.25">
      <c r="B1824" s="1" t="s">
        <v>109</v>
      </c>
      <c r="C1824" s="1" t="s">
        <v>16554</v>
      </c>
      <c r="D1824" s="1" t="s">
        <v>16555</v>
      </c>
      <c r="E1824" s="1" t="s">
        <v>16556</v>
      </c>
      <c r="F1824" s="1" t="s">
        <v>16557</v>
      </c>
      <c r="G1824" s="1" t="s">
        <v>16558</v>
      </c>
      <c r="H1824" s="1" t="s">
        <v>16559</v>
      </c>
      <c r="I1824" s="1" t="s">
        <v>16560</v>
      </c>
      <c r="J1824" s="1" t="s">
        <v>16561</v>
      </c>
      <c r="K1824" s="1" t="s">
        <v>16562</v>
      </c>
      <c r="L1824" s="1" t="s">
        <v>21800</v>
      </c>
      <c r="M1824" s="1" t="s">
        <v>21801</v>
      </c>
    </row>
    <row r="1825" spans="2:13" x14ac:dyDescent="0.25">
      <c r="B1825" s="1" t="s">
        <v>109</v>
      </c>
      <c r="C1825" s="1" t="s">
        <v>16563</v>
      </c>
      <c r="D1825" s="1" t="s">
        <v>16564</v>
      </c>
      <c r="E1825" s="1" t="s">
        <v>16565</v>
      </c>
      <c r="F1825" s="1" t="s">
        <v>16566</v>
      </c>
      <c r="G1825" s="1" t="s">
        <v>16567</v>
      </c>
      <c r="H1825" s="1" t="s">
        <v>16568</v>
      </c>
      <c r="I1825" s="1" t="s">
        <v>16569</v>
      </c>
      <c r="J1825" s="1" t="s">
        <v>16570</v>
      </c>
      <c r="K1825" s="1" t="s">
        <v>16571</v>
      </c>
      <c r="L1825" s="1" t="s">
        <v>21802</v>
      </c>
      <c r="M1825" s="1" t="s">
        <v>21803</v>
      </c>
    </row>
    <row r="1826" spans="2:13" x14ac:dyDescent="0.25">
      <c r="B1826" s="1" t="s">
        <v>109</v>
      </c>
      <c r="C1826" s="1" t="s">
        <v>16572</v>
      </c>
      <c r="D1826" s="1" t="s">
        <v>16573</v>
      </c>
      <c r="E1826" s="1" t="s">
        <v>16574</v>
      </c>
      <c r="F1826" s="1" t="s">
        <v>16575</v>
      </c>
      <c r="G1826" s="1" t="s">
        <v>16576</v>
      </c>
      <c r="H1826" s="1" t="s">
        <v>16577</v>
      </c>
      <c r="I1826" s="1" t="s">
        <v>16578</v>
      </c>
      <c r="J1826" s="1" t="s">
        <v>16579</v>
      </c>
      <c r="K1826" s="1" t="s">
        <v>16580</v>
      </c>
      <c r="L1826" s="1" t="s">
        <v>21804</v>
      </c>
      <c r="M1826" s="1" t="s">
        <v>21805</v>
      </c>
    </row>
    <row r="1827" spans="2:13" x14ac:dyDescent="0.25">
      <c r="B1827" s="1" t="s">
        <v>109</v>
      </c>
      <c r="C1827" s="1" t="s">
        <v>16581</v>
      </c>
      <c r="D1827" s="1" t="s">
        <v>16582</v>
      </c>
      <c r="E1827" s="1" t="s">
        <v>16583</v>
      </c>
      <c r="F1827" s="1" t="s">
        <v>16584</v>
      </c>
      <c r="G1827" s="1" t="s">
        <v>16585</v>
      </c>
      <c r="H1827" s="1" t="s">
        <v>16586</v>
      </c>
      <c r="I1827" s="1" t="s">
        <v>16587</v>
      </c>
      <c r="J1827" s="1" t="s">
        <v>16588</v>
      </c>
      <c r="K1827" s="1" t="s">
        <v>16589</v>
      </c>
      <c r="L1827" s="1" t="s">
        <v>21806</v>
      </c>
      <c r="M1827" s="1" t="s">
        <v>21807</v>
      </c>
    </row>
    <row r="1828" spans="2:13" x14ac:dyDescent="0.25">
      <c r="B1828" s="1" t="s">
        <v>109</v>
      </c>
      <c r="C1828" s="1" t="s">
        <v>16590</v>
      </c>
      <c r="D1828" s="1" t="s">
        <v>16591</v>
      </c>
      <c r="E1828" s="1" t="s">
        <v>16592</v>
      </c>
      <c r="F1828" s="1" t="s">
        <v>16593</v>
      </c>
      <c r="G1828" s="1" t="s">
        <v>16594</v>
      </c>
      <c r="H1828" s="1" t="s">
        <v>16595</v>
      </c>
      <c r="I1828" s="1" t="s">
        <v>16596</v>
      </c>
      <c r="J1828" s="1" t="s">
        <v>16597</v>
      </c>
      <c r="K1828" s="1" t="s">
        <v>16598</v>
      </c>
      <c r="L1828" s="1" t="s">
        <v>21808</v>
      </c>
      <c r="M1828" s="1" t="s">
        <v>21809</v>
      </c>
    </row>
    <row r="1829" spans="2:13" x14ac:dyDescent="0.25">
      <c r="B1829" s="1" t="s">
        <v>109</v>
      </c>
      <c r="C1829" s="1" t="s">
        <v>16599</v>
      </c>
      <c r="D1829" s="1" t="s">
        <v>16600</v>
      </c>
      <c r="E1829" s="1" t="s">
        <v>16601</v>
      </c>
      <c r="F1829" s="1" t="s">
        <v>16602</v>
      </c>
      <c r="G1829" s="1" t="s">
        <v>16603</v>
      </c>
      <c r="H1829" s="1" t="s">
        <v>16604</v>
      </c>
      <c r="I1829" s="1" t="s">
        <v>16605</v>
      </c>
      <c r="J1829" s="1" t="s">
        <v>16606</v>
      </c>
      <c r="K1829" s="1" t="s">
        <v>16607</v>
      </c>
      <c r="L1829" s="1" t="s">
        <v>21810</v>
      </c>
      <c r="M1829" s="1" t="s">
        <v>21811</v>
      </c>
    </row>
    <row r="1830" spans="2:13" x14ac:dyDescent="0.25">
      <c r="B1830" s="1" t="s">
        <v>109</v>
      </c>
      <c r="C1830" s="1" t="s">
        <v>16608</v>
      </c>
      <c r="D1830" s="1" t="s">
        <v>16609</v>
      </c>
      <c r="E1830" s="1" t="s">
        <v>16610</v>
      </c>
      <c r="F1830" s="1" t="s">
        <v>16611</v>
      </c>
      <c r="G1830" s="1" t="s">
        <v>16612</v>
      </c>
      <c r="H1830" s="1" t="s">
        <v>16613</v>
      </c>
      <c r="I1830" s="1" t="s">
        <v>16614</v>
      </c>
      <c r="J1830" s="1" t="s">
        <v>16615</v>
      </c>
      <c r="K1830" s="1" t="s">
        <v>16616</v>
      </c>
      <c r="L1830" s="1" t="s">
        <v>21812</v>
      </c>
      <c r="M1830" s="1" t="s">
        <v>21813</v>
      </c>
    </row>
    <row r="1831" spans="2:13" x14ac:dyDescent="0.25">
      <c r="B1831" s="1" t="s">
        <v>109</v>
      </c>
      <c r="C1831" s="1" t="s">
        <v>16617</v>
      </c>
      <c r="D1831" s="1" t="s">
        <v>16618</v>
      </c>
      <c r="E1831" s="1" t="s">
        <v>16619</v>
      </c>
      <c r="F1831" s="1" t="s">
        <v>16620</v>
      </c>
      <c r="G1831" s="1" t="s">
        <v>16621</v>
      </c>
      <c r="H1831" s="1" t="s">
        <v>16622</v>
      </c>
      <c r="I1831" s="1" t="s">
        <v>16623</v>
      </c>
      <c r="J1831" s="1" t="s">
        <v>16624</v>
      </c>
      <c r="K1831" s="1" t="s">
        <v>16625</v>
      </c>
      <c r="L1831" s="1" t="s">
        <v>21814</v>
      </c>
      <c r="M1831" s="1" t="s">
        <v>21815</v>
      </c>
    </row>
    <row r="1832" spans="2:13" x14ac:dyDescent="0.25">
      <c r="B1832" s="1" t="s">
        <v>109</v>
      </c>
      <c r="C1832" s="1" t="s">
        <v>16626</v>
      </c>
      <c r="D1832" s="1" t="s">
        <v>16627</v>
      </c>
      <c r="E1832" s="1" t="s">
        <v>16628</v>
      </c>
      <c r="F1832" s="1" t="s">
        <v>16629</v>
      </c>
      <c r="G1832" s="1" t="s">
        <v>16630</v>
      </c>
      <c r="H1832" s="1" t="s">
        <v>16631</v>
      </c>
      <c r="I1832" s="1" t="s">
        <v>16632</v>
      </c>
      <c r="J1832" s="1" t="s">
        <v>16633</v>
      </c>
      <c r="K1832" s="1" t="s">
        <v>16634</v>
      </c>
      <c r="L1832" s="1" t="s">
        <v>21816</v>
      </c>
      <c r="M1832" s="1" t="s">
        <v>21817</v>
      </c>
    </row>
    <row r="1833" spans="2:13" x14ac:dyDescent="0.25">
      <c r="B1833" s="1" t="s">
        <v>109</v>
      </c>
      <c r="C1833" s="1" t="s">
        <v>16635</v>
      </c>
      <c r="D1833" s="1" t="s">
        <v>16636</v>
      </c>
      <c r="E1833" s="1" t="s">
        <v>16637</v>
      </c>
      <c r="F1833" s="1" t="s">
        <v>16638</v>
      </c>
      <c r="G1833" s="1" t="s">
        <v>16639</v>
      </c>
      <c r="H1833" s="1" t="s">
        <v>16640</v>
      </c>
      <c r="I1833" s="1" t="s">
        <v>16641</v>
      </c>
      <c r="J1833" s="1" t="s">
        <v>16642</v>
      </c>
      <c r="K1833" s="1" t="s">
        <v>16643</v>
      </c>
      <c r="L1833" s="1" t="s">
        <v>21818</v>
      </c>
      <c r="M1833" s="1" t="s">
        <v>21819</v>
      </c>
    </row>
    <row r="1834" spans="2:13" x14ac:dyDescent="0.25">
      <c r="B1834" s="1" t="s">
        <v>109</v>
      </c>
      <c r="C1834" s="1" t="s">
        <v>16644</v>
      </c>
      <c r="D1834" s="1" t="s">
        <v>16645</v>
      </c>
      <c r="E1834" s="1" t="s">
        <v>16646</v>
      </c>
      <c r="F1834" s="1" t="s">
        <v>16647</v>
      </c>
      <c r="G1834" s="1" t="s">
        <v>16648</v>
      </c>
      <c r="H1834" s="1" t="s">
        <v>16649</v>
      </c>
      <c r="I1834" s="1" t="s">
        <v>16650</v>
      </c>
      <c r="J1834" s="1" t="s">
        <v>16651</v>
      </c>
      <c r="K1834" s="1" t="s">
        <v>16652</v>
      </c>
      <c r="L1834" s="1" t="s">
        <v>21820</v>
      </c>
      <c r="M1834" s="1" t="s">
        <v>21821</v>
      </c>
    </row>
    <row r="1835" spans="2:13" x14ac:dyDescent="0.25">
      <c r="B1835" s="1" t="s">
        <v>109</v>
      </c>
      <c r="C1835" s="1" t="s">
        <v>16653</v>
      </c>
      <c r="D1835" s="1" t="s">
        <v>16654</v>
      </c>
      <c r="E1835" s="1" t="s">
        <v>16655</v>
      </c>
      <c r="F1835" s="1" t="s">
        <v>16656</v>
      </c>
      <c r="G1835" s="1" t="s">
        <v>16657</v>
      </c>
      <c r="H1835" s="1" t="s">
        <v>16658</v>
      </c>
      <c r="I1835" s="1" t="s">
        <v>16659</v>
      </c>
      <c r="J1835" s="1" t="s">
        <v>16660</v>
      </c>
      <c r="K1835" s="1" t="s">
        <v>16661</v>
      </c>
      <c r="L1835" s="1" t="s">
        <v>21822</v>
      </c>
      <c r="M1835" s="1" t="s">
        <v>21823</v>
      </c>
    </row>
    <row r="1836" spans="2:13" x14ac:dyDescent="0.25">
      <c r="B1836" s="1" t="s">
        <v>109</v>
      </c>
      <c r="C1836" s="1" t="s">
        <v>16662</v>
      </c>
      <c r="D1836" s="1" t="s">
        <v>16663</v>
      </c>
      <c r="E1836" s="1" t="s">
        <v>16664</v>
      </c>
      <c r="F1836" s="1" t="s">
        <v>16665</v>
      </c>
      <c r="G1836" s="1" t="s">
        <v>16666</v>
      </c>
      <c r="H1836" s="1" t="s">
        <v>16667</v>
      </c>
      <c r="I1836" s="1" t="s">
        <v>16668</v>
      </c>
      <c r="J1836" s="1" t="s">
        <v>16669</v>
      </c>
      <c r="K1836" s="1" t="s">
        <v>16670</v>
      </c>
      <c r="L1836" s="1" t="s">
        <v>21824</v>
      </c>
      <c r="M1836" s="1" t="s">
        <v>21825</v>
      </c>
    </row>
    <row r="1837" spans="2:13" x14ac:dyDescent="0.25">
      <c r="B1837" s="1" t="s">
        <v>109</v>
      </c>
      <c r="C1837" s="1" t="s">
        <v>16671</v>
      </c>
      <c r="D1837" s="1" t="s">
        <v>16672</v>
      </c>
      <c r="E1837" s="1" t="s">
        <v>16673</v>
      </c>
      <c r="F1837" s="1" t="s">
        <v>16674</v>
      </c>
      <c r="G1837" s="1" t="s">
        <v>16675</v>
      </c>
      <c r="H1837" s="1" t="s">
        <v>16676</v>
      </c>
      <c r="I1837" s="1" t="s">
        <v>16677</v>
      </c>
      <c r="J1837" s="1" t="s">
        <v>16678</v>
      </c>
      <c r="K1837" s="1" t="s">
        <v>16679</v>
      </c>
      <c r="L1837" s="1" t="s">
        <v>21826</v>
      </c>
      <c r="M1837" s="1" t="s">
        <v>21827</v>
      </c>
    </row>
    <row r="1838" spans="2:13" x14ac:dyDescent="0.25">
      <c r="B1838" s="1" t="s">
        <v>109</v>
      </c>
      <c r="C1838" s="1" t="s">
        <v>16680</v>
      </c>
      <c r="D1838" s="1" t="s">
        <v>16681</v>
      </c>
      <c r="E1838" s="1" t="s">
        <v>16682</v>
      </c>
      <c r="F1838" s="1" t="s">
        <v>16683</v>
      </c>
      <c r="G1838" s="1" t="s">
        <v>16684</v>
      </c>
      <c r="H1838" s="1" t="s">
        <v>16685</v>
      </c>
      <c r="I1838" s="1" t="s">
        <v>16686</v>
      </c>
      <c r="J1838" s="1" t="s">
        <v>16687</v>
      </c>
      <c r="K1838" s="1" t="s">
        <v>16688</v>
      </c>
      <c r="L1838" s="1" t="s">
        <v>21828</v>
      </c>
      <c r="M1838" s="1" t="s">
        <v>21829</v>
      </c>
    </row>
    <row r="1839" spans="2:13" x14ac:dyDescent="0.25">
      <c r="B1839" s="1" t="s">
        <v>109</v>
      </c>
      <c r="C1839" s="1" t="s">
        <v>16689</v>
      </c>
      <c r="D1839" s="1" t="s">
        <v>16690</v>
      </c>
      <c r="E1839" s="1" t="s">
        <v>16691</v>
      </c>
      <c r="F1839" s="1" t="s">
        <v>16692</v>
      </c>
      <c r="G1839" s="1" t="s">
        <v>16693</v>
      </c>
      <c r="H1839" s="1" t="s">
        <v>16694</v>
      </c>
      <c r="I1839" s="1" t="s">
        <v>16695</v>
      </c>
      <c r="J1839" s="1" t="s">
        <v>16696</v>
      </c>
      <c r="K1839" s="1" t="s">
        <v>16697</v>
      </c>
      <c r="L1839" s="1" t="s">
        <v>21830</v>
      </c>
      <c r="M1839" s="1" t="s">
        <v>21831</v>
      </c>
    </row>
    <row r="1840" spans="2:13" x14ac:dyDescent="0.25">
      <c r="B1840" s="1" t="s">
        <v>109</v>
      </c>
      <c r="C1840" s="1" t="s">
        <v>16698</v>
      </c>
      <c r="D1840" s="1" t="s">
        <v>16699</v>
      </c>
      <c r="E1840" s="1" t="s">
        <v>16700</v>
      </c>
      <c r="F1840" s="1" t="s">
        <v>16701</v>
      </c>
      <c r="G1840" s="1" t="s">
        <v>16702</v>
      </c>
      <c r="H1840" s="1" t="s">
        <v>16703</v>
      </c>
      <c r="I1840" s="1" t="s">
        <v>16704</v>
      </c>
      <c r="J1840" s="1" t="s">
        <v>16705</v>
      </c>
      <c r="K1840" s="1" t="s">
        <v>16706</v>
      </c>
      <c r="L1840" s="1" t="s">
        <v>21832</v>
      </c>
      <c r="M1840" s="1" t="s">
        <v>21833</v>
      </c>
    </row>
    <row r="1841" spans="2:13" x14ac:dyDescent="0.25">
      <c r="B1841" s="1" t="s">
        <v>109</v>
      </c>
      <c r="C1841" s="1" t="s">
        <v>16707</v>
      </c>
      <c r="D1841" s="1" t="s">
        <v>16708</v>
      </c>
      <c r="E1841" s="1" t="s">
        <v>16709</v>
      </c>
      <c r="F1841" s="1" t="s">
        <v>16710</v>
      </c>
      <c r="G1841" s="1" t="s">
        <v>16711</v>
      </c>
      <c r="H1841" s="1" t="s">
        <v>16712</v>
      </c>
      <c r="I1841" s="1" t="s">
        <v>16713</v>
      </c>
      <c r="J1841" s="1" t="s">
        <v>16714</v>
      </c>
      <c r="K1841" s="1" t="s">
        <v>16715</v>
      </c>
      <c r="L1841" s="1" t="s">
        <v>21834</v>
      </c>
      <c r="M1841" s="1" t="s">
        <v>21835</v>
      </c>
    </row>
    <row r="1842" spans="2:13" x14ac:dyDescent="0.25">
      <c r="B1842" s="1" t="s">
        <v>110</v>
      </c>
      <c r="C1842" s="1" t="s">
        <v>16716</v>
      </c>
      <c r="D1842" s="1" t="s">
        <v>16717</v>
      </c>
      <c r="E1842" s="1" t="s">
        <v>16718</v>
      </c>
      <c r="F1842" s="1" t="s">
        <v>16719</v>
      </c>
      <c r="G1842" s="1" t="s">
        <v>16720</v>
      </c>
      <c r="H1842" s="1" t="s">
        <v>16721</v>
      </c>
      <c r="I1842" s="1" t="s">
        <v>16722</v>
      </c>
      <c r="J1842" s="1" t="s">
        <v>16723</v>
      </c>
      <c r="K1842" s="1" t="s">
        <v>16724</v>
      </c>
      <c r="L1842" s="1" t="s">
        <v>21836</v>
      </c>
      <c r="M1842" s="1" t="s">
        <v>21837</v>
      </c>
    </row>
    <row r="1843" spans="2:13" x14ac:dyDescent="0.25">
      <c r="B1843" s="1" t="s">
        <v>110</v>
      </c>
      <c r="C1843" s="1" t="s">
        <v>16725</v>
      </c>
      <c r="D1843" s="1" t="s">
        <v>16726</v>
      </c>
      <c r="E1843" s="1" t="s">
        <v>16727</v>
      </c>
      <c r="F1843" s="1" t="s">
        <v>16728</v>
      </c>
      <c r="G1843" s="1" t="s">
        <v>16729</v>
      </c>
      <c r="H1843" s="1" t="s">
        <v>16730</v>
      </c>
      <c r="I1843" s="1" t="s">
        <v>16731</v>
      </c>
      <c r="J1843" s="1" t="s">
        <v>16732</v>
      </c>
      <c r="K1843" s="1" t="s">
        <v>16733</v>
      </c>
      <c r="L1843" s="1" t="s">
        <v>21838</v>
      </c>
      <c r="M1843" s="1" t="s">
        <v>21839</v>
      </c>
    </row>
    <row r="1844" spans="2:13" x14ac:dyDescent="0.25">
      <c r="B1844" s="1" t="s">
        <v>110</v>
      </c>
      <c r="C1844" s="1" t="s">
        <v>16734</v>
      </c>
      <c r="D1844" s="1" t="s">
        <v>16735</v>
      </c>
      <c r="E1844" s="1" t="s">
        <v>16736</v>
      </c>
      <c r="F1844" s="1" t="s">
        <v>16737</v>
      </c>
      <c r="G1844" s="1" t="s">
        <v>16738</v>
      </c>
      <c r="H1844" s="1" t="s">
        <v>16739</v>
      </c>
      <c r="I1844" s="1" t="s">
        <v>16740</v>
      </c>
      <c r="J1844" s="1" t="s">
        <v>16741</v>
      </c>
      <c r="K1844" s="1" t="s">
        <v>16742</v>
      </c>
      <c r="L1844" s="1" t="s">
        <v>21840</v>
      </c>
      <c r="M1844" s="1" t="s">
        <v>21841</v>
      </c>
    </row>
    <row r="1845" spans="2:13" x14ac:dyDescent="0.25">
      <c r="B1845" s="1" t="s">
        <v>110</v>
      </c>
      <c r="C1845" s="1" t="s">
        <v>16743</v>
      </c>
      <c r="D1845" s="1" t="s">
        <v>16744</v>
      </c>
      <c r="E1845" s="1" t="s">
        <v>16745</v>
      </c>
      <c r="F1845" s="1" t="s">
        <v>16746</v>
      </c>
      <c r="G1845" s="1" t="s">
        <v>16747</v>
      </c>
      <c r="H1845" s="1" t="s">
        <v>16748</v>
      </c>
      <c r="I1845" s="1" t="s">
        <v>16749</v>
      </c>
      <c r="J1845" s="1" t="s">
        <v>16750</v>
      </c>
      <c r="K1845" s="1" t="s">
        <v>16751</v>
      </c>
      <c r="L1845" s="1" t="s">
        <v>21842</v>
      </c>
      <c r="M1845" s="1" t="s">
        <v>21843</v>
      </c>
    </row>
    <row r="1846" spans="2:13" x14ac:dyDescent="0.25">
      <c r="B1846" s="1" t="s">
        <v>110</v>
      </c>
      <c r="C1846" s="1" t="s">
        <v>16752</v>
      </c>
      <c r="D1846" s="1" t="s">
        <v>16753</v>
      </c>
      <c r="E1846" s="1" t="s">
        <v>16754</v>
      </c>
      <c r="F1846" s="1" t="s">
        <v>16755</v>
      </c>
      <c r="G1846" s="1" t="s">
        <v>16756</v>
      </c>
      <c r="H1846" s="1" t="s">
        <v>16757</v>
      </c>
      <c r="I1846" s="1" t="s">
        <v>16758</v>
      </c>
      <c r="J1846" s="1" t="s">
        <v>16759</v>
      </c>
      <c r="K1846" s="1" t="s">
        <v>16760</v>
      </c>
      <c r="L1846" s="1" t="s">
        <v>21844</v>
      </c>
      <c r="M1846" s="1" t="s">
        <v>21845</v>
      </c>
    </row>
    <row r="1847" spans="2:13" x14ac:dyDescent="0.25">
      <c r="B1847" s="1" t="s">
        <v>110</v>
      </c>
      <c r="C1847" s="1" t="s">
        <v>16761</v>
      </c>
      <c r="D1847" s="1" t="s">
        <v>16762</v>
      </c>
      <c r="E1847" s="1" t="s">
        <v>16763</v>
      </c>
      <c r="F1847" s="1" t="s">
        <v>16764</v>
      </c>
      <c r="G1847" s="1" t="s">
        <v>16765</v>
      </c>
      <c r="H1847" s="1" t="s">
        <v>16766</v>
      </c>
      <c r="I1847" s="1" t="s">
        <v>16767</v>
      </c>
      <c r="J1847" s="1" t="s">
        <v>16768</v>
      </c>
      <c r="K1847" s="1" t="s">
        <v>16769</v>
      </c>
      <c r="L1847" s="1" t="s">
        <v>21846</v>
      </c>
      <c r="M1847" s="1" t="s">
        <v>21847</v>
      </c>
    </row>
    <row r="1848" spans="2:13" x14ac:dyDescent="0.25">
      <c r="B1848" s="1" t="s">
        <v>110</v>
      </c>
      <c r="C1848" s="1" t="s">
        <v>16770</v>
      </c>
      <c r="D1848" s="1" t="s">
        <v>16771</v>
      </c>
      <c r="E1848" s="1" t="s">
        <v>16772</v>
      </c>
      <c r="F1848" s="1" t="s">
        <v>16773</v>
      </c>
      <c r="G1848" s="1" t="s">
        <v>16774</v>
      </c>
      <c r="H1848" s="1" t="s">
        <v>16775</v>
      </c>
      <c r="I1848" s="1" t="s">
        <v>16776</v>
      </c>
      <c r="J1848" s="1" t="s">
        <v>16777</v>
      </c>
      <c r="K1848" s="1" t="s">
        <v>16778</v>
      </c>
      <c r="L1848" s="1" t="s">
        <v>21848</v>
      </c>
      <c r="M1848" s="1" t="s">
        <v>21849</v>
      </c>
    </row>
    <row r="1849" spans="2:13" x14ac:dyDescent="0.25">
      <c r="B1849" s="1" t="s">
        <v>110</v>
      </c>
      <c r="C1849" s="1" t="s">
        <v>16779</v>
      </c>
      <c r="D1849" s="1" t="s">
        <v>16780</v>
      </c>
      <c r="E1849" s="1" t="s">
        <v>16781</v>
      </c>
      <c r="F1849" s="1" t="s">
        <v>16782</v>
      </c>
      <c r="G1849" s="1" t="s">
        <v>16783</v>
      </c>
      <c r="H1849" s="1" t="s">
        <v>16784</v>
      </c>
      <c r="I1849" s="1" t="s">
        <v>16785</v>
      </c>
      <c r="J1849" s="1" t="s">
        <v>16786</v>
      </c>
      <c r="K1849" s="1" t="s">
        <v>16787</v>
      </c>
      <c r="L1849" s="1" t="s">
        <v>21850</v>
      </c>
      <c r="M1849" s="1" t="s">
        <v>21851</v>
      </c>
    </row>
    <row r="1850" spans="2:13" x14ac:dyDescent="0.25">
      <c r="B1850" s="1" t="s">
        <v>110</v>
      </c>
      <c r="C1850" s="1" t="s">
        <v>16788</v>
      </c>
      <c r="D1850" s="1" t="s">
        <v>16789</v>
      </c>
      <c r="E1850" s="1" t="s">
        <v>16790</v>
      </c>
      <c r="F1850" s="1" t="s">
        <v>16791</v>
      </c>
      <c r="G1850" s="1" t="s">
        <v>16792</v>
      </c>
      <c r="H1850" s="1" t="s">
        <v>16793</v>
      </c>
      <c r="I1850" s="1" t="s">
        <v>16794</v>
      </c>
      <c r="J1850" s="1" t="s">
        <v>16795</v>
      </c>
      <c r="K1850" s="1" t="s">
        <v>16796</v>
      </c>
      <c r="L1850" s="1" t="s">
        <v>21852</v>
      </c>
      <c r="M1850" s="1" t="s">
        <v>21853</v>
      </c>
    </row>
    <row r="1851" spans="2:13" x14ac:dyDescent="0.25">
      <c r="B1851" s="1" t="s">
        <v>110</v>
      </c>
      <c r="C1851" s="1" t="s">
        <v>16797</v>
      </c>
      <c r="D1851" s="1" t="s">
        <v>16798</v>
      </c>
      <c r="E1851" s="1" t="s">
        <v>16799</v>
      </c>
      <c r="F1851" s="1" t="s">
        <v>16800</v>
      </c>
      <c r="G1851" s="1" t="s">
        <v>16801</v>
      </c>
      <c r="H1851" s="1" t="s">
        <v>16802</v>
      </c>
      <c r="I1851" s="1" t="s">
        <v>16803</v>
      </c>
      <c r="J1851" s="1" t="s">
        <v>16804</v>
      </c>
      <c r="K1851" s="1" t="s">
        <v>16805</v>
      </c>
      <c r="L1851" s="1" t="s">
        <v>21854</v>
      </c>
      <c r="M1851" s="1" t="s">
        <v>21855</v>
      </c>
    </row>
    <row r="1852" spans="2:13" x14ac:dyDescent="0.25">
      <c r="B1852" s="1" t="s">
        <v>110</v>
      </c>
      <c r="C1852" s="1" t="s">
        <v>16806</v>
      </c>
      <c r="D1852" s="1" t="s">
        <v>16807</v>
      </c>
      <c r="E1852" s="1" t="s">
        <v>16808</v>
      </c>
      <c r="F1852" s="1" t="s">
        <v>16809</v>
      </c>
      <c r="G1852" s="1" t="s">
        <v>16810</v>
      </c>
      <c r="H1852" s="1" t="s">
        <v>16811</v>
      </c>
      <c r="I1852" s="1" t="s">
        <v>16812</v>
      </c>
      <c r="J1852" s="1" t="s">
        <v>16813</v>
      </c>
      <c r="K1852" s="1" t="s">
        <v>16814</v>
      </c>
      <c r="L1852" s="1" t="s">
        <v>21856</v>
      </c>
      <c r="M1852" s="1" t="s">
        <v>21857</v>
      </c>
    </row>
    <row r="1853" spans="2:13" x14ac:dyDescent="0.25">
      <c r="B1853" s="1" t="s">
        <v>110</v>
      </c>
      <c r="C1853" s="1" t="s">
        <v>16815</v>
      </c>
      <c r="D1853" s="1" t="s">
        <v>16816</v>
      </c>
      <c r="E1853" s="1" t="s">
        <v>16817</v>
      </c>
      <c r="F1853" s="1" t="s">
        <v>16818</v>
      </c>
      <c r="G1853" s="1" t="s">
        <v>16819</v>
      </c>
      <c r="H1853" s="1" t="s">
        <v>16820</v>
      </c>
      <c r="I1853" s="1" t="s">
        <v>16821</v>
      </c>
      <c r="J1853" s="1" t="s">
        <v>16822</v>
      </c>
      <c r="K1853" s="1" t="s">
        <v>16823</v>
      </c>
      <c r="L1853" s="1" t="s">
        <v>21858</v>
      </c>
      <c r="M1853" s="1" t="s">
        <v>21859</v>
      </c>
    </row>
    <row r="1854" spans="2:13" x14ac:dyDescent="0.25">
      <c r="B1854" s="1" t="s">
        <v>110</v>
      </c>
      <c r="C1854" s="1" t="s">
        <v>16824</v>
      </c>
      <c r="D1854" s="1" t="s">
        <v>16825</v>
      </c>
      <c r="E1854" s="1" t="s">
        <v>16826</v>
      </c>
      <c r="F1854" s="1" t="s">
        <v>16827</v>
      </c>
      <c r="G1854" s="1" t="s">
        <v>16828</v>
      </c>
      <c r="H1854" s="1" t="s">
        <v>16829</v>
      </c>
      <c r="I1854" s="1" t="s">
        <v>16830</v>
      </c>
      <c r="J1854" s="1" t="s">
        <v>16831</v>
      </c>
      <c r="K1854" s="1" t="s">
        <v>16832</v>
      </c>
      <c r="L1854" s="1" t="s">
        <v>21860</v>
      </c>
      <c r="M1854" s="1" t="s">
        <v>21861</v>
      </c>
    </row>
    <row r="1855" spans="2:13" x14ac:dyDescent="0.25">
      <c r="B1855" s="1" t="s">
        <v>110</v>
      </c>
      <c r="C1855" s="1" t="s">
        <v>16833</v>
      </c>
      <c r="D1855" s="1" t="s">
        <v>16834</v>
      </c>
      <c r="E1855" s="1" t="s">
        <v>16835</v>
      </c>
      <c r="F1855" s="1" t="s">
        <v>16836</v>
      </c>
      <c r="G1855" s="1" t="s">
        <v>16837</v>
      </c>
      <c r="H1855" s="1" t="s">
        <v>16838</v>
      </c>
      <c r="I1855" s="1" t="s">
        <v>16839</v>
      </c>
      <c r="J1855" s="1" t="s">
        <v>16840</v>
      </c>
      <c r="K1855" s="1" t="s">
        <v>16841</v>
      </c>
      <c r="L1855" s="1" t="s">
        <v>21862</v>
      </c>
      <c r="M1855" s="1" t="s">
        <v>21863</v>
      </c>
    </row>
    <row r="1856" spans="2:13" x14ac:dyDescent="0.25">
      <c r="B1856" s="1" t="s">
        <v>110</v>
      </c>
      <c r="C1856" s="1" t="s">
        <v>16842</v>
      </c>
      <c r="D1856" s="1" t="s">
        <v>16843</v>
      </c>
      <c r="E1856" s="1" t="s">
        <v>16844</v>
      </c>
      <c r="F1856" s="1" t="s">
        <v>16845</v>
      </c>
      <c r="G1856" s="1" t="s">
        <v>16846</v>
      </c>
      <c r="H1856" s="1" t="s">
        <v>16847</v>
      </c>
      <c r="I1856" s="1" t="s">
        <v>16848</v>
      </c>
      <c r="J1856" s="1" t="s">
        <v>16849</v>
      </c>
      <c r="K1856" s="1" t="s">
        <v>16850</v>
      </c>
      <c r="L1856" s="1" t="s">
        <v>21864</v>
      </c>
      <c r="M1856" s="1" t="s">
        <v>21865</v>
      </c>
    </row>
    <row r="1857" spans="2:13" x14ac:dyDescent="0.25">
      <c r="B1857" s="1" t="s">
        <v>110</v>
      </c>
      <c r="C1857" s="1" t="s">
        <v>16851</v>
      </c>
      <c r="D1857" s="1" t="s">
        <v>16852</v>
      </c>
      <c r="E1857" s="1" t="s">
        <v>16853</v>
      </c>
      <c r="F1857" s="1" t="s">
        <v>16854</v>
      </c>
      <c r="G1857" s="1" t="s">
        <v>16855</v>
      </c>
      <c r="H1857" s="1" t="s">
        <v>16856</v>
      </c>
      <c r="I1857" s="1" t="s">
        <v>16857</v>
      </c>
      <c r="J1857" s="1" t="s">
        <v>16858</v>
      </c>
      <c r="K1857" s="1" t="s">
        <v>16859</v>
      </c>
      <c r="L1857" s="1" t="s">
        <v>21866</v>
      </c>
      <c r="M1857" s="1" t="s">
        <v>21867</v>
      </c>
    </row>
    <row r="1858" spans="2:13" x14ac:dyDescent="0.25">
      <c r="B1858" s="1" t="s">
        <v>110</v>
      </c>
      <c r="C1858" s="1" t="s">
        <v>16860</v>
      </c>
      <c r="D1858" s="1" t="s">
        <v>16861</v>
      </c>
      <c r="E1858" s="1" t="s">
        <v>16862</v>
      </c>
      <c r="F1858" s="1" t="s">
        <v>16863</v>
      </c>
      <c r="G1858" s="1" t="s">
        <v>16864</v>
      </c>
      <c r="H1858" s="1" t="s">
        <v>16865</v>
      </c>
      <c r="I1858" s="1" t="s">
        <v>16866</v>
      </c>
      <c r="J1858" s="1" t="s">
        <v>16867</v>
      </c>
      <c r="K1858" s="1" t="s">
        <v>16868</v>
      </c>
      <c r="L1858" s="1" t="s">
        <v>21868</v>
      </c>
      <c r="M1858" s="1" t="s">
        <v>21869</v>
      </c>
    </row>
    <row r="1859" spans="2:13" x14ac:dyDescent="0.25">
      <c r="B1859" s="1" t="s">
        <v>110</v>
      </c>
      <c r="C1859" s="1" t="s">
        <v>16869</v>
      </c>
      <c r="D1859" s="1" t="s">
        <v>16870</v>
      </c>
      <c r="E1859" s="1" t="s">
        <v>16871</v>
      </c>
      <c r="F1859" s="1" t="s">
        <v>16872</v>
      </c>
      <c r="G1859" s="1" t="s">
        <v>16873</v>
      </c>
      <c r="H1859" s="1" t="s">
        <v>16874</v>
      </c>
      <c r="I1859" s="1" t="s">
        <v>16875</v>
      </c>
      <c r="J1859" s="1" t="s">
        <v>16876</v>
      </c>
      <c r="K1859" s="1" t="s">
        <v>16877</v>
      </c>
      <c r="L1859" s="1" t="s">
        <v>21870</v>
      </c>
      <c r="M1859" s="1" t="s">
        <v>21871</v>
      </c>
    </row>
    <row r="1860" spans="2:13" x14ac:dyDescent="0.25">
      <c r="B1860" s="1" t="s">
        <v>110</v>
      </c>
      <c r="C1860" s="1" t="s">
        <v>16878</v>
      </c>
      <c r="D1860" s="1" t="s">
        <v>16879</v>
      </c>
      <c r="E1860" s="1" t="s">
        <v>16880</v>
      </c>
      <c r="F1860" s="1" t="s">
        <v>16881</v>
      </c>
      <c r="G1860" s="1" t="s">
        <v>16882</v>
      </c>
      <c r="H1860" s="1" t="s">
        <v>16883</v>
      </c>
      <c r="I1860" s="1" t="s">
        <v>16884</v>
      </c>
      <c r="J1860" s="1" t="s">
        <v>16885</v>
      </c>
      <c r="K1860" s="1" t="s">
        <v>16886</v>
      </c>
      <c r="L1860" s="1" t="s">
        <v>21872</v>
      </c>
      <c r="M1860" s="1" t="s">
        <v>21873</v>
      </c>
    </row>
    <row r="1861" spans="2:13" x14ac:dyDescent="0.25">
      <c r="B1861" s="1" t="s">
        <v>110</v>
      </c>
      <c r="C1861" s="1" t="s">
        <v>16887</v>
      </c>
      <c r="D1861" s="1" t="s">
        <v>16888</v>
      </c>
      <c r="E1861" s="1" t="s">
        <v>16889</v>
      </c>
      <c r="F1861" s="1" t="s">
        <v>16890</v>
      </c>
      <c r="G1861" s="1" t="s">
        <v>16891</v>
      </c>
      <c r="H1861" s="1" t="s">
        <v>16892</v>
      </c>
      <c r="I1861" s="1" t="s">
        <v>16893</v>
      </c>
      <c r="J1861" s="1" t="s">
        <v>16894</v>
      </c>
      <c r="K1861" s="1" t="s">
        <v>16895</v>
      </c>
      <c r="L1861" s="1" t="s">
        <v>21874</v>
      </c>
      <c r="M1861" s="1" t="s">
        <v>21875</v>
      </c>
    </row>
    <row r="1862" spans="2:13" x14ac:dyDescent="0.25">
      <c r="B1862" s="1" t="s">
        <v>111</v>
      </c>
      <c r="C1862" s="1" t="s">
        <v>16896</v>
      </c>
      <c r="D1862" s="1" t="s">
        <v>16897</v>
      </c>
      <c r="E1862" s="1" t="s">
        <v>16898</v>
      </c>
      <c r="F1862" s="1" t="s">
        <v>16899</v>
      </c>
      <c r="G1862" s="1" t="s">
        <v>16900</v>
      </c>
      <c r="H1862" s="1" t="s">
        <v>16901</v>
      </c>
      <c r="I1862" s="1" t="s">
        <v>16902</v>
      </c>
      <c r="J1862" s="1" t="s">
        <v>16903</v>
      </c>
      <c r="K1862" s="1" t="s">
        <v>16904</v>
      </c>
      <c r="L1862" s="1" t="s">
        <v>21876</v>
      </c>
      <c r="M1862" s="1" t="s">
        <v>21877</v>
      </c>
    </row>
    <row r="1863" spans="2:13" x14ac:dyDescent="0.25">
      <c r="B1863" s="1" t="s">
        <v>111</v>
      </c>
      <c r="C1863" s="1" t="s">
        <v>16905</v>
      </c>
      <c r="D1863" s="1" t="s">
        <v>16906</v>
      </c>
      <c r="E1863" s="1" t="s">
        <v>16907</v>
      </c>
      <c r="F1863" s="1" t="s">
        <v>16908</v>
      </c>
      <c r="G1863" s="1" t="s">
        <v>16909</v>
      </c>
      <c r="H1863" s="1" t="s">
        <v>16910</v>
      </c>
      <c r="I1863" s="1" t="s">
        <v>16911</v>
      </c>
      <c r="J1863" s="1" t="s">
        <v>16912</v>
      </c>
      <c r="K1863" s="1" t="s">
        <v>16913</v>
      </c>
      <c r="L1863" s="1" t="s">
        <v>21878</v>
      </c>
      <c r="M1863" s="1" t="s">
        <v>21879</v>
      </c>
    </row>
    <row r="1864" spans="2:13" x14ac:dyDescent="0.25">
      <c r="B1864" s="1" t="s">
        <v>111</v>
      </c>
      <c r="C1864" s="1" t="s">
        <v>16914</v>
      </c>
      <c r="D1864" s="1" t="s">
        <v>16915</v>
      </c>
      <c r="E1864" s="1" t="s">
        <v>16916</v>
      </c>
      <c r="F1864" s="1" t="s">
        <v>16917</v>
      </c>
      <c r="G1864" s="1" t="s">
        <v>16918</v>
      </c>
      <c r="H1864" s="1" t="s">
        <v>16919</v>
      </c>
      <c r="I1864" s="1" t="s">
        <v>16920</v>
      </c>
      <c r="J1864" s="1" t="s">
        <v>16921</v>
      </c>
      <c r="K1864" s="1" t="s">
        <v>16922</v>
      </c>
      <c r="L1864" s="1" t="s">
        <v>21880</v>
      </c>
      <c r="M1864" s="1" t="s">
        <v>21881</v>
      </c>
    </row>
    <row r="1865" spans="2:13" x14ac:dyDescent="0.25">
      <c r="B1865" s="1" t="s">
        <v>111</v>
      </c>
      <c r="C1865" s="1" t="s">
        <v>16923</v>
      </c>
      <c r="D1865" s="1" t="s">
        <v>16924</v>
      </c>
      <c r="E1865" s="1" t="s">
        <v>16925</v>
      </c>
      <c r="F1865" s="1" t="s">
        <v>16926</v>
      </c>
      <c r="G1865" s="1" t="s">
        <v>16927</v>
      </c>
      <c r="H1865" s="1" t="s">
        <v>16928</v>
      </c>
      <c r="I1865" s="1" t="s">
        <v>16929</v>
      </c>
      <c r="J1865" s="1" t="s">
        <v>16930</v>
      </c>
      <c r="K1865" s="1" t="s">
        <v>16931</v>
      </c>
      <c r="L1865" s="1" t="s">
        <v>21882</v>
      </c>
      <c r="M1865" s="1" t="s">
        <v>21883</v>
      </c>
    </row>
    <row r="1866" spans="2:13" x14ac:dyDescent="0.25">
      <c r="B1866" s="1" t="s">
        <v>111</v>
      </c>
      <c r="C1866" s="1" t="s">
        <v>16932</v>
      </c>
      <c r="D1866" s="1" t="s">
        <v>16933</v>
      </c>
      <c r="E1866" s="1" t="s">
        <v>16934</v>
      </c>
      <c r="F1866" s="1" t="s">
        <v>16935</v>
      </c>
      <c r="G1866" s="1" t="s">
        <v>16936</v>
      </c>
      <c r="H1866" s="1" t="s">
        <v>16937</v>
      </c>
      <c r="I1866" s="1" t="s">
        <v>16938</v>
      </c>
      <c r="J1866" s="1" t="s">
        <v>16939</v>
      </c>
      <c r="K1866" s="1" t="s">
        <v>16940</v>
      </c>
      <c r="L1866" s="1" t="s">
        <v>21884</v>
      </c>
      <c r="M1866" s="1" t="s">
        <v>21885</v>
      </c>
    </row>
    <row r="1867" spans="2:13" x14ac:dyDescent="0.25">
      <c r="B1867" s="1" t="s">
        <v>111</v>
      </c>
      <c r="C1867" s="1" t="s">
        <v>16941</v>
      </c>
      <c r="D1867" s="1" t="s">
        <v>16942</v>
      </c>
      <c r="E1867" s="1" t="s">
        <v>16943</v>
      </c>
      <c r="F1867" s="1" t="s">
        <v>16944</v>
      </c>
      <c r="G1867" s="1" t="s">
        <v>16945</v>
      </c>
      <c r="H1867" s="1" t="s">
        <v>16946</v>
      </c>
      <c r="I1867" s="1" t="s">
        <v>16947</v>
      </c>
      <c r="J1867" s="1" t="s">
        <v>16948</v>
      </c>
      <c r="K1867" s="1" t="s">
        <v>16949</v>
      </c>
      <c r="L1867" s="1" t="s">
        <v>21886</v>
      </c>
      <c r="M1867" s="1" t="s">
        <v>21887</v>
      </c>
    </row>
    <row r="1868" spans="2:13" x14ac:dyDescent="0.25">
      <c r="B1868" s="1" t="s">
        <v>111</v>
      </c>
      <c r="C1868" s="1" t="s">
        <v>16950</v>
      </c>
      <c r="D1868" s="1" t="s">
        <v>16951</v>
      </c>
      <c r="E1868" s="1" t="s">
        <v>16952</v>
      </c>
      <c r="F1868" s="1" t="s">
        <v>16953</v>
      </c>
      <c r="G1868" s="1" t="s">
        <v>16954</v>
      </c>
      <c r="H1868" s="1" t="s">
        <v>16955</v>
      </c>
      <c r="I1868" s="1" t="s">
        <v>16956</v>
      </c>
      <c r="J1868" s="1" t="s">
        <v>16957</v>
      </c>
      <c r="K1868" s="1" t="s">
        <v>16958</v>
      </c>
      <c r="L1868" s="1" t="s">
        <v>21888</v>
      </c>
      <c r="M1868" s="1" t="s">
        <v>21889</v>
      </c>
    </row>
    <row r="1869" spans="2:13" x14ac:dyDescent="0.25">
      <c r="B1869" s="1" t="s">
        <v>111</v>
      </c>
      <c r="C1869" s="1" t="s">
        <v>16959</v>
      </c>
      <c r="D1869" s="1" t="s">
        <v>16960</v>
      </c>
      <c r="E1869" s="1" t="s">
        <v>16961</v>
      </c>
      <c r="F1869" s="1" t="s">
        <v>16962</v>
      </c>
      <c r="G1869" s="1" t="s">
        <v>16963</v>
      </c>
      <c r="H1869" s="1" t="s">
        <v>16964</v>
      </c>
      <c r="I1869" s="1" t="s">
        <v>16965</v>
      </c>
      <c r="J1869" s="1" t="s">
        <v>16966</v>
      </c>
      <c r="K1869" s="1" t="s">
        <v>16967</v>
      </c>
      <c r="L1869" s="1" t="s">
        <v>21890</v>
      </c>
      <c r="M1869" s="1" t="s">
        <v>21891</v>
      </c>
    </row>
    <row r="1870" spans="2:13" x14ac:dyDescent="0.25">
      <c r="B1870" s="1" t="s">
        <v>111</v>
      </c>
      <c r="C1870" s="1" t="s">
        <v>16968</v>
      </c>
      <c r="D1870" s="1" t="s">
        <v>16969</v>
      </c>
      <c r="E1870" s="1" t="s">
        <v>16970</v>
      </c>
      <c r="F1870" s="1" t="s">
        <v>16971</v>
      </c>
      <c r="G1870" s="1" t="s">
        <v>16972</v>
      </c>
      <c r="H1870" s="1" t="s">
        <v>16973</v>
      </c>
      <c r="I1870" s="1" t="s">
        <v>16974</v>
      </c>
      <c r="J1870" s="1" t="s">
        <v>16975</v>
      </c>
      <c r="K1870" s="1" t="s">
        <v>16976</v>
      </c>
      <c r="L1870" s="1" t="s">
        <v>21892</v>
      </c>
      <c r="M1870" s="1" t="s">
        <v>21893</v>
      </c>
    </row>
    <row r="1871" spans="2:13" x14ac:dyDescent="0.25">
      <c r="B1871" s="1" t="s">
        <v>111</v>
      </c>
      <c r="C1871" s="1" t="s">
        <v>16977</v>
      </c>
      <c r="D1871" s="1" t="s">
        <v>16978</v>
      </c>
      <c r="E1871" s="1" t="s">
        <v>16979</v>
      </c>
      <c r="F1871" s="1" t="s">
        <v>16980</v>
      </c>
      <c r="G1871" s="1" t="s">
        <v>16981</v>
      </c>
      <c r="H1871" s="1" t="s">
        <v>16982</v>
      </c>
      <c r="I1871" s="1" t="s">
        <v>16983</v>
      </c>
      <c r="J1871" s="1" t="s">
        <v>16984</v>
      </c>
      <c r="K1871" s="1" t="s">
        <v>16985</v>
      </c>
      <c r="L1871" s="1" t="s">
        <v>21894</v>
      </c>
      <c r="M1871" s="1" t="s">
        <v>21895</v>
      </c>
    </row>
    <row r="1872" spans="2:13" x14ac:dyDescent="0.25">
      <c r="B1872" s="1" t="s">
        <v>111</v>
      </c>
      <c r="C1872" s="1" t="s">
        <v>16986</v>
      </c>
      <c r="D1872" s="1" t="s">
        <v>16987</v>
      </c>
      <c r="E1872" s="1" t="s">
        <v>16988</v>
      </c>
      <c r="F1872" s="1" t="s">
        <v>16989</v>
      </c>
      <c r="G1872" s="1" t="s">
        <v>16990</v>
      </c>
      <c r="H1872" s="1" t="s">
        <v>16991</v>
      </c>
      <c r="I1872" s="1" t="s">
        <v>16992</v>
      </c>
      <c r="J1872" s="1" t="s">
        <v>16993</v>
      </c>
      <c r="K1872" s="1" t="s">
        <v>16994</v>
      </c>
      <c r="L1872" s="1" t="s">
        <v>21896</v>
      </c>
      <c r="M1872" s="1" t="s">
        <v>21897</v>
      </c>
    </row>
    <row r="1873" spans="2:13" x14ac:dyDescent="0.25">
      <c r="B1873" s="1" t="s">
        <v>111</v>
      </c>
      <c r="C1873" s="1" t="s">
        <v>16995</v>
      </c>
      <c r="D1873" s="1" t="s">
        <v>16996</v>
      </c>
      <c r="E1873" s="1" t="s">
        <v>16997</v>
      </c>
      <c r="F1873" s="1" t="s">
        <v>16998</v>
      </c>
      <c r="G1873" s="1" t="s">
        <v>16999</v>
      </c>
      <c r="H1873" s="1" t="s">
        <v>17000</v>
      </c>
      <c r="I1873" s="1" t="s">
        <v>17001</v>
      </c>
      <c r="J1873" s="1" t="s">
        <v>17002</v>
      </c>
      <c r="K1873" s="1" t="s">
        <v>17003</v>
      </c>
      <c r="L1873" s="1" t="s">
        <v>21898</v>
      </c>
      <c r="M1873" s="1" t="s">
        <v>21899</v>
      </c>
    </row>
    <row r="1874" spans="2:13" x14ac:dyDescent="0.25">
      <c r="B1874" s="1" t="s">
        <v>111</v>
      </c>
      <c r="C1874" s="1" t="s">
        <v>17004</v>
      </c>
      <c r="D1874" s="1" t="s">
        <v>17005</v>
      </c>
      <c r="E1874" s="1" t="s">
        <v>17006</v>
      </c>
      <c r="F1874" s="1" t="s">
        <v>17007</v>
      </c>
      <c r="G1874" s="1" t="s">
        <v>17008</v>
      </c>
      <c r="H1874" s="1" t="s">
        <v>17009</v>
      </c>
      <c r="I1874" s="1" t="s">
        <v>17010</v>
      </c>
      <c r="J1874" s="1" t="s">
        <v>17011</v>
      </c>
      <c r="K1874" s="1" t="s">
        <v>17012</v>
      </c>
      <c r="L1874" s="1" t="s">
        <v>21900</v>
      </c>
      <c r="M1874" s="1" t="s">
        <v>21901</v>
      </c>
    </row>
    <row r="1875" spans="2:13" x14ac:dyDescent="0.25">
      <c r="B1875" s="1" t="s">
        <v>111</v>
      </c>
      <c r="C1875" s="1" t="s">
        <v>17013</v>
      </c>
      <c r="D1875" s="1" t="s">
        <v>17014</v>
      </c>
      <c r="E1875" s="1" t="s">
        <v>17015</v>
      </c>
      <c r="F1875" s="1" t="s">
        <v>17016</v>
      </c>
      <c r="G1875" s="1" t="s">
        <v>17017</v>
      </c>
      <c r="H1875" s="1" t="s">
        <v>17018</v>
      </c>
      <c r="I1875" s="1" t="s">
        <v>17019</v>
      </c>
      <c r="J1875" s="1" t="s">
        <v>17020</v>
      </c>
      <c r="K1875" s="1" t="s">
        <v>17021</v>
      </c>
      <c r="L1875" s="1" t="s">
        <v>21902</v>
      </c>
      <c r="M1875" s="1" t="s">
        <v>21903</v>
      </c>
    </row>
    <row r="1876" spans="2:13" x14ac:dyDescent="0.25">
      <c r="B1876" s="1" t="s">
        <v>111</v>
      </c>
      <c r="C1876" s="1" t="s">
        <v>17022</v>
      </c>
      <c r="D1876" s="1" t="s">
        <v>17023</v>
      </c>
      <c r="E1876" s="1" t="s">
        <v>17024</v>
      </c>
      <c r="F1876" s="1" t="s">
        <v>17025</v>
      </c>
      <c r="G1876" s="1" t="s">
        <v>17026</v>
      </c>
      <c r="H1876" s="1" t="s">
        <v>17027</v>
      </c>
      <c r="I1876" s="1" t="s">
        <v>17028</v>
      </c>
      <c r="J1876" s="1" t="s">
        <v>17029</v>
      </c>
      <c r="K1876" s="1" t="s">
        <v>17030</v>
      </c>
      <c r="L1876" s="1" t="s">
        <v>21904</v>
      </c>
      <c r="M1876" s="1" t="s">
        <v>21905</v>
      </c>
    </row>
    <row r="1877" spans="2:13" x14ac:dyDescent="0.25">
      <c r="B1877" s="1" t="s">
        <v>111</v>
      </c>
      <c r="C1877" s="1" t="s">
        <v>17031</v>
      </c>
      <c r="D1877" s="1" t="s">
        <v>17032</v>
      </c>
      <c r="E1877" s="1" t="s">
        <v>17033</v>
      </c>
      <c r="F1877" s="1" t="s">
        <v>17034</v>
      </c>
      <c r="G1877" s="1" t="s">
        <v>17035</v>
      </c>
      <c r="H1877" s="1" t="s">
        <v>17036</v>
      </c>
      <c r="I1877" s="1" t="s">
        <v>17037</v>
      </c>
      <c r="J1877" s="1" t="s">
        <v>17038</v>
      </c>
      <c r="K1877" s="1" t="s">
        <v>17039</v>
      </c>
      <c r="L1877" s="1" t="s">
        <v>21906</v>
      </c>
      <c r="M1877" s="1" t="s">
        <v>21907</v>
      </c>
    </row>
    <row r="1878" spans="2:13" x14ac:dyDescent="0.25">
      <c r="B1878" s="1" t="s">
        <v>111</v>
      </c>
      <c r="C1878" s="1" t="s">
        <v>17040</v>
      </c>
      <c r="D1878" s="1" t="s">
        <v>17041</v>
      </c>
      <c r="E1878" s="1" t="s">
        <v>17042</v>
      </c>
      <c r="F1878" s="1" t="s">
        <v>17043</v>
      </c>
      <c r="G1878" s="1" t="s">
        <v>17044</v>
      </c>
      <c r="H1878" s="1" t="s">
        <v>17045</v>
      </c>
      <c r="I1878" s="1" t="s">
        <v>17046</v>
      </c>
      <c r="J1878" s="1" t="s">
        <v>17047</v>
      </c>
      <c r="K1878" s="1" t="s">
        <v>17048</v>
      </c>
      <c r="L1878" s="1" t="s">
        <v>21908</v>
      </c>
      <c r="M1878" s="1" t="s">
        <v>21909</v>
      </c>
    </row>
    <row r="1879" spans="2:13" x14ac:dyDescent="0.25">
      <c r="B1879" s="1" t="s">
        <v>111</v>
      </c>
      <c r="C1879" s="1" t="s">
        <v>17049</v>
      </c>
      <c r="D1879" s="1" t="s">
        <v>17050</v>
      </c>
      <c r="E1879" s="1" t="s">
        <v>17051</v>
      </c>
      <c r="F1879" s="1" t="s">
        <v>17052</v>
      </c>
      <c r="G1879" s="1" t="s">
        <v>17053</v>
      </c>
      <c r="H1879" s="1" t="s">
        <v>17054</v>
      </c>
      <c r="I1879" s="1" t="s">
        <v>17055</v>
      </c>
      <c r="J1879" s="1" t="s">
        <v>17056</v>
      </c>
      <c r="K1879" s="1" t="s">
        <v>17057</v>
      </c>
      <c r="L1879" s="1" t="s">
        <v>21910</v>
      </c>
      <c r="M1879" s="1" t="s">
        <v>21911</v>
      </c>
    </row>
    <row r="1880" spans="2:13" x14ac:dyDescent="0.25">
      <c r="B1880" s="1" t="s">
        <v>111</v>
      </c>
      <c r="C1880" s="1" t="s">
        <v>17058</v>
      </c>
      <c r="D1880" s="1" t="s">
        <v>17059</v>
      </c>
      <c r="E1880" s="1" t="s">
        <v>17060</v>
      </c>
      <c r="F1880" s="1" t="s">
        <v>17061</v>
      </c>
      <c r="G1880" s="1" t="s">
        <v>17062</v>
      </c>
      <c r="H1880" s="1" t="s">
        <v>17063</v>
      </c>
      <c r="I1880" s="1" t="s">
        <v>17064</v>
      </c>
      <c r="J1880" s="1" t="s">
        <v>17065</v>
      </c>
      <c r="K1880" s="1" t="s">
        <v>17066</v>
      </c>
      <c r="L1880" s="1" t="s">
        <v>21912</v>
      </c>
      <c r="M1880" s="1" t="s">
        <v>21913</v>
      </c>
    </row>
    <row r="1881" spans="2:13" x14ac:dyDescent="0.25">
      <c r="B1881" s="1" t="s">
        <v>111</v>
      </c>
      <c r="C1881" s="1" t="s">
        <v>17067</v>
      </c>
      <c r="D1881" s="1" t="s">
        <v>17068</v>
      </c>
      <c r="E1881" s="1" t="s">
        <v>17069</v>
      </c>
      <c r="F1881" s="1" t="s">
        <v>17070</v>
      </c>
      <c r="G1881" s="1" t="s">
        <v>17071</v>
      </c>
      <c r="H1881" s="1" t="s">
        <v>17072</v>
      </c>
      <c r="I1881" s="1" t="s">
        <v>17073</v>
      </c>
      <c r="J1881" s="1" t="s">
        <v>17074</v>
      </c>
      <c r="K1881" s="1" t="s">
        <v>17075</v>
      </c>
      <c r="L1881" s="1" t="s">
        <v>21914</v>
      </c>
      <c r="M1881" s="1" t="s">
        <v>21915</v>
      </c>
    </row>
    <row r="1882" spans="2:13" x14ac:dyDescent="0.25">
      <c r="B1882" s="1" t="s">
        <v>28</v>
      </c>
      <c r="C1882" s="1" t="s">
        <v>17076</v>
      </c>
      <c r="D1882" s="1" t="s">
        <v>17077</v>
      </c>
      <c r="E1882" s="1" t="s">
        <v>17078</v>
      </c>
      <c r="F1882" s="1" t="s">
        <v>17079</v>
      </c>
      <c r="G1882" s="1" t="s">
        <v>17080</v>
      </c>
      <c r="H1882" s="1" t="s">
        <v>17081</v>
      </c>
      <c r="I1882" s="1" t="s">
        <v>17082</v>
      </c>
      <c r="J1882" s="1" t="s">
        <v>17083</v>
      </c>
      <c r="K1882" s="1" t="s">
        <v>17084</v>
      </c>
      <c r="L1882" s="1" t="s">
        <v>21916</v>
      </c>
      <c r="M1882" s="1" t="s">
        <v>21917</v>
      </c>
    </row>
    <row r="1883" spans="2:13" x14ac:dyDescent="0.25">
      <c r="B1883" s="1" t="s">
        <v>28</v>
      </c>
      <c r="C1883" s="1" t="s">
        <v>17085</v>
      </c>
      <c r="D1883" s="1" t="s">
        <v>17086</v>
      </c>
      <c r="E1883" s="1" t="s">
        <v>17087</v>
      </c>
      <c r="F1883" s="1" t="s">
        <v>17088</v>
      </c>
      <c r="G1883" s="1" t="s">
        <v>17089</v>
      </c>
      <c r="H1883" s="1" t="s">
        <v>17090</v>
      </c>
      <c r="I1883" s="1" t="s">
        <v>17091</v>
      </c>
      <c r="J1883" s="1" t="s">
        <v>17092</v>
      </c>
      <c r="K1883" s="1" t="s">
        <v>17093</v>
      </c>
      <c r="L1883" s="1" t="s">
        <v>21918</v>
      </c>
      <c r="M1883" s="1" t="s">
        <v>21919</v>
      </c>
    </row>
    <row r="1884" spans="2:13" x14ac:dyDescent="0.25">
      <c r="B1884" s="1" t="s">
        <v>28</v>
      </c>
      <c r="C1884" s="1" t="s">
        <v>17094</v>
      </c>
      <c r="D1884" s="1" t="s">
        <v>17095</v>
      </c>
      <c r="E1884" s="1" t="s">
        <v>17096</v>
      </c>
      <c r="F1884" s="1" t="s">
        <v>17097</v>
      </c>
      <c r="G1884" s="1" t="s">
        <v>17098</v>
      </c>
      <c r="H1884" s="1" t="s">
        <v>17099</v>
      </c>
      <c r="I1884" s="1" t="s">
        <v>17100</v>
      </c>
      <c r="J1884" s="1" t="s">
        <v>17101</v>
      </c>
      <c r="K1884" s="1" t="s">
        <v>17102</v>
      </c>
      <c r="L1884" s="1" t="s">
        <v>21920</v>
      </c>
      <c r="M1884" s="1" t="s">
        <v>21921</v>
      </c>
    </row>
    <row r="1885" spans="2:13" x14ac:dyDescent="0.25">
      <c r="B1885" s="1" t="s">
        <v>28</v>
      </c>
      <c r="C1885" s="1" t="s">
        <v>17103</v>
      </c>
      <c r="D1885" s="1" t="s">
        <v>17104</v>
      </c>
      <c r="E1885" s="1" t="s">
        <v>17105</v>
      </c>
      <c r="F1885" s="1" t="s">
        <v>17106</v>
      </c>
      <c r="G1885" s="1" t="s">
        <v>17107</v>
      </c>
      <c r="H1885" s="1" t="s">
        <v>17108</v>
      </c>
      <c r="I1885" s="1" t="s">
        <v>17109</v>
      </c>
      <c r="J1885" s="1" t="s">
        <v>17110</v>
      </c>
      <c r="K1885" s="1" t="s">
        <v>17111</v>
      </c>
      <c r="L1885" s="1" t="s">
        <v>21922</v>
      </c>
      <c r="M1885" s="1" t="s">
        <v>21923</v>
      </c>
    </row>
    <row r="1886" spans="2:13" x14ac:dyDescent="0.25">
      <c r="B1886" s="1" t="s">
        <v>28</v>
      </c>
      <c r="C1886" s="1" t="s">
        <v>17112</v>
      </c>
      <c r="D1886" s="1" t="s">
        <v>17113</v>
      </c>
      <c r="E1886" s="1" t="s">
        <v>17114</v>
      </c>
      <c r="F1886" s="1" t="s">
        <v>17115</v>
      </c>
      <c r="G1886" s="1" t="s">
        <v>17116</v>
      </c>
      <c r="H1886" s="1" t="s">
        <v>17117</v>
      </c>
      <c r="I1886" s="1" t="s">
        <v>17118</v>
      </c>
      <c r="J1886" s="1" t="s">
        <v>17119</v>
      </c>
      <c r="K1886" s="1" t="s">
        <v>17120</v>
      </c>
      <c r="L1886" s="1" t="s">
        <v>21924</v>
      </c>
      <c r="M1886" s="1" t="s">
        <v>21925</v>
      </c>
    </row>
    <row r="1887" spans="2:13" x14ac:dyDescent="0.25">
      <c r="B1887" s="1" t="s">
        <v>28</v>
      </c>
      <c r="C1887" s="1" t="s">
        <v>17121</v>
      </c>
      <c r="D1887" s="1" t="s">
        <v>17122</v>
      </c>
      <c r="E1887" s="1" t="s">
        <v>17123</v>
      </c>
      <c r="F1887" s="1" t="s">
        <v>17124</v>
      </c>
      <c r="G1887" s="1" t="s">
        <v>17125</v>
      </c>
      <c r="H1887" s="1" t="s">
        <v>17126</v>
      </c>
      <c r="I1887" s="1" t="s">
        <v>17127</v>
      </c>
      <c r="J1887" s="1" t="s">
        <v>17128</v>
      </c>
      <c r="K1887" s="1" t="s">
        <v>17129</v>
      </c>
      <c r="L1887" s="1" t="s">
        <v>21926</v>
      </c>
      <c r="M1887" s="1" t="s">
        <v>21927</v>
      </c>
    </row>
    <row r="1888" spans="2:13" x14ac:dyDescent="0.25">
      <c r="B1888" s="1" t="s">
        <v>28</v>
      </c>
      <c r="C1888" s="1" t="s">
        <v>17130</v>
      </c>
      <c r="D1888" s="1" t="s">
        <v>17131</v>
      </c>
      <c r="E1888" s="1" t="s">
        <v>17132</v>
      </c>
      <c r="F1888" s="1" t="s">
        <v>17133</v>
      </c>
      <c r="G1888" s="1" t="s">
        <v>17134</v>
      </c>
      <c r="H1888" s="1" t="s">
        <v>17135</v>
      </c>
      <c r="I1888" s="1" t="s">
        <v>17136</v>
      </c>
      <c r="J1888" s="1" t="s">
        <v>17137</v>
      </c>
      <c r="K1888" s="1" t="s">
        <v>17138</v>
      </c>
      <c r="L1888" s="1" t="s">
        <v>21928</v>
      </c>
      <c r="M1888" s="1" t="s">
        <v>21929</v>
      </c>
    </row>
    <row r="1889" spans="2:13" x14ac:dyDescent="0.25">
      <c r="B1889" s="1" t="s">
        <v>28</v>
      </c>
      <c r="C1889" s="1" t="s">
        <v>17139</v>
      </c>
      <c r="D1889" s="1" t="s">
        <v>17140</v>
      </c>
      <c r="E1889" s="1" t="s">
        <v>17141</v>
      </c>
      <c r="F1889" s="1" t="s">
        <v>17142</v>
      </c>
      <c r="G1889" s="1" t="s">
        <v>17143</v>
      </c>
      <c r="H1889" s="1" t="s">
        <v>17144</v>
      </c>
      <c r="I1889" s="1" t="s">
        <v>17145</v>
      </c>
      <c r="J1889" s="1" t="s">
        <v>17146</v>
      </c>
      <c r="K1889" s="1" t="s">
        <v>17147</v>
      </c>
      <c r="L1889" s="1" t="s">
        <v>21930</v>
      </c>
      <c r="M1889" s="1" t="s">
        <v>21931</v>
      </c>
    </row>
    <row r="1890" spans="2:13" x14ac:dyDescent="0.25">
      <c r="B1890" s="1" t="s">
        <v>28</v>
      </c>
      <c r="C1890" s="1" t="s">
        <v>17148</v>
      </c>
      <c r="D1890" s="1" t="s">
        <v>17149</v>
      </c>
      <c r="E1890" s="1" t="s">
        <v>17150</v>
      </c>
      <c r="F1890" s="1" t="s">
        <v>17151</v>
      </c>
      <c r="G1890" s="1" t="s">
        <v>17152</v>
      </c>
      <c r="H1890" s="1" t="s">
        <v>17153</v>
      </c>
      <c r="I1890" s="1" t="s">
        <v>17154</v>
      </c>
      <c r="J1890" s="1" t="s">
        <v>17155</v>
      </c>
      <c r="K1890" s="1" t="s">
        <v>17156</v>
      </c>
      <c r="L1890" s="1" t="s">
        <v>21932</v>
      </c>
      <c r="M1890" s="1" t="s">
        <v>21933</v>
      </c>
    </row>
    <row r="1891" spans="2:13" x14ac:dyDescent="0.25">
      <c r="B1891" s="1" t="s">
        <v>28</v>
      </c>
      <c r="C1891" s="1" t="s">
        <v>17157</v>
      </c>
      <c r="D1891" s="1" t="s">
        <v>17158</v>
      </c>
      <c r="E1891" s="1" t="s">
        <v>17159</v>
      </c>
      <c r="F1891" s="1" t="s">
        <v>17160</v>
      </c>
      <c r="G1891" s="1" t="s">
        <v>17161</v>
      </c>
      <c r="H1891" s="1" t="s">
        <v>17162</v>
      </c>
      <c r="I1891" s="1" t="s">
        <v>17163</v>
      </c>
      <c r="J1891" s="1" t="s">
        <v>17164</v>
      </c>
      <c r="K1891" s="1" t="s">
        <v>17165</v>
      </c>
      <c r="L1891" s="1" t="s">
        <v>21934</v>
      </c>
      <c r="M1891" s="1" t="s">
        <v>21935</v>
      </c>
    </row>
    <row r="1892" spans="2:13" x14ac:dyDescent="0.25">
      <c r="B1892" s="1" t="s">
        <v>28</v>
      </c>
      <c r="C1892" s="1" t="s">
        <v>17166</v>
      </c>
      <c r="D1892" s="1" t="s">
        <v>17167</v>
      </c>
      <c r="E1892" s="1" t="s">
        <v>17168</v>
      </c>
      <c r="F1892" s="1" t="s">
        <v>17169</v>
      </c>
      <c r="G1892" s="1" t="s">
        <v>17170</v>
      </c>
      <c r="H1892" s="1" t="s">
        <v>17171</v>
      </c>
      <c r="I1892" s="1" t="s">
        <v>17172</v>
      </c>
      <c r="J1892" s="1" t="s">
        <v>17173</v>
      </c>
      <c r="K1892" s="1" t="s">
        <v>17174</v>
      </c>
      <c r="L1892" s="1" t="s">
        <v>21936</v>
      </c>
      <c r="M1892" s="1" t="s">
        <v>21937</v>
      </c>
    </row>
    <row r="1893" spans="2:13" x14ac:dyDescent="0.25">
      <c r="B1893" s="1" t="s">
        <v>28</v>
      </c>
      <c r="C1893" s="1" t="s">
        <v>17175</v>
      </c>
      <c r="D1893" s="1" t="s">
        <v>17176</v>
      </c>
      <c r="E1893" s="1" t="s">
        <v>17177</v>
      </c>
      <c r="F1893" s="1" t="s">
        <v>17178</v>
      </c>
      <c r="G1893" s="1" t="s">
        <v>17179</v>
      </c>
      <c r="H1893" s="1" t="s">
        <v>17180</v>
      </c>
      <c r="I1893" s="1" t="s">
        <v>17181</v>
      </c>
      <c r="J1893" s="1" t="s">
        <v>17182</v>
      </c>
      <c r="K1893" s="1" t="s">
        <v>17183</v>
      </c>
      <c r="L1893" s="1" t="s">
        <v>21938</v>
      </c>
      <c r="M1893" s="1" t="s">
        <v>21939</v>
      </c>
    </row>
    <row r="1894" spans="2:13" x14ac:dyDescent="0.25">
      <c r="B1894" s="1" t="s">
        <v>28</v>
      </c>
      <c r="C1894" s="1" t="s">
        <v>17184</v>
      </c>
      <c r="D1894" s="1" t="s">
        <v>17185</v>
      </c>
      <c r="E1894" s="1" t="s">
        <v>17186</v>
      </c>
      <c r="F1894" s="1" t="s">
        <v>17187</v>
      </c>
      <c r="G1894" s="1" t="s">
        <v>17188</v>
      </c>
      <c r="H1894" s="1" t="s">
        <v>17189</v>
      </c>
      <c r="I1894" s="1" t="s">
        <v>17190</v>
      </c>
      <c r="J1894" s="1" t="s">
        <v>17191</v>
      </c>
      <c r="K1894" s="1" t="s">
        <v>17192</v>
      </c>
      <c r="L1894" s="1" t="s">
        <v>21940</v>
      </c>
      <c r="M1894" s="1" t="s">
        <v>21941</v>
      </c>
    </row>
    <row r="1895" spans="2:13" x14ac:dyDescent="0.25">
      <c r="B1895" s="1" t="s">
        <v>28</v>
      </c>
      <c r="C1895" s="1" t="s">
        <v>17193</v>
      </c>
      <c r="D1895" s="1" t="s">
        <v>17194</v>
      </c>
      <c r="E1895" s="1" t="s">
        <v>17195</v>
      </c>
      <c r="F1895" s="1" t="s">
        <v>17196</v>
      </c>
      <c r="G1895" s="1" t="s">
        <v>17197</v>
      </c>
      <c r="H1895" s="1" t="s">
        <v>17198</v>
      </c>
      <c r="I1895" s="1" t="s">
        <v>17199</v>
      </c>
      <c r="J1895" s="1" t="s">
        <v>17200</v>
      </c>
      <c r="K1895" s="1" t="s">
        <v>17201</v>
      </c>
      <c r="L1895" s="1" t="s">
        <v>21942</v>
      </c>
      <c r="M1895" s="1" t="s">
        <v>21943</v>
      </c>
    </row>
    <row r="1896" spans="2:13" x14ac:dyDescent="0.25">
      <c r="B1896" s="1" t="s">
        <v>28</v>
      </c>
      <c r="C1896" s="1" t="s">
        <v>17202</v>
      </c>
      <c r="D1896" s="1" t="s">
        <v>17203</v>
      </c>
      <c r="E1896" s="1" t="s">
        <v>17204</v>
      </c>
      <c r="F1896" s="1" t="s">
        <v>17205</v>
      </c>
      <c r="G1896" s="1" t="s">
        <v>17206</v>
      </c>
      <c r="H1896" s="1" t="s">
        <v>17207</v>
      </c>
      <c r="I1896" s="1" t="s">
        <v>17208</v>
      </c>
      <c r="J1896" s="1" t="s">
        <v>17209</v>
      </c>
      <c r="K1896" s="1" t="s">
        <v>17210</v>
      </c>
      <c r="L1896" s="1" t="s">
        <v>21944</v>
      </c>
      <c r="M1896" s="1" t="s">
        <v>21945</v>
      </c>
    </row>
    <row r="1897" spans="2:13" x14ac:dyDescent="0.25">
      <c r="B1897" s="1" t="s">
        <v>28</v>
      </c>
      <c r="C1897" s="1" t="s">
        <v>17211</v>
      </c>
      <c r="D1897" s="1" t="s">
        <v>17212</v>
      </c>
      <c r="E1897" s="1" t="s">
        <v>17213</v>
      </c>
      <c r="F1897" s="1" t="s">
        <v>17214</v>
      </c>
      <c r="G1897" s="1" t="s">
        <v>17215</v>
      </c>
      <c r="H1897" s="1" t="s">
        <v>17216</v>
      </c>
      <c r="I1897" s="1" t="s">
        <v>17217</v>
      </c>
      <c r="J1897" s="1" t="s">
        <v>17218</v>
      </c>
      <c r="K1897" s="1" t="s">
        <v>17219</v>
      </c>
      <c r="L1897" s="1" t="s">
        <v>21946</v>
      </c>
      <c r="M1897" s="1" t="s">
        <v>21947</v>
      </c>
    </row>
    <row r="1898" spans="2:13" x14ac:dyDescent="0.25">
      <c r="B1898" s="1" t="s">
        <v>28</v>
      </c>
      <c r="C1898" s="1" t="s">
        <v>17220</v>
      </c>
      <c r="D1898" s="1" t="s">
        <v>17221</v>
      </c>
      <c r="E1898" s="1" t="s">
        <v>17222</v>
      </c>
      <c r="F1898" s="1" t="s">
        <v>17223</v>
      </c>
      <c r="G1898" s="1" t="s">
        <v>17224</v>
      </c>
      <c r="H1898" s="1" t="s">
        <v>17225</v>
      </c>
      <c r="I1898" s="1" t="s">
        <v>17226</v>
      </c>
      <c r="J1898" s="1" t="s">
        <v>17227</v>
      </c>
      <c r="K1898" s="1" t="s">
        <v>17228</v>
      </c>
      <c r="L1898" s="1" t="s">
        <v>21948</v>
      </c>
      <c r="M1898" s="1" t="s">
        <v>21949</v>
      </c>
    </row>
    <row r="1899" spans="2:13" x14ac:dyDescent="0.25">
      <c r="B1899" s="1" t="s">
        <v>28</v>
      </c>
      <c r="C1899" s="1" t="s">
        <v>17229</v>
      </c>
      <c r="D1899" s="1" t="s">
        <v>17230</v>
      </c>
      <c r="E1899" s="1" t="s">
        <v>17231</v>
      </c>
      <c r="F1899" s="1" t="s">
        <v>17232</v>
      </c>
      <c r="G1899" s="1" t="s">
        <v>17233</v>
      </c>
      <c r="H1899" s="1" t="s">
        <v>17234</v>
      </c>
      <c r="I1899" s="1" t="s">
        <v>17235</v>
      </c>
      <c r="J1899" s="1" t="s">
        <v>17236</v>
      </c>
      <c r="K1899" s="1" t="s">
        <v>17237</v>
      </c>
      <c r="L1899" s="1" t="s">
        <v>21950</v>
      </c>
      <c r="M1899" s="1" t="s">
        <v>21951</v>
      </c>
    </row>
    <row r="1900" spans="2:13" x14ac:dyDescent="0.25">
      <c r="B1900" s="1" t="s">
        <v>28</v>
      </c>
      <c r="C1900" s="1" t="s">
        <v>17238</v>
      </c>
      <c r="D1900" s="1" t="s">
        <v>17239</v>
      </c>
      <c r="E1900" s="1" t="s">
        <v>17240</v>
      </c>
      <c r="F1900" s="1" t="s">
        <v>17241</v>
      </c>
      <c r="G1900" s="1" t="s">
        <v>17242</v>
      </c>
      <c r="H1900" s="1" t="s">
        <v>17243</v>
      </c>
      <c r="I1900" s="1" t="s">
        <v>17244</v>
      </c>
      <c r="J1900" s="1" t="s">
        <v>17245</v>
      </c>
      <c r="K1900" s="1" t="s">
        <v>17246</v>
      </c>
      <c r="L1900" s="1" t="s">
        <v>21952</v>
      </c>
      <c r="M1900" s="1" t="s">
        <v>21953</v>
      </c>
    </row>
    <row r="1901" spans="2:13" x14ac:dyDescent="0.25">
      <c r="B1901" s="1" t="s">
        <v>28</v>
      </c>
      <c r="C1901" s="1" t="s">
        <v>17247</v>
      </c>
      <c r="D1901" s="1" t="s">
        <v>17248</v>
      </c>
      <c r="E1901" s="1" t="s">
        <v>17249</v>
      </c>
      <c r="F1901" s="1" t="s">
        <v>17250</v>
      </c>
      <c r="G1901" s="1" t="s">
        <v>17251</v>
      </c>
      <c r="H1901" s="1" t="s">
        <v>17252</v>
      </c>
      <c r="I1901" s="1" t="s">
        <v>17253</v>
      </c>
      <c r="J1901" s="1" t="s">
        <v>17254</v>
      </c>
      <c r="K1901" s="1" t="s">
        <v>17255</v>
      </c>
      <c r="L1901" s="1" t="s">
        <v>21954</v>
      </c>
      <c r="M1901" s="1" t="s">
        <v>21955</v>
      </c>
    </row>
    <row r="1902" spans="2:13" x14ac:dyDescent="0.25">
      <c r="B1902" s="1" t="s">
        <v>112</v>
      </c>
      <c r="C1902" s="1" t="s">
        <v>17256</v>
      </c>
      <c r="D1902" s="1" t="s">
        <v>17257</v>
      </c>
      <c r="E1902" s="1" t="s">
        <v>17258</v>
      </c>
      <c r="F1902" s="1" t="s">
        <v>17259</v>
      </c>
      <c r="G1902" s="1" t="s">
        <v>17260</v>
      </c>
      <c r="H1902" s="1" t="s">
        <v>17261</v>
      </c>
      <c r="I1902" s="1" t="s">
        <v>17262</v>
      </c>
      <c r="J1902" s="1" t="s">
        <v>17263</v>
      </c>
      <c r="K1902" s="1" t="s">
        <v>17264</v>
      </c>
      <c r="L1902" s="1" t="s">
        <v>21956</v>
      </c>
      <c r="M1902" s="1" t="s">
        <v>21957</v>
      </c>
    </row>
    <row r="1903" spans="2:13" x14ac:dyDescent="0.25">
      <c r="B1903" s="1" t="s">
        <v>112</v>
      </c>
      <c r="C1903" s="1" t="s">
        <v>17265</v>
      </c>
      <c r="D1903" s="1" t="s">
        <v>17266</v>
      </c>
      <c r="E1903" s="1" t="s">
        <v>17267</v>
      </c>
      <c r="F1903" s="1" t="s">
        <v>17268</v>
      </c>
      <c r="G1903" s="1" t="s">
        <v>17269</v>
      </c>
      <c r="H1903" s="1" t="s">
        <v>17270</v>
      </c>
      <c r="I1903" s="1" t="s">
        <v>17271</v>
      </c>
      <c r="J1903" s="1" t="s">
        <v>17272</v>
      </c>
      <c r="K1903" s="1" t="s">
        <v>17273</v>
      </c>
      <c r="L1903" s="1" t="s">
        <v>21958</v>
      </c>
      <c r="M1903" s="1" t="s">
        <v>21959</v>
      </c>
    </row>
    <row r="1904" spans="2:13" x14ac:dyDescent="0.25">
      <c r="B1904" s="1" t="s">
        <v>112</v>
      </c>
      <c r="C1904" s="1" t="s">
        <v>17274</v>
      </c>
      <c r="D1904" s="1" t="s">
        <v>17275</v>
      </c>
      <c r="E1904" s="1" t="s">
        <v>17276</v>
      </c>
      <c r="F1904" s="1" t="s">
        <v>17277</v>
      </c>
      <c r="G1904" s="1" t="s">
        <v>17278</v>
      </c>
      <c r="H1904" s="1" t="s">
        <v>17279</v>
      </c>
      <c r="I1904" s="1" t="s">
        <v>17280</v>
      </c>
      <c r="J1904" s="1" t="s">
        <v>17281</v>
      </c>
      <c r="K1904" s="1" t="s">
        <v>17282</v>
      </c>
      <c r="L1904" s="1" t="s">
        <v>21960</v>
      </c>
      <c r="M1904" s="1" t="s">
        <v>21961</v>
      </c>
    </row>
    <row r="1905" spans="2:13" x14ac:dyDescent="0.25">
      <c r="B1905" s="1" t="s">
        <v>112</v>
      </c>
      <c r="C1905" s="1" t="s">
        <v>17283</v>
      </c>
      <c r="D1905" s="1" t="s">
        <v>17284</v>
      </c>
      <c r="E1905" s="1" t="s">
        <v>17285</v>
      </c>
      <c r="F1905" s="1" t="s">
        <v>17286</v>
      </c>
      <c r="G1905" s="1" t="s">
        <v>17287</v>
      </c>
      <c r="H1905" s="1" t="s">
        <v>17288</v>
      </c>
      <c r="I1905" s="1" t="s">
        <v>17289</v>
      </c>
      <c r="J1905" s="1" t="s">
        <v>17290</v>
      </c>
      <c r="K1905" s="1" t="s">
        <v>17291</v>
      </c>
      <c r="L1905" s="1" t="s">
        <v>21962</v>
      </c>
      <c r="M1905" s="1" t="s">
        <v>21963</v>
      </c>
    </row>
    <row r="1906" spans="2:13" x14ac:dyDescent="0.25">
      <c r="B1906" s="1" t="s">
        <v>112</v>
      </c>
      <c r="C1906" s="1" t="s">
        <v>17292</v>
      </c>
      <c r="D1906" s="1" t="s">
        <v>17293</v>
      </c>
      <c r="E1906" s="1" t="s">
        <v>17294</v>
      </c>
      <c r="F1906" s="1" t="s">
        <v>17295</v>
      </c>
      <c r="G1906" s="1" t="s">
        <v>17296</v>
      </c>
      <c r="H1906" s="1" t="s">
        <v>17297</v>
      </c>
      <c r="I1906" s="1" t="s">
        <v>17298</v>
      </c>
      <c r="J1906" s="1" t="s">
        <v>17299</v>
      </c>
      <c r="K1906" s="1" t="s">
        <v>17300</v>
      </c>
      <c r="L1906" s="1" t="s">
        <v>21964</v>
      </c>
      <c r="M1906" s="1" t="s">
        <v>21965</v>
      </c>
    </row>
    <row r="1907" spans="2:13" x14ac:dyDescent="0.25">
      <c r="B1907" s="1" t="s">
        <v>112</v>
      </c>
      <c r="C1907" s="1" t="s">
        <v>17301</v>
      </c>
      <c r="D1907" s="1" t="s">
        <v>17302</v>
      </c>
      <c r="E1907" s="1" t="s">
        <v>17303</v>
      </c>
      <c r="F1907" s="1" t="s">
        <v>17304</v>
      </c>
      <c r="G1907" s="1" t="s">
        <v>17305</v>
      </c>
      <c r="H1907" s="1" t="s">
        <v>17306</v>
      </c>
      <c r="I1907" s="1" t="s">
        <v>17307</v>
      </c>
      <c r="J1907" s="1" t="s">
        <v>17308</v>
      </c>
      <c r="K1907" s="1" t="s">
        <v>17309</v>
      </c>
      <c r="L1907" s="1" t="s">
        <v>21966</v>
      </c>
      <c r="M1907" s="1" t="s">
        <v>21967</v>
      </c>
    </row>
    <row r="1908" spans="2:13" x14ac:dyDescent="0.25">
      <c r="B1908" s="1" t="s">
        <v>112</v>
      </c>
      <c r="C1908" s="1" t="s">
        <v>17310</v>
      </c>
      <c r="D1908" s="1" t="s">
        <v>17311</v>
      </c>
      <c r="E1908" s="1" t="s">
        <v>17312</v>
      </c>
      <c r="F1908" s="1" t="s">
        <v>17313</v>
      </c>
      <c r="G1908" s="1" t="s">
        <v>17314</v>
      </c>
      <c r="H1908" s="1" t="s">
        <v>17315</v>
      </c>
      <c r="I1908" s="1" t="s">
        <v>17316</v>
      </c>
      <c r="J1908" s="1" t="s">
        <v>17317</v>
      </c>
      <c r="K1908" s="1" t="s">
        <v>17318</v>
      </c>
      <c r="L1908" s="1" t="s">
        <v>21968</v>
      </c>
      <c r="M1908" s="1" t="s">
        <v>21969</v>
      </c>
    </row>
    <row r="1909" spans="2:13" x14ac:dyDescent="0.25">
      <c r="B1909" s="1" t="s">
        <v>112</v>
      </c>
      <c r="C1909" s="1" t="s">
        <v>17319</v>
      </c>
      <c r="D1909" s="1" t="s">
        <v>17320</v>
      </c>
      <c r="E1909" s="1" t="s">
        <v>17321</v>
      </c>
      <c r="F1909" s="1" t="s">
        <v>17322</v>
      </c>
      <c r="G1909" s="1" t="s">
        <v>17323</v>
      </c>
      <c r="H1909" s="1" t="s">
        <v>17324</v>
      </c>
      <c r="I1909" s="1" t="s">
        <v>17325</v>
      </c>
      <c r="J1909" s="1" t="s">
        <v>17326</v>
      </c>
      <c r="K1909" s="1" t="s">
        <v>17327</v>
      </c>
      <c r="L1909" s="1" t="s">
        <v>21970</v>
      </c>
      <c r="M1909" s="1" t="s">
        <v>21971</v>
      </c>
    </row>
    <row r="1910" spans="2:13" x14ac:dyDescent="0.25">
      <c r="B1910" s="1" t="s">
        <v>112</v>
      </c>
      <c r="C1910" s="1" t="s">
        <v>17328</v>
      </c>
      <c r="D1910" s="1" t="s">
        <v>17329</v>
      </c>
      <c r="E1910" s="1" t="s">
        <v>17330</v>
      </c>
      <c r="F1910" s="1" t="s">
        <v>17331</v>
      </c>
      <c r="G1910" s="1" t="s">
        <v>17332</v>
      </c>
      <c r="H1910" s="1" t="s">
        <v>17333</v>
      </c>
      <c r="I1910" s="1" t="s">
        <v>17334</v>
      </c>
      <c r="J1910" s="1" t="s">
        <v>17335</v>
      </c>
      <c r="K1910" s="1" t="s">
        <v>17336</v>
      </c>
      <c r="L1910" s="1" t="s">
        <v>21972</v>
      </c>
      <c r="M1910" s="1" t="s">
        <v>21973</v>
      </c>
    </row>
    <row r="1911" spans="2:13" x14ac:dyDescent="0.25">
      <c r="B1911" s="1" t="s">
        <v>112</v>
      </c>
      <c r="C1911" s="1" t="s">
        <v>17337</v>
      </c>
      <c r="D1911" s="1" t="s">
        <v>17338</v>
      </c>
      <c r="E1911" s="1" t="s">
        <v>17339</v>
      </c>
      <c r="F1911" s="1" t="s">
        <v>17340</v>
      </c>
      <c r="G1911" s="1" t="s">
        <v>17341</v>
      </c>
      <c r="H1911" s="1" t="s">
        <v>17342</v>
      </c>
      <c r="I1911" s="1" t="s">
        <v>17343</v>
      </c>
      <c r="J1911" s="1" t="s">
        <v>17344</v>
      </c>
      <c r="K1911" s="1" t="s">
        <v>17345</v>
      </c>
      <c r="L1911" s="1" t="s">
        <v>21974</v>
      </c>
      <c r="M1911" s="1" t="s">
        <v>21975</v>
      </c>
    </row>
    <row r="1912" spans="2:13" x14ac:dyDescent="0.25">
      <c r="B1912" s="1" t="s">
        <v>112</v>
      </c>
      <c r="C1912" s="1" t="s">
        <v>17346</v>
      </c>
      <c r="D1912" s="1" t="s">
        <v>17347</v>
      </c>
      <c r="E1912" s="1" t="s">
        <v>17348</v>
      </c>
      <c r="F1912" s="1" t="s">
        <v>17349</v>
      </c>
      <c r="G1912" s="1" t="s">
        <v>17350</v>
      </c>
      <c r="H1912" s="1" t="s">
        <v>17351</v>
      </c>
      <c r="I1912" s="1" t="s">
        <v>17352</v>
      </c>
      <c r="J1912" s="1" t="s">
        <v>17353</v>
      </c>
      <c r="K1912" s="1" t="s">
        <v>17354</v>
      </c>
      <c r="L1912" s="1" t="s">
        <v>21976</v>
      </c>
      <c r="M1912" s="1" t="s">
        <v>21977</v>
      </c>
    </row>
    <row r="1913" spans="2:13" x14ac:dyDescent="0.25">
      <c r="B1913" s="1" t="s">
        <v>112</v>
      </c>
      <c r="C1913" s="1" t="s">
        <v>17355</v>
      </c>
      <c r="D1913" s="1" t="s">
        <v>17356</v>
      </c>
      <c r="E1913" s="1" t="s">
        <v>17357</v>
      </c>
      <c r="F1913" s="1" t="s">
        <v>17358</v>
      </c>
      <c r="G1913" s="1" t="s">
        <v>17359</v>
      </c>
      <c r="H1913" s="1" t="s">
        <v>17360</v>
      </c>
      <c r="I1913" s="1" t="s">
        <v>17361</v>
      </c>
      <c r="J1913" s="1" t="s">
        <v>17362</v>
      </c>
      <c r="K1913" s="1" t="s">
        <v>17363</v>
      </c>
      <c r="L1913" s="1" t="s">
        <v>21978</v>
      </c>
      <c r="M1913" s="1" t="s">
        <v>21979</v>
      </c>
    </row>
    <row r="1914" spans="2:13" x14ac:dyDescent="0.25">
      <c r="B1914" s="1" t="s">
        <v>112</v>
      </c>
      <c r="C1914" s="1" t="s">
        <v>17364</v>
      </c>
      <c r="D1914" s="1" t="s">
        <v>17365</v>
      </c>
      <c r="E1914" s="1" t="s">
        <v>17366</v>
      </c>
      <c r="F1914" s="1" t="s">
        <v>17367</v>
      </c>
      <c r="G1914" s="1" t="s">
        <v>17368</v>
      </c>
      <c r="H1914" s="1" t="s">
        <v>17369</v>
      </c>
      <c r="I1914" s="1" t="s">
        <v>17370</v>
      </c>
      <c r="J1914" s="1" t="s">
        <v>17371</v>
      </c>
      <c r="K1914" s="1" t="s">
        <v>17372</v>
      </c>
      <c r="L1914" s="1" t="s">
        <v>21980</v>
      </c>
      <c r="M1914" s="1" t="s">
        <v>21981</v>
      </c>
    </row>
    <row r="1915" spans="2:13" x14ac:dyDescent="0.25">
      <c r="B1915" s="1" t="s">
        <v>112</v>
      </c>
      <c r="C1915" s="1" t="s">
        <v>17373</v>
      </c>
      <c r="D1915" s="1" t="s">
        <v>17374</v>
      </c>
      <c r="E1915" s="1" t="s">
        <v>17375</v>
      </c>
      <c r="F1915" s="1" t="s">
        <v>17376</v>
      </c>
      <c r="G1915" s="1" t="s">
        <v>17377</v>
      </c>
      <c r="H1915" s="1" t="s">
        <v>17378</v>
      </c>
      <c r="I1915" s="1" t="s">
        <v>17379</v>
      </c>
      <c r="J1915" s="1" t="s">
        <v>17380</v>
      </c>
      <c r="K1915" s="1" t="s">
        <v>17381</v>
      </c>
      <c r="L1915" s="1" t="s">
        <v>21982</v>
      </c>
      <c r="M1915" s="1" t="s">
        <v>21983</v>
      </c>
    </row>
    <row r="1916" spans="2:13" x14ac:dyDescent="0.25">
      <c r="B1916" s="1" t="s">
        <v>112</v>
      </c>
      <c r="C1916" s="1" t="s">
        <v>17382</v>
      </c>
      <c r="D1916" s="1" t="s">
        <v>17383</v>
      </c>
      <c r="E1916" s="1" t="s">
        <v>17384</v>
      </c>
      <c r="F1916" s="1" t="s">
        <v>17385</v>
      </c>
      <c r="G1916" s="1" t="s">
        <v>17386</v>
      </c>
      <c r="H1916" s="1" t="s">
        <v>17387</v>
      </c>
      <c r="I1916" s="1" t="s">
        <v>17388</v>
      </c>
      <c r="J1916" s="1" t="s">
        <v>17389</v>
      </c>
      <c r="K1916" s="1" t="s">
        <v>17390</v>
      </c>
      <c r="L1916" s="1" t="s">
        <v>21984</v>
      </c>
      <c r="M1916" s="1" t="s">
        <v>21985</v>
      </c>
    </row>
    <row r="1917" spans="2:13" x14ac:dyDescent="0.25">
      <c r="B1917" s="1" t="s">
        <v>112</v>
      </c>
      <c r="C1917" s="1" t="s">
        <v>17391</v>
      </c>
      <c r="D1917" s="1" t="s">
        <v>17392</v>
      </c>
      <c r="E1917" s="1" t="s">
        <v>17393</v>
      </c>
      <c r="F1917" s="1" t="s">
        <v>17394</v>
      </c>
      <c r="G1917" s="1" t="s">
        <v>17395</v>
      </c>
      <c r="H1917" s="1" t="s">
        <v>17396</v>
      </c>
      <c r="I1917" s="1" t="s">
        <v>17397</v>
      </c>
      <c r="J1917" s="1" t="s">
        <v>17398</v>
      </c>
      <c r="K1917" s="1" t="s">
        <v>17399</v>
      </c>
      <c r="L1917" s="1" t="s">
        <v>21986</v>
      </c>
      <c r="M1917" s="1" t="s">
        <v>21987</v>
      </c>
    </row>
    <row r="1918" spans="2:13" x14ac:dyDescent="0.25">
      <c r="B1918" s="1" t="s">
        <v>112</v>
      </c>
      <c r="C1918" s="1" t="s">
        <v>17400</v>
      </c>
      <c r="D1918" s="1" t="s">
        <v>17401</v>
      </c>
      <c r="E1918" s="1" t="s">
        <v>17402</v>
      </c>
      <c r="F1918" s="1" t="s">
        <v>17403</v>
      </c>
      <c r="G1918" s="1" t="s">
        <v>17404</v>
      </c>
      <c r="H1918" s="1" t="s">
        <v>17405</v>
      </c>
      <c r="I1918" s="1" t="s">
        <v>17406</v>
      </c>
      <c r="J1918" s="1" t="s">
        <v>17407</v>
      </c>
      <c r="K1918" s="1" t="s">
        <v>17408</v>
      </c>
      <c r="L1918" s="1" t="s">
        <v>21988</v>
      </c>
      <c r="M1918" s="1" t="s">
        <v>21989</v>
      </c>
    </row>
    <row r="1919" spans="2:13" x14ac:dyDescent="0.25">
      <c r="B1919" s="1" t="s">
        <v>112</v>
      </c>
      <c r="C1919" s="1" t="s">
        <v>17409</v>
      </c>
      <c r="D1919" s="1" t="s">
        <v>17410</v>
      </c>
      <c r="E1919" s="1" t="s">
        <v>17411</v>
      </c>
      <c r="F1919" s="1" t="s">
        <v>17412</v>
      </c>
      <c r="G1919" s="1" t="s">
        <v>17413</v>
      </c>
      <c r="H1919" s="1" t="s">
        <v>17414</v>
      </c>
      <c r="I1919" s="1" t="s">
        <v>17415</v>
      </c>
      <c r="J1919" s="1" t="s">
        <v>17416</v>
      </c>
      <c r="K1919" s="1" t="s">
        <v>17417</v>
      </c>
      <c r="L1919" s="1" t="s">
        <v>21990</v>
      </c>
      <c r="M1919" s="1" t="s">
        <v>21991</v>
      </c>
    </row>
    <row r="1920" spans="2:13" x14ac:dyDescent="0.25">
      <c r="B1920" s="1" t="s">
        <v>112</v>
      </c>
      <c r="C1920" s="1" t="s">
        <v>17418</v>
      </c>
      <c r="D1920" s="1" t="s">
        <v>17419</v>
      </c>
      <c r="E1920" s="1" t="s">
        <v>17420</v>
      </c>
      <c r="F1920" s="1" t="s">
        <v>17421</v>
      </c>
      <c r="G1920" s="1" t="s">
        <v>17422</v>
      </c>
      <c r="H1920" s="1" t="s">
        <v>17423</v>
      </c>
      <c r="I1920" s="1" t="s">
        <v>17424</v>
      </c>
      <c r="J1920" s="1" t="s">
        <v>17425</v>
      </c>
      <c r="K1920" s="1" t="s">
        <v>17426</v>
      </c>
      <c r="L1920" s="1" t="s">
        <v>21992</v>
      </c>
      <c r="M1920" s="1" t="s">
        <v>21993</v>
      </c>
    </row>
    <row r="1921" spans="2:13" x14ac:dyDescent="0.25">
      <c r="B1921" s="1" t="s">
        <v>112</v>
      </c>
      <c r="C1921" s="1" t="s">
        <v>17427</v>
      </c>
      <c r="D1921" s="1" t="s">
        <v>17428</v>
      </c>
      <c r="E1921" s="1" t="s">
        <v>17429</v>
      </c>
      <c r="F1921" s="1" t="s">
        <v>17430</v>
      </c>
      <c r="G1921" s="1" t="s">
        <v>17431</v>
      </c>
      <c r="H1921" s="1" t="s">
        <v>17432</v>
      </c>
      <c r="I1921" s="1" t="s">
        <v>17433</v>
      </c>
      <c r="J1921" s="1" t="s">
        <v>17434</v>
      </c>
      <c r="K1921" s="1" t="s">
        <v>17435</v>
      </c>
      <c r="L1921" s="1" t="s">
        <v>21994</v>
      </c>
      <c r="M1921" s="1" t="s">
        <v>21995</v>
      </c>
    </row>
    <row r="1922" spans="2:13" x14ac:dyDescent="0.25">
      <c r="B1922" s="1" t="s">
        <v>113</v>
      </c>
      <c r="C1922" s="1" t="s">
        <v>17436</v>
      </c>
      <c r="D1922" s="1" t="s">
        <v>17437</v>
      </c>
      <c r="E1922" s="1" t="s">
        <v>17438</v>
      </c>
      <c r="F1922" s="1" t="s">
        <v>17439</v>
      </c>
      <c r="G1922" s="1" t="s">
        <v>17440</v>
      </c>
      <c r="H1922" s="1" t="s">
        <v>17441</v>
      </c>
      <c r="I1922" s="1" t="s">
        <v>17442</v>
      </c>
      <c r="J1922" s="1" t="s">
        <v>17443</v>
      </c>
      <c r="K1922" s="1" t="s">
        <v>17444</v>
      </c>
      <c r="L1922" s="1" t="s">
        <v>21996</v>
      </c>
      <c r="M1922" s="1" t="s">
        <v>21997</v>
      </c>
    </row>
    <row r="1923" spans="2:13" x14ac:dyDescent="0.25">
      <c r="B1923" s="1" t="s">
        <v>113</v>
      </c>
      <c r="C1923" s="1" t="s">
        <v>17445</v>
      </c>
      <c r="D1923" s="1" t="s">
        <v>17446</v>
      </c>
      <c r="E1923" s="1" t="s">
        <v>17447</v>
      </c>
      <c r="F1923" s="1" t="s">
        <v>17448</v>
      </c>
      <c r="G1923" s="1" t="s">
        <v>17449</v>
      </c>
      <c r="H1923" s="1" t="s">
        <v>17450</v>
      </c>
      <c r="I1923" s="1" t="s">
        <v>17451</v>
      </c>
      <c r="J1923" s="1" t="s">
        <v>17452</v>
      </c>
      <c r="K1923" s="1" t="s">
        <v>17453</v>
      </c>
      <c r="L1923" s="1" t="s">
        <v>21998</v>
      </c>
      <c r="M1923" s="1" t="s">
        <v>21999</v>
      </c>
    </row>
    <row r="1924" spans="2:13" x14ac:dyDescent="0.25">
      <c r="B1924" s="1" t="s">
        <v>113</v>
      </c>
      <c r="C1924" s="1" t="s">
        <v>17454</v>
      </c>
      <c r="D1924" s="1" t="s">
        <v>17455</v>
      </c>
      <c r="E1924" s="1" t="s">
        <v>17456</v>
      </c>
      <c r="F1924" s="1" t="s">
        <v>17457</v>
      </c>
      <c r="G1924" s="1" t="s">
        <v>17458</v>
      </c>
      <c r="H1924" s="1" t="s">
        <v>17459</v>
      </c>
      <c r="I1924" s="1" t="s">
        <v>17460</v>
      </c>
      <c r="J1924" s="1" t="s">
        <v>17461</v>
      </c>
      <c r="K1924" s="1" t="s">
        <v>17462</v>
      </c>
      <c r="L1924" s="1" t="s">
        <v>22000</v>
      </c>
      <c r="M1924" s="1" t="s">
        <v>22001</v>
      </c>
    </row>
    <row r="1925" spans="2:13" x14ac:dyDescent="0.25">
      <c r="B1925" s="1" t="s">
        <v>113</v>
      </c>
      <c r="C1925" s="1" t="s">
        <v>17463</v>
      </c>
      <c r="D1925" s="1" t="s">
        <v>17464</v>
      </c>
      <c r="E1925" s="1" t="s">
        <v>17465</v>
      </c>
      <c r="F1925" s="1" t="s">
        <v>17466</v>
      </c>
      <c r="G1925" s="1" t="s">
        <v>17467</v>
      </c>
      <c r="H1925" s="1" t="s">
        <v>17468</v>
      </c>
      <c r="I1925" s="1" t="s">
        <v>17469</v>
      </c>
      <c r="J1925" s="1" t="s">
        <v>17470</v>
      </c>
      <c r="K1925" s="1" t="s">
        <v>17471</v>
      </c>
      <c r="L1925" s="1" t="s">
        <v>22002</v>
      </c>
      <c r="M1925" s="1" t="s">
        <v>22003</v>
      </c>
    </row>
    <row r="1926" spans="2:13" x14ac:dyDescent="0.25">
      <c r="B1926" s="1" t="s">
        <v>113</v>
      </c>
      <c r="C1926" s="1" t="s">
        <v>17472</v>
      </c>
      <c r="D1926" s="1" t="s">
        <v>17473</v>
      </c>
      <c r="E1926" s="1" t="s">
        <v>17474</v>
      </c>
      <c r="F1926" s="1" t="s">
        <v>17475</v>
      </c>
      <c r="G1926" s="1" t="s">
        <v>17476</v>
      </c>
      <c r="H1926" s="1" t="s">
        <v>17477</v>
      </c>
      <c r="I1926" s="1" t="s">
        <v>17478</v>
      </c>
      <c r="J1926" s="1" t="s">
        <v>17479</v>
      </c>
      <c r="K1926" s="1" t="s">
        <v>17480</v>
      </c>
      <c r="L1926" s="1" t="s">
        <v>22004</v>
      </c>
      <c r="M1926" s="1" t="s">
        <v>22005</v>
      </c>
    </row>
    <row r="1927" spans="2:13" x14ac:dyDescent="0.25">
      <c r="B1927" s="1" t="s">
        <v>113</v>
      </c>
      <c r="C1927" s="1" t="s">
        <v>17481</v>
      </c>
      <c r="D1927" s="1" t="s">
        <v>17482</v>
      </c>
      <c r="E1927" s="1" t="s">
        <v>17483</v>
      </c>
      <c r="F1927" s="1" t="s">
        <v>17484</v>
      </c>
      <c r="G1927" s="1" t="s">
        <v>17485</v>
      </c>
      <c r="H1927" s="1" t="s">
        <v>17486</v>
      </c>
      <c r="I1927" s="1" t="s">
        <v>17487</v>
      </c>
      <c r="J1927" s="1" t="s">
        <v>17488</v>
      </c>
      <c r="K1927" s="1" t="s">
        <v>17489</v>
      </c>
      <c r="L1927" s="1" t="s">
        <v>22006</v>
      </c>
      <c r="M1927" s="1" t="s">
        <v>22007</v>
      </c>
    </row>
    <row r="1928" spans="2:13" x14ac:dyDescent="0.25">
      <c r="B1928" s="1" t="s">
        <v>113</v>
      </c>
      <c r="C1928" s="1" t="s">
        <v>17490</v>
      </c>
      <c r="D1928" s="1" t="s">
        <v>17491</v>
      </c>
      <c r="E1928" s="1" t="s">
        <v>17492</v>
      </c>
      <c r="F1928" s="1" t="s">
        <v>17493</v>
      </c>
      <c r="G1928" s="1" t="s">
        <v>17494</v>
      </c>
      <c r="H1928" s="1" t="s">
        <v>17495</v>
      </c>
      <c r="I1928" s="1" t="s">
        <v>17496</v>
      </c>
      <c r="J1928" s="1" t="s">
        <v>17497</v>
      </c>
      <c r="K1928" s="1" t="s">
        <v>17498</v>
      </c>
      <c r="L1928" s="1" t="s">
        <v>22008</v>
      </c>
      <c r="M1928" s="1" t="s">
        <v>22009</v>
      </c>
    </row>
    <row r="1929" spans="2:13" x14ac:dyDescent="0.25">
      <c r="B1929" s="1" t="s">
        <v>113</v>
      </c>
      <c r="C1929" s="1" t="s">
        <v>17499</v>
      </c>
      <c r="D1929" s="1" t="s">
        <v>17500</v>
      </c>
      <c r="E1929" s="1" t="s">
        <v>17501</v>
      </c>
      <c r="F1929" s="1" t="s">
        <v>17502</v>
      </c>
      <c r="G1929" s="1" t="s">
        <v>17503</v>
      </c>
      <c r="H1929" s="1" t="s">
        <v>17504</v>
      </c>
      <c r="I1929" s="1" t="s">
        <v>17505</v>
      </c>
      <c r="J1929" s="1" t="s">
        <v>17506</v>
      </c>
      <c r="K1929" s="1" t="s">
        <v>17507</v>
      </c>
      <c r="L1929" s="1" t="s">
        <v>22010</v>
      </c>
      <c r="M1929" s="1" t="s">
        <v>22011</v>
      </c>
    </row>
    <row r="1930" spans="2:13" x14ac:dyDescent="0.25">
      <c r="B1930" s="1" t="s">
        <v>113</v>
      </c>
      <c r="C1930" s="1" t="s">
        <v>17508</v>
      </c>
      <c r="D1930" s="1" t="s">
        <v>17509</v>
      </c>
      <c r="E1930" s="1" t="s">
        <v>17510</v>
      </c>
      <c r="F1930" s="1" t="s">
        <v>17511</v>
      </c>
      <c r="G1930" s="1" t="s">
        <v>17512</v>
      </c>
      <c r="H1930" s="1" t="s">
        <v>17513</v>
      </c>
      <c r="I1930" s="1" t="s">
        <v>17514</v>
      </c>
      <c r="J1930" s="1" t="s">
        <v>17515</v>
      </c>
      <c r="K1930" s="1" t="s">
        <v>17516</v>
      </c>
      <c r="L1930" s="1" t="s">
        <v>22012</v>
      </c>
      <c r="M1930" s="1" t="s">
        <v>22013</v>
      </c>
    </row>
    <row r="1931" spans="2:13" x14ac:dyDescent="0.25">
      <c r="B1931" s="1" t="s">
        <v>113</v>
      </c>
      <c r="C1931" s="1" t="s">
        <v>17517</v>
      </c>
      <c r="D1931" s="1" t="s">
        <v>17518</v>
      </c>
      <c r="E1931" s="1" t="s">
        <v>17519</v>
      </c>
      <c r="F1931" s="1" t="s">
        <v>17520</v>
      </c>
      <c r="G1931" s="1" t="s">
        <v>17521</v>
      </c>
      <c r="H1931" s="1" t="s">
        <v>17522</v>
      </c>
      <c r="I1931" s="1" t="s">
        <v>17523</v>
      </c>
      <c r="J1931" s="1" t="s">
        <v>17524</v>
      </c>
      <c r="K1931" s="1" t="s">
        <v>17525</v>
      </c>
      <c r="L1931" s="1" t="s">
        <v>22014</v>
      </c>
      <c r="M1931" s="1" t="s">
        <v>22015</v>
      </c>
    </row>
    <row r="1932" spans="2:13" x14ac:dyDescent="0.25">
      <c r="B1932" s="1" t="s">
        <v>113</v>
      </c>
      <c r="C1932" s="1" t="s">
        <v>17526</v>
      </c>
      <c r="D1932" s="1" t="s">
        <v>17527</v>
      </c>
      <c r="E1932" s="1" t="s">
        <v>17528</v>
      </c>
      <c r="F1932" s="1" t="s">
        <v>17529</v>
      </c>
      <c r="G1932" s="1" t="s">
        <v>17530</v>
      </c>
      <c r="H1932" s="1" t="s">
        <v>17531</v>
      </c>
      <c r="I1932" s="1" t="s">
        <v>17532</v>
      </c>
      <c r="J1932" s="1" t="s">
        <v>17533</v>
      </c>
      <c r="K1932" s="1" t="s">
        <v>17534</v>
      </c>
      <c r="L1932" s="1" t="s">
        <v>22016</v>
      </c>
      <c r="M1932" s="1" t="s">
        <v>22017</v>
      </c>
    </row>
    <row r="1933" spans="2:13" x14ac:dyDescent="0.25">
      <c r="B1933" s="1" t="s">
        <v>113</v>
      </c>
      <c r="C1933" s="1" t="s">
        <v>17535</v>
      </c>
      <c r="D1933" s="1" t="s">
        <v>17536</v>
      </c>
      <c r="E1933" s="1" t="s">
        <v>17537</v>
      </c>
      <c r="F1933" s="1" t="s">
        <v>17538</v>
      </c>
      <c r="G1933" s="1" t="s">
        <v>17539</v>
      </c>
      <c r="H1933" s="1" t="s">
        <v>17540</v>
      </c>
      <c r="I1933" s="1" t="s">
        <v>17541</v>
      </c>
      <c r="J1933" s="1" t="s">
        <v>17542</v>
      </c>
      <c r="K1933" s="1" t="s">
        <v>17543</v>
      </c>
      <c r="L1933" s="1" t="s">
        <v>22018</v>
      </c>
      <c r="M1933" s="1" t="s">
        <v>22019</v>
      </c>
    </row>
    <row r="1934" spans="2:13" x14ac:dyDescent="0.25">
      <c r="B1934" s="1" t="s">
        <v>113</v>
      </c>
      <c r="C1934" s="1" t="s">
        <v>17544</v>
      </c>
      <c r="D1934" s="1" t="s">
        <v>17545</v>
      </c>
      <c r="E1934" s="1" t="s">
        <v>17546</v>
      </c>
      <c r="F1934" s="1" t="s">
        <v>17547</v>
      </c>
      <c r="G1934" s="1" t="s">
        <v>17548</v>
      </c>
      <c r="H1934" s="1" t="s">
        <v>17549</v>
      </c>
      <c r="I1934" s="1" t="s">
        <v>17550</v>
      </c>
      <c r="J1934" s="1" t="s">
        <v>17551</v>
      </c>
      <c r="K1934" s="1" t="s">
        <v>17552</v>
      </c>
      <c r="L1934" s="1" t="s">
        <v>22020</v>
      </c>
      <c r="M1934" s="1" t="s">
        <v>22021</v>
      </c>
    </row>
    <row r="1935" spans="2:13" x14ac:dyDescent="0.25">
      <c r="B1935" s="1" t="s">
        <v>113</v>
      </c>
      <c r="C1935" s="1" t="s">
        <v>17553</v>
      </c>
      <c r="D1935" s="1" t="s">
        <v>17554</v>
      </c>
      <c r="E1935" s="1" t="s">
        <v>17555</v>
      </c>
      <c r="F1935" s="1" t="s">
        <v>17556</v>
      </c>
      <c r="G1935" s="1" t="s">
        <v>17557</v>
      </c>
      <c r="H1935" s="1" t="s">
        <v>17558</v>
      </c>
      <c r="I1935" s="1" t="s">
        <v>17559</v>
      </c>
      <c r="J1935" s="1" t="s">
        <v>17560</v>
      </c>
      <c r="K1935" s="1" t="s">
        <v>17561</v>
      </c>
      <c r="L1935" s="1" t="s">
        <v>22022</v>
      </c>
      <c r="M1935" s="1" t="s">
        <v>22023</v>
      </c>
    </row>
    <row r="1936" spans="2:13" x14ac:dyDescent="0.25">
      <c r="B1936" s="1" t="s">
        <v>113</v>
      </c>
      <c r="C1936" s="1" t="s">
        <v>17562</v>
      </c>
      <c r="D1936" s="1" t="s">
        <v>17563</v>
      </c>
      <c r="E1936" s="1" t="s">
        <v>17564</v>
      </c>
      <c r="F1936" s="1" t="s">
        <v>17565</v>
      </c>
      <c r="G1936" s="1" t="s">
        <v>17566</v>
      </c>
      <c r="H1936" s="1" t="s">
        <v>17567</v>
      </c>
      <c r="I1936" s="1" t="s">
        <v>17568</v>
      </c>
      <c r="J1936" s="1" t="s">
        <v>17569</v>
      </c>
      <c r="K1936" s="1" t="s">
        <v>17570</v>
      </c>
      <c r="L1936" s="1" t="s">
        <v>22024</v>
      </c>
      <c r="M1936" s="1" t="s">
        <v>22025</v>
      </c>
    </row>
    <row r="1937" spans="2:13" x14ac:dyDescent="0.25">
      <c r="B1937" s="1" t="s">
        <v>113</v>
      </c>
      <c r="C1937" s="1" t="s">
        <v>17571</v>
      </c>
      <c r="D1937" s="1" t="s">
        <v>17572</v>
      </c>
      <c r="E1937" s="1" t="s">
        <v>17573</v>
      </c>
      <c r="F1937" s="1" t="s">
        <v>17574</v>
      </c>
      <c r="G1937" s="1" t="s">
        <v>17575</v>
      </c>
      <c r="H1937" s="1" t="s">
        <v>17576</v>
      </c>
      <c r="I1937" s="1" t="s">
        <v>17577</v>
      </c>
      <c r="J1937" s="1" t="s">
        <v>17578</v>
      </c>
      <c r="K1937" s="1" t="s">
        <v>17579</v>
      </c>
      <c r="L1937" s="1" t="s">
        <v>22026</v>
      </c>
      <c r="M1937" s="1" t="s">
        <v>22027</v>
      </c>
    </row>
    <row r="1938" spans="2:13" x14ac:dyDescent="0.25">
      <c r="B1938" s="1" t="s">
        <v>113</v>
      </c>
      <c r="C1938" s="1" t="s">
        <v>17580</v>
      </c>
      <c r="D1938" s="1" t="s">
        <v>17581</v>
      </c>
      <c r="E1938" s="1" t="s">
        <v>17582</v>
      </c>
      <c r="F1938" s="1" t="s">
        <v>17583</v>
      </c>
      <c r="G1938" s="1" t="s">
        <v>17584</v>
      </c>
      <c r="H1938" s="1" t="s">
        <v>17585</v>
      </c>
      <c r="I1938" s="1" t="s">
        <v>17586</v>
      </c>
      <c r="J1938" s="1" t="s">
        <v>17587</v>
      </c>
      <c r="K1938" s="1" t="s">
        <v>17588</v>
      </c>
      <c r="L1938" s="1" t="s">
        <v>22028</v>
      </c>
      <c r="M1938" s="1" t="s">
        <v>22029</v>
      </c>
    </row>
    <row r="1939" spans="2:13" x14ac:dyDescent="0.25">
      <c r="B1939" s="1" t="s">
        <v>113</v>
      </c>
      <c r="C1939" s="1" t="s">
        <v>17589</v>
      </c>
      <c r="D1939" s="1" t="s">
        <v>17590</v>
      </c>
      <c r="E1939" s="1" t="s">
        <v>17591</v>
      </c>
      <c r="F1939" s="1" t="s">
        <v>17592</v>
      </c>
      <c r="G1939" s="1" t="s">
        <v>17593</v>
      </c>
      <c r="H1939" s="1" t="s">
        <v>17594</v>
      </c>
      <c r="I1939" s="1" t="s">
        <v>17595</v>
      </c>
      <c r="J1939" s="1" t="s">
        <v>17596</v>
      </c>
      <c r="K1939" s="1" t="s">
        <v>17597</v>
      </c>
      <c r="L1939" s="1" t="s">
        <v>22030</v>
      </c>
      <c r="M1939" s="1" t="s">
        <v>22031</v>
      </c>
    </row>
    <row r="1940" spans="2:13" x14ac:dyDescent="0.25">
      <c r="B1940" s="1" t="s">
        <v>113</v>
      </c>
      <c r="C1940" s="1" t="s">
        <v>17598</v>
      </c>
      <c r="D1940" s="1" t="s">
        <v>17599</v>
      </c>
      <c r="E1940" s="1" t="s">
        <v>17600</v>
      </c>
      <c r="F1940" s="1" t="s">
        <v>17601</v>
      </c>
      <c r="G1940" s="1" t="s">
        <v>17602</v>
      </c>
      <c r="H1940" s="1" t="s">
        <v>17603</v>
      </c>
      <c r="I1940" s="1" t="s">
        <v>17604</v>
      </c>
      <c r="J1940" s="1" t="s">
        <v>17605</v>
      </c>
      <c r="K1940" s="1" t="s">
        <v>17606</v>
      </c>
      <c r="L1940" s="1" t="s">
        <v>22032</v>
      </c>
      <c r="M1940" s="1" t="s">
        <v>22033</v>
      </c>
    </row>
    <row r="1941" spans="2:13" x14ac:dyDescent="0.25">
      <c r="B1941" s="1" t="s">
        <v>113</v>
      </c>
      <c r="C1941" s="1" t="s">
        <v>17607</v>
      </c>
      <c r="D1941" s="1" t="s">
        <v>17608</v>
      </c>
      <c r="E1941" s="1" t="s">
        <v>17609</v>
      </c>
      <c r="F1941" s="1" t="s">
        <v>17610</v>
      </c>
      <c r="G1941" s="1" t="s">
        <v>17611</v>
      </c>
      <c r="H1941" s="1" t="s">
        <v>17612</v>
      </c>
      <c r="I1941" s="1" t="s">
        <v>17613</v>
      </c>
      <c r="J1941" s="1" t="s">
        <v>17614</v>
      </c>
      <c r="K1941" s="1" t="s">
        <v>17615</v>
      </c>
      <c r="L1941" s="1" t="s">
        <v>22034</v>
      </c>
      <c r="M1941" s="1" t="s">
        <v>22035</v>
      </c>
    </row>
    <row r="1942" spans="2:13" x14ac:dyDescent="0.25">
      <c r="B1942" s="1" t="s">
        <v>114</v>
      </c>
      <c r="C1942" s="1" t="s">
        <v>17616</v>
      </c>
      <c r="D1942" s="1" t="s">
        <v>17617</v>
      </c>
      <c r="E1942" s="1" t="s">
        <v>17618</v>
      </c>
      <c r="F1942" s="1" t="s">
        <v>17619</v>
      </c>
      <c r="G1942" s="1" t="s">
        <v>17620</v>
      </c>
      <c r="H1942" s="1" t="s">
        <v>17621</v>
      </c>
      <c r="I1942" s="1" t="s">
        <v>17622</v>
      </c>
      <c r="J1942" s="1" t="s">
        <v>17623</v>
      </c>
      <c r="K1942" s="1" t="s">
        <v>17624</v>
      </c>
      <c r="L1942" s="1" t="s">
        <v>22036</v>
      </c>
      <c r="M1942" s="1" t="s">
        <v>22037</v>
      </c>
    </row>
    <row r="1943" spans="2:13" x14ac:dyDescent="0.25">
      <c r="B1943" s="1" t="s">
        <v>114</v>
      </c>
      <c r="C1943" s="1" t="s">
        <v>17625</v>
      </c>
      <c r="D1943" s="1" t="s">
        <v>17626</v>
      </c>
      <c r="E1943" s="1" t="s">
        <v>17627</v>
      </c>
      <c r="F1943" s="1" t="s">
        <v>17628</v>
      </c>
      <c r="G1943" s="1" t="s">
        <v>17629</v>
      </c>
      <c r="H1943" s="1" t="s">
        <v>17630</v>
      </c>
      <c r="I1943" s="1" t="s">
        <v>17631</v>
      </c>
      <c r="J1943" s="1" t="s">
        <v>17632</v>
      </c>
      <c r="K1943" s="1" t="s">
        <v>17633</v>
      </c>
      <c r="L1943" s="1" t="s">
        <v>22038</v>
      </c>
      <c r="M1943" s="1" t="s">
        <v>22039</v>
      </c>
    </row>
    <row r="1944" spans="2:13" x14ac:dyDescent="0.25">
      <c r="B1944" s="1" t="s">
        <v>114</v>
      </c>
      <c r="C1944" s="1" t="s">
        <v>17634</v>
      </c>
      <c r="D1944" s="1" t="s">
        <v>17635</v>
      </c>
      <c r="E1944" s="1" t="s">
        <v>17636</v>
      </c>
      <c r="F1944" s="1" t="s">
        <v>17637</v>
      </c>
      <c r="G1944" s="1" t="s">
        <v>17638</v>
      </c>
      <c r="H1944" s="1" t="s">
        <v>17639</v>
      </c>
      <c r="I1944" s="1" t="s">
        <v>17640</v>
      </c>
      <c r="J1944" s="1" t="s">
        <v>17641</v>
      </c>
      <c r="K1944" s="1" t="s">
        <v>17642</v>
      </c>
      <c r="L1944" s="1" t="s">
        <v>22040</v>
      </c>
      <c r="M1944" s="1" t="s">
        <v>22041</v>
      </c>
    </row>
    <row r="1945" spans="2:13" x14ac:dyDescent="0.25">
      <c r="B1945" s="1" t="s">
        <v>114</v>
      </c>
      <c r="C1945" s="1" t="s">
        <v>17643</v>
      </c>
      <c r="D1945" s="1" t="s">
        <v>17644</v>
      </c>
      <c r="E1945" s="1" t="s">
        <v>17645</v>
      </c>
      <c r="F1945" s="1" t="s">
        <v>17646</v>
      </c>
      <c r="G1945" s="1" t="s">
        <v>17647</v>
      </c>
      <c r="H1945" s="1" t="s">
        <v>17648</v>
      </c>
      <c r="I1945" s="1" t="s">
        <v>17649</v>
      </c>
      <c r="J1945" s="1" t="s">
        <v>17650</v>
      </c>
      <c r="K1945" s="1" t="s">
        <v>17651</v>
      </c>
      <c r="L1945" s="1" t="s">
        <v>22042</v>
      </c>
      <c r="M1945" s="1" t="s">
        <v>22043</v>
      </c>
    </row>
    <row r="1946" spans="2:13" x14ac:dyDescent="0.25">
      <c r="B1946" s="1" t="s">
        <v>114</v>
      </c>
      <c r="C1946" s="1" t="s">
        <v>17652</v>
      </c>
      <c r="D1946" s="1" t="s">
        <v>17653</v>
      </c>
      <c r="E1946" s="1" t="s">
        <v>17654</v>
      </c>
      <c r="F1946" s="1" t="s">
        <v>17655</v>
      </c>
      <c r="G1946" s="1" t="s">
        <v>17656</v>
      </c>
      <c r="H1946" s="1" t="s">
        <v>17657</v>
      </c>
      <c r="I1946" s="1" t="s">
        <v>17658</v>
      </c>
      <c r="J1946" s="1" t="s">
        <v>17659</v>
      </c>
      <c r="K1946" s="1" t="s">
        <v>17660</v>
      </c>
      <c r="L1946" s="1" t="s">
        <v>22044</v>
      </c>
      <c r="M1946" s="1" t="s">
        <v>22045</v>
      </c>
    </row>
    <row r="1947" spans="2:13" x14ac:dyDescent="0.25">
      <c r="B1947" s="1" t="s">
        <v>114</v>
      </c>
      <c r="C1947" s="1" t="s">
        <v>17661</v>
      </c>
      <c r="D1947" s="1" t="s">
        <v>17662</v>
      </c>
      <c r="E1947" s="1" t="s">
        <v>17663</v>
      </c>
      <c r="F1947" s="1" t="s">
        <v>17664</v>
      </c>
      <c r="G1947" s="1" t="s">
        <v>17665</v>
      </c>
      <c r="H1947" s="1" t="s">
        <v>17666</v>
      </c>
      <c r="I1947" s="1" t="s">
        <v>17667</v>
      </c>
      <c r="J1947" s="1" t="s">
        <v>17668</v>
      </c>
      <c r="K1947" s="1" t="s">
        <v>17669</v>
      </c>
      <c r="L1947" s="1" t="s">
        <v>22046</v>
      </c>
      <c r="M1947" s="1" t="s">
        <v>22047</v>
      </c>
    </row>
    <row r="1948" spans="2:13" x14ac:dyDescent="0.25">
      <c r="B1948" s="1" t="s">
        <v>114</v>
      </c>
      <c r="C1948" s="1" t="s">
        <v>17670</v>
      </c>
      <c r="D1948" s="1" t="s">
        <v>17671</v>
      </c>
      <c r="E1948" s="1" t="s">
        <v>17672</v>
      </c>
      <c r="F1948" s="1" t="s">
        <v>17673</v>
      </c>
      <c r="G1948" s="1" t="s">
        <v>17674</v>
      </c>
      <c r="H1948" s="1" t="s">
        <v>17675</v>
      </c>
      <c r="I1948" s="1" t="s">
        <v>17676</v>
      </c>
      <c r="J1948" s="1" t="s">
        <v>17677</v>
      </c>
      <c r="K1948" s="1" t="s">
        <v>17678</v>
      </c>
      <c r="L1948" s="1" t="s">
        <v>22048</v>
      </c>
      <c r="M1948" s="1" t="s">
        <v>22049</v>
      </c>
    </row>
    <row r="1949" spans="2:13" x14ac:dyDescent="0.25">
      <c r="B1949" s="1" t="s">
        <v>114</v>
      </c>
      <c r="C1949" s="1" t="s">
        <v>17679</v>
      </c>
      <c r="D1949" s="1" t="s">
        <v>17680</v>
      </c>
      <c r="E1949" s="1" t="s">
        <v>17681</v>
      </c>
      <c r="F1949" s="1" t="s">
        <v>17682</v>
      </c>
      <c r="G1949" s="1" t="s">
        <v>17683</v>
      </c>
      <c r="H1949" s="1" t="s">
        <v>17684</v>
      </c>
      <c r="I1949" s="1" t="s">
        <v>17685</v>
      </c>
      <c r="J1949" s="1" t="s">
        <v>17686</v>
      </c>
      <c r="K1949" s="1" t="s">
        <v>17687</v>
      </c>
      <c r="L1949" s="1" t="s">
        <v>22050</v>
      </c>
      <c r="M1949" s="1" t="s">
        <v>22051</v>
      </c>
    </row>
    <row r="1950" spans="2:13" x14ac:dyDescent="0.25">
      <c r="B1950" s="1" t="s">
        <v>114</v>
      </c>
      <c r="C1950" s="1" t="s">
        <v>17688</v>
      </c>
      <c r="D1950" s="1" t="s">
        <v>17689</v>
      </c>
      <c r="E1950" s="1" t="s">
        <v>17690</v>
      </c>
      <c r="F1950" s="1" t="s">
        <v>17691</v>
      </c>
      <c r="G1950" s="1" t="s">
        <v>17692</v>
      </c>
      <c r="H1950" s="1" t="s">
        <v>17693</v>
      </c>
      <c r="I1950" s="1" t="s">
        <v>17694</v>
      </c>
      <c r="J1950" s="1" t="s">
        <v>17695</v>
      </c>
      <c r="K1950" s="1" t="s">
        <v>17696</v>
      </c>
      <c r="L1950" s="1" t="s">
        <v>22052</v>
      </c>
      <c r="M1950" s="1" t="s">
        <v>22053</v>
      </c>
    </row>
    <row r="1951" spans="2:13" x14ac:dyDescent="0.25">
      <c r="B1951" s="1" t="s">
        <v>114</v>
      </c>
      <c r="C1951" s="1" t="s">
        <v>17697</v>
      </c>
      <c r="D1951" s="1" t="s">
        <v>17698</v>
      </c>
      <c r="E1951" s="1" t="s">
        <v>17699</v>
      </c>
      <c r="F1951" s="1" t="s">
        <v>17700</v>
      </c>
      <c r="G1951" s="1" t="s">
        <v>17701</v>
      </c>
      <c r="H1951" s="1" t="s">
        <v>17702</v>
      </c>
      <c r="I1951" s="1" t="s">
        <v>17703</v>
      </c>
      <c r="J1951" s="1" t="s">
        <v>17704</v>
      </c>
      <c r="K1951" s="1" t="s">
        <v>17705</v>
      </c>
      <c r="L1951" s="1" t="s">
        <v>22054</v>
      </c>
      <c r="M1951" s="1" t="s">
        <v>22055</v>
      </c>
    </row>
    <row r="1952" spans="2:13" x14ac:dyDescent="0.25">
      <c r="B1952" s="1" t="s">
        <v>114</v>
      </c>
      <c r="C1952" s="1" t="s">
        <v>17706</v>
      </c>
      <c r="D1952" s="1" t="s">
        <v>17707</v>
      </c>
      <c r="E1952" s="1" t="s">
        <v>17708</v>
      </c>
      <c r="F1952" s="1" t="s">
        <v>17709</v>
      </c>
      <c r="G1952" s="1" t="s">
        <v>17710</v>
      </c>
      <c r="H1952" s="1" t="s">
        <v>17711</v>
      </c>
      <c r="I1952" s="1" t="s">
        <v>17712</v>
      </c>
      <c r="J1952" s="1" t="s">
        <v>17713</v>
      </c>
      <c r="K1952" s="1" t="s">
        <v>17714</v>
      </c>
      <c r="L1952" s="1" t="s">
        <v>22056</v>
      </c>
      <c r="M1952" s="1" t="s">
        <v>22057</v>
      </c>
    </row>
    <row r="1953" spans="2:13" x14ac:dyDescent="0.25">
      <c r="B1953" s="1" t="s">
        <v>114</v>
      </c>
      <c r="C1953" s="1" t="s">
        <v>17715</v>
      </c>
      <c r="D1953" s="1" t="s">
        <v>17716</v>
      </c>
      <c r="E1953" s="1" t="s">
        <v>17717</v>
      </c>
      <c r="F1953" s="1" t="s">
        <v>17718</v>
      </c>
      <c r="G1953" s="1" t="s">
        <v>17719</v>
      </c>
      <c r="H1953" s="1" t="s">
        <v>17720</v>
      </c>
      <c r="I1953" s="1" t="s">
        <v>17721</v>
      </c>
      <c r="J1953" s="1" t="s">
        <v>17722</v>
      </c>
      <c r="K1953" s="1" t="s">
        <v>17723</v>
      </c>
      <c r="L1953" s="1" t="s">
        <v>22058</v>
      </c>
      <c r="M1953" s="1" t="s">
        <v>22059</v>
      </c>
    </row>
    <row r="1954" spans="2:13" x14ac:dyDescent="0.25">
      <c r="B1954" s="1" t="s">
        <v>114</v>
      </c>
      <c r="C1954" s="1" t="s">
        <v>17724</v>
      </c>
      <c r="D1954" s="1" t="s">
        <v>17725</v>
      </c>
      <c r="E1954" s="1" t="s">
        <v>17726</v>
      </c>
      <c r="F1954" s="1" t="s">
        <v>17727</v>
      </c>
      <c r="G1954" s="1" t="s">
        <v>17728</v>
      </c>
      <c r="H1954" s="1" t="s">
        <v>17729</v>
      </c>
      <c r="I1954" s="1" t="s">
        <v>17730</v>
      </c>
      <c r="J1954" s="1" t="s">
        <v>17731</v>
      </c>
      <c r="K1954" s="1" t="s">
        <v>17732</v>
      </c>
      <c r="L1954" s="1" t="s">
        <v>22060</v>
      </c>
      <c r="M1954" s="1" t="s">
        <v>22061</v>
      </c>
    </row>
    <row r="1955" spans="2:13" x14ac:dyDescent="0.25">
      <c r="B1955" s="1" t="s">
        <v>114</v>
      </c>
      <c r="C1955" s="1" t="s">
        <v>17733</v>
      </c>
      <c r="D1955" s="1" t="s">
        <v>17734</v>
      </c>
      <c r="E1955" s="1" t="s">
        <v>17735</v>
      </c>
      <c r="F1955" s="1" t="s">
        <v>17736</v>
      </c>
      <c r="G1955" s="1" t="s">
        <v>17737</v>
      </c>
      <c r="H1955" s="1" t="s">
        <v>17738</v>
      </c>
      <c r="I1955" s="1" t="s">
        <v>17739</v>
      </c>
      <c r="J1955" s="1" t="s">
        <v>17740</v>
      </c>
      <c r="K1955" s="1" t="s">
        <v>17741</v>
      </c>
      <c r="L1955" s="1" t="s">
        <v>22062</v>
      </c>
      <c r="M1955" s="1" t="s">
        <v>22063</v>
      </c>
    </row>
    <row r="1956" spans="2:13" x14ac:dyDescent="0.25">
      <c r="B1956" s="1" t="s">
        <v>114</v>
      </c>
      <c r="C1956" s="1" t="s">
        <v>17742</v>
      </c>
      <c r="D1956" s="1" t="s">
        <v>17743</v>
      </c>
      <c r="E1956" s="1" t="s">
        <v>17744</v>
      </c>
      <c r="F1956" s="1" t="s">
        <v>17745</v>
      </c>
      <c r="G1956" s="1" t="s">
        <v>17746</v>
      </c>
      <c r="H1956" s="1" t="s">
        <v>17747</v>
      </c>
      <c r="I1956" s="1" t="s">
        <v>17748</v>
      </c>
      <c r="J1956" s="1" t="s">
        <v>17749</v>
      </c>
      <c r="K1956" s="1" t="s">
        <v>17750</v>
      </c>
      <c r="L1956" s="1" t="s">
        <v>22064</v>
      </c>
      <c r="M1956" s="1" t="s">
        <v>22065</v>
      </c>
    </row>
    <row r="1957" spans="2:13" x14ac:dyDescent="0.25">
      <c r="B1957" s="1" t="s">
        <v>114</v>
      </c>
      <c r="C1957" s="1" t="s">
        <v>17751</v>
      </c>
      <c r="D1957" s="1" t="s">
        <v>17752</v>
      </c>
      <c r="E1957" s="1" t="s">
        <v>17753</v>
      </c>
      <c r="F1957" s="1" t="s">
        <v>17754</v>
      </c>
      <c r="G1957" s="1" t="s">
        <v>17755</v>
      </c>
      <c r="H1957" s="1" t="s">
        <v>17756</v>
      </c>
      <c r="I1957" s="1" t="s">
        <v>17757</v>
      </c>
      <c r="J1957" s="1" t="s">
        <v>17758</v>
      </c>
      <c r="K1957" s="1" t="s">
        <v>17759</v>
      </c>
      <c r="L1957" s="1" t="s">
        <v>22066</v>
      </c>
      <c r="M1957" s="1" t="s">
        <v>22067</v>
      </c>
    </row>
    <row r="1958" spans="2:13" x14ac:dyDescent="0.25">
      <c r="B1958" s="1" t="s">
        <v>114</v>
      </c>
      <c r="C1958" s="1" t="s">
        <v>17760</v>
      </c>
      <c r="D1958" s="1" t="s">
        <v>17761</v>
      </c>
      <c r="E1958" s="1" t="s">
        <v>17762</v>
      </c>
      <c r="F1958" s="1" t="s">
        <v>17763</v>
      </c>
      <c r="G1958" s="1" t="s">
        <v>17764</v>
      </c>
      <c r="H1958" s="1" t="s">
        <v>17765</v>
      </c>
      <c r="I1958" s="1" t="s">
        <v>17766</v>
      </c>
      <c r="J1958" s="1" t="s">
        <v>17767</v>
      </c>
      <c r="K1958" s="1" t="s">
        <v>17768</v>
      </c>
      <c r="L1958" s="1" t="s">
        <v>22068</v>
      </c>
      <c r="M1958" s="1" t="s">
        <v>22069</v>
      </c>
    </row>
    <row r="1959" spans="2:13" x14ac:dyDescent="0.25">
      <c r="B1959" s="1" t="s">
        <v>114</v>
      </c>
      <c r="C1959" s="1" t="s">
        <v>17769</v>
      </c>
      <c r="D1959" s="1" t="s">
        <v>17770</v>
      </c>
      <c r="E1959" s="1" t="s">
        <v>17771</v>
      </c>
      <c r="F1959" s="1" t="s">
        <v>17772</v>
      </c>
      <c r="G1959" s="1" t="s">
        <v>17773</v>
      </c>
      <c r="H1959" s="1" t="s">
        <v>17774</v>
      </c>
      <c r="I1959" s="1" t="s">
        <v>17775</v>
      </c>
      <c r="J1959" s="1" t="s">
        <v>17776</v>
      </c>
      <c r="K1959" s="1" t="s">
        <v>17777</v>
      </c>
      <c r="L1959" s="1" t="s">
        <v>22070</v>
      </c>
      <c r="M1959" s="1" t="s">
        <v>22071</v>
      </c>
    </row>
    <row r="1960" spans="2:13" x14ac:dyDescent="0.25">
      <c r="B1960" s="1" t="s">
        <v>114</v>
      </c>
      <c r="C1960" s="1" t="s">
        <v>17778</v>
      </c>
      <c r="D1960" s="1" t="s">
        <v>17779</v>
      </c>
      <c r="E1960" s="1" t="s">
        <v>17780</v>
      </c>
      <c r="F1960" s="1" t="s">
        <v>17781</v>
      </c>
      <c r="G1960" s="1" t="s">
        <v>17782</v>
      </c>
      <c r="H1960" s="1" t="s">
        <v>17783</v>
      </c>
      <c r="I1960" s="1" t="s">
        <v>17784</v>
      </c>
      <c r="J1960" s="1" t="s">
        <v>17785</v>
      </c>
      <c r="K1960" s="1" t="s">
        <v>17786</v>
      </c>
      <c r="L1960" s="1" t="s">
        <v>22072</v>
      </c>
      <c r="M1960" s="1" t="s">
        <v>22073</v>
      </c>
    </row>
    <row r="1961" spans="2:13" x14ac:dyDescent="0.25">
      <c r="B1961" s="1" t="s">
        <v>114</v>
      </c>
      <c r="C1961" s="1" t="s">
        <v>17787</v>
      </c>
      <c r="D1961" s="1" t="s">
        <v>17788</v>
      </c>
      <c r="E1961" s="1" t="s">
        <v>17789</v>
      </c>
      <c r="F1961" s="1" t="s">
        <v>17790</v>
      </c>
      <c r="G1961" s="1" t="s">
        <v>17791</v>
      </c>
      <c r="H1961" s="1" t="s">
        <v>17792</v>
      </c>
      <c r="I1961" s="1" t="s">
        <v>17793</v>
      </c>
      <c r="J1961" s="1" t="s">
        <v>17794</v>
      </c>
      <c r="K1961" s="1" t="s">
        <v>17795</v>
      </c>
      <c r="L1961" s="1" t="s">
        <v>22074</v>
      </c>
      <c r="M1961" s="1" t="s">
        <v>22075</v>
      </c>
    </row>
    <row r="1962" spans="2:13" x14ac:dyDescent="0.25">
      <c r="B1962" s="1" t="s">
        <v>115</v>
      </c>
      <c r="C1962" s="1" t="s">
        <v>17796</v>
      </c>
      <c r="D1962" s="1" t="s">
        <v>17797</v>
      </c>
      <c r="E1962" s="1" t="s">
        <v>17798</v>
      </c>
      <c r="F1962" s="1" t="s">
        <v>17799</v>
      </c>
      <c r="G1962" s="1" t="s">
        <v>17800</v>
      </c>
      <c r="H1962" s="1" t="s">
        <v>17801</v>
      </c>
      <c r="I1962" s="1" t="s">
        <v>17802</v>
      </c>
      <c r="J1962" s="1" t="s">
        <v>17803</v>
      </c>
      <c r="K1962" s="1" t="s">
        <v>17804</v>
      </c>
      <c r="L1962" s="1" t="s">
        <v>22076</v>
      </c>
      <c r="M1962" s="1" t="s">
        <v>22077</v>
      </c>
    </row>
    <row r="1963" spans="2:13" x14ac:dyDescent="0.25">
      <c r="B1963" s="1" t="s">
        <v>115</v>
      </c>
      <c r="C1963" s="1" t="s">
        <v>17805</v>
      </c>
      <c r="D1963" s="1" t="s">
        <v>17806</v>
      </c>
      <c r="E1963" s="1" t="s">
        <v>17807</v>
      </c>
      <c r="F1963" s="1" t="s">
        <v>17808</v>
      </c>
      <c r="G1963" s="1" t="s">
        <v>17809</v>
      </c>
      <c r="H1963" s="1" t="s">
        <v>17810</v>
      </c>
      <c r="I1963" s="1" t="s">
        <v>17811</v>
      </c>
      <c r="J1963" s="1" t="s">
        <v>17812</v>
      </c>
      <c r="K1963" s="1" t="s">
        <v>17813</v>
      </c>
      <c r="L1963" s="1" t="s">
        <v>22078</v>
      </c>
      <c r="M1963" s="1" t="s">
        <v>22079</v>
      </c>
    </row>
    <row r="1964" spans="2:13" x14ac:dyDescent="0.25">
      <c r="B1964" s="1" t="s">
        <v>115</v>
      </c>
      <c r="C1964" s="1" t="s">
        <v>17814</v>
      </c>
      <c r="D1964" s="1" t="s">
        <v>17815</v>
      </c>
      <c r="E1964" s="1" t="s">
        <v>17816</v>
      </c>
      <c r="F1964" s="1" t="s">
        <v>17817</v>
      </c>
      <c r="G1964" s="1" t="s">
        <v>17818</v>
      </c>
      <c r="H1964" s="1" t="s">
        <v>17819</v>
      </c>
      <c r="I1964" s="1" t="s">
        <v>17820</v>
      </c>
      <c r="J1964" s="1" t="s">
        <v>17821</v>
      </c>
      <c r="K1964" s="1" t="s">
        <v>17822</v>
      </c>
      <c r="L1964" s="1" t="s">
        <v>22080</v>
      </c>
      <c r="M1964" s="1" t="s">
        <v>22081</v>
      </c>
    </row>
    <row r="1965" spans="2:13" x14ac:dyDescent="0.25">
      <c r="B1965" s="1" t="s">
        <v>115</v>
      </c>
      <c r="C1965" s="1" t="s">
        <v>17823</v>
      </c>
      <c r="D1965" s="1" t="s">
        <v>17824</v>
      </c>
      <c r="E1965" s="1" t="s">
        <v>17825</v>
      </c>
      <c r="F1965" s="1" t="s">
        <v>17826</v>
      </c>
      <c r="G1965" s="1" t="s">
        <v>17827</v>
      </c>
      <c r="H1965" s="1" t="s">
        <v>17828</v>
      </c>
      <c r="I1965" s="1" t="s">
        <v>17829</v>
      </c>
      <c r="J1965" s="1" t="s">
        <v>17830</v>
      </c>
      <c r="K1965" s="1" t="s">
        <v>17831</v>
      </c>
      <c r="L1965" s="1" t="s">
        <v>22082</v>
      </c>
      <c r="M1965" s="1" t="s">
        <v>22083</v>
      </c>
    </row>
    <row r="1966" spans="2:13" x14ac:dyDescent="0.25">
      <c r="B1966" s="1" t="s">
        <v>115</v>
      </c>
      <c r="C1966" s="1" t="s">
        <v>17832</v>
      </c>
      <c r="D1966" s="1" t="s">
        <v>17833</v>
      </c>
      <c r="E1966" s="1" t="s">
        <v>17834</v>
      </c>
      <c r="F1966" s="1" t="s">
        <v>17835</v>
      </c>
      <c r="G1966" s="1" t="s">
        <v>17836</v>
      </c>
      <c r="H1966" s="1" t="s">
        <v>17837</v>
      </c>
      <c r="I1966" s="1" t="s">
        <v>17838</v>
      </c>
      <c r="J1966" s="1" t="s">
        <v>17839</v>
      </c>
      <c r="K1966" s="1" t="s">
        <v>17840</v>
      </c>
      <c r="L1966" s="1" t="s">
        <v>22084</v>
      </c>
      <c r="M1966" s="1" t="s">
        <v>22085</v>
      </c>
    </row>
    <row r="1967" spans="2:13" x14ac:dyDescent="0.25">
      <c r="B1967" s="1" t="s">
        <v>115</v>
      </c>
      <c r="C1967" s="1" t="s">
        <v>17841</v>
      </c>
      <c r="D1967" s="1" t="s">
        <v>17842</v>
      </c>
      <c r="E1967" s="1" t="s">
        <v>17843</v>
      </c>
      <c r="F1967" s="1" t="s">
        <v>17844</v>
      </c>
      <c r="G1967" s="1" t="s">
        <v>17845</v>
      </c>
      <c r="H1967" s="1" t="s">
        <v>17846</v>
      </c>
      <c r="I1967" s="1" t="s">
        <v>17847</v>
      </c>
      <c r="J1967" s="1" t="s">
        <v>17848</v>
      </c>
      <c r="K1967" s="1" t="s">
        <v>17849</v>
      </c>
      <c r="L1967" s="1" t="s">
        <v>22086</v>
      </c>
      <c r="M1967" s="1" t="s">
        <v>22087</v>
      </c>
    </row>
    <row r="1968" spans="2:13" x14ac:dyDescent="0.25">
      <c r="B1968" s="1" t="s">
        <v>115</v>
      </c>
      <c r="C1968" s="1" t="s">
        <v>17850</v>
      </c>
      <c r="D1968" s="1" t="s">
        <v>17851</v>
      </c>
      <c r="E1968" s="1" t="s">
        <v>17852</v>
      </c>
      <c r="F1968" s="1" t="s">
        <v>17853</v>
      </c>
      <c r="G1968" s="1" t="s">
        <v>17854</v>
      </c>
      <c r="H1968" s="1" t="s">
        <v>17855</v>
      </c>
      <c r="I1968" s="1" t="s">
        <v>17856</v>
      </c>
      <c r="J1968" s="1" t="s">
        <v>17857</v>
      </c>
      <c r="K1968" s="1" t="s">
        <v>17858</v>
      </c>
      <c r="L1968" s="1" t="s">
        <v>22088</v>
      </c>
      <c r="M1968" s="1" t="s">
        <v>22089</v>
      </c>
    </row>
    <row r="1969" spans="2:13" x14ac:dyDescent="0.25">
      <c r="B1969" s="1" t="s">
        <v>115</v>
      </c>
      <c r="C1969" s="1" t="s">
        <v>17859</v>
      </c>
      <c r="D1969" s="1" t="s">
        <v>17860</v>
      </c>
      <c r="E1969" s="1" t="s">
        <v>17861</v>
      </c>
      <c r="F1969" s="1" t="s">
        <v>17862</v>
      </c>
      <c r="G1969" s="1" t="s">
        <v>17863</v>
      </c>
      <c r="H1969" s="1" t="s">
        <v>17864</v>
      </c>
      <c r="I1969" s="1" t="s">
        <v>17865</v>
      </c>
      <c r="J1969" s="1" t="s">
        <v>17866</v>
      </c>
      <c r="K1969" s="1" t="s">
        <v>17867</v>
      </c>
      <c r="L1969" s="1" t="s">
        <v>22090</v>
      </c>
      <c r="M1969" s="1" t="s">
        <v>22091</v>
      </c>
    </row>
    <row r="1970" spans="2:13" x14ac:dyDescent="0.25">
      <c r="B1970" s="1" t="s">
        <v>115</v>
      </c>
      <c r="C1970" s="1" t="s">
        <v>17868</v>
      </c>
      <c r="D1970" s="1" t="s">
        <v>17869</v>
      </c>
      <c r="E1970" s="1" t="s">
        <v>17870</v>
      </c>
      <c r="F1970" s="1" t="s">
        <v>17871</v>
      </c>
      <c r="G1970" s="1" t="s">
        <v>17872</v>
      </c>
      <c r="H1970" s="1" t="s">
        <v>17873</v>
      </c>
      <c r="I1970" s="1" t="s">
        <v>17874</v>
      </c>
      <c r="J1970" s="1" t="s">
        <v>17875</v>
      </c>
      <c r="K1970" s="1" t="s">
        <v>17876</v>
      </c>
      <c r="L1970" s="1" t="s">
        <v>22092</v>
      </c>
      <c r="M1970" s="1" t="s">
        <v>22093</v>
      </c>
    </row>
    <row r="1971" spans="2:13" x14ac:dyDescent="0.25">
      <c r="B1971" s="1" t="s">
        <v>115</v>
      </c>
      <c r="C1971" s="1" t="s">
        <v>17877</v>
      </c>
      <c r="D1971" s="1" t="s">
        <v>17878</v>
      </c>
      <c r="E1971" s="1" t="s">
        <v>17879</v>
      </c>
      <c r="F1971" s="1" t="s">
        <v>17880</v>
      </c>
      <c r="G1971" s="1" t="s">
        <v>17881</v>
      </c>
      <c r="H1971" s="1" t="s">
        <v>17882</v>
      </c>
      <c r="I1971" s="1" t="s">
        <v>17883</v>
      </c>
      <c r="J1971" s="1" t="s">
        <v>17884</v>
      </c>
      <c r="K1971" s="1" t="s">
        <v>17885</v>
      </c>
      <c r="L1971" s="1" t="s">
        <v>22094</v>
      </c>
      <c r="M1971" s="1" t="s">
        <v>22095</v>
      </c>
    </row>
    <row r="1972" spans="2:13" x14ac:dyDescent="0.25">
      <c r="B1972" s="1" t="s">
        <v>115</v>
      </c>
      <c r="C1972" s="1" t="s">
        <v>17886</v>
      </c>
      <c r="D1972" s="1" t="s">
        <v>17887</v>
      </c>
      <c r="E1972" s="1" t="s">
        <v>17888</v>
      </c>
      <c r="F1972" s="1" t="s">
        <v>17889</v>
      </c>
      <c r="G1972" s="1" t="s">
        <v>17890</v>
      </c>
      <c r="H1972" s="1" t="s">
        <v>17891</v>
      </c>
      <c r="I1972" s="1" t="s">
        <v>17892</v>
      </c>
      <c r="J1972" s="1" t="s">
        <v>17893</v>
      </c>
      <c r="K1972" s="1" t="s">
        <v>17894</v>
      </c>
      <c r="L1972" s="1" t="s">
        <v>22096</v>
      </c>
      <c r="M1972" s="1" t="s">
        <v>22097</v>
      </c>
    </row>
    <row r="1973" spans="2:13" x14ac:dyDescent="0.25">
      <c r="B1973" s="1" t="s">
        <v>115</v>
      </c>
      <c r="C1973" s="1" t="s">
        <v>17895</v>
      </c>
      <c r="D1973" s="1" t="s">
        <v>17896</v>
      </c>
      <c r="E1973" s="1" t="s">
        <v>17897</v>
      </c>
      <c r="F1973" s="1" t="s">
        <v>17898</v>
      </c>
      <c r="G1973" s="1" t="s">
        <v>17899</v>
      </c>
      <c r="H1973" s="1" t="s">
        <v>17900</v>
      </c>
      <c r="I1973" s="1" t="s">
        <v>17901</v>
      </c>
      <c r="J1973" s="1" t="s">
        <v>17902</v>
      </c>
      <c r="K1973" s="1" t="s">
        <v>17903</v>
      </c>
      <c r="L1973" s="1" t="s">
        <v>22098</v>
      </c>
      <c r="M1973" s="1" t="s">
        <v>22099</v>
      </c>
    </row>
    <row r="1974" spans="2:13" x14ac:dyDescent="0.25">
      <c r="B1974" s="1" t="s">
        <v>115</v>
      </c>
      <c r="C1974" s="1" t="s">
        <v>17904</v>
      </c>
      <c r="D1974" s="1" t="s">
        <v>17905</v>
      </c>
      <c r="E1974" s="1" t="s">
        <v>17906</v>
      </c>
      <c r="F1974" s="1" t="s">
        <v>17907</v>
      </c>
      <c r="G1974" s="1" t="s">
        <v>17908</v>
      </c>
      <c r="H1974" s="1" t="s">
        <v>17909</v>
      </c>
      <c r="I1974" s="1" t="s">
        <v>17910</v>
      </c>
      <c r="J1974" s="1" t="s">
        <v>17911</v>
      </c>
      <c r="K1974" s="1" t="s">
        <v>17912</v>
      </c>
      <c r="L1974" s="1" t="s">
        <v>22100</v>
      </c>
      <c r="M1974" s="1" t="s">
        <v>22101</v>
      </c>
    </row>
    <row r="1975" spans="2:13" x14ac:dyDescent="0.25">
      <c r="B1975" s="1" t="s">
        <v>115</v>
      </c>
      <c r="C1975" s="1" t="s">
        <v>17913</v>
      </c>
      <c r="D1975" s="1" t="s">
        <v>17914</v>
      </c>
      <c r="E1975" s="1" t="s">
        <v>17915</v>
      </c>
      <c r="F1975" s="1" t="s">
        <v>17916</v>
      </c>
      <c r="G1975" s="1" t="s">
        <v>17917</v>
      </c>
      <c r="H1975" s="1" t="s">
        <v>17918</v>
      </c>
      <c r="I1975" s="1" t="s">
        <v>17919</v>
      </c>
      <c r="J1975" s="1" t="s">
        <v>17920</v>
      </c>
      <c r="K1975" s="1" t="s">
        <v>17921</v>
      </c>
      <c r="L1975" s="1" t="s">
        <v>22102</v>
      </c>
      <c r="M1975" s="1" t="s">
        <v>22103</v>
      </c>
    </row>
    <row r="1976" spans="2:13" x14ac:dyDescent="0.25">
      <c r="B1976" s="1" t="s">
        <v>115</v>
      </c>
      <c r="C1976" s="1" t="s">
        <v>17922</v>
      </c>
      <c r="D1976" s="1" t="s">
        <v>17923</v>
      </c>
      <c r="E1976" s="1" t="s">
        <v>17924</v>
      </c>
      <c r="F1976" s="1" t="s">
        <v>17925</v>
      </c>
      <c r="G1976" s="1" t="s">
        <v>17926</v>
      </c>
      <c r="H1976" s="1" t="s">
        <v>17927</v>
      </c>
      <c r="I1976" s="1" t="s">
        <v>17928</v>
      </c>
      <c r="J1976" s="1" t="s">
        <v>17929</v>
      </c>
      <c r="K1976" s="1" t="s">
        <v>17930</v>
      </c>
      <c r="L1976" s="1" t="s">
        <v>22104</v>
      </c>
      <c r="M1976" s="1" t="s">
        <v>22105</v>
      </c>
    </row>
    <row r="1977" spans="2:13" x14ac:dyDescent="0.25">
      <c r="B1977" s="1" t="s">
        <v>115</v>
      </c>
      <c r="C1977" s="1" t="s">
        <v>17931</v>
      </c>
      <c r="D1977" s="1" t="s">
        <v>17932</v>
      </c>
      <c r="E1977" s="1" t="s">
        <v>17933</v>
      </c>
      <c r="F1977" s="1" t="s">
        <v>17934</v>
      </c>
      <c r="G1977" s="1" t="s">
        <v>17935</v>
      </c>
      <c r="H1977" s="1" t="s">
        <v>17936</v>
      </c>
      <c r="I1977" s="1" t="s">
        <v>17937</v>
      </c>
      <c r="J1977" s="1" t="s">
        <v>17938</v>
      </c>
      <c r="K1977" s="1" t="s">
        <v>17939</v>
      </c>
      <c r="L1977" s="1" t="s">
        <v>22106</v>
      </c>
      <c r="M1977" s="1" t="s">
        <v>22107</v>
      </c>
    </row>
    <row r="1978" spans="2:13" x14ac:dyDescent="0.25">
      <c r="B1978" s="1" t="s">
        <v>115</v>
      </c>
      <c r="C1978" s="1" t="s">
        <v>17940</v>
      </c>
      <c r="D1978" s="1" t="s">
        <v>17941</v>
      </c>
      <c r="E1978" s="1" t="s">
        <v>17942</v>
      </c>
      <c r="F1978" s="1" t="s">
        <v>17943</v>
      </c>
      <c r="G1978" s="1" t="s">
        <v>17944</v>
      </c>
      <c r="H1978" s="1" t="s">
        <v>17945</v>
      </c>
      <c r="I1978" s="1" t="s">
        <v>17946</v>
      </c>
      <c r="J1978" s="1" t="s">
        <v>17947</v>
      </c>
      <c r="K1978" s="1" t="s">
        <v>17948</v>
      </c>
      <c r="L1978" s="1" t="s">
        <v>22108</v>
      </c>
      <c r="M1978" s="1" t="s">
        <v>22109</v>
      </c>
    </row>
    <row r="1979" spans="2:13" x14ac:dyDescent="0.25">
      <c r="B1979" s="1" t="s">
        <v>115</v>
      </c>
      <c r="C1979" s="1" t="s">
        <v>17949</v>
      </c>
      <c r="D1979" s="1" t="s">
        <v>17950</v>
      </c>
      <c r="E1979" s="1" t="s">
        <v>17951</v>
      </c>
      <c r="F1979" s="1" t="s">
        <v>17952</v>
      </c>
      <c r="G1979" s="1" t="s">
        <v>17953</v>
      </c>
      <c r="H1979" s="1" t="s">
        <v>17954</v>
      </c>
      <c r="I1979" s="1" t="s">
        <v>17955</v>
      </c>
      <c r="J1979" s="1" t="s">
        <v>17956</v>
      </c>
      <c r="K1979" s="1" t="s">
        <v>17957</v>
      </c>
      <c r="L1979" s="1" t="s">
        <v>22110</v>
      </c>
      <c r="M1979" s="1" t="s">
        <v>22111</v>
      </c>
    </row>
    <row r="1980" spans="2:13" x14ac:dyDescent="0.25">
      <c r="B1980" s="1" t="s">
        <v>115</v>
      </c>
      <c r="C1980" s="1" t="s">
        <v>17958</v>
      </c>
      <c r="D1980" s="1" t="s">
        <v>17959</v>
      </c>
      <c r="E1980" s="1" t="s">
        <v>17960</v>
      </c>
      <c r="F1980" s="1" t="s">
        <v>17961</v>
      </c>
      <c r="G1980" s="1" t="s">
        <v>17962</v>
      </c>
      <c r="H1980" s="1" t="s">
        <v>17963</v>
      </c>
      <c r="I1980" s="1" t="s">
        <v>17964</v>
      </c>
      <c r="J1980" s="1" t="s">
        <v>17965</v>
      </c>
      <c r="K1980" s="1" t="s">
        <v>17966</v>
      </c>
      <c r="L1980" s="1" t="s">
        <v>22112</v>
      </c>
      <c r="M1980" s="1" t="s">
        <v>22113</v>
      </c>
    </row>
    <row r="1981" spans="2:13" x14ac:dyDescent="0.25">
      <c r="B1981" s="1" t="s">
        <v>115</v>
      </c>
      <c r="C1981" s="1" t="s">
        <v>17967</v>
      </c>
      <c r="D1981" s="1" t="s">
        <v>17968</v>
      </c>
      <c r="E1981" s="1" t="s">
        <v>17969</v>
      </c>
      <c r="F1981" s="1" t="s">
        <v>17970</v>
      </c>
      <c r="G1981" s="1" t="s">
        <v>17971</v>
      </c>
      <c r="H1981" s="1" t="s">
        <v>17972</v>
      </c>
      <c r="I1981" s="1" t="s">
        <v>17973</v>
      </c>
      <c r="J1981" s="1" t="s">
        <v>17974</v>
      </c>
      <c r="K1981" s="1" t="s">
        <v>17975</v>
      </c>
      <c r="L1981" s="1" t="s">
        <v>22114</v>
      </c>
      <c r="M1981" s="1" t="s">
        <v>22115</v>
      </c>
    </row>
    <row r="1982" spans="2:13" x14ac:dyDescent="0.25">
      <c r="B1982" s="1" t="s">
        <v>29</v>
      </c>
      <c r="C1982" s="1" t="s">
        <v>17976</v>
      </c>
      <c r="D1982" s="1" t="s">
        <v>17977</v>
      </c>
      <c r="E1982" s="1" t="s">
        <v>17978</v>
      </c>
      <c r="F1982" s="1" t="s">
        <v>17979</v>
      </c>
      <c r="G1982" s="1" t="s">
        <v>17980</v>
      </c>
      <c r="H1982" s="1" t="s">
        <v>17981</v>
      </c>
      <c r="I1982" s="1" t="s">
        <v>17982</v>
      </c>
      <c r="J1982" s="1" t="s">
        <v>17983</v>
      </c>
      <c r="K1982" s="1" t="s">
        <v>17984</v>
      </c>
      <c r="L1982" s="1" t="s">
        <v>22116</v>
      </c>
      <c r="M1982" s="1" t="s">
        <v>22117</v>
      </c>
    </row>
    <row r="1983" spans="2:13" x14ac:dyDescent="0.25">
      <c r="B1983" s="1" t="s">
        <v>29</v>
      </c>
      <c r="C1983" s="1" t="s">
        <v>17985</v>
      </c>
      <c r="D1983" s="1" t="s">
        <v>17986</v>
      </c>
      <c r="E1983" s="1" t="s">
        <v>17987</v>
      </c>
      <c r="F1983" s="1" t="s">
        <v>17988</v>
      </c>
      <c r="G1983" s="1" t="s">
        <v>17989</v>
      </c>
      <c r="H1983" s="1" t="s">
        <v>17990</v>
      </c>
      <c r="I1983" s="1" t="s">
        <v>17991</v>
      </c>
      <c r="J1983" s="1" t="s">
        <v>17992</v>
      </c>
      <c r="K1983" s="1" t="s">
        <v>17993</v>
      </c>
      <c r="L1983" s="1" t="s">
        <v>22118</v>
      </c>
      <c r="M1983" s="1" t="s">
        <v>22119</v>
      </c>
    </row>
    <row r="1984" spans="2:13" x14ac:dyDescent="0.25">
      <c r="B1984" s="1" t="s">
        <v>29</v>
      </c>
      <c r="C1984" s="1" t="s">
        <v>17994</v>
      </c>
      <c r="D1984" s="1" t="s">
        <v>17995</v>
      </c>
      <c r="E1984" s="1" t="s">
        <v>17996</v>
      </c>
      <c r="F1984" s="1" t="s">
        <v>17997</v>
      </c>
      <c r="G1984" s="1" t="s">
        <v>17998</v>
      </c>
      <c r="H1984" s="1" t="s">
        <v>17999</v>
      </c>
      <c r="I1984" s="1" t="s">
        <v>18000</v>
      </c>
      <c r="J1984" s="1" t="s">
        <v>18001</v>
      </c>
      <c r="K1984" s="1" t="s">
        <v>18002</v>
      </c>
      <c r="L1984" s="1" t="s">
        <v>22120</v>
      </c>
      <c r="M1984" s="1" t="s">
        <v>22121</v>
      </c>
    </row>
    <row r="1985" spans="2:13" x14ac:dyDescent="0.25">
      <c r="B1985" s="1" t="s">
        <v>29</v>
      </c>
      <c r="C1985" s="1" t="s">
        <v>18003</v>
      </c>
      <c r="D1985" s="1" t="s">
        <v>18004</v>
      </c>
      <c r="E1985" s="1" t="s">
        <v>18005</v>
      </c>
      <c r="F1985" s="1" t="s">
        <v>18006</v>
      </c>
      <c r="G1985" s="1" t="s">
        <v>18007</v>
      </c>
      <c r="H1985" s="1" t="s">
        <v>18008</v>
      </c>
      <c r="I1985" s="1" t="s">
        <v>18009</v>
      </c>
      <c r="J1985" s="1" t="s">
        <v>18010</v>
      </c>
      <c r="K1985" s="1" t="s">
        <v>18011</v>
      </c>
      <c r="L1985" s="1" t="s">
        <v>22122</v>
      </c>
      <c r="M1985" s="1" t="s">
        <v>22123</v>
      </c>
    </row>
    <row r="1986" spans="2:13" x14ac:dyDescent="0.25">
      <c r="B1986" s="1" t="s">
        <v>29</v>
      </c>
      <c r="C1986" s="1" t="s">
        <v>18012</v>
      </c>
      <c r="D1986" s="1" t="s">
        <v>18013</v>
      </c>
      <c r="E1986" s="1" t="s">
        <v>18014</v>
      </c>
      <c r="F1986" s="1" t="s">
        <v>18015</v>
      </c>
      <c r="G1986" s="1" t="s">
        <v>18016</v>
      </c>
      <c r="H1986" s="1" t="s">
        <v>18017</v>
      </c>
      <c r="I1986" s="1" t="s">
        <v>18018</v>
      </c>
      <c r="J1986" s="1" t="s">
        <v>18019</v>
      </c>
      <c r="K1986" s="1" t="s">
        <v>18020</v>
      </c>
      <c r="L1986" s="1" t="s">
        <v>22124</v>
      </c>
      <c r="M1986" s="1" t="s">
        <v>22125</v>
      </c>
    </row>
    <row r="1987" spans="2:13" x14ac:dyDescent="0.25">
      <c r="B1987" s="1" t="s">
        <v>29</v>
      </c>
      <c r="C1987" s="1" t="s">
        <v>18021</v>
      </c>
      <c r="D1987" s="1" t="s">
        <v>18022</v>
      </c>
      <c r="E1987" s="1" t="s">
        <v>18023</v>
      </c>
      <c r="F1987" s="1" t="s">
        <v>18024</v>
      </c>
      <c r="G1987" s="1" t="s">
        <v>18025</v>
      </c>
      <c r="H1987" s="1" t="s">
        <v>18026</v>
      </c>
      <c r="I1987" s="1" t="s">
        <v>18027</v>
      </c>
      <c r="J1987" s="1" t="s">
        <v>18028</v>
      </c>
      <c r="K1987" s="1" t="s">
        <v>18029</v>
      </c>
      <c r="L1987" s="1" t="s">
        <v>22126</v>
      </c>
      <c r="M1987" s="1" t="s">
        <v>22127</v>
      </c>
    </row>
    <row r="1988" spans="2:13" x14ac:dyDescent="0.25">
      <c r="B1988" s="1" t="s">
        <v>29</v>
      </c>
      <c r="C1988" s="1" t="s">
        <v>18030</v>
      </c>
      <c r="D1988" s="1" t="s">
        <v>18031</v>
      </c>
      <c r="E1988" s="1" t="s">
        <v>18032</v>
      </c>
      <c r="F1988" s="1" t="s">
        <v>18033</v>
      </c>
      <c r="G1988" s="1" t="s">
        <v>18034</v>
      </c>
      <c r="H1988" s="1" t="s">
        <v>18035</v>
      </c>
      <c r="I1988" s="1" t="s">
        <v>18036</v>
      </c>
      <c r="J1988" s="1" t="s">
        <v>18037</v>
      </c>
      <c r="K1988" s="1" t="s">
        <v>18038</v>
      </c>
      <c r="L1988" s="1" t="s">
        <v>22128</v>
      </c>
      <c r="M1988" s="1" t="s">
        <v>22129</v>
      </c>
    </row>
    <row r="1989" spans="2:13" x14ac:dyDescent="0.25">
      <c r="B1989" s="1" t="s">
        <v>29</v>
      </c>
      <c r="C1989" s="1" t="s">
        <v>18039</v>
      </c>
      <c r="D1989" s="1" t="s">
        <v>18040</v>
      </c>
      <c r="E1989" s="1" t="s">
        <v>18041</v>
      </c>
      <c r="F1989" s="1" t="s">
        <v>18042</v>
      </c>
      <c r="G1989" s="1" t="s">
        <v>18043</v>
      </c>
      <c r="H1989" s="1" t="s">
        <v>18044</v>
      </c>
      <c r="I1989" s="1" t="s">
        <v>18045</v>
      </c>
      <c r="J1989" s="1" t="s">
        <v>18046</v>
      </c>
      <c r="K1989" s="1" t="s">
        <v>18047</v>
      </c>
      <c r="L1989" s="1" t="s">
        <v>22130</v>
      </c>
      <c r="M1989" s="1" t="s">
        <v>22131</v>
      </c>
    </row>
    <row r="1990" spans="2:13" x14ac:dyDescent="0.25">
      <c r="B1990" s="1" t="s">
        <v>29</v>
      </c>
      <c r="C1990" s="1" t="s">
        <v>18048</v>
      </c>
      <c r="D1990" s="1" t="s">
        <v>18049</v>
      </c>
      <c r="E1990" s="1" t="s">
        <v>18050</v>
      </c>
      <c r="F1990" s="1" t="s">
        <v>18051</v>
      </c>
      <c r="G1990" s="1" t="s">
        <v>18052</v>
      </c>
      <c r="H1990" s="1" t="s">
        <v>18053</v>
      </c>
      <c r="I1990" s="1" t="s">
        <v>18054</v>
      </c>
      <c r="J1990" s="1" t="s">
        <v>18055</v>
      </c>
      <c r="K1990" s="1" t="s">
        <v>18056</v>
      </c>
      <c r="L1990" s="1" t="s">
        <v>22132</v>
      </c>
      <c r="M1990" s="1" t="s">
        <v>22133</v>
      </c>
    </row>
    <row r="1991" spans="2:13" x14ac:dyDescent="0.25">
      <c r="B1991" s="1" t="s">
        <v>29</v>
      </c>
      <c r="C1991" s="1" t="s">
        <v>18057</v>
      </c>
      <c r="D1991" s="1" t="s">
        <v>18058</v>
      </c>
      <c r="E1991" s="1" t="s">
        <v>18059</v>
      </c>
      <c r="F1991" s="1" t="s">
        <v>18060</v>
      </c>
      <c r="G1991" s="1" t="s">
        <v>18061</v>
      </c>
      <c r="H1991" s="1" t="s">
        <v>18062</v>
      </c>
      <c r="I1991" s="1" t="s">
        <v>18063</v>
      </c>
      <c r="J1991" s="1" t="s">
        <v>18064</v>
      </c>
      <c r="K1991" s="1" t="s">
        <v>18065</v>
      </c>
      <c r="L1991" s="1" t="s">
        <v>22134</v>
      </c>
      <c r="M1991" s="1" t="s">
        <v>22135</v>
      </c>
    </row>
    <row r="1992" spans="2:13" x14ac:dyDescent="0.25">
      <c r="B1992" s="1" t="s">
        <v>29</v>
      </c>
      <c r="C1992" s="1" t="s">
        <v>18066</v>
      </c>
      <c r="D1992" s="1" t="s">
        <v>18067</v>
      </c>
      <c r="E1992" s="1" t="s">
        <v>18068</v>
      </c>
      <c r="F1992" s="1" t="s">
        <v>18069</v>
      </c>
      <c r="G1992" s="1" t="s">
        <v>18070</v>
      </c>
      <c r="H1992" s="1" t="s">
        <v>18071</v>
      </c>
      <c r="I1992" s="1" t="s">
        <v>18072</v>
      </c>
      <c r="J1992" s="1" t="s">
        <v>18073</v>
      </c>
      <c r="K1992" s="1" t="s">
        <v>18074</v>
      </c>
      <c r="L1992" s="1" t="s">
        <v>22136</v>
      </c>
      <c r="M1992" s="1" t="s">
        <v>22137</v>
      </c>
    </row>
    <row r="1993" spans="2:13" x14ac:dyDescent="0.25">
      <c r="B1993" s="1" t="s">
        <v>29</v>
      </c>
      <c r="C1993" s="1" t="s">
        <v>18075</v>
      </c>
      <c r="D1993" s="1" t="s">
        <v>18076</v>
      </c>
      <c r="E1993" s="1" t="s">
        <v>18077</v>
      </c>
      <c r="F1993" s="1" t="s">
        <v>18078</v>
      </c>
      <c r="G1993" s="1" t="s">
        <v>18079</v>
      </c>
      <c r="H1993" s="1" t="s">
        <v>18080</v>
      </c>
      <c r="I1993" s="1" t="s">
        <v>18081</v>
      </c>
      <c r="J1993" s="1" t="s">
        <v>18082</v>
      </c>
      <c r="K1993" s="1" t="s">
        <v>18083</v>
      </c>
      <c r="L1993" s="1" t="s">
        <v>22138</v>
      </c>
      <c r="M1993" s="1" t="s">
        <v>22139</v>
      </c>
    </row>
    <row r="1994" spans="2:13" x14ac:dyDescent="0.25">
      <c r="B1994" s="1" t="s">
        <v>29</v>
      </c>
      <c r="C1994" s="1" t="s">
        <v>18084</v>
      </c>
      <c r="D1994" s="1" t="s">
        <v>18085</v>
      </c>
      <c r="E1994" s="1" t="s">
        <v>18086</v>
      </c>
      <c r="F1994" s="1" t="s">
        <v>18087</v>
      </c>
      <c r="G1994" s="1" t="s">
        <v>18088</v>
      </c>
      <c r="H1994" s="1" t="s">
        <v>18089</v>
      </c>
      <c r="I1994" s="1" t="s">
        <v>18090</v>
      </c>
      <c r="J1994" s="1" t="s">
        <v>18091</v>
      </c>
      <c r="K1994" s="1" t="s">
        <v>18092</v>
      </c>
      <c r="L1994" s="1" t="s">
        <v>22140</v>
      </c>
      <c r="M1994" s="1" t="s">
        <v>22141</v>
      </c>
    </row>
    <row r="1995" spans="2:13" x14ac:dyDescent="0.25">
      <c r="B1995" s="1" t="s">
        <v>29</v>
      </c>
      <c r="C1995" s="1" t="s">
        <v>18093</v>
      </c>
      <c r="D1995" s="1" t="s">
        <v>18094</v>
      </c>
      <c r="E1995" s="1" t="s">
        <v>18095</v>
      </c>
      <c r="F1995" s="1" t="s">
        <v>18096</v>
      </c>
      <c r="G1995" s="1" t="s">
        <v>18097</v>
      </c>
      <c r="H1995" s="1" t="s">
        <v>18098</v>
      </c>
      <c r="I1995" s="1" t="s">
        <v>18099</v>
      </c>
      <c r="J1995" s="1" t="s">
        <v>18100</v>
      </c>
      <c r="K1995" s="1" t="s">
        <v>18101</v>
      </c>
      <c r="L1995" s="1" t="s">
        <v>22142</v>
      </c>
      <c r="M1995" s="1" t="s">
        <v>22143</v>
      </c>
    </row>
    <row r="1996" spans="2:13" x14ac:dyDescent="0.25">
      <c r="B1996" s="1" t="s">
        <v>29</v>
      </c>
      <c r="C1996" s="1" t="s">
        <v>18102</v>
      </c>
      <c r="D1996" s="1" t="s">
        <v>18103</v>
      </c>
      <c r="E1996" s="1" t="s">
        <v>18104</v>
      </c>
      <c r="F1996" s="1" t="s">
        <v>18105</v>
      </c>
      <c r="G1996" s="1" t="s">
        <v>18106</v>
      </c>
      <c r="H1996" s="1" t="s">
        <v>18107</v>
      </c>
      <c r="I1996" s="1" t="s">
        <v>18108</v>
      </c>
      <c r="J1996" s="1" t="s">
        <v>18109</v>
      </c>
      <c r="K1996" s="1" t="s">
        <v>18110</v>
      </c>
      <c r="L1996" s="1" t="s">
        <v>22144</v>
      </c>
      <c r="M1996" s="1" t="s">
        <v>22145</v>
      </c>
    </row>
    <row r="1997" spans="2:13" x14ac:dyDescent="0.25">
      <c r="B1997" s="1" t="s">
        <v>29</v>
      </c>
      <c r="C1997" s="1" t="s">
        <v>18111</v>
      </c>
      <c r="D1997" s="1" t="s">
        <v>18112</v>
      </c>
      <c r="E1997" s="1" t="s">
        <v>18113</v>
      </c>
      <c r="F1997" s="1" t="s">
        <v>18114</v>
      </c>
      <c r="G1997" s="1" t="s">
        <v>18115</v>
      </c>
      <c r="H1997" s="1" t="s">
        <v>18116</v>
      </c>
      <c r="I1997" s="1" t="s">
        <v>18117</v>
      </c>
      <c r="J1997" s="1" t="s">
        <v>18118</v>
      </c>
      <c r="K1997" s="1" t="s">
        <v>18119</v>
      </c>
      <c r="L1997" s="1" t="s">
        <v>22146</v>
      </c>
      <c r="M1997" s="1" t="s">
        <v>22147</v>
      </c>
    </row>
    <row r="1998" spans="2:13" x14ac:dyDescent="0.25">
      <c r="B1998" s="1" t="s">
        <v>29</v>
      </c>
      <c r="C1998" s="1" t="s">
        <v>18120</v>
      </c>
      <c r="D1998" s="1" t="s">
        <v>18121</v>
      </c>
      <c r="E1998" s="1" t="s">
        <v>18122</v>
      </c>
      <c r="F1998" s="1" t="s">
        <v>18123</v>
      </c>
      <c r="G1998" s="1" t="s">
        <v>18124</v>
      </c>
      <c r="H1998" s="1" t="s">
        <v>18125</v>
      </c>
      <c r="I1998" s="1" t="s">
        <v>18126</v>
      </c>
      <c r="J1998" s="1" t="s">
        <v>18127</v>
      </c>
      <c r="K1998" s="1" t="s">
        <v>18128</v>
      </c>
      <c r="L1998" s="1" t="s">
        <v>22148</v>
      </c>
      <c r="M1998" s="1" t="s">
        <v>22149</v>
      </c>
    </row>
    <row r="1999" spans="2:13" x14ac:dyDescent="0.25">
      <c r="B1999" s="1" t="s">
        <v>29</v>
      </c>
      <c r="C1999" s="1" t="s">
        <v>18129</v>
      </c>
      <c r="D1999" s="1" t="s">
        <v>18130</v>
      </c>
      <c r="E1999" s="1" t="s">
        <v>18131</v>
      </c>
      <c r="F1999" s="1" t="s">
        <v>18132</v>
      </c>
      <c r="G1999" s="1" t="s">
        <v>18133</v>
      </c>
      <c r="H1999" s="1" t="s">
        <v>18134</v>
      </c>
      <c r="I1999" s="1" t="s">
        <v>18135</v>
      </c>
      <c r="J1999" s="1" t="s">
        <v>18136</v>
      </c>
      <c r="K1999" s="1" t="s">
        <v>18137</v>
      </c>
      <c r="L1999" s="1" t="s">
        <v>22150</v>
      </c>
      <c r="M1999" s="1" t="s">
        <v>22151</v>
      </c>
    </row>
    <row r="2000" spans="2:13" x14ac:dyDescent="0.25">
      <c r="B2000" s="1" t="s">
        <v>29</v>
      </c>
      <c r="C2000" s="1" t="s">
        <v>18138</v>
      </c>
      <c r="D2000" s="1" t="s">
        <v>18139</v>
      </c>
      <c r="E2000" s="1" t="s">
        <v>18140</v>
      </c>
      <c r="F2000" s="1" t="s">
        <v>18141</v>
      </c>
      <c r="G2000" s="1" t="s">
        <v>18142</v>
      </c>
      <c r="H2000" s="1" t="s">
        <v>18143</v>
      </c>
      <c r="I2000" s="1" t="s">
        <v>18144</v>
      </c>
      <c r="J2000" s="1" t="s">
        <v>18145</v>
      </c>
      <c r="K2000" s="1" t="s">
        <v>18146</v>
      </c>
      <c r="L2000" s="1" t="s">
        <v>22152</v>
      </c>
      <c r="M2000" s="1" t="s">
        <v>22153</v>
      </c>
    </row>
    <row r="2001" spans="2:13" x14ac:dyDescent="0.25">
      <c r="B2001" s="1" t="s">
        <v>29</v>
      </c>
      <c r="C2001" s="1" t="s">
        <v>18147</v>
      </c>
      <c r="D2001" s="1" t="s">
        <v>18148</v>
      </c>
      <c r="E2001" s="1" t="s">
        <v>18149</v>
      </c>
      <c r="F2001" s="1" t="s">
        <v>18150</v>
      </c>
      <c r="G2001" s="1" t="s">
        <v>18151</v>
      </c>
      <c r="H2001" s="1" t="s">
        <v>18152</v>
      </c>
      <c r="I2001" s="1" t="s">
        <v>18153</v>
      </c>
      <c r="J2001" s="1" t="s">
        <v>18154</v>
      </c>
      <c r="K2001" s="1" t="s">
        <v>18155</v>
      </c>
      <c r="L2001" s="1" t="s">
        <v>22154</v>
      </c>
      <c r="M2001" s="1" t="s">
        <v>22155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06A6-0567-4721-B226-4A97E85E9B6E}">
  <dimension ref="B1:N2001"/>
  <sheetViews>
    <sheetView topLeftCell="A4" workbookViewId="0">
      <selection activeCell="E2" sqref="E2"/>
    </sheetView>
  </sheetViews>
  <sheetFormatPr baseColWidth="10" defaultRowHeight="15" x14ac:dyDescent="0.25"/>
  <cols>
    <col min="3" max="3" width="17" customWidth="1"/>
    <col min="4" max="4" width="13.140625" customWidth="1"/>
    <col min="7" max="7" width="17.42578125" customWidth="1"/>
    <col min="8" max="8" width="18.42578125" customWidth="1"/>
    <col min="9" max="9" width="16.85546875" customWidth="1"/>
    <col min="10" max="10" width="17.85546875" customWidth="1"/>
  </cols>
  <sheetData>
    <row r="1" spans="2:14" x14ac:dyDescent="0.25">
      <c r="B1" t="s">
        <v>30</v>
      </c>
      <c r="C1" t="s">
        <v>117</v>
      </c>
      <c r="D1" t="s">
        <v>116</v>
      </c>
      <c r="E1" t="s">
        <v>31</v>
      </c>
      <c r="F1" t="s">
        <v>32</v>
      </c>
      <c r="G1" t="s">
        <v>33</v>
      </c>
      <c r="H1" t="s">
        <v>118</v>
      </c>
      <c r="I1" t="s">
        <v>34</v>
      </c>
      <c r="J1" t="s">
        <v>119</v>
      </c>
      <c r="K1" t="s">
        <v>35</v>
      </c>
      <c r="L1" t="s">
        <v>22157</v>
      </c>
      <c r="M1" t="s">
        <v>22158</v>
      </c>
      <c r="N1" t="s">
        <v>22156</v>
      </c>
    </row>
    <row r="2" spans="2:14" x14ac:dyDescent="0.25">
      <c r="B2" s="2" t="str">
        <f>SUBSTITUTE(LEFT(C2,2),"-","")</f>
        <v>0</v>
      </c>
      <c r="C2" s="4" t="str">
        <f>Test_Length_Start[[#This Row],[Column1]]</f>
        <v>0-Camera-0,0</v>
      </c>
      <c r="D2" s="2">
        <f>_xlfn.NUMBERVALUE(IFERROR(RIGHT(C2,LEN(C2)-SEARCH("-",C2,5)),-0.2))*10</f>
        <v>0</v>
      </c>
      <c r="E2" s="4">
        <f>_xlfn.NUMBERVALUE(Test_Length_Start[[#This Row],[Column2]])</f>
        <v>45.460866741570598</v>
      </c>
      <c r="F2" s="4">
        <f>_xlfn.NUMBERVALUE(Test_Length_Start[[#This Row],[Column3]])</f>
        <v>5.7756484625497002</v>
      </c>
      <c r="G2" s="4">
        <f>_xlfn.NUMBERVALUE(Test_Length_Start[[#This Row],[Column4]])</f>
        <v>2.2304612800170501E-2</v>
      </c>
      <c r="H2" s="4">
        <f>_xlfn.NUMBERVALUE(Test_Length_Start[[#This Row],[Column5]])</f>
        <v>0.150359585589281</v>
      </c>
      <c r="I2" s="4">
        <f>_xlfn.NUMBERVALUE(Test_Length_Start[[#This Row],[Column6]])</f>
        <v>1.4305327632298999E-2</v>
      </c>
      <c r="J2" s="4">
        <f>_xlfn.NUMBERVALUE(Test_Length_Start[[#This Row],[Column7]])</f>
        <v>8.4974374990560403E-2</v>
      </c>
      <c r="K2" s="4">
        <f>_xlfn.NUMBERVALUE(Test_Length_Start[[#This Row],[Column12]])</f>
        <v>2.0294360279803998</v>
      </c>
      <c r="L2" s="4">
        <f>_xlfn.NUMBERVALUE(Test_Length_Start[[#This Row],[Column10]])</f>
        <v>0.18266821971598299</v>
      </c>
      <c r="M2" s="4">
        <f>_xlfn.NUMBERVALUE(Test_Length_Start[[#This Row],[Column11]])</f>
        <v>0.94463703755300699</v>
      </c>
      <c r="N2" s="9">
        <f>Tableau2[[#This Row],[Longueur manquante]]-(6-Tableau2[[#This Row],[longueur]])</f>
        <v>0.7202855001027072</v>
      </c>
    </row>
    <row r="3" spans="2:14" x14ac:dyDescent="0.25">
      <c r="B3" s="3" t="str">
        <f t="shared" ref="B3:B65" si="0">SUBSTITUTE(LEFT(C3,2),"-","")</f>
        <v>0</v>
      </c>
      <c r="C3" s="4" t="str">
        <f>Test_Length_Start[[#This Row],[Column1]]</f>
        <v>0-Camera-0,0</v>
      </c>
      <c r="D3" s="3">
        <f t="shared" ref="D3:D65" si="1">_xlfn.NUMBERVALUE(IFERROR(RIGHT(C3,LEN(C3)-SEARCH("-",C3,5)),-0.2))*10</f>
        <v>0</v>
      </c>
      <c r="E3" s="4">
        <f>_xlfn.NUMBERVALUE(Test_Length_Start[[#This Row],[Column2]])</f>
        <v>36.407440717445802</v>
      </c>
      <c r="F3" s="4">
        <f>_xlfn.NUMBERVALUE(Test_Length_Start[[#This Row],[Column3]])</f>
        <v>6.0699523471259296</v>
      </c>
      <c r="G3" s="4">
        <f>_xlfn.NUMBERVALUE(Test_Length_Start[[#This Row],[Column4]])</f>
        <v>3.6855878078448402E-2</v>
      </c>
      <c r="H3" s="4">
        <f>_xlfn.NUMBERVALUE(Test_Length_Start[[#This Row],[Column5]])</f>
        <v>0.151895141677757</v>
      </c>
      <c r="I3" s="4">
        <f>_xlfn.NUMBERVALUE(Test_Length_Start[[#This Row],[Column6]])</f>
        <v>1.26360523162198E-2</v>
      </c>
      <c r="J3" s="4">
        <f>_xlfn.NUMBERVALUE(Test_Length_Start[[#This Row],[Column7]])</f>
        <v>9.2689650786264094E-2</v>
      </c>
      <c r="K3" s="4">
        <f>_xlfn.NUMBERVALUE(Test_Length_Start[[#This Row],[Column12]])</f>
        <v>2.09244046092499</v>
      </c>
      <c r="L3" s="8">
        <f>_xlfn.NUMBERVALUE(Test_Length_Start[[#This Row],[Column10]])</f>
        <v>0.237923731773722</v>
      </c>
      <c r="M3" s="4">
        <f>_xlfn.NUMBERVALUE(Test_Length_Start[[#This Row],[Column11]])</f>
        <v>1.0373164230144101</v>
      </c>
      <c r="N3" s="8">
        <f>Tableau2[[#This Row],[Longueur manquante]]-(6-Tableau2[[#This Row],[longueur]])</f>
        <v>1.1072687701403396</v>
      </c>
    </row>
    <row r="4" spans="2:14" x14ac:dyDescent="0.25">
      <c r="B4" s="3" t="str">
        <f t="shared" si="0"/>
        <v>0</v>
      </c>
      <c r="C4" s="4" t="str">
        <f>Test_Length_Start[[#This Row],[Column1]]</f>
        <v>0-Camera-0,0</v>
      </c>
      <c r="D4" s="3">
        <f t="shared" si="1"/>
        <v>0</v>
      </c>
      <c r="E4" s="4">
        <f>_xlfn.NUMBERVALUE(Test_Length_Start[[#This Row],[Column2]])</f>
        <v>44.462925907529701</v>
      </c>
      <c r="F4" s="4">
        <f>_xlfn.NUMBERVALUE(Test_Length_Start[[#This Row],[Column3]])</f>
        <v>5.6383803558191099</v>
      </c>
      <c r="G4" s="4">
        <f>_xlfn.NUMBERVALUE(Test_Length_Start[[#This Row],[Column4]])</f>
        <v>3.2572733640348898E-2</v>
      </c>
      <c r="H4" s="4">
        <f>_xlfn.NUMBERVALUE(Test_Length_Start[[#This Row],[Column5]])</f>
        <v>0.17826022517047799</v>
      </c>
      <c r="I4" s="4">
        <f>_xlfn.NUMBERVALUE(Test_Length_Start[[#This Row],[Column6]])</f>
        <v>2.3217496682338998E-2</v>
      </c>
      <c r="J4" s="4">
        <f>_xlfn.NUMBERVALUE(Test_Length_Start[[#This Row],[Column7]])</f>
        <v>0.108441501755731</v>
      </c>
      <c r="K4" s="4">
        <f>_xlfn.NUMBERVALUE(Test_Length_Start[[#This Row],[Column12]])</f>
        <v>1.8337293980875899</v>
      </c>
      <c r="L4" s="8">
        <f>_xlfn.NUMBERVALUE(Test_Length_Start[[#This Row],[Column10]])</f>
        <v>0.35374093672050999</v>
      </c>
      <c r="M4" s="4">
        <f>_xlfn.NUMBERVALUE(Test_Length_Start[[#This Row],[Column11]])</f>
        <v>0.81658766171763097</v>
      </c>
      <c r="N4" s="8">
        <f>Tableau2[[#This Row],[Longueur manquante]]-(6-Tableau2[[#This Row],[longueur]])</f>
        <v>0.45496801753674088</v>
      </c>
    </row>
    <row r="5" spans="2:14" x14ac:dyDescent="0.25">
      <c r="B5" s="3" t="str">
        <f t="shared" si="0"/>
        <v>0</v>
      </c>
      <c r="C5" s="4" t="str">
        <f>Test_Length_Start[[#This Row],[Column1]]</f>
        <v>0-Camera-0,0</v>
      </c>
      <c r="D5" s="3">
        <f t="shared" si="1"/>
        <v>0</v>
      </c>
      <c r="E5" s="4">
        <f>_xlfn.NUMBERVALUE(Test_Length_Start[[#This Row],[Column2]])</f>
        <v>52.921105181559199</v>
      </c>
      <c r="F5" s="4">
        <f>_xlfn.NUMBERVALUE(Test_Length_Start[[#This Row],[Column3]])</f>
        <v>6.5612004429701001</v>
      </c>
      <c r="G5" s="4">
        <f>_xlfn.NUMBERVALUE(Test_Length_Start[[#This Row],[Column4]])</f>
        <v>3.9688441008475898E-2</v>
      </c>
      <c r="H5" s="4">
        <f>_xlfn.NUMBERVALUE(Test_Length_Start[[#This Row],[Column5]])</f>
        <v>0.157048427824516</v>
      </c>
      <c r="I5" s="4">
        <f>_xlfn.NUMBERVALUE(Test_Length_Start[[#This Row],[Column6]])</f>
        <v>1.30118853084598E-2</v>
      </c>
      <c r="J5" s="4">
        <f>_xlfn.NUMBERVALUE(Test_Length_Start[[#This Row],[Column7]])</f>
        <v>8.28169161782802E-2</v>
      </c>
      <c r="K5" s="4">
        <f>_xlfn.NUMBERVALUE(Test_Length_Start[[#This Row],[Column12]])</f>
        <v>2.39323753293138</v>
      </c>
      <c r="L5" s="8">
        <f>_xlfn.NUMBERVALUE(Test_Length_Start[[#This Row],[Column10]])</f>
        <v>0.39650833651093398</v>
      </c>
      <c r="M5" s="4">
        <f>_xlfn.NUMBERVALUE(Test_Length_Start[[#This Row],[Column11]])</f>
        <v>1.0705799709866699</v>
      </c>
      <c r="N5" s="8">
        <f>Tableau2[[#This Row],[Longueur manquante]]-(6-Tableau2[[#This Row],[longueur]])</f>
        <v>1.63178041395677</v>
      </c>
    </row>
    <row r="6" spans="2:14" x14ac:dyDescent="0.25">
      <c r="B6" s="3" t="str">
        <f t="shared" si="0"/>
        <v>0</v>
      </c>
      <c r="C6" s="4" t="str">
        <f>Test_Length_Start[[#This Row],[Column1]]</f>
        <v>0-Camera-0,0</v>
      </c>
      <c r="D6" s="3">
        <f t="shared" si="1"/>
        <v>0</v>
      </c>
      <c r="E6" s="4">
        <f>_xlfn.NUMBERVALUE(Test_Length_Start[[#This Row],[Column2]])</f>
        <v>54.250441166540497</v>
      </c>
      <c r="F6" s="4">
        <f>_xlfn.NUMBERVALUE(Test_Length_Start[[#This Row],[Column3]])</f>
        <v>6.1284294805160204</v>
      </c>
      <c r="G6" s="4">
        <f>_xlfn.NUMBERVALUE(Test_Length_Start[[#This Row],[Column4]])</f>
        <v>4.2136576099795403E-2</v>
      </c>
      <c r="H6" s="4">
        <f>_xlfn.NUMBERVALUE(Test_Length_Start[[#This Row],[Column5]])</f>
        <v>0.15402881579045799</v>
      </c>
      <c r="I6" s="4">
        <f>_xlfn.NUMBERVALUE(Test_Length_Start[[#This Row],[Column6]])</f>
        <v>2.36238580468013E-2</v>
      </c>
      <c r="J6" s="4">
        <f>_xlfn.NUMBERVALUE(Test_Length_Start[[#This Row],[Column7]])</f>
        <v>9.5342068964716697E-2</v>
      </c>
      <c r="K6" s="4">
        <f>_xlfn.NUMBERVALUE(Test_Length_Start[[#This Row],[Column12]])</f>
        <v>2.69364908500574</v>
      </c>
      <c r="L6" s="8">
        <f>_xlfn.NUMBERVALUE(Test_Length_Start[[#This Row],[Column10]])</f>
        <v>0.29326799291249001</v>
      </c>
      <c r="M6" s="4">
        <f>_xlfn.NUMBERVALUE(Test_Length_Start[[#This Row],[Column11]])</f>
        <v>0.80939768129624301</v>
      </c>
      <c r="N6" s="8">
        <f>Tableau2[[#This Row],[Longueur manquante]]-(6-Tableau2[[#This Row],[longueur]])</f>
        <v>0.93782716181226344</v>
      </c>
    </row>
    <row r="7" spans="2:14" x14ac:dyDescent="0.25">
      <c r="B7" s="3" t="str">
        <f t="shared" si="0"/>
        <v>0</v>
      </c>
      <c r="C7" s="4" t="str">
        <f>Test_Length_Start[[#This Row],[Column1]]</f>
        <v>0-Camera-0,0</v>
      </c>
      <c r="D7" s="3">
        <f t="shared" si="1"/>
        <v>0</v>
      </c>
      <c r="E7" s="4">
        <f>_xlfn.NUMBERVALUE(Test_Length_Start[[#This Row],[Column2]])</f>
        <v>36.527706186076898</v>
      </c>
      <c r="F7" s="4">
        <f>_xlfn.NUMBERVALUE(Test_Length_Start[[#This Row],[Column3]])</f>
        <v>6.1133917567591496</v>
      </c>
      <c r="G7" s="4">
        <f>_xlfn.NUMBERVALUE(Test_Length_Start[[#This Row],[Column4]])</f>
        <v>6.1807170637882602E-2</v>
      </c>
      <c r="H7" s="4">
        <f>_xlfn.NUMBERVALUE(Test_Length_Start[[#This Row],[Column5]])</f>
        <v>0.169603417565377</v>
      </c>
      <c r="I7" s="4">
        <f>_xlfn.NUMBERVALUE(Test_Length_Start[[#This Row],[Column6]])</f>
        <v>3.5854227712961997E-2</v>
      </c>
      <c r="J7" s="4">
        <f>_xlfn.NUMBERVALUE(Test_Length_Start[[#This Row],[Column7]])</f>
        <v>0.130578065019019</v>
      </c>
      <c r="K7" s="4">
        <f>_xlfn.NUMBERVALUE(Test_Length_Start[[#This Row],[Column12]])</f>
        <v>3.0077505540102698</v>
      </c>
      <c r="L7" s="8">
        <f>_xlfn.NUMBERVALUE(Test_Length_Start[[#This Row],[Column10]])</f>
        <v>0.29966747323374698</v>
      </c>
      <c r="M7" s="4">
        <f>_xlfn.NUMBERVALUE(Test_Length_Start[[#This Row],[Column11]])</f>
        <v>0.830243341653083</v>
      </c>
      <c r="N7" s="8">
        <f>Tableau2[[#This Row],[Longueur manquante]]-(6-Tableau2[[#This Row],[longueur]])</f>
        <v>0.94363509841223259</v>
      </c>
    </row>
    <row r="8" spans="2:14" x14ac:dyDescent="0.25">
      <c r="B8" s="3" t="str">
        <f t="shared" si="0"/>
        <v>0</v>
      </c>
      <c r="C8" s="4" t="str">
        <f>Test_Length_Start[[#This Row],[Column1]]</f>
        <v>0-Camera-0,0</v>
      </c>
      <c r="D8" s="3">
        <f t="shared" si="1"/>
        <v>0</v>
      </c>
      <c r="E8" s="4">
        <f>_xlfn.NUMBERVALUE(Test_Length_Start[[#This Row],[Column2]])</f>
        <v>73.0823264502028</v>
      </c>
      <c r="F8" s="4">
        <f>_xlfn.NUMBERVALUE(Test_Length_Start[[#This Row],[Column3]])</f>
        <v>5.9653384802656104</v>
      </c>
      <c r="G8" s="4">
        <f>_xlfn.NUMBERVALUE(Test_Length_Start[[#This Row],[Column4]])</f>
        <v>3.5243093613034598E-2</v>
      </c>
      <c r="H8" s="4">
        <f>_xlfn.NUMBERVALUE(Test_Length_Start[[#This Row],[Column5]])</f>
        <v>0.16164888849065601</v>
      </c>
      <c r="I8" s="4">
        <f>_xlfn.NUMBERVALUE(Test_Length_Start[[#This Row],[Column6]])</f>
        <v>1.08776792590764E-2</v>
      </c>
      <c r="J8" s="4">
        <f>_xlfn.NUMBERVALUE(Test_Length_Start[[#This Row],[Column7]])</f>
        <v>0.112569542936987</v>
      </c>
      <c r="K8" s="4">
        <f>_xlfn.NUMBERVALUE(Test_Length_Start[[#This Row],[Column12]])</f>
        <v>2.9508931690361302</v>
      </c>
      <c r="L8" s="8">
        <f>_xlfn.NUMBERVALUE(Test_Length_Start[[#This Row],[Column10]])</f>
        <v>0.26220047632238203</v>
      </c>
      <c r="M8" s="4">
        <f>_xlfn.NUMBERVALUE(Test_Length_Start[[#This Row],[Column11]])</f>
        <v>0.78206368620236399</v>
      </c>
      <c r="N8" s="8">
        <f>Tableau2[[#This Row],[Longueur manquante]]-(6-Tableau2[[#This Row],[longueur]])</f>
        <v>0.74740216646797442</v>
      </c>
    </row>
    <row r="9" spans="2:14" x14ac:dyDescent="0.25">
      <c r="B9" s="3" t="str">
        <f t="shared" si="0"/>
        <v>0</v>
      </c>
      <c r="C9" s="4" t="str">
        <f>Test_Length_Start[[#This Row],[Column1]]</f>
        <v>0-Camera-0,0</v>
      </c>
      <c r="D9" s="3">
        <f t="shared" si="1"/>
        <v>0</v>
      </c>
      <c r="E9" s="4">
        <f>_xlfn.NUMBERVALUE(Test_Length_Start[[#This Row],[Column2]])</f>
        <v>38.746420643677602</v>
      </c>
      <c r="F9" s="4">
        <f>_xlfn.NUMBERVALUE(Test_Length_Start[[#This Row],[Column3]])</f>
        <v>5.9893300173816399</v>
      </c>
      <c r="G9" s="4">
        <f>_xlfn.NUMBERVALUE(Test_Length_Start[[#This Row],[Column4]])</f>
        <v>3.7152111343278102E-2</v>
      </c>
      <c r="H9" s="4">
        <f>_xlfn.NUMBERVALUE(Test_Length_Start[[#This Row],[Column5]])</f>
        <v>0.15398221291764599</v>
      </c>
      <c r="I9" s="4">
        <f>_xlfn.NUMBERVALUE(Test_Length_Start[[#This Row],[Column6]])</f>
        <v>1.73887831002793E-2</v>
      </c>
      <c r="J9" s="4">
        <f>_xlfn.NUMBERVALUE(Test_Length_Start[[#This Row],[Column7]])</f>
        <v>9.6066212948335505E-2</v>
      </c>
      <c r="K9" s="4">
        <f>_xlfn.NUMBERVALUE(Test_Length_Start[[#This Row],[Column12]])</f>
        <v>1.7602205580333199</v>
      </c>
      <c r="L9" s="8">
        <f>_xlfn.NUMBERVALUE(Test_Length_Start[[#This Row],[Column10]])</f>
        <v>0.28808911597269798</v>
      </c>
      <c r="M9" s="4">
        <f>_xlfn.NUMBERVALUE(Test_Length_Start[[#This Row],[Column11]])</f>
        <v>0.86524196895193894</v>
      </c>
      <c r="N9" s="8">
        <f>Tableau2[[#This Row],[Longueur manquante]]-(6-Tableau2[[#This Row],[longueur]])</f>
        <v>0.85457198633357889</v>
      </c>
    </row>
    <row r="10" spans="2:14" x14ac:dyDescent="0.25">
      <c r="B10" s="3" t="str">
        <f t="shared" si="0"/>
        <v>0</v>
      </c>
      <c r="C10" s="4" t="str">
        <f>Test_Length_Start[[#This Row],[Column1]]</f>
        <v>0-Camera-0,0</v>
      </c>
      <c r="D10" s="3">
        <f t="shared" si="1"/>
        <v>0</v>
      </c>
      <c r="E10" s="4">
        <f>_xlfn.NUMBERVALUE(Test_Length_Start[[#This Row],[Column2]])</f>
        <v>65.326586004719502</v>
      </c>
      <c r="F10" s="4">
        <f>_xlfn.NUMBERVALUE(Test_Length_Start[[#This Row],[Column3]])</f>
        <v>5.6679187675574196</v>
      </c>
      <c r="G10" s="4">
        <f>_xlfn.NUMBERVALUE(Test_Length_Start[[#This Row],[Column4]])</f>
        <v>3.6597770174044503E-2</v>
      </c>
      <c r="H10" s="4">
        <f>_xlfn.NUMBERVALUE(Test_Length_Start[[#This Row],[Column5]])</f>
        <v>0.14580361329730601</v>
      </c>
      <c r="I10" s="4">
        <f>_xlfn.NUMBERVALUE(Test_Length_Start[[#This Row],[Column6]])</f>
        <v>2.0798927039143999E-2</v>
      </c>
      <c r="J10" s="4">
        <f>_xlfn.NUMBERVALUE(Test_Length_Start[[#This Row],[Column7]])</f>
        <v>0.111070791878894</v>
      </c>
      <c r="K10" s="4">
        <f>_xlfn.NUMBERVALUE(Test_Length_Start[[#This Row],[Column12]])</f>
        <v>2.8777598459273501</v>
      </c>
      <c r="L10" s="8">
        <f>_xlfn.NUMBERVALUE(Test_Length_Start[[#This Row],[Column10]])</f>
        <v>0.16191273569505801</v>
      </c>
      <c r="M10" s="4">
        <f>_xlfn.NUMBERVALUE(Test_Length_Start[[#This Row],[Column11]])</f>
        <v>0.71961859418159102</v>
      </c>
      <c r="N10" s="8">
        <f>Tableau2[[#This Row],[Longueur manquante]]-(6-Tableau2[[#This Row],[longueur]])</f>
        <v>0.38753736173901066</v>
      </c>
    </row>
    <row r="11" spans="2:14" x14ac:dyDescent="0.25">
      <c r="B11" s="3" t="str">
        <f t="shared" si="0"/>
        <v>0</v>
      </c>
      <c r="C11" s="4" t="str">
        <f>Test_Length_Start[[#This Row],[Column1]]</f>
        <v>0-Camera-0,0</v>
      </c>
      <c r="D11" s="3">
        <f t="shared" si="1"/>
        <v>0</v>
      </c>
      <c r="E11" s="4">
        <f>_xlfn.NUMBERVALUE(Test_Length_Start[[#This Row],[Column2]])</f>
        <v>57.879680367934597</v>
      </c>
      <c r="F11" s="4">
        <f>_xlfn.NUMBERVALUE(Test_Length_Start[[#This Row],[Column3]])</f>
        <v>5.9565512204861299</v>
      </c>
      <c r="G11" s="4">
        <f>_xlfn.NUMBERVALUE(Test_Length_Start[[#This Row],[Column4]])</f>
        <v>4.34839978964284E-2</v>
      </c>
      <c r="H11" s="4">
        <f>_xlfn.NUMBERVALUE(Test_Length_Start[[#This Row],[Column5]])</f>
        <v>0.15401489390257</v>
      </c>
      <c r="I11" s="4">
        <f>_xlfn.NUMBERVALUE(Test_Length_Start[[#This Row],[Column6]])</f>
        <v>2.6424933686007599E-2</v>
      </c>
      <c r="J11" s="4">
        <f>_xlfn.NUMBERVALUE(Test_Length_Start[[#This Row],[Column7]])</f>
        <v>0.112725247323334</v>
      </c>
      <c r="K11" s="4">
        <f>_xlfn.NUMBERVALUE(Test_Length_Start[[#This Row],[Column12]])</f>
        <v>2.8271481220144699</v>
      </c>
      <c r="L11" s="8">
        <f>_xlfn.NUMBERVALUE(Test_Length_Start[[#This Row],[Column10]])</f>
        <v>0.18331290488721599</v>
      </c>
      <c r="M11" s="4">
        <f>_xlfn.NUMBERVALUE(Test_Length_Start[[#This Row],[Column11]])</f>
        <v>0.80786368831107902</v>
      </c>
      <c r="N11" s="8">
        <f>Tableau2[[#This Row],[Longueur manquante]]-(6-Tableau2[[#This Row],[longueur]])</f>
        <v>0.76441490879720897</v>
      </c>
    </row>
    <row r="12" spans="2:14" x14ac:dyDescent="0.25">
      <c r="B12" s="3" t="str">
        <f t="shared" si="0"/>
        <v>0</v>
      </c>
      <c r="C12" s="4" t="str">
        <f>Test_Length_Start[[#This Row],[Column1]]</f>
        <v>0-Camera-0,0</v>
      </c>
      <c r="D12" s="3">
        <f t="shared" si="1"/>
        <v>0</v>
      </c>
      <c r="E12" s="4">
        <f>_xlfn.NUMBERVALUE(Test_Length_Start[[#This Row],[Column2]])</f>
        <v>48.719675884220997</v>
      </c>
      <c r="F12" s="4">
        <f>_xlfn.NUMBERVALUE(Test_Length_Start[[#This Row],[Column3]])</f>
        <v>5.9061316374933801</v>
      </c>
      <c r="G12" s="4">
        <f>_xlfn.NUMBERVALUE(Test_Length_Start[[#This Row],[Column4]])</f>
        <v>4.2716291126230703E-2</v>
      </c>
      <c r="H12" s="4">
        <f>_xlfn.NUMBERVALUE(Test_Length_Start[[#This Row],[Column5]])</f>
        <v>0.14897295240217601</v>
      </c>
      <c r="I12" s="4">
        <f>_xlfn.NUMBERVALUE(Test_Length_Start[[#This Row],[Column6]])</f>
        <v>2.3330186973841802E-2</v>
      </c>
      <c r="J12" s="4">
        <f>_xlfn.NUMBERVALUE(Test_Length_Start[[#This Row],[Column7]])</f>
        <v>9.6465734020643498E-2</v>
      </c>
      <c r="K12" s="4">
        <f>_xlfn.NUMBERVALUE(Test_Length_Start[[#This Row],[Column12]])</f>
        <v>3.81412895803805</v>
      </c>
      <c r="L12" s="8">
        <f>_xlfn.NUMBERVALUE(Test_Length_Start[[#This Row],[Column10]])</f>
        <v>0.312033010380384</v>
      </c>
      <c r="M12" s="4">
        <f>_xlfn.NUMBERVALUE(Test_Length_Start[[#This Row],[Column11]])</f>
        <v>0.84632337716655004</v>
      </c>
      <c r="N12" s="8">
        <f>Tableau2[[#This Row],[Longueur manquante]]-(6-Tableau2[[#This Row],[longueur]])</f>
        <v>0.75245501465993014</v>
      </c>
    </row>
    <row r="13" spans="2:14" x14ac:dyDescent="0.25">
      <c r="B13" s="3" t="str">
        <f t="shared" si="0"/>
        <v>0</v>
      </c>
      <c r="C13" s="4" t="str">
        <f>Test_Length_Start[[#This Row],[Column1]]</f>
        <v>0-Camera-0,0</v>
      </c>
      <c r="D13" s="3">
        <f t="shared" si="1"/>
        <v>0</v>
      </c>
      <c r="E13" s="4">
        <f>_xlfn.NUMBERVALUE(Test_Length_Start[[#This Row],[Column2]])</f>
        <v>8.1832297633502495</v>
      </c>
      <c r="F13" s="4">
        <f>_xlfn.NUMBERVALUE(Test_Length_Start[[#This Row],[Column3]])</f>
        <v>5.49002311780617</v>
      </c>
      <c r="G13" s="4">
        <f>_xlfn.NUMBERVALUE(Test_Length_Start[[#This Row],[Column4]])</f>
        <v>6.9423887208191898E-2</v>
      </c>
      <c r="H13" s="4">
        <f>_xlfn.NUMBERVALUE(Test_Length_Start[[#This Row],[Column5]])</f>
        <v>0.20741887348172</v>
      </c>
      <c r="I13" s="4">
        <f>_xlfn.NUMBERVALUE(Test_Length_Start[[#This Row],[Column6]])</f>
        <v>2.8188515587361698E-2</v>
      </c>
      <c r="J13" s="4">
        <f>_xlfn.NUMBERVALUE(Test_Length_Start[[#This Row],[Column7]])</f>
        <v>0.14378781838923901</v>
      </c>
      <c r="K13" s="4">
        <f>_xlfn.NUMBERVALUE(Test_Length_Start[[#This Row],[Column12]])</f>
        <v>2.6650864050025098</v>
      </c>
      <c r="L13" s="8">
        <f>_xlfn.NUMBERVALUE(Test_Length_Start[[#This Row],[Column10]])</f>
        <v>0.40983220015091298</v>
      </c>
      <c r="M13" s="4">
        <f>_xlfn.NUMBERVALUE(Test_Length_Start[[#This Row],[Column11]])</f>
        <v>0.85029944240374</v>
      </c>
      <c r="N13" s="8">
        <f>Tableau2[[#This Row],[Longueur manquante]]-(6-Tableau2[[#This Row],[longueur]])</f>
        <v>0.34032256020991003</v>
      </c>
    </row>
    <row r="14" spans="2:14" x14ac:dyDescent="0.25">
      <c r="B14" s="3" t="str">
        <f t="shared" si="0"/>
        <v>0</v>
      </c>
      <c r="C14" s="4" t="str">
        <f>Test_Length_Start[[#This Row],[Column1]]</f>
        <v>0-Camera-0,0</v>
      </c>
      <c r="D14" s="3">
        <f t="shared" si="1"/>
        <v>0</v>
      </c>
      <c r="E14" s="4">
        <f>_xlfn.NUMBERVALUE(Test_Length_Start[[#This Row],[Column2]])</f>
        <v>80.9720601974537</v>
      </c>
      <c r="F14" s="4">
        <f>_xlfn.NUMBERVALUE(Test_Length_Start[[#This Row],[Column3]])</f>
        <v>5.7549573780430299</v>
      </c>
      <c r="G14" s="4">
        <f>_xlfn.NUMBERVALUE(Test_Length_Start[[#This Row],[Column4]])</f>
        <v>3.5988840014421201E-2</v>
      </c>
      <c r="H14" s="4">
        <f>_xlfn.NUMBERVALUE(Test_Length_Start[[#This Row],[Column5]])</f>
        <v>0.154387641431496</v>
      </c>
      <c r="I14" s="4">
        <f>_xlfn.NUMBERVALUE(Test_Length_Start[[#This Row],[Column6]])</f>
        <v>3.0026293783299199E-2</v>
      </c>
      <c r="J14" s="4">
        <f>_xlfn.NUMBERVALUE(Test_Length_Start[[#This Row],[Column7]])</f>
        <v>9.6281259609465805E-2</v>
      </c>
      <c r="K14" s="4">
        <f>_xlfn.NUMBERVALUE(Test_Length_Start[[#This Row],[Column12]])</f>
        <v>2.8285083140945</v>
      </c>
      <c r="L14" s="8">
        <f>_xlfn.NUMBERVALUE(Test_Length_Start[[#This Row],[Column10]])</f>
        <v>0.114487110859938</v>
      </c>
      <c r="M14" s="4">
        <f>_xlfn.NUMBERVALUE(Test_Length_Start[[#This Row],[Column11]])</f>
        <v>0.81699736291710401</v>
      </c>
      <c r="N14" s="8">
        <f>Tableau2[[#This Row],[Longueur manquante]]-(6-Tableau2[[#This Row],[longueur]])</f>
        <v>0.57195474096013388</v>
      </c>
    </row>
    <row r="15" spans="2:14" x14ac:dyDescent="0.25">
      <c r="B15" s="3" t="str">
        <f t="shared" si="0"/>
        <v>0</v>
      </c>
      <c r="C15" s="4" t="str">
        <f>Test_Length_Start[[#This Row],[Column1]]</f>
        <v>0-Camera-0,0</v>
      </c>
      <c r="D15" s="3">
        <f t="shared" si="1"/>
        <v>0</v>
      </c>
      <c r="E15" s="4">
        <f>_xlfn.NUMBERVALUE(Test_Length_Start[[#This Row],[Column2]])</f>
        <v>78.673803963269407</v>
      </c>
      <c r="F15" s="4">
        <f>_xlfn.NUMBERVALUE(Test_Length_Start[[#This Row],[Column3]])</f>
        <v>5.9938502172683199</v>
      </c>
      <c r="G15" s="4">
        <f>_xlfn.NUMBERVALUE(Test_Length_Start[[#This Row],[Column4]])</f>
        <v>4.5634896748671203E-2</v>
      </c>
      <c r="H15" s="4">
        <f>_xlfn.NUMBERVALUE(Test_Length_Start[[#This Row],[Column5]])</f>
        <v>0.15599303763547001</v>
      </c>
      <c r="I15" s="4">
        <f>_xlfn.NUMBERVALUE(Test_Length_Start[[#This Row],[Column6]])</f>
        <v>2.8980759254360201E-2</v>
      </c>
      <c r="J15" s="4">
        <f>_xlfn.NUMBERVALUE(Test_Length_Start[[#This Row],[Column7]])</f>
        <v>0.11010163028100101</v>
      </c>
      <c r="K15" s="4">
        <f>_xlfn.NUMBERVALUE(Test_Length_Start[[#This Row],[Column12]])</f>
        <v>2.6484511350281501</v>
      </c>
      <c r="L15" s="8">
        <f>_xlfn.NUMBERVALUE(Test_Length_Start[[#This Row],[Column10]])</f>
        <v>0.22699307729495599</v>
      </c>
      <c r="M15" s="4">
        <f>_xlfn.NUMBERVALUE(Test_Length_Start[[#This Row],[Column11]])</f>
        <v>0.75001794459123605</v>
      </c>
      <c r="N15" s="8">
        <f>Tableau2[[#This Row],[Longueur manquante]]-(6-Tableau2[[#This Row],[longueur]])</f>
        <v>0.74386816185955595</v>
      </c>
    </row>
    <row r="16" spans="2:14" x14ac:dyDescent="0.25">
      <c r="B16" s="3" t="str">
        <f t="shared" si="0"/>
        <v>0</v>
      </c>
      <c r="C16" s="4" t="str">
        <f>Test_Length_Start[[#This Row],[Column1]]</f>
        <v>0-Camera-0,0</v>
      </c>
      <c r="D16" s="3">
        <f t="shared" si="1"/>
        <v>0</v>
      </c>
      <c r="E16" s="4">
        <f>_xlfn.NUMBERVALUE(Test_Length_Start[[#This Row],[Column2]])</f>
        <v>88.05492447044</v>
      </c>
      <c r="F16" s="4">
        <f>_xlfn.NUMBERVALUE(Test_Length_Start[[#This Row],[Column3]])</f>
        <v>5.8677442455251398</v>
      </c>
      <c r="G16" s="4">
        <f>_xlfn.NUMBERVALUE(Test_Length_Start[[#This Row],[Column4]])</f>
        <v>4.99504646842195E-2</v>
      </c>
      <c r="H16" s="4">
        <f>_xlfn.NUMBERVALUE(Test_Length_Start[[#This Row],[Column5]])</f>
        <v>0.15612732598322199</v>
      </c>
      <c r="I16" s="4">
        <f>_xlfn.NUMBERVALUE(Test_Length_Start[[#This Row],[Column6]])</f>
        <v>2.1205676162150199E-2</v>
      </c>
      <c r="J16" s="4">
        <f>_xlfn.NUMBERVALUE(Test_Length_Start[[#This Row],[Column7]])</f>
        <v>0.100275637653624</v>
      </c>
      <c r="K16" s="4">
        <f>_xlfn.NUMBERVALUE(Test_Length_Start[[#This Row],[Column12]])</f>
        <v>4.8121272070566103</v>
      </c>
      <c r="L16" s="8">
        <f>_xlfn.NUMBERVALUE(Test_Length_Start[[#This Row],[Column10]])</f>
        <v>0.29885296382736098</v>
      </c>
      <c r="M16" s="4">
        <f>_xlfn.NUMBERVALUE(Test_Length_Start[[#This Row],[Column11]])</f>
        <v>0.90171852232361505</v>
      </c>
      <c r="N16" s="8">
        <f>Tableau2[[#This Row],[Longueur manquante]]-(6-Tableau2[[#This Row],[longueur]])</f>
        <v>0.76946276784875489</v>
      </c>
    </row>
    <row r="17" spans="2:14" x14ac:dyDescent="0.25">
      <c r="B17" s="3" t="str">
        <f t="shared" si="0"/>
        <v>0</v>
      </c>
      <c r="C17" s="4" t="str">
        <f>Test_Length_Start[[#This Row],[Column1]]</f>
        <v>0-Camera-0,0</v>
      </c>
      <c r="D17" s="3">
        <f t="shared" si="1"/>
        <v>0</v>
      </c>
      <c r="E17" s="4">
        <f>_xlfn.NUMBERVALUE(Test_Length_Start[[#This Row],[Column2]])</f>
        <v>29.249062514222299</v>
      </c>
      <c r="F17" s="4">
        <f>_xlfn.NUMBERVALUE(Test_Length_Start[[#This Row],[Column3]])</f>
        <v>5.8297780167015798</v>
      </c>
      <c r="G17" s="4">
        <f>_xlfn.NUMBERVALUE(Test_Length_Start[[#This Row],[Column4]])</f>
        <v>4.9754135107117799E-2</v>
      </c>
      <c r="H17" s="4">
        <f>_xlfn.NUMBERVALUE(Test_Length_Start[[#This Row],[Column5]])</f>
        <v>0.16216371702111501</v>
      </c>
      <c r="I17" s="4">
        <f>_xlfn.NUMBERVALUE(Test_Length_Start[[#This Row],[Column6]])</f>
        <v>1.8980296030352301E-2</v>
      </c>
      <c r="J17" s="4">
        <f>_xlfn.NUMBERVALUE(Test_Length_Start[[#This Row],[Column7]])</f>
        <v>0.124227443559545</v>
      </c>
      <c r="K17" s="4">
        <f>_xlfn.NUMBERVALUE(Test_Length_Start[[#This Row],[Column12]])</f>
        <v>2.3095170260639799</v>
      </c>
      <c r="L17" s="8">
        <f>_xlfn.NUMBERVALUE(Test_Length_Start[[#This Row],[Column10]])</f>
        <v>0.24564358253997101</v>
      </c>
      <c r="M17" s="4">
        <f>_xlfn.NUMBERVALUE(Test_Length_Start[[#This Row],[Column11]])</f>
        <v>0.82673159663025197</v>
      </c>
      <c r="N17" s="8">
        <f>Tableau2[[#This Row],[Longueur manquante]]-(6-Tableau2[[#This Row],[longueur]])</f>
        <v>0.65650961333183178</v>
      </c>
    </row>
    <row r="18" spans="2:14" x14ac:dyDescent="0.25">
      <c r="B18" s="3" t="str">
        <f t="shared" si="0"/>
        <v>0</v>
      </c>
      <c r="C18" s="4" t="str">
        <f>Test_Length_Start[[#This Row],[Column1]]</f>
        <v>0-Camera-0,0</v>
      </c>
      <c r="D18" s="3">
        <f t="shared" si="1"/>
        <v>0</v>
      </c>
      <c r="E18" s="4">
        <f>_xlfn.NUMBERVALUE(Test_Length_Start[[#This Row],[Column2]])</f>
        <v>52.145466916424198</v>
      </c>
      <c r="F18" s="4">
        <f>_xlfn.NUMBERVALUE(Test_Length_Start[[#This Row],[Column3]])</f>
        <v>5.5914764575646698</v>
      </c>
      <c r="G18" s="4">
        <f>_xlfn.NUMBERVALUE(Test_Length_Start[[#This Row],[Column4]])</f>
        <v>2.2745449226257399E-2</v>
      </c>
      <c r="H18" s="4">
        <f>_xlfn.NUMBERVALUE(Test_Length_Start[[#This Row],[Column5]])</f>
        <v>0.15119009189121899</v>
      </c>
      <c r="I18" s="4">
        <f>_xlfn.NUMBERVALUE(Test_Length_Start[[#This Row],[Column6]])</f>
        <v>1.26718781069161E-2</v>
      </c>
      <c r="J18" s="4">
        <f>_xlfn.NUMBERVALUE(Test_Length_Start[[#This Row],[Column7]])</f>
        <v>9.6970867377161998E-2</v>
      </c>
      <c r="K18" s="4">
        <f>_xlfn.NUMBERVALUE(Test_Length_Start[[#This Row],[Column12]])</f>
        <v>2.7373606980545402</v>
      </c>
      <c r="L18" s="8">
        <f>_xlfn.NUMBERVALUE(Test_Length_Start[[#This Row],[Column10]])</f>
        <v>0.17373776021988199</v>
      </c>
      <c r="M18" s="4">
        <f>_xlfn.NUMBERVALUE(Test_Length_Start[[#This Row],[Column11]])</f>
        <v>0.79267692583567695</v>
      </c>
      <c r="N18" s="8">
        <f>Tableau2[[#This Row],[Longueur manquante]]-(6-Tableau2[[#This Row],[longueur]])</f>
        <v>0.38415338340034677</v>
      </c>
    </row>
    <row r="19" spans="2:14" x14ac:dyDescent="0.25">
      <c r="B19" s="3" t="str">
        <f t="shared" si="0"/>
        <v>0</v>
      </c>
      <c r="C19" s="4" t="str">
        <f>Test_Length_Start[[#This Row],[Column1]]</f>
        <v>0-Camera-0,0</v>
      </c>
      <c r="D19" s="3">
        <f t="shared" si="1"/>
        <v>0</v>
      </c>
      <c r="E19" s="4">
        <f>_xlfn.NUMBERVALUE(Test_Length_Start[[#This Row],[Column2]])</f>
        <v>79.753807429129594</v>
      </c>
      <c r="F19" s="4">
        <f>_xlfn.NUMBERVALUE(Test_Length_Start[[#This Row],[Column3]])</f>
        <v>6.2799392914888097</v>
      </c>
      <c r="G19" s="4">
        <f>_xlfn.NUMBERVALUE(Test_Length_Start[[#This Row],[Column4]])</f>
        <v>0.13565575067706501</v>
      </c>
      <c r="H19" s="4">
        <f>_xlfn.NUMBERVALUE(Test_Length_Start[[#This Row],[Column5]])</f>
        <v>0.245809146027857</v>
      </c>
      <c r="I19" s="4">
        <f>_xlfn.NUMBERVALUE(Test_Length_Start[[#This Row],[Column6]])</f>
        <v>2.9315307136135199E-2</v>
      </c>
      <c r="J19" s="4">
        <f>_xlfn.NUMBERVALUE(Test_Length_Start[[#This Row],[Column7]])</f>
        <v>0.21449343867682899</v>
      </c>
      <c r="K19" s="4">
        <f>_xlfn.NUMBERVALUE(Test_Length_Start[[#This Row],[Column12]])</f>
        <v>3.8609529390232602</v>
      </c>
      <c r="L19" s="8">
        <f>_xlfn.NUMBERVALUE(Test_Length_Start[[#This Row],[Column10]])</f>
        <v>0.63875047754405101</v>
      </c>
      <c r="M19" s="4">
        <f>_xlfn.NUMBERVALUE(Test_Length_Start[[#This Row],[Column11]])</f>
        <v>0.75127204836461003</v>
      </c>
      <c r="N19" s="8">
        <f>Tableau2[[#This Row],[Longueur manquante]]-(6-Tableau2[[#This Row],[longueur]])</f>
        <v>1.0312113398534197</v>
      </c>
    </row>
    <row r="20" spans="2:14" x14ac:dyDescent="0.25">
      <c r="B20" s="3" t="str">
        <f t="shared" si="0"/>
        <v>0</v>
      </c>
      <c r="C20" s="4" t="str">
        <f>Test_Length_Start[[#This Row],[Column1]]</f>
        <v>0-Camera-0,0</v>
      </c>
      <c r="D20" s="3">
        <f t="shared" si="1"/>
        <v>0</v>
      </c>
      <c r="E20" s="4">
        <f>_xlfn.NUMBERVALUE(Test_Length_Start[[#This Row],[Column2]])</f>
        <v>32.237086998613499</v>
      </c>
      <c r="F20" s="4">
        <f>_xlfn.NUMBERVALUE(Test_Length_Start[[#This Row],[Column3]])</f>
        <v>6.1163762587578496</v>
      </c>
      <c r="G20" s="4">
        <f>_xlfn.NUMBERVALUE(Test_Length_Start[[#This Row],[Column4]])</f>
        <v>6.3384902690252196E-2</v>
      </c>
      <c r="H20" s="4">
        <f>_xlfn.NUMBERVALUE(Test_Length_Start[[#This Row],[Column5]])</f>
        <v>0.16660177277614299</v>
      </c>
      <c r="I20" s="4">
        <f>_xlfn.NUMBERVALUE(Test_Length_Start[[#This Row],[Column6]])</f>
        <v>2.61383165316099E-2</v>
      </c>
      <c r="J20" s="4">
        <f>_xlfn.NUMBERVALUE(Test_Length_Start[[#This Row],[Column7]])</f>
        <v>0.13020426905701099</v>
      </c>
      <c r="K20" s="4">
        <f>_xlfn.NUMBERVALUE(Test_Length_Start[[#This Row],[Column12]])</f>
        <v>3.1688460810109902</v>
      </c>
      <c r="L20" s="8">
        <f>_xlfn.NUMBERVALUE(Test_Length_Start[[#This Row],[Column10]])</f>
        <v>0.29918728431762398</v>
      </c>
      <c r="M20" s="4">
        <f>_xlfn.NUMBERVALUE(Test_Length_Start[[#This Row],[Column11]])</f>
        <v>0.83140814522842699</v>
      </c>
      <c r="N20" s="8">
        <f>Tableau2[[#This Row],[Longueur manquante]]-(6-Tableau2[[#This Row],[longueur]])</f>
        <v>0.94778440398627661</v>
      </c>
    </row>
    <row r="21" spans="2:14" x14ac:dyDescent="0.25">
      <c r="B21" s="3" t="str">
        <f t="shared" si="0"/>
        <v>0</v>
      </c>
      <c r="C21" s="4" t="str">
        <f>Test_Length_Start[[#This Row],[Column1]]</f>
        <v>0-Camera-0,0</v>
      </c>
      <c r="D21" s="3">
        <f t="shared" si="1"/>
        <v>0</v>
      </c>
      <c r="E21" s="4">
        <f>_xlfn.NUMBERVALUE(Test_Length_Start[[#This Row],[Column2]])</f>
        <v>67.089152482452505</v>
      </c>
      <c r="F21" s="4">
        <f>_xlfn.NUMBERVALUE(Test_Length_Start[[#This Row],[Column3]])</f>
        <v>5.9905153299908802</v>
      </c>
      <c r="G21" s="4">
        <f>_xlfn.NUMBERVALUE(Test_Length_Start[[#This Row],[Column4]])</f>
        <v>5.2771268105979798E-2</v>
      </c>
      <c r="H21" s="4">
        <f>_xlfn.NUMBERVALUE(Test_Length_Start[[#This Row],[Column5]])</f>
        <v>0.16012005251015199</v>
      </c>
      <c r="I21" s="4">
        <f>_xlfn.NUMBERVALUE(Test_Length_Start[[#This Row],[Column6]])</f>
        <v>3.4113986976605601E-2</v>
      </c>
      <c r="J21" s="4">
        <f>_xlfn.NUMBERVALUE(Test_Length_Start[[#This Row],[Column7]])</f>
        <v>0.105226288753806</v>
      </c>
      <c r="K21" s="4">
        <f>_xlfn.NUMBERVALUE(Test_Length_Start[[#This Row],[Column12]])</f>
        <v>4.0757919449824804</v>
      </c>
      <c r="L21" s="8">
        <f>_xlfn.NUMBERVALUE(Test_Length_Start[[#This Row],[Column10]])</f>
        <v>0.30036320310724401</v>
      </c>
      <c r="M21" s="4">
        <f>_xlfn.NUMBERVALUE(Test_Length_Start[[#This Row],[Column11]])</f>
        <v>0.79641240077743403</v>
      </c>
      <c r="N21" s="8">
        <f>Tableau2[[#This Row],[Longueur manquante]]-(6-Tableau2[[#This Row],[longueur]])</f>
        <v>0.78692773076831424</v>
      </c>
    </row>
    <row r="22" spans="2:14" x14ac:dyDescent="0.25">
      <c r="B22" s="3" t="str">
        <f t="shared" si="0"/>
        <v>0</v>
      </c>
      <c r="C22" s="4" t="str">
        <f>Test_Length_Start[[#This Row],[Column1]]</f>
        <v>0-Camera-0,05</v>
      </c>
      <c r="D22" s="3">
        <f t="shared" si="1"/>
        <v>0.5</v>
      </c>
      <c r="E22" s="4">
        <f>_xlfn.NUMBERVALUE(Test_Length_Start[[#This Row],[Column2]])</f>
        <v>37.235012373937501</v>
      </c>
      <c r="F22" s="4">
        <f>_xlfn.NUMBERVALUE(Test_Length_Start[[#This Row],[Column3]])</f>
        <v>6.1623222815510497</v>
      </c>
      <c r="G22" s="4">
        <f>_xlfn.NUMBERVALUE(Test_Length_Start[[#This Row],[Column4]])</f>
        <v>6.5323783841091901E-2</v>
      </c>
      <c r="H22" s="4">
        <f>_xlfn.NUMBERVALUE(Test_Length_Start[[#This Row],[Column5]])</f>
        <v>0.18321214929729099</v>
      </c>
      <c r="I22" s="4">
        <f>_xlfn.NUMBERVALUE(Test_Length_Start[[#This Row],[Column6]])</f>
        <v>5.3828819344526498E-2</v>
      </c>
      <c r="J22" s="4">
        <f>_xlfn.NUMBERVALUE(Test_Length_Start[[#This Row],[Column7]])</f>
        <v>0.126593329133629</v>
      </c>
      <c r="K22" s="4">
        <f>_xlfn.NUMBERVALUE(Test_Length_Start[[#This Row],[Column12]])</f>
        <v>22.483774585067199</v>
      </c>
      <c r="L22" s="8">
        <f>_xlfn.NUMBERVALUE(Test_Length_Start[[#This Row],[Column10]])</f>
        <v>0.32045069394999198</v>
      </c>
      <c r="M22" s="4">
        <f>_xlfn.NUMBERVALUE(Test_Length_Start[[#This Row],[Column11]])</f>
        <v>1.0494729411523001</v>
      </c>
      <c r="N22" s="8">
        <f>Tableau2[[#This Row],[Longueur manquante]]-(6-Tableau2[[#This Row],[longueur]])</f>
        <v>1.2117952227033497</v>
      </c>
    </row>
    <row r="23" spans="2:14" x14ac:dyDescent="0.25">
      <c r="B23" s="3" t="str">
        <f t="shared" si="0"/>
        <v>0</v>
      </c>
      <c r="C23" s="4" t="str">
        <f>Test_Length_Start[[#This Row],[Column1]]</f>
        <v>0-Camera-0,05</v>
      </c>
      <c r="D23" s="3">
        <f t="shared" si="1"/>
        <v>0.5</v>
      </c>
      <c r="E23" s="4">
        <f>_xlfn.NUMBERVALUE(Test_Length_Start[[#This Row],[Column2]])</f>
        <v>56.775991448684003</v>
      </c>
      <c r="F23" s="4">
        <f>_xlfn.NUMBERVALUE(Test_Length_Start[[#This Row],[Column3]])</f>
        <v>6.1032353645931297</v>
      </c>
      <c r="G23" s="4">
        <f>_xlfn.NUMBERVALUE(Test_Length_Start[[#This Row],[Column4]])</f>
        <v>6.9165307667672996E-2</v>
      </c>
      <c r="H23" s="4">
        <f>_xlfn.NUMBERVALUE(Test_Length_Start[[#This Row],[Column5]])</f>
        <v>0.17714508464112799</v>
      </c>
      <c r="I23" s="4">
        <f>_xlfn.NUMBERVALUE(Test_Length_Start[[#This Row],[Column6]])</f>
        <v>4.5706029893643599E-2</v>
      </c>
      <c r="J23" s="4">
        <f>_xlfn.NUMBERVALUE(Test_Length_Start[[#This Row],[Column7]])</f>
        <v>0.13313721953751501</v>
      </c>
      <c r="K23" s="4">
        <f>_xlfn.NUMBERVALUE(Test_Length_Start[[#This Row],[Column12]])</f>
        <v>18.492507057031599</v>
      </c>
      <c r="L23" s="8">
        <f>_xlfn.NUMBERVALUE(Test_Length_Start[[#This Row],[Column10]])</f>
        <v>0.33037956396926699</v>
      </c>
      <c r="M23" s="4">
        <f>_xlfn.NUMBERVALUE(Test_Length_Start[[#This Row],[Column11]])</f>
        <v>0.823994033446245</v>
      </c>
      <c r="N23" s="8">
        <f>Tableau2[[#This Row],[Longueur manquante]]-(6-Tableau2[[#This Row],[longueur]])</f>
        <v>0.92722939803937465</v>
      </c>
    </row>
    <row r="24" spans="2:14" x14ac:dyDescent="0.25">
      <c r="B24" s="3" t="str">
        <f t="shared" si="0"/>
        <v>0</v>
      </c>
      <c r="C24" s="4" t="str">
        <f>Test_Length_Start[[#This Row],[Column1]]</f>
        <v>0-Camera-0,05</v>
      </c>
      <c r="D24" s="3">
        <f t="shared" si="1"/>
        <v>0.5</v>
      </c>
      <c r="E24" s="4">
        <f>_xlfn.NUMBERVALUE(Test_Length_Start[[#This Row],[Column2]])</f>
        <v>58.518457993987703</v>
      </c>
      <c r="F24" s="4">
        <f>_xlfn.NUMBERVALUE(Test_Length_Start[[#This Row],[Column3]])</f>
        <v>5.8475725273997101</v>
      </c>
      <c r="G24" s="4">
        <f>_xlfn.NUMBERVALUE(Test_Length_Start[[#This Row],[Column4]])</f>
        <v>4.29939023146058E-2</v>
      </c>
      <c r="H24" s="4">
        <f>_xlfn.NUMBERVALUE(Test_Length_Start[[#This Row],[Column5]])</f>
        <v>0.152258410219093</v>
      </c>
      <c r="I24" s="4">
        <f>_xlfn.NUMBERVALUE(Test_Length_Start[[#This Row],[Column6]])</f>
        <v>3.6782124135907E-2</v>
      </c>
      <c r="J24" s="4">
        <f>_xlfn.NUMBERVALUE(Test_Length_Start[[#This Row],[Column7]])</f>
        <v>9.8097418349929799E-2</v>
      </c>
      <c r="K24" s="4">
        <f>_xlfn.NUMBERVALUE(Test_Length_Start[[#This Row],[Column12]])</f>
        <v>30.289144880953199</v>
      </c>
      <c r="L24" s="8">
        <f>_xlfn.NUMBERVALUE(Test_Length_Start[[#This Row],[Column10]])</f>
        <v>0.13004928201095101</v>
      </c>
      <c r="M24" s="4">
        <f>_xlfn.NUMBERVALUE(Test_Length_Start[[#This Row],[Column11]])</f>
        <v>0.77554220965397103</v>
      </c>
      <c r="N24" s="8">
        <f>Tableau2[[#This Row],[Longueur manquante]]-(6-Tableau2[[#This Row],[longueur]])</f>
        <v>0.62311473705368114</v>
      </c>
    </row>
    <row r="25" spans="2:14" x14ac:dyDescent="0.25">
      <c r="B25" s="3" t="str">
        <f t="shared" si="0"/>
        <v>0</v>
      </c>
      <c r="C25" s="4" t="str">
        <f>Test_Length_Start[[#This Row],[Column1]]</f>
        <v>0-Camera-0,05</v>
      </c>
      <c r="D25" s="3">
        <f t="shared" si="1"/>
        <v>0.5</v>
      </c>
      <c r="E25" s="4">
        <f>_xlfn.NUMBERVALUE(Test_Length_Start[[#This Row],[Column2]])</f>
        <v>62.952417093865201</v>
      </c>
      <c r="F25" s="4">
        <f>_xlfn.NUMBERVALUE(Test_Length_Start[[#This Row],[Column3]])</f>
        <v>6.2408410188911096</v>
      </c>
      <c r="G25" s="4">
        <f>_xlfn.NUMBERVALUE(Test_Length_Start[[#This Row],[Column4]])</f>
        <v>4.4866206322556897E-2</v>
      </c>
      <c r="H25" s="4">
        <f>_xlfn.NUMBERVALUE(Test_Length_Start[[#This Row],[Column5]])</f>
        <v>0.15855760491055701</v>
      </c>
      <c r="I25" s="4">
        <f>_xlfn.NUMBERVALUE(Test_Length_Start[[#This Row],[Column6]])</f>
        <v>2.8791124263077301E-2</v>
      </c>
      <c r="J25" s="4">
        <f>_xlfn.NUMBERVALUE(Test_Length_Start[[#This Row],[Column7]])</f>
        <v>0.10113969139166</v>
      </c>
      <c r="K25" s="4">
        <f>_xlfn.NUMBERVALUE(Test_Length_Start[[#This Row],[Column12]])</f>
        <v>43.175908289966102</v>
      </c>
      <c r="L25" s="8">
        <f>_xlfn.NUMBERVALUE(Test_Length_Start[[#This Row],[Column10]])</f>
        <v>0.32243277169231399</v>
      </c>
      <c r="M25" s="4">
        <f>_xlfn.NUMBERVALUE(Test_Length_Start[[#This Row],[Column11]])</f>
        <v>0.78466378524964497</v>
      </c>
      <c r="N25" s="8">
        <f>Tableau2[[#This Row],[Longueur manquante]]-(6-Tableau2[[#This Row],[longueur]])</f>
        <v>1.0255048041407546</v>
      </c>
    </row>
    <row r="26" spans="2:14" x14ac:dyDescent="0.25">
      <c r="B26" s="3" t="str">
        <f t="shared" si="0"/>
        <v>0</v>
      </c>
      <c r="C26" s="4" t="str">
        <f>Test_Length_Start[[#This Row],[Column1]]</f>
        <v>0-Camera-0,05</v>
      </c>
      <c r="D26" s="3">
        <f t="shared" si="1"/>
        <v>0.5</v>
      </c>
      <c r="E26" s="4">
        <f>_xlfn.NUMBERVALUE(Test_Length_Start[[#This Row],[Column2]])</f>
        <v>73.859433469766103</v>
      </c>
      <c r="F26" s="4">
        <f>_xlfn.NUMBERVALUE(Test_Length_Start[[#This Row],[Column3]])</f>
        <v>6.4741525557212798</v>
      </c>
      <c r="G26" s="4">
        <f>_xlfn.NUMBERVALUE(Test_Length_Start[[#This Row],[Column4]])</f>
        <v>6.8387870963297195E-2</v>
      </c>
      <c r="H26" s="4">
        <f>_xlfn.NUMBERVALUE(Test_Length_Start[[#This Row],[Column5]])</f>
        <v>0.18028406898600399</v>
      </c>
      <c r="I26" s="4">
        <f>_xlfn.NUMBERVALUE(Test_Length_Start[[#This Row],[Column6]])</f>
        <v>4.24269223828262E-2</v>
      </c>
      <c r="J26" s="4">
        <f>_xlfn.NUMBERVALUE(Test_Length_Start[[#This Row],[Column7]])</f>
        <v>0.11841339361308</v>
      </c>
      <c r="K26" s="4">
        <f>_xlfn.NUMBERVALUE(Test_Length_Start[[#This Row],[Column12]])</f>
        <v>34.345640116953199</v>
      </c>
      <c r="L26" s="8">
        <f>_xlfn.NUMBERVALUE(Test_Length_Start[[#This Row],[Column10]])</f>
        <v>0.44894930451003701</v>
      </c>
      <c r="M26" s="4">
        <f>_xlfn.NUMBERVALUE(Test_Length_Start[[#This Row],[Column11]])</f>
        <v>0.87817857322390303</v>
      </c>
      <c r="N26" s="8">
        <f>Tableau2[[#This Row],[Longueur manquante]]-(6-Tableau2[[#This Row],[longueur]])</f>
        <v>1.3523311289451829</v>
      </c>
    </row>
    <row r="27" spans="2:14" x14ac:dyDescent="0.25">
      <c r="B27" s="3" t="str">
        <f t="shared" si="0"/>
        <v>0</v>
      </c>
      <c r="C27" s="4" t="str">
        <f>Test_Length_Start[[#This Row],[Column1]]</f>
        <v>0-Camera-0,05</v>
      </c>
      <c r="D27" s="3">
        <f t="shared" si="1"/>
        <v>0.5</v>
      </c>
      <c r="E27" s="4">
        <f>_xlfn.NUMBERVALUE(Test_Length_Start[[#This Row],[Column2]])</f>
        <v>81.005703439671606</v>
      </c>
      <c r="F27" s="4">
        <f>_xlfn.NUMBERVALUE(Test_Length_Start[[#This Row],[Column3]])</f>
        <v>6.1483180876440997</v>
      </c>
      <c r="G27" s="4">
        <f>_xlfn.NUMBERVALUE(Test_Length_Start[[#This Row],[Column4]])</f>
        <v>6.5080634689406502E-2</v>
      </c>
      <c r="H27" s="4">
        <f>_xlfn.NUMBERVALUE(Test_Length_Start[[#This Row],[Column5]])</f>
        <v>0.19728925335287401</v>
      </c>
      <c r="I27" s="4">
        <f>_xlfn.NUMBERVALUE(Test_Length_Start[[#This Row],[Column6]])</f>
        <v>4.1068862131168102E-2</v>
      </c>
      <c r="J27" s="4">
        <f>_xlfn.NUMBERVALUE(Test_Length_Start[[#This Row],[Column7]])</f>
        <v>0.14333849478854099</v>
      </c>
      <c r="K27" s="4">
        <f>_xlfn.NUMBERVALUE(Test_Length_Start[[#This Row],[Column12]])</f>
        <v>35.092651671962798</v>
      </c>
      <c r="L27" s="8">
        <f>_xlfn.NUMBERVALUE(Test_Length_Start[[#This Row],[Column10]])</f>
        <v>0.39226166564346399</v>
      </c>
      <c r="M27" s="4">
        <f>_xlfn.NUMBERVALUE(Test_Length_Start[[#This Row],[Column11]])</f>
        <v>0.90787185214404698</v>
      </c>
      <c r="N27" s="8">
        <f>Tableau2[[#This Row],[Longueur manquante]]-(6-Tableau2[[#This Row],[longueur]])</f>
        <v>1.0561899397881467</v>
      </c>
    </row>
    <row r="28" spans="2:14" x14ac:dyDescent="0.25">
      <c r="B28" s="3" t="str">
        <f t="shared" si="0"/>
        <v>0</v>
      </c>
      <c r="C28" s="4" t="str">
        <f>Test_Length_Start[[#This Row],[Column1]]</f>
        <v>0-Camera-0,05</v>
      </c>
      <c r="D28" s="3">
        <f t="shared" si="1"/>
        <v>0.5</v>
      </c>
      <c r="E28" s="4">
        <f>_xlfn.NUMBERVALUE(Test_Length_Start[[#This Row],[Column2]])</f>
        <v>21.755823618048201</v>
      </c>
      <c r="F28" s="4">
        <f>_xlfn.NUMBERVALUE(Test_Length_Start[[#This Row],[Column3]])</f>
        <v>5.7121182362450096</v>
      </c>
      <c r="G28" s="4">
        <f>_xlfn.NUMBERVALUE(Test_Length_Start[[#This Row],[Column4]])</f>
        <v>5.0584402516181001E-2</v>
      </c>
      <c r="H28" s="4">
        <f>_xlfn.NUMBERVALUE(Test_Length_Start[[#This Row],[Column5]])</f>
        <v>0.18966448239374101</v>
      </c>
      <c r="I28" s="4">
        <f>_xlfn.NUMBERVALUE(Test_Length_Start[[#This Row],[Column6]])</f>
        <v>4.5160219475038801E-2</v>
      </c>
      <c r="J28" s="4">
        <f>_xlfn.NUMBERVALUE(Test_Length_Start[[#This Row],[Column7]])</f>
        <v>0.12784531311023101</v>
      </c>
      <c r="K28" s="4">
        <f>_xlfn.NUMBERVALUE(Test_Length_Start[[#This Row],[Column12]])</f>
        <v>14.633926433045399</v>
      </c>
      <c r="L28" s="8">
        <f>_xlfn.NUMBERVALUE(Test_Length_Start[[#This Row],[Column10]])</f>
        <v>0.34007315916393299</v>
      </c>
      <c r="M28" s="4">
        <f>_xlfn.NUMBERVALUE(Test_Length_Start[[#This Row],[Column11]])</f>
        <v>0.82857564327886901</v>
      </c>
      <c r="N28" s="8">
        <f>Tableau2[[#This Row],[Longueur manquante]]-(6-Tableau2[[#This Row],[longueur]])</f>
        <v>0.5406938795238786</v>
      </c>
    </row>
    <row r="29" spans="2:14" x14ac:dyDescent="0.25">
      <c r="B29" s="3" t="str">
        <f t="shared" si="0"/>
        <v>0</v>
      </c>
      <c r="C29" s="4" t="str">
        <f>Test_Length_Start[[#This Row],[Column1]]</f>
        <v>0-Camera-0,05</v>
      </c>
      <c r="D29" s="3">
        <f t="shared" si="1"/>
        <v>0.5</v>
      </c>
      <c r="E29" s="4">
        <f>_xlfn.NUMBERVALUE(Test_Length_Start[[#This Row],[Column2]])</f>
        <v>54.4861997082672</v>
      </c>
      <c r="F29" s="4">
        <f>_xlfn.NUMBERVALUE(Test_Length_Start[[#This Row],[Column3]])</f>
        <v>6.2131351387898901</v>
      </c>
      <c r="G29" s="4">
        <f>_xlfn.NUMBERVALUE(Test_Length_Start[[#This Row],[Column4]])</f>
        <v>0.101058505317627</v>
      </c>
      <c r="H29" s="4">
        <f>_xlfn.NUMBERVALUE(Test_Length_Start[[#This Row],[Column5]])</f>
        <v>0.18210523360512099</v>
      </c>
      <c r="I29" s="4">
        <f>_xlfn.NUMBERVALUE(Test_Length_Start[[#This Row],[Column6]])</f>
        <v>5.7459889018362999E-2</v>
      </c>
      <c r="J29" s="4">
        <f>_xlfn.NUMBERVALUE(Test_Length_Start[[#This Row],[Column7]])</f>
        <v>0.14217448457267101</v>
      </c>
      <c r="K29" s="4">
        <f>_xlfn.NUMBERVALUE(Test_Length_Start[[#This Row],[Column12]])</f>
        <v>25.7547596920048</v>
      </c>
      <c r="L29" s="8">
        <f>_xlfn.NUMBERVALUE(Test_Length_Start[[#This Row],[Column10]])</f>
        <v>0.55129997349233395</v>
      </c>
      <c r="M29" s="4">
        <f>_xlfn.NUMBERVALUE(Test_Length_Start[[#This Row],[Column11]])</f>
        <v>0.82442598997413197</v>
      </c>
      <c r="N29" s="8">
        <f>Tableau2[[#This Row],[Longueur manquante]]-(6-Tableau2[[#This Row],[longueur]])</f>
        <v>1.0375611287640221</v>
      </c>
    </row>
    <row r="30" spans="2:14" x14ac:dyDescent="0.25">
      <c r="B30" s="3" t="str">
        <f t="shared" si="0"/>
        <v>0</v>
      </c>
      <c r="C30" s="4" t="str">
        <f>Test_Length_Start[[#This Row],[Column1]]</f>
        <v>0-Camera-0,05</v>
      </c>
      <c r="D30" s="3">
        <f t="shared" si="1"/>
        <v>0.5</v>
      </c>
      <c r="E30" s="4">
        <f>_xlfn.NUMBERVALUE(Test_Length_Start[[#This Row],[Column2]])</f>
        <v>30.803721721257698</v>
      </c>
      <c r="F30" s="4">
        <f>_xlfn.NUMBERVALUE(Test_Length_Start[[#This Row],[Column3]])</f>
        <v>5.6126137227228998</v>
      </c>
      <c r="G30" s="4">
        <f>_xlfn.NUMBERVALUE(Test_Length_Start[[#This Row],[Column4]])</f>
        <v>0.18889818996108601</v>
      </c>
      <c r="H30" s="4">
        <f>_xlfn.NUMBERVALUE(Test_Length_Start[[#This Row],[Column5]])</f>
        <v>0.302101352255216</v>
      </c>
      <c r="I30" s="4">
        <f>_xlfn.NUMBERVALUE(Test_Length_Start[[#This Row],[Column6]])</f>
        <v>3.2795379679396899E-2</v>
      </c>
      <c r="J30" s="4">
        <f>_xlfn.NUMBERVALUE(Test_Length_Start[[#This Row],[Column7]])</f>
        <v>0.190753617344529</v>
      </c>
      <c r="K30" s="4">
        <f>_xlfn.NUMBERVALUE(Test_Length_Start[[#This Row],[Column12]])</f>
        <v>19.418175441096501</v>
      </c>
      <c r="L30" s="8">
        <f>_xlfn.NUMBERVALUE(Test_Length_Start[[#This Row],[Column10]])</f>
        <v>1.04128422431137</v>
      </c>
      <c r="M30" s="4">
        <f>_xlfn.NUMBERVALUE(Test_Length_Start[[#This Row],[Column11]])</f>
        <v>1.3218136259939299</v>
      </c>
      <c r="N30" s="8">
        <f>Tableau2[[#This Row],[Longueur manquante]]-(6-Tableau2[[#This Row],[longueur]])</f>
        <v>0.93442734871682975</v>
      </c>
    </row>
    <row r="31" spans="2:14" x14ac:dyDescent="0.25">
      <c r="B31" s="3" t="str">
        <f t="shared" si="0"/>
        <v>0</v>
      </c>
      <c r="C31" s="4" t="str">
        <f>Test_Length_Start[[#This Row],[Column1]]</f>
        <v>0-Camera-0,05</v>
      </c>
      <c r="D31" s="3">
        <f t="shared" si="1"/>
        <v>0.5</v>
      </c>
      <c r="E31" s="4">
        <f>_xlfn.NUMBERVALUE(Test_Length_Start[[#This Row],[Column2]])</f>
        <v>41.253107889936501</v>
      </c>
      <c r="F31" s="4">
        <f>_xlfn.NUMBERVALUE(Test_Length_Start[[#This Row],[Column3]])</f>
        <v>6.1559596485431696</v>
      </c>
      <c r="G31" s="4">
        <f>_xlfn.NUMBERVALUE(Test_Length_Start[[#This Row],[Column4]])</f>
        <v>6.02072253839065E-2</v>
      </c>
      <c r="H31" s="4">
        <f>_xlfn.NUMBERVALUE(Test_Length_Start[[#This Row],[Column5]])</f>
        <v>0.165523235762533</v>
      </c>
      <c r="I31" s="4">
        <f>_xlfn.NUMBERVALUE(Test_Length_Start[[#This Row],[Column6]])</f>
        <v>4.4959280616963498E-2</v>
      </c>
      <c r="J31" s="4">
        <f>_xlfn.NUMBERVALUE(Test_Length_Start[[#This Row],[Column7]])</f>
        <v>0.12208945603660599</v>
      </c>
      <c r="K31" s="4">
        <f>_xlfn.NUMBERVALUE(Test_Length_Start[[#This Row],[Column12]])</f>
        <v>25.271297564962801</v>
      </c>
      <c r="L31" s="8">
        <f>_xlfn.NUMBERVALUE(Test_Length_Start[[#This Row],[Column10]])</f>
        <v>0.233007034299447</v>
      </c>
      <c r="M31" s="4">
        <f>_xlfn.NUMBERVALUE(Test_Length_Start[[#This Row],[Column11]])</f>
        <v>0.80275530970541997</v>
      </c>
      <c r="N31" s="8">
        <f>Tableau2[[#This Row],[Longueur manquante]]-(6-Tableau2[[#This Row],[longueur]])</f>
        <v>0.95871495824858954</v>
      </c>
    </row>
    <row r="32" spans="2:14" x14ac:dyDescent="0.25">
      <c r="B32" s="3" t="str">
        <f t="shared" si="0"/>
        <v>0</v>
      </c>
      <c r="C32" s="4" t="str">
        <f>Test_Length_Start[[#This Row],[Column1]]</f>
        <v>0-Camera-0,05</v>
      </c>
      <c r="D32" s="3">
        <f t="shared" si="1"/>
        <v>0.5</v>
      </c>
      <c r="E32" s="4">
        <f>_xlfn.NUMBERVALUE(Test_Length_Start[[#This Row],[Column2]])</f>
        <v>41.652792603943297</v>
      </c>
      <c r="F32" s="4">
        <f>_xlfn.NUMBERVALUE(Test_Length_Start[[#This Row],[Column3]])</f>
        <v>5.6724566692554799</v>
      </c>
      <c r="G32" s="4">
        <f>_xlfn.NUMBERVALUE(Test_Length_Start[[#This Row],[Column4]])</f>
        <v>3.41827721684487E-2</v>
      </c>
      <c r="H32" s="4">
        <f>_xlfn.NUMBERVALUE(Test_Length_Start[[#This Row],[Column5]])</f>
        <v>0.18220137919659801</v>
      </c>
      <c r="I32" s="4">
        <f>_xlfn.NUMBERVALUE(Test_Length_Start[[#This Row],[Column6]])</f>
        <v>2.7911783818320102E-2</v>
      </c>
      <c r="J32" s="4">
        <f>_xlfn.NUMBERVALUE(Test_Length_Start[[#This Row],[Column7]])</f>
        <v>0.103833171879856</v>
      </c>
      <c r="K32" s="4">
        <f>_xlfn.NUMBERVALUE(Test_Length_Start[[#This Row],[Column12]])</f>
        <v>18.730933196959</v>
      </c>
      <c r="L32" s="8">
        <f>_xlfn.NUMBERVALUE(Test_Length_Start[[#This Row],[Column10]])</f>
        <v>0.33615763280982403</v>
      </c>
      <c r="M32" s="4">
        <f>_xlfn.NUMBERVALUE(Test_Length_Start[[#This Row],[Column11]])</f>
        <v>0.86919029792151203</v>
      </c>
      <c r="N32" s="8">
        <f>Tableau2[[#This Row],[Longueur manquante]]-(6-Tableau2[[#This Row],[longueur]])</f>
        <v>0.5416469671769919</v>
      </c>
    </row>
    <row r="33" spans="2:14" x14ac:dyDescent="0.25">
      <c r="B33" s="3" t="str">
        <f t="shared" si="0"/>
        <v>0</v>
      </c>
      <c r="C33" s="4" t="str">
        <f>Test_Length_Start[[#This Row],[Column1]]</f>
        <v>0-Camera-0,05</v>
      </c>
      <c r="D33" s="3">
        <f t="shared" si="1"/>
        <v>0.5</v>
      </c>
      <c r="E33" s="4">
        <f>_xlfn.NUMBERVALUE(Test_Length_Start[[#This Row],[Column2]])</f>
        <v>14.788759957566199</v>
      </c>
      <c r="F33" s="4">
        <f>_xlfn.NUMBERVALUE(Test_Length_Start[[#This Row],[Column3]])</f>
        <v>5.92748743011441</v>
      </c>
      <c r="G33" s="4">
        <f>_xlfn.NUMBERVALUE(Test_Length_Start[[#This Row],[Column4]])</f>
        <v>7.8511396528175598E-2</v>
      </c>
      <c r="H33" s="4">
        <f>_xlfn.NUMBERVALUE(Test_Length_Start[[#This Row],[Column5]])</f>
        <v>0.17678536544631099</v>
      </c>
      <c r="I33" s="4">
        <f>_xlfn.NUMBERVALUE(Test_Length_Start[[#This Row],[Column6]])</f>
        <v>5.3281463777553099E-2</v>
      </c>
      <c r="J33" s="4">
        <f>_xlfn.NUMBERVALUE(Test_Length_Start[[#This Row],[Column7]])</f>
        <v>0.13747817560339801</v>
      </c>
      <c r="K33" s="4">
        <f>_xlfn.NUMBERVALUE(Test_Length_Start[[#This Row],[Column12]])</f>
        <v>20.0803320050472</v>
      </c>
      <c r="L33" s="8">
        <f>_xlfn.NUMBERVALUE(Test_Length_Start[[#This Row],[Column10]])</f>
        <v>0.35708212958855801</v>
      </c>
      <c r="M33" s="4">
        <f>_xlfn.NUMBERVALUE(Test_Length_Start[[#This Row],[Column11]])</f>
        <v>0.83503011327298604</v>
      </c>
      <c r="N33" s="8">
        <f>Tableau2[[#This Row],[Longueur manquante]]-(6-Tableau2[[#This Row],[longueur]])</f>
        <v>0.76251754338739608</v>
      </c>
    </row>
    <row r="34" spans="2:14" x14ac:dyDescent="0.25">
      <c r="B34" s="3" t="str">
        <f t="shared" si="0"/>
        <v>0</v>
      </c>
      <c r="C34" s="4" t="str">
        <f>Test_Length_Start[[#This Row],[Column1]]</f>
        <v>0-Camera-0,05</v>
      </c>
      <c r="D34" s="3">
        <f t="shared" si="1"/>
        <v>0.5</v>
      </c>
      <c r="E34" s="4">
        <f>_xlfn.NUMBERVALUE(Test_Length_Start[[#This Row],[Column2]])</f>
        <v>25.877217464164101</v>
      </c>
      <c r="F34" s="4">
        <f>_xlfn.NUMBERVALUE(Test_Length_Start[[#This Row],[Column3]])</f>
        <v>6.4012131421148899</v>
      </c>
      <c r="G34" s="4">
        <f>_xlfn.NUMBERVALUE(Test_Length_Start[[#This Row],[Column4]])</f>
        <v>7.4424149798592798E-2</v>
      </c>
      <c r="H34" s="4">
        <f>_xlfn.NUMBERVALUE(Test_Length_Start[[#This Row],[Column5]])</f>
        <v>0.16731112065045001</v>
      </c>
      <c r="I34" s="4">
        <f>_xlfn.NUMBERVALUE(Test_Length_Start[[#This Row],[Column6]])</f>
        <v>2.8161246833059501E-2</v>
      </c>
      <c r="J34" s="4">
        <f>_xlfn.NUMBERVALUE(Test_Length_Start[[#This Row],[Column7]])</f>
        <v>0.118090523599643</v>
      </c>
      <c r="K34" s="4">
        <f>_xlfn.NUMBERVALUE(Test_Length_Start[[#This Row],[Column12]])</f>
        <v>42.058164914953501</v>
      </c>
      <c r="L34" s="8">
        <f>_xlfn.NUMBERVALUE(Test_Length_Start[[#This Row],[Column10]])</f>
        <v>0.48896317912040699</v>
      </c>
      <c r="M34" s="4">
        <f>_xlfn.NUMBERVALUE(Test_Length_Start[[#This Row],[Column11]])</f>
        <v>0.90464477668843302</v>
      </c>
      <c r="N34" s="8">
        <f>Tableau2[[#This Row],[Longueur manquante]]-(6-Tableau2[[#This Row],[longueur]])</f>
        <v>1.3058579188033228</v>
      </c>
    </row>
    <row r="35" spans="2:14" x14ac:dyDescent="0.25">
      <c r="B35" s="3" t="str">
        <f t="shared" si="0"/>
        <v>0</v>
      </c>
      <c r="C35" s="4" t="str">
        <f>Test_Length_Start[[#This Row],[Column1]]</f>
        <v>0-Camera-0,05</v>
      </c>
      <c r="D35" s="3">
        <f t="shared" si="1"/>
        <v>0.5</v>
      </c>
      <c r="E35" s="4">
        <f>_xlfn.NUMBERVALUE(Test_Length_Start[[#This Row],[Column2]])</f>
        <v>51.046457435914697</v>
      </c>
      <c r="F35" s="4">
        <f>_xlfn.NUMBERVALUE(Test_Length_Start[[#This Row],[Column3]])</f>
        <v>5.6942691844878999</v>
      </c>
      <c r="G35" s="4">
        <f>_xlfn.NUMBERVALUE(Test_Length_Start[[#This Row],[Column4]])</f>
        <v>4.9939981471752798E-2</v>
      </c>
      <c r="H35" s="4">
        <f>_xlfn.NUMBERVALUE(Test_Length_Start[[#This Row],[Column5]])</f>
        <v>0.16375046769198601</v>
      </c>
      <c r="I35" s="4">
        <f>_xlfn.NUMBERVALUE(Test_Length_Start[[#This Row],[Column6]])</f>
        <v>3.2148783626275101E-2</v>
      </c>
      <c r="J35" s="4">
        <f>_xlfn.NUMBERVALUE(Test_Length_Start[[#This Row],[Column7]])</f>
        <v>0.108761732371893</v>
      </c>
      <c r="K35" s="4">
        <f>_xlfn.NUMBERVALUE(Test_Length_Start[[#This Row],[Column12]])</f>
        <v>19.199196898960501</v>
      </c>
      <c r="L35" s="8">
        <f>_xlfn.NUMBERVALUE(Test_Length_Start[[#This Row],[Column10]])</f>
        <v>0.30940751739640798</v>
      </c>
      <c r="M35" s="4">
        <f>_xlfn.NUMBERVALUE(Test_Length_Start[[#This Row],[Column11]])</f>
        <v>0.75727621167850101</v>
      </c>
      <c r="N35" s="8">
        <f>Tableau2[[#This Row],[Longueur manquante]]-(6-Tableau2[[#This Row],[longueur]])</f>
        <v>0.45154539616640088</v>
      </c>
    </row>
    <row r="36" spans="2:14" x14ac:dyDescent="0.25">
      <c r="B36" s="3" t="str">
        <f t="shared" si="0"/>
        <v>0</v>
      </c>
      <c r="C36" s="4" t="str">
        <f>Test_Length_Start[[#This Row],[Column1]]</f>
        <v>0-Camera-0,05</v>
      </c>
      <c r="D36" s="3">
        <f t="shared" si="1"/>
        <v>0.5</v>
      </c>
      <c r="E36" s="4">
        <f>_xlfn.NUMBERVALUE(Test_Length_Start[[#This Row],[Column2]])</f>
        <v>54.096780699383501</v>
      </c>
      <c r="F36" s="4">
        <f>_xlfn.NUMBERVALUE(Test_Length_Start[[#This Row],[Column3]])</f>
        <v>6.0798052354994097</v>
      </c>
      <c r="G36" s="4">
        <f>_xlfn.NUMBERVALUE(Test_Length_Start[[#This Row],[Column4]])</f>
        <v>8.09908260024928E-2</v>
      </c>
      <c r="H36" s="4">
        <f>_xlfn.NUMBERVALUE(Test_Length_Start[[#This Row],[Column5]])</f>
        <v>0.16566253255736399</v>
      </c>
      <c r="I36" s="4">
        <f>_xlfn.NUMBERVALUE(Test_Length_Start[[#This Row],[Column6]])</f>
        <v>6.2323430578291199E-2</v>
      </c>
      <c r="J36" s="4">
        <f>_xlfn.NUMBERVALUE(Test_Length_Start[[#This Row],[Column7]])</f>
        <v>0.12396763380275901</v>
      </c>
      <c r="K36" s="4">
        <f>_xlfn.NUMBERVALUE(Test_Length_Start[[#This Row],[Column12]])</f>
        <v>47.033787320018703</v>
      </c>
      <c r="L36" s="8">
        <f>_xlfn.NUMBERVALUE(Test_Length_Start[[#This Row],[Column10]])</f>
        <v>0.268887111592302</v>
      </c>
      <c r="M36" s="4">
        <f>_xlfn.NUMBERVALUE(Test_Length_Start[[#This Row],[Column11]])</f>
        <v>0.95659575475474001</v>
      </c>
      <c r="N36" s="8">
        <f>Tableau2[[#This Row],[Longueur manquante]]-(6-Tableau2[[#This Row],[longueur]])</f>
        <v>1.0364009902541498</v>
      </c>
    </row>
    <row r="37" spans="2:14" x14ac:dyDescent="0.25">
      <c r="B37" s="3" t="str">
        <f t="shared" si="0"/>
        <v>0</v>
      </c>
      <c r="C37" s="4" t="str">
        <f>Test_Length_Start[[#This Row],[Column1]]</f>
        <v>0-Camera-0,05</v>
      </c>
      <c r="D37" s="3">
        <f t="shared" si="1"/>
        <v>0.5</v>
      </c>
      <c r="E37" s="4">
        <f>_xlfn.NUMBERVALUE(Test_Length_Start[[#This Row],[Column2]])</f>
        <v>60.849002907381099</v>
      </c>
      <c r="F37" s="4">
        <f>_xlfn.NUMBERVALUE(Test_Length_Start[[#This Row],[Column3]])</f>
        <v>5.8348890861288396</v>
      </c>
      <c r="G37" s="4">
        <f>_xlfn.NUMBERVALUE(Test_Length_Start[[#This Row],[Column4]])</f>
        <v>4.0980690843609301E-2</v>
      </c>
      <c r="H37" s="4">
        <f>_xlfn.NUMBERVALUE(Test_Length_Start[[#This Row],[Column5]])</f>
        <v>0.15023736743647301</v>
      </c>
      <c r="I37" s="4">
        <f>_xlfn.NUMBERVALUE(Test_Length_Start[[#This Row],[Column6]])</f>
        <v>3.3317976130130197E-2</v>
      </c>
      <c r="J37" s="4">
        <f>_xlfn.NUMBERVALUE(Test_Length_Start[[#This Row],[Column7]])</f>
        <v>0.100919704363531</v>
      </c>
      <c r="K37" s="4">
        <f>_xlfn.NUMBERVALUE(Test_Length_Start[[#This Row],[Column12]])</f>
        <v>15.3442487579304</v>
      </c>
      <c r="L37" s="8">
        <f>_xlfn.NUMBERVALUE(Test_Length_Start[[#This Row],[Column10]])</f>
        <v>0.16869072294225301</v>
      </c>
      <c r="M37" s="4">
        <f>_xlfn.NUMBERVALUE(Test_Length_Start[[#This Row],[Column11]])</f>
        <v>0.800182881306997</v>
      </c>
      <c r="N37" s="8">
        <f>Tableau2[[#This Row],[Longueur manquante]]-(6-Tableau2[[#This Row],[longueur]])</f>
        <v>0.6350719674358366</v>
      </c>
    </row>
    <row r="38" spans="2:14" x14ac:dyDescent="0.25">
      <c r="B38" s="3" t="str">
        <f t="shared" si="0"/>
        <v>0</v>
      </c>
      <c r="C38" s="4" t="str">
        <f>Test_Length_Start[[#This Row],[Column1]]</f>
        <v>0-Camera-0,05</v>
      </c>
      <c r="D38" s="3">
        <f t="shared" si="1"/>
        <v>0.5</v>
      </c>
      <c r="E38" s="4">
        <f>_xlfn.NUMBERVALUE(Test_Length_Start[[#This Row],[Column2]])</f>
        <v>24.985291187812201</v>
      </c>
      <c r="F38" s="4">
        <f>_xlfn.NUMBERVALUE(Test_Length_Start[[#This Row],[Column3]])</f>
        <v>6.2389814397270902</v>
      </c>
      <c r="G38" s="4">
        <f>_xlfn.NUMBERVALUE(Test_Length_Start[[#This Row],[Column4]])</f>
        <v>7.9736197112089E-2</v>
      </c>
      <c r="H38" s="4">
        <f>_xlfn.NUMBERVALUE(Test_Length_Start[[#This Row],[Column5]])</f>
        <v>0.16666221089102001</v>
      </c>
      <c r="I38" s="4">
        <f>_xlfn.NUMBERVALUE(Test_Length_Start[[#This Row],[Column6]])</f>
        <v>3.9940982332884699E-2</v>
      </c>
      <c r="J38" s="4">
        <f>_xlfn.NUMBERVALUE(Test_Length_Start[[#This Row],[Column7]])</f>
        <v>0.122023309959916</v>
      </c>
      <c r="K38" s="4">
        <f>_xlfn.NUMBERVALUE(Test_Length_Start[[#This Row],[Column12]])</f>
        <v>37.797034212038803</v>
      </c>
      <c r="L38" s="8">
        <f>_xlfn.NUMBERVALUE(Test_Length_Start[[#This Row],[Column10]])</f>
        <v>0.48949464639796703</v>
      </c>
      <c r="M38" s="4">
        <f>_xlfn.NUMBERVALUE(Test_Length_Start[[#This Row],[Column11]])</f>
        <v>0.85940026981311302</v>
      </c>
      <c r="N38" s="8">
        <f>Tableau2[[#This Row],[Longueur manquante]]-(6-Tableau2[[#This Row],[longueur]])</f>
        <v>1.0983817095402033</v>
      </c>
    </row>
    <row r="39" spans="2:14" x14ac:dyDescent="0.25">
      <c r="B39" s="3" t="str">
        <f t="shared" si="0"/>
        <v>0</v>
      </c>
      <c r="C39" s="4" t="str">
        <f>Test_Length_Start[[#This Row],[Column1]]</f>
        <v>0-Camera-0,05</v>
      </c>
      <c r="D39" s="3">
        <f t="shared" si="1"/>
        <v>0.5</v>
      </c>
      <c r="E39" s="4">
        <f>_xlfn.NUMBERVALUE(Test_Length_Start[[#This Row],[Column2]])</f>
        <v>46.128919338085602</v>
      </c>
      <c r="F39" s="4">
        <f>_xlfn.NUMBERVALUE(Test_Length_Start[[#This Row],[Column3]])</f>
        <v>6.1071617435053298</v>
      </c>
      <c r="G39" s="4">
        <f>_xlfn.NUMBERVALUE(Test_Length_Start[[#This Row],[Column4]])</f>
        <v>4.5088766113684703E-2</v>
      </c>
      <c r="H39" s="4">
        <f>_xlfn.NUMBERVALUE(Test_Length_Start[[#This Row],[Column5]])</f>
        <v>0.15439148415595599</v>
      </c>
      <c r="I39" s="4">
        <f>_xlfn.NUMBERVALUE(Test_Length_Start[[#This Row],[Column6]])</f>
        <v>1.7730727102095101E-2</v>
      </c>
      <c r="J39" s="4">
        <f>_xlfn.NUMBERVALUE(Test_Length_Start[[#This Row],[Column7]])</f>
        <v>9.4590516200661695E-2</v>
      </c>
      <c r="K39" s="4">
        <f>_xlfn.NUMBERVALUE(Test_Length_Start[[#This Row],[Column12]])</f>
        <v>18.011802116990999</v>
      </c>
      <c r="L39" s="8">
        <f>_xlfn.NUMBERVALUE(Test_Length_Start[[#This Row],[Column10]])</f>
        <v>0.33081061778704002</v>
      </c>
      <c r="M39" s="4">
        <f>_xlfn.NUMBERVALUE(Test_Length_Start[[#This Row],[Column11]])</f>
        <v>0.88814381419474298</v>
      </c>
      <c r="N39" s="8">
        <f>Tableau2[[#This Row],[Longueur manquante]]-(6-Tableau2[[#This Row],[longueur]])</f>
        <v>0.99530555770007278</v>
      </c>
    </row>
    <row r="40" spans="2:14" x14ac:dyDescent="0.25">
      <c r="B40" s="3" t="str">
        <f t="shared" si="0"/>
        <v>0</v>
      </c>
      <c r="C40" s="4" t="str">
        <f>Test_Length_Start[[#This Row],[Column1]]</f>
        <v>0-Camera-0,05</v>
      </c>
      <c r="D40" s="3">
        <f t="shared" si="1"/>
        <v>0.5</v>
      </c>
      <c r="E40" s="4">
        <f>_xlfn.NUMBERVALUE(Test_Length_Start[[#This Row],[Column2]])</f>
        <v>63.493818674493397</v>
      </c>
      <c r="F40" s="4">
        <f>_xlfn.NUMBERVALUE(Test_Length_Start[[#This Row],[Column3]])</f>
        <v>6.0478277674446899</v>
      </c>
      <c r="G40" s="4">
        <f>_xlfn.NUMBERVALUE(Test_Length_Start[[#This Row],[Column4]])</f>
        <v>4.6621141045551803E-2</v>
      </c>
      <c r="H40" s="4">
        <f>_xlfn.NUMBERVALUE(Test_Length_Start[[#This Row],[Column5]])</f>
        <v>0.170539499625848</v>
      </c>
      <c r="I40" s="4">
        <f>_xlfn.NUMBERVALUE(Test_Length_Start[[#This Row],[Column6]])</f>
        <v>3.7106041954701102E-2</v>
      </c>
      <c r="J40" s="4">
        <f>_xlfn.NUMBERVALUE(Test_Length_Start[[#This Row],[Column7]])</f>
        <v>0.110566603976545</v>
      </c>
      <c r="K40" s="4">
        <f>_xlfn.NUMBERVALUE(Test_Length_Start[[#This Row],[Column12]])</f>
        <v>18.073970583965998</v>
      </c>
      <c r="L40" s="8">
        <f>_xlfn.NUMBERVALUE(Test_Length_Start[[#This Row],[Column10]])</f>
        <v>0.16632715469531101</v>
      </c>
      <c r="M40" s="4">
        <f>_xlfn.NUMBERVALUE(Test_Length_Start[[#This Row],[Column11]])</f>
        <v>0.84243059450575597</v>
      </c>
      <c r="N40" s="8">
        <f>Tableau2[[#This Row],[Longueur manquante]]-(6-Tableau2[[#This Row],[longueur]])</f>
        <v>0.89025836195044583</v>
      </c>
    </row>
    <row r="41" spans="2:14" x14ac:dyDescent="0.25">
      <c r="B41" s="3" t="str">
        <f t="shared" si="0"/>
        <v>0</v>
      </c>
      <c r="C41" s="4" t="str">
        <f>Test_Length_Start[[#This Row],[Column1]]</f>
        <v>0-Camera-0,05</v>
      </c>
      <c r="D41" s="3">
        <f t="shared" si="1"/>
        <v>0.5</v>
      </c>
      <c r="E41" s="4">
        <f>_xlfn.NUMBERVALUE(Test_Length_Start[[#This Row],[Column2]])</f>
        <v>5.6973005634175999</v>
      </c>
      <c r="F41" s="4">
        <f>_xlfn.NUMBERVALUE(Test_Length_Start[[#This Row],[Column3]])</f>
        <v>6.4638374345529499</v>
      </c>
      <c r="G41" s="4">
        <f>_xlfn.NUMBERVALUE(Test_Length_Start[[#This Row],[Column4]])</f>
        <v>0.211816901824978</v>
      </c>
      <c r="H41" s="4">
        <f>_xlfn.NUMBERVALUE(Test_Length_Start[[#This Row],[Column5]])</f>
        <v>0.24051250632996199</v>
      </c>
      <c r="I41" s="4">
        <f>_xlfn.NUMBERVALUE(Test_Length_Start[[#This Row],[Column6]])</f>
        <v>5.6834899193344203E-2</v>
      </c>
      <c r="J41" s="4">
        <f>_xlfn.NUMBERVALUE(Test_Length_Start[[#This Row],[Column7]])</f>
        <v>0.177218279931913</v>
      </c>
      <c r="K41" s="4">
        <f>_xlfn.NUMBERVALUE(Test_Length_Start[[#This Row],[Column12]])</f>
        <v>36.815584175987098</v>
      </c>
      <c r="L41" s="8">
        <f>_xlfn.NUMBERVALUE(Test_Length_Start[[#This Row],[Column10]])</f>
        <v>1.18277361709623</v>
      </c>
      <c r="M41" s="4">
        <f>_xlfn.NUMBERVALUE(Test_Length_Start[[#This Row],[Column11]])</f>
        <v>0.83227955843563906</v>
      </c>
      <c r="N41" s="8">
        <f>Tableau2[[#This Row],[Longueur manquante]]-(6-Tableau2[[#This Row],[longueur]])</f>
        <v>1.296116992988589</v>
      </c>
    </row>
    <row r="42" spans="2:14" x14ac:dyDescent="0.25">
      <c r="B42" s="3" t="str">
        <f t="shared" si="0"/>
        <v>0</v>
      </c>
      <c r="C42" s="4" t="str">
        <f>Test_Length_Start[[#This Row],[Column1]]</f>
        <v>0-Camera-0,1</v>
      </c>
      <c r="D42" s="3">
        <f t="shared" si="1"/>
        <v>1</v>
      </c>
      <c r="E42" s="4">
        <f>_xlfn.NUMBERVALUE(Test_Length_Start[[#This Row],[Column2]])</f>
        <v>55.457002062914903</v>
      </c>
      <c r="F42" s="4">
        <f>_xlfn.NUMBERVALUE(Test_Length_Start[[#This Row],[Column3]])</f>
        <v>6.5688904119344302</v>
      </c>
      <c r="G42" s="4">
        <f>_xlfn.NUMBERVALUE(Test_Length_Start[[#This Row],[Column4]])</f>
        <v>0.12748280315205601</v>
      </c>
      <c r="H42" s="4">
        <f>_xlfn.NUMBERVALUE(Test_Length_Start[[#This Row],[Column5]])</f>
        <v>0.17904870014645899</v>
      </c>
      <c r="I42" s="4">
        <f>_xlfn.NUMBERVALUE(Test_Length_Start[[#This Row],[Column6]])</f>
        <v>6.1152180427579202E-2</v>
      </c>
      <c r="J42" s="4">
        <f>_xlfn.NUMBERVALUE(Test_Length_Start[[#This Row],[Column7]])</f>
        <v>0.108192887116563</v>
      </c>
      <c r="K42" s="4">
        <f>_xlfn.NUMBERVALUE(Test_Length_Start[[#This Row],[Column12]])</f>
        <v>42.578231510007697</v>
      </c>
      <c r="L42" s="8">
        <f>_xlfn.NUMBERVALUE(Test_Length_Start[[#This Row],[Column10]])</f>
        <v>0.71632422864562595</v>
      </c>
      <c r="M42" s="4">
        <f>_xlfn.NUMBERVALUE(Test_Length_Start[[#This Row],[Column11]])</f>
        <v>0.93258089430784996</v>
      </c>
      <c r="N42" s="8">
        <f>Tableau2[[#This Row],[Longueur manquante]]-(6-Tableau2[[#This Row],[longueur]])</f>
        <v>1.5014713062422802</v>
      </c>
    </row>
    <row r="43" spans="2:14" x14ac:dyDescent="0.25">
      <c r="B43" s="3" t="str">
        <f t="shared" si="0"/>
        <v>0</v>
      </c>
      <c r="C43" s="4" t="str">
        <f>Test_Length_Start[[#This Row],[Column1]]</f>
        <v>0-Camera-0,1</v>
      </c>
      <c r="D43" s="3">
        <f t="shared" si="1"/>
        <v>1</v>
      </c>
      <c r="E43" s="4">
        <f>_xlfn.NUMBERVALUE(Test_Length_Start[[#This Row],[Column2]])</f>
        <v>33.882055352298003</v>
      </c>
      <c r="F43" s="4">
        <f>_xlfn.NUMBERVALUE(Test_Length_Start[[#This Row],[Column3]])</f>
        <v>5.9640439425618501</v>
      </c>
      <c r="G43" s="4">
        <f>_xlfn.NUMBERVALUE(Test_Length_Start[[#This Row],[Column4]])</f>
        <v>5.8400909113688199E-2</v>
      </c>
      <c r="H43" s="4">
        <f>_xlfn.NUMBERVALUE(Test_Length_Start[[#This Row],[Column5]])</f>
        <v>0.18885433780299099</v>
      </c>
      <c r="I43" s="4">
        <f>_xlfn.NUMBERVALUE(Test_Length_Start[[#This Row],[Column6]])</f>
        <v>4.78515850075844E-2</v>
      </c>
      <c r="J43" s="4">
        <f>_xlfn.NUMBERVALUE(Test_Length_Start[[#This Row],[Column7]])</f>
        <v>0.12650675820907201</v>
      </c>
      <c r="K43" s="4">
        <f>_xlfn.NUMBERVALUE(Test_Length_Start[[#This Row],[Column12]])</f>
        <v>18.333486753050199</v>
      </c>
      <c r="L43" s="8">
        <f>_xlfn.NUMBERVALUE(Test_Length_Start[[#This Row],[Column10]])</f>
        <v>0.26791871640732601</v>
      </c>
      <c r="M43" s="4">
        <f>_xlfn.NUMBERVALUE(Test_Length_Start[[#This Row],[Column11]])</f>
        <v>0.88168678940168199</v>
      </c>
      <c r="N43" s="8">
        <f>Tableau2[[#This Row],[Longueur manquante]]-(6-Tableau2[[#This Row],[longueur]])</f>
        <v>0.8457307319635321</v>
      </c>
    </row>
    <row r="44" spans="2:14" x14ac:dyDescent="0.25">
      <c r="B44" s="3" t="str">
        <f t="shared" si="0"/>
        <v>0</v>
      </c>
      <c r="C44" s="4" t="str">
        <f>Test_Length_Start[[#This Row],[Column1]]</f>
        <v>0-Camera-0,1</v>
      </c>
      <c r="D44" s="3">
        <f t="shared" si="1"/>
        <v>1</v>
      </c>
      <c r="E44" s="4">
        <f>_xlfn.NUMBERVALUE(Test_Length_Start[[#This Row],[Column2]])</f>
        <v>60.447625162654603</v>
      </c>
      <c r="F44" s="4">
        <f>_xlfn.NUMBERVALUE(Test_Length_Start[[#This Row],[Column3]])</f>
        <v>6.1624479318915304</v>
      </c>
      <c r="G44" s="4">
        <f>_xlfn.NUMBERVALUE(Test_Length_Start[[#This Row],[Column4]])</f>
        <v>0.170942043156635</v>
      </c>
      <c r="H44" s="4">
        <f>_xlfn.NUMBERVALUE(Test_Length_Start[[#This Row],[Column5]])</f>
        <v>0.23407569874739201</v>
      </c>
      <c r="I44" s="4">
        <f>_xlfn.NUMBERVALUE(Test_Length_Start[[#This Row],[Column6]])</f>
        <v>9.9568175211121199E-2</v>
      </c>
      <c r="J44" s="4">
        <f>_xlfn.NUMBERVALUE(Test_Length_Start[[#This Row],[Column7]])</f>
        <v>0.187677333525651</v>
      </c>
      <c r="K44" s="4">
        <f>_xlfn.NUMBERVALUE(Test_Length_Start[[#This Row],[Column12]])</f>
        <v>16.876034234999601</v>
      </c>
      <c r="L44" s="8">
        <f>_xlfn.NUMBERVALUE(Test_Length_Start[[#This Row],[Column10]])</f>
        <v>0.74568151710211705</v>
      </c>
      <c r="M44" s="4">
        <f>_xlfn.NUMBERVALUE(Test_Length_Start[[#This Row],[Column11]])</f>
        <v>0.77862660209797296</v>
      </c>
      <c r="N44" s="8">
        <f>Tableau2[[#This Row],[Longueur manquante]]-(6-Tableau2[[#This Row],[longueur]])</f>
        <v>0.94107453398950336</v>
      </c>
    </row>
    <row r="45" spans="2:14" x14ac:dyDescent="0.25">
      <c r="B45" s="3" t="str">
        <f t="shared" si="0"/>
        <v>0</v>
      </c>
      <c r="C45" s="4" t="str">
        <f>Test_Length_Start[[#This Row],[Column1]]</f>
        <v>0-Camera-0,1</v>
      </c>
      <c r="D45" s="3">
        <f t="shared" si="1"/>
        <v>1</v>
      </c>
      <c r="E45" s="4">
        <f>_xlfn.NUMBERVALUE(Test_Length_Start[[#This Row],[Column2]])</f>
        <v>88.424683797591001</v>
      </c>
      <c r="F45" s="4">
        <f>_xlfn.NUMBERVALUE(Test_Length_Start[[#This Row],[Column3]])</f>
        <v>6.2018327827334803</v>
      </c>
      <c r="G45" s="4">
        <f>_xlfn.NUMBERVALUE(Test_Length_Start[[#This Row],[Column4]])</f>
        <v>8.4277276353891206E-2</v>
      </c>
      <c r="H45" s="4">
        <f>_xlfn.NUMBERVALUE(Test_Length_Start[[#This Row],[Column5]])</f>
        <v>0.20057310934154701</v>
      </c>
      <c r="I45" s="4">
        <f>_xlfn.NUMBERVALUE(Test_Length_Start[[#This Row],[Column6]])</f>
        <v>7.0435494556466097E-2</v>
      </c>
      <c r="J45" s="4">
        <f>_xlfn.NUMBERVALUE(Test_Length_Start[[#This Row],[Column7]])</f>
        <v>0.150116454824433</v>
      </c>
      <c r="K45" s="4">
        <f>_xlfn.NUMBERVALUE(Test_Length_Start[[#This Row],[Column12]])</f>
        <v>8.8400836710352397</v>
      </c>
      <c r="L45" s="8">
        <f>_xlfn.NUMBERVALUE(Test_Length_Start[[#This Row],[Column10]])</f>
        <v>0.25777379280550899</v>
      </c>
      <c r="M45" s="4">
        <f>_xlfn.NUMBERVALUE(Test_Length_Start[[#This Row],[Column11]])</f>
        <v>0.93963413628068704</v>
      </c>
      <c r="N45" s="8">
        <f>Tableau2[[#This Row],[Longueur manquante]]-(6-Tableau2[[#This Row],[longueur]])</f>
        <v>1.1414669190141673</v>
      </c>
    </row>
    <row r="46" spans="2:14" x14ac:dyDescent="0.25">
      <c r="B46" s="3" t="str">
        <f t="shared" si="0"/>
        <v>0</v>
      </c>
      <c r="C46" s="4" t="str">
        <f>Test_Length_Start[[#This Row],[Column1]]</f>
        <v>0-Camera-0,1</v>
      </c>
      <c r="D46" s="3">
        <f t="shared" si="1"/>
        <v>1</v>
      </c>
      <c r="E46" s="4">
        <f>_xlfn.NUMBERVALUE(Test_Length_Start[[#This Row],[Column2]])</f>
        <v>21.083731749245999</v>
      </c>
      <c r="F46" s="4">
        <f>_xlfn.NUMBERVALUE(Test_Length_Start[[#This Row],[Column3]])</f>
        <v>6.4734966132619798</v>
      </c>
      <c r="G46" s="4">
        <f>_xlfn.NUMBERVALUE(Test_Length_Start[[#This Row],[Column4]])</f>
        <v>0.141960542865776</v>
      </c>
      <c r="H46" s="4">
        <f>_xlfn.NUMBERVALUE(Test_Length_Start[[#This Row],[Column5]])</f>
        <v>0.20031947154141799</v>
      </c>
      <c r="I46" s="4">
        <f>_xlfn.NUMBERVALUE(Test_Length_Start[[#This Row],[Column6]])</f>
        <v>9.5193033515317896E-2</v>
      </c>
      <c r="J46" s="4">
        <f>_xlfn.NUMBERVALUE(Test_Length_Start[[#This Row],[Column7]])</f>
        <v>0.15375472000933399</v>
      </c>
      <c r="K46" s="4">
        <f>_xlfn.NUMBERVALUE(Test_Length_Start[[#This Row],[Column12]])</f>
        <v>34.449808666016899</v>
      </c>
      <c r="L46" s="8">
        <f>_xlfn.NUMBERVALUE(Test_Length_Start[[#This Row],[Column10]])</f>
        <v>0.55320258886051799</v>
      </c>
      <c r="M46" s="4">
        <f>_xlfn.NUMBERVALUE(Test_Length_Start[[#This Row],[Column11]])</f>
        <v>0.94780050682357397</v>
      </c>
      <c r="N46" s="8">
        <f>Tableau2[[#This Row],[Longueur manquante]]-(6-Tableau2[[#This Row],[longueur]])</f>
        <v>1.4212971200855538</v>
      </c>
    </row>
    <row r="47" spans="2:14" x14ac:dyDescent="0.25">
      <c r="B47" s="3" t="str">
        <f t="shared" si="0"/>
        <v>0</v>
      </c>
      <c r="C47" s="4" t="str">
        <f>Test_Length_Start[[#This Row],[Column1]]</f>
        <v>0-Camera-0,1</v>
      </c>
      <c r="D47" s="3">
        <f t="shared" si="1"/>
        <v>1</v>
      </c>
      <c r="E47" s="4">
        <f>_xlfn.NUMBERVALUE(Test_Length_Start[[#This Row],[Column2]])</f>
        <v>65.340505759830194</v>
      </c>
      <c r="F47" s="4">
        <f>_xlfn.NUMBERVALUE(Test_Length_Start[[#This Row],[Column3]])</f>
        <v>5.6941333631998097</v>
      </c>
      <c r="G47" s="4">
        <f>_xlfn.NUMBERVALUE(Test_Length_Start[[#This Row],[Column4]])</f>
        <v>6.6530573553404804E-2</v>
      </c>
      <c r="H47" s="4">
        <f>_xlfn.NUMBERVALUE(Test_Length_Start[[#This Row],[Column5]])</f>
        <v>0.166727344911696</v>
      </c>
      <c r="I47" s="4">
        <f>_xlfn.NUMBERVALUE(Test_Length_Start[[#This Row],[Column6]])</f>
        <v>4.9098020334281303E-2</v>
      </c>
      <c r="J47" s="4">
        <f>_xlfn.NUMBERVALUE(Test_Length_Start[[#This Row],[Column7]])</f>
        <v>0.117384361486496</v>
      </c>
      <c r="K47" s="4">
        <f>_xlfn.NUMBERVALUE(Test_Length_Start[[#This Row],[Column12]])</f>
        <v>15.1406238119816</v>
      </c>
      <c r="L47" s="8">
        <f>_xlfn.NUMBERVALUE(Test_Length_Start[[#This Row],[Column10]])</f>
        <v>0.31791322539779199</v>
      </c>
      <c r="M47" s="4">
        <f>_xlfn.NUMBERVALUE(Test_Length_Start[[#This Row],[Column11]])</f>
        <v>0.83469462947128703</v>
      </c>
      <c r="N47" s="8">
        <f>Tableau2[[#This Row],[Longueur manquante]]-(6-Tableau2[[#This Row],[longueur]])</f>
        <v>0.5288279926710967</v>
      </c>
    </row>
    <row r="48" spans="2:14" x14ac:dyDescent="0.25">
      <c r="B48" s="3" t="str">
        <f t="shared" si="0"/>
        <v>0</v>
      </c>
      <c r="C48" s="4" t="str">
        <f>Test_Length_Start[[#This Row],[Column1]]</f>
        <v>0-Camera-0,1</v>
      </c>
      <c r="D48" s="3">
        <f t="shared" si="1"/>
        <v>1</v>
      </c>
      <c r="E48" s="4">
        <f>_xlfn.NUMBERVALUE(Test_Length_Start[[#This Row],[Column2]])</f>
        <v>34.462404168414999</v>
      </c>
      <c r="F48" s="4">
        <f>_xlfn.NUMBERVALUE(Test_Length_Start[[#This Row],[Column3]])</f>
        <v>6.2090526371861499</v>
      </c>
      <c r="G48" s="4">
        <f>_xlfn.NUMBERVALUE(Test_Length_Start[[#This Row],[Column4]])</f>
        <v>5.72852529883736E-2</v>
      </c>
      <c r="H48" s="4">
        <f>_xlfn.NUMBERVALUE(Test_Length_Start[[#This Row],[Column5]])</f>
        <v>0.19690873624688701</v>
      </c>
      <c r="I48" s="4">
        <f>_xlfn.NUMBERVALUE(Test_Length_Start[[#This Row],[Column6]])</f>
        <v>4.9433004892531197E-2</v>
      </c>
      <c r="J48" s="4">
        <f>_xlfn.NUMBERVALUE(Test_Length_Start[[#This Row],[Column7]])</f>
        <v>0.11852771343917699</v>
      </c>
      <c r="K48" s="4">
        <f>_xlfn.NUMBERVALUE(Test_Length_Start[[#This Row],[Column12]])</f>
        <v>19.7592980320332</v>
      </c>
      <c r="L48" s="8">
        <f>_xlfn.NUMBERVALUE(Test_Length_Start[[#This Row],[Column10]])</f>
        <v>0.42584885098523501</v>
      </c>
      <c r="M48" s="4">
        <f>_xlfn.NUMBERVALUE(Test_Length_Start[[#This Row],[Column11]])</f>
        <v>0.96990229268364803</v>
      </c>
      <c r="N48" s="8">
        <f>Tableau2[[#This Row],[Longueur manquante]]-(6-Tableau2[[#This Row],[longueur]])</f>
        <v>1.1789549298697979</v>
      </c>
    </row>
    <row r="49" spans="2:14" x14ac:dyDescent="0.25">
      <c r="B49" s="3" t="str">
        <f t="shared" si="0"/>
        <v>0</v>
      </c>
      <c r="C49" s="4" t="str">
        <f>Test_Length_Start[[#This Row],[Column1]]</f>
        <v>0-Camera-0,1</v>
      </c>
      <c r="D49" s="3">
        <f t="shared" si="1"/>
        <v>1</v>
      </c>
      <c r="E49" s="4">
        <f>_xlfn.NUMBERVALUE(Test_Length_Start[[#This Row],[Column2]])</f>
        <v>64.672681949456802</v>
      </c>
      <c r="F49" s="4">
        <f>_xlfn.NUMBERVALUE(Test_Length_Start[[#This Row],[Column3]])</f>
        <v>6.4553922164570503</v>
      </c>
      <c r="G49" s="4">
        <f>_xlfn.NUMBERVALUE(Test_Length_Start[[#This Row],[Column4]])</f>
        <v>6.9002158131791794E-2</v>
      </c>
      <c r="H49" s="4">
        <f>_xlfn.NUMBERVALUE(Test_Length_Start[[#This Row],[Column5]])</f>
        <v>0.19293102226943001</v>
      </c>
      <c r="I49" s="4">
        <f>_xlfn.NUMBERVALUE(Test_Length_Start[[#This Row],[Column6]])</f>
        <v>5.3850096738507998E-2</v>
      </c>
      <c r="J49" s="4">
        <f>_xlfn.NUMBERVALUE(Test_Length_Start[[#This Row],[Column7]])</f>
        <v>0.141311567849774</v>
      </c>
      <c r="K49" s="4">
        <f>_xlfn.NUMBERVALUE(Test_Length_Start[[#This Row],[Column12]])</f>
        <v>24.159503174014301</v>
      </c>
      <c r="L49" s="8">
        <f>_xlfn.NUMBERVALUE(Test_Length_Start[[#This Row],[Column10]])</f>
        <v>0.223923642364693</v>
      </c>
      <c r="M49" s="4">
        <f>_xlfn.NUMBERVALUE(Test_Length_Start[[#This Row],[Column11]])</f>
        <v>0.84910057124926497</v>
      </c>
      <c r="N49" s="8">
        <f>Tableau2[[#This Row],[Longueur manquante]]-(6-Tableau2[[#This Row],[longueur]])</f>
        <v>1.3044927877063153</v>
      </c>
    </row>
    <row r="50" spans="2:14" x14ac:dyDescent="0.25">
      <c r="B50" s="3" t="str">
        <f t="shared" si="0"/>
        <v>0</v>
      </c>
      <c r="C50" s="4" t="str">
        <f>Test_Length_Start[[#This Row],[Column1]]</f>
        <v>0-Camera-0,1</v>
      </c>
      <c r="D50" s="3">
        <f t="shared" si="1"/>
        <v>1</v>
      </c>
      <c r="E50" s="4">
        <f>_xlfn.NUMBERVALUE(Test_Length_Start[[#This Row],[Column2]])</f>
        <v>77.619146039676494</v>
      </c>
      <c r="F50" s="4">
        <f>_xlfn.NUMBERVALUE(Test_Length_Start[[#This Row],[Column3]])</f>
        <v>6.0942634374014402</v>
      </c>
      <c r="G50" s="4">
        <f>_xlfn.NUMBERVALUE(Test_Length_Start[[#This Row],[Column4]])</f>
        <v>5.8620531123783098E-2</v>
      </c>
      <c r="H50" s="4">
        <f>_xlfn.NUMBERVALUE(Test_Length_Start[[#This Row],[Column5]])</f>
        <v>0.17696393033305199</v>
      </c>
      <c r="I50" s="4">
        <f>_xlfn.NUMBERVALUE(Test_Length_Start[[#This Row],[Column6]])</f>
        <v>3.3022597087890203E-2</v>
      </c>
      <c r="J50" s="4">
        <f>_xlfn.NUMBERVALUE(Test_Length_Start[[#This Row],[Column7]])</f>
        <v>0.11149415294916</v>
      </c>
      <c r="K50" s="4">
        <f>_xlfn.NUMBERVALUE(Test_Length_Start[[#This Row],[Column12]])</f>
        <v>12.7438748619752</v>
      </c>
      <c r="L50" s="8">
        <f>_xlfn.NUMBERVALUE(Test_Length_Start[[#This Row],[Column10]])</f>
        <v>0.48198231366675998</v>
      </c>
      <c r="M50" s="4">
        <f>_xlfn.NUMBERVALUE(Test_Length_Start[[#This Row],[Column11]])</f>
        <v>0.84877251973545598</v>
      </c>
      <c r="N50" s="8">
        <f>Tableau2[[#This Row],[Longueur manquante]]-(6-Tableau2[[#This Row],[longueur]])</f>
        <v>0.94303595713689614</v>
      </c>
    </row>
    <row r="51" spans="2:14" x14ac:dyDescent="0.25">
      <c r="B51" s="3" t="str">
        <f t="shared" si="0"/>
        <v>0</v>
      </c>
      <c r="C51" s="4" t="str">
        <f>Test_Length_Start[[#This Row],[Column1]]</f>
        <v>0-Camera-0,1</v>
      </c>
      <c r="D51" s="3">
        <f t="shared" si="1"/>
        <v>1</v>
      </c>
      <c r="E51" s="4">
        <f>_xlfn.NUMBERVALUE(Test_Length_Start[[#This Row],[Column2]])</f>
        <v>77.986873471384001</v>
      </c>
      <c r="F51" s="4">
        <f>_xlfn.NUMBERVALUE(Test_Length_Start[[#This Row],[Column3]])</f>
        <v>6.2970764750288204</v>
      </c>
      <c r="G51" s="4">
        <f>_xlfn.NUMBERVALUE(Test_Length_Start[[#This Row],[Column4]])</f>
        <v>7.1109452206571402E-2</v>
      </c>
      <c r="H51" s="4">
        <f>_xlfn.NUMBERVALUE(Test_Length_Start[[#This Row],[Column5]])</f>
        <v>0.18775041295761</v>
      </c>
      <c r="I51" s="4">
        <f>_xlfn.NUMBERVALUE(Test_Length_Start[[#This Row],[Column6]])</f>
        <v>5.8133413913324501E-2</v>
      </c>
      <c r="J51" s="4">
        <f>_xlfn.NUMBERVALUE(Test_Length_Start[[#This Row],[Column7]])</f>
        <v>0.13410076451015501</v>
      </c>
      <c r="K51" s="4">
        <f>_xlfn.NUMBERVALUE(Test_Length_Start[[#This Row],[Column12]])</f>
        <v>22.174712266074401</v>
      </c>
      <c r="L51" s="8">
        <f>_xlfn.NUMBERVALUE(Test_Length_Start[[#This Row],[Column10]])</f>
        <v>0.30783217487890702</v>
      </c>
      <c r="M51" s="4">
        <f>_xlfn.NUMBERVALUE(Test_Length_Start[[#This Row],[Column11]])</f>
        <v>0.81867465990011301</v>
      </c>
      <c r="N51" s="8">
        <f>Tableau2[[#This Row],[Longueur manquante]]-(6-Tableau2[[#This Row],[longueur]])</f>
        <v>1.1157511349289333</v>
      </c>
    </row>
    <row r="52" spans="2:14" x14ac:dyDescent="0.25">
      <c r="B52" s="3" t="str">
        <f t="shared" si="0"/>
        <v>0</v>
      </c>
      <c r="C52" s="4" t="str">
        <f>Test_Length_Start[[#This Row],[Column1]]</f>
        <v>0-Camera-0,1</v>
      </c>
      <c r="D52" s="3">
        <f t="shared" si="1"/>
        <v>1</v>
      </c>
      <c r="E52" s="4">
        <f>_xlfn.NUMBERVALUE(Test_Length_Start[[#This Row],[Column2]])</f>
        <v>89.748487890276706</v>
      </c>
      <c r="F52" s="4">
        <f>_xlfn.NUMBERVALUE(Test_Length_Start[[#This Row],[Column3]])</f>
        <v>5.91653042272526</v>
      </c>
      <c r="G52" s="4">
        <f>_xlfn.NUMBERVALUE(Test_Length_Start[[#This Row],[Column4]])</f>
        <v>6.4171117191607494E-2</v>
      </c>
      <c r="H52" s="4">
        <f>_xlfn.NUMBERVALUE(Test_Length_Start[[#This Row],[Column5]])</f>
        <v>0.17491884182721101</v>
      </c>
      <c r="I52" s="4">
        <f>_xlfn.NUMBERVALUE(Test_Length_Start[[#This Row],[Column6]])</f>
        <v>5.3150437874432001E-2</v>
      </c>
      <c r="J52" s="4">
        <f>_xlfn.NUMBERVALUE(Test_Length_Start[[#This Row],[Column7]])</f>
        <v>0.12650079878585299</v>
      </c>
      <c r="K52" s="4">
        <f>_xlfn.NUMBERVALUE(Test_Length_Start[[#This Row],[Column12]])</f>
        <v>23.883867010008501</v>
      </c>
      <c r="L52" s="8">
        <f>_xlfn.NUMBERVALUE(Test_Length_Start[[#This Row],[Column10]])</f>
        <v>0.20475274899128501</v>
      </c>
      <c r="M52" s="4">
        <f>_xlfn.NUMBERVALUE(Test_Length_Start[[#This Row],[Column11]])</f>
        <v>0.81826210278728795</v>
      </c>
      <c r="N52" s="8">
        <f>Tableau2[[#This Row],[Longueur manquante]]-(6-Tableau2[[#This Row],[longueur]])</f>
        <v>0.73479252551254792</v>
      </c>
    </row>
    <row r="53" spans="2:14" x14ac:dyDescent="0.25">
      <c r="B53" s="3" t="str">
        <f t="shared" si="0"/>
        <v>0</v>
      </c>
      <c r="C53" s="4" t="str">
        <f>Test_Length_Start[[#This Row],[Column1]]</f>
        <v>0-Camera-0,1</v>
      </c>
      <c r="D53" s="3">
        <f t="shared" si="1"/>
        <v>1</v>
      </c>
      <c r="E53" s="4">
        <f>_xlfn.NUMBERVALUE(Test_Length_Start[[#This Row],[Column2]])</f>
        <v>83.223506377242998</v>
      </c>
      <c r="F53" s="4">
        <f>_xlfn.NUMBERVALUE(Test_Length_Start[[#This Row],[Column3]])</f>
        <v>6.1555468367861401</v>
      </c>
      <c r="G53" s="4">
        <f>_xlfn.NUMBERVALUE(Test_Length_Start[[#This Row],[Column4]])</f>
        <v>9.3329390891995503E-2</v>
      </c>
      <c r="H53" s="4">
        <f>_xlfn.NUMBERVALUE(Test_Length_Start[[#This Row],[Column5]])</f>
        <v>0.19144963061454401</v>
      </c>
      <c r="I53" s="4">
        <f>_xlfn.NUMBERVALUE(Test_Length_Start[[#This Row],[Column6]])</f>
        <v>7.6950522993356002E-2</v>
      </c>
      <c r="J53" s="4">
        <f>_xlfn.NUMBERVALUE(Test_Length_Start[[#This Row],[Column7]])</f>
        <v>0.144647165436186</v>
      </c>
      <c r="K53" s="4">
        <f>_xlfn.NUMBERVALUE(Test_Length_Start[[#This Row],[Column12]])</f>
        <v>23.6911976509727</v>
      </c>
      <c r="L53" s="8">
        <f>_xlfn.NUMBERVALUE(Test_Length_Start[[#This Row],[Column10]])</f>
        <v>0.36495321424657701</v>
      </c>
      <c r="M53" s="4">
        <f>_xlfn.NUMBERVALUE(Test_Length_Start[[#This Row],[Column11]])</f>
        <v>0.83477346478107595</v>
      </c>
      <c r="N53" s="8">
        <f>Tableau2[[#This Row],[Longueur manquante]]-(6-Tableau2[[#This Row],[longueur]])</f>
        <v>0.99032030156721607</v>
      </c>
    </row>
    <row r="54" spans="2:14" x14ac:dyDescent="0.25">
      <c r="B54" s="3" t="str">
        <f t="shared" si="0"/>
        <v>0</v>
      </c>
      <c r="C54" s="4" t="str">
        <f>Test_Length_Start[[#This Row],[Column1]]</f>
        <v>0-Camera-0,1</v>
      </c>
      <c r="D54" s="3">
        <f t="shared" si="1"/>
        <v>1</v>
      </c>
      <c r="E54" s="4">
        <f>_xlfn.NUMBERVALUE(Test_Length_Start[[#This Row],[Column2]])</f>
        <v>9.1435599108486691</v>
      </c>
      <c r="F54" s="4">
        <f>_xlfn.NUMBERVALUE(Test_Length_Start[[#This Row],[Column3]])</f>
        <v>6.3040461990571304</v>
      </c>
      <c r="G54" s="4">
        <f>_xlfn.NUMBERVALUE(Test_Length_Start[[#This Row],[Column4]])</f>
        <v>0.10021387729872901</v>
      </c>
      <c r="H54" s="4">
        <f>_xlfn.NUMBERVALUE(Test_Length_Start[[#This Row],[Column5]])</f>
        <v>0.248990350650929</v>
      </c>
      <c r="I54" s="4">
        <f>_xlfn.NUMBERVALUE(Test_Length_Start[[#This Row],[Column6]])</f>
        <v>8.7239935548071204E-2</v>
      </c>
      <c r="J54" s="4">
        <f>_xlfn.NUMBERVALUE(Test_Length_Start[[#This Row],[Column7]])</f>
        <v>0.180146132386691</v>
      </c>
      <c r="K54" s="4">
        <f>_xlfn.NUMBERVALUE(Test_Length_Start[[#This Row],[Column12]])</f>
        <v>41.090251496992998</v>
      </c>
      <c r="L54" s="8">
        <f>_xlfn.NUMBERVALUE(Test_Length_Start[[#This Row],[Column10]])</f>
        <v>0.32946948771087597</v>
      </c>
      <c r="M54" s="4">
        <f>_xlfn.NUMBERVALUE(Test_Length_Start[[#This Row],[Column11]])</f>
        <v>1.0690782105707399</v>
      </c>
      <c r="N54" s="8">
        <f>Tableau2[[#This Row],[Longueur manquante]]-(6-Tableau2[[#This Row],[longueur]])</f>
        <v>1.3731244096278703</v>
      </c>
    </row>
    <row r="55" spans="2:14" x14ac:dyDescent="0.25">
      <c r="B55" s="3" t="str">
        <f t="shared" si="0"/>
        <v>0</v>
      </c>
      <c r="C55" s="4" t="str">
        <f>Test_Length_Start[[#This Row],[Column1]]</f>
        <v>0-Camera-0,1</v>
      </c>
      <c r="D55" s="3">
        <f t="shared" si="1"/>
        <v>1</v>
      </c>
      <c r="E55" s="4">
        <f>_xlfn.NUMBERVALUE(Test_Length_Start[[#This Row],[Column2]])</f>
        <v>24.859254536149301</v>
      </c>
      <c r="F55" s="4">
        <f>_xlfn.NUMBERVALUE(Test_Length_Start[[#This Row],[Column3]])</f>
        <v>5.7674963084316797</v>
      </c>
      <c r="G55" s="4">
        <f>_xlfn.NUMBERVALUE(Test_Length_Start[[#This Row],[Column4]])</f>
        <v>8.7241307734936296E-2</v>
      </c>
      <c r="H55" s="4">
        <f>_xlfn.NUMBERVALUE(Test_Length_Start[[#This Row],[Column5]])</f>
        <v>0.216477841531306</v>
      </c>
      <c r="I55" s="4">
        <f>_xlfn.NUMBERVALUE(Test_Length_Start[[#This Row],[Column6]])</f>
        <v>5.1288741318705797E-2</v>
      </c>
      <c r="J55" s="4">
        <f>_xlfn.NUMBERVALUE(Test_Length_Start[[#This Row],[Column7]])</f>
        <v>0.16979000603642</v>
      </c>
      <c r="K55" s="4">
        <f>_xlfn.NUMBERVALUE(Test_Length_Start[[#This Row],[Column12]])</f>
        <v>24.9751131070079</v>
      </c>
      <c r="L55" s="8">
        <f>_xlfn.NUMBERVALUE(Test_Length_Start[[#This Row],[Column10]])</f>
        <v>0.463321836331755</v>
      </c>
      <c r="M55" s="4">
        <f>_xlfn.NUMBERVALUE(Test_Length_Start[[#This Row],[Column11]])</f>
        <v>0.79152682360985505</v>
      </c>
      <c r="N55" s="8">
        <f>Tableau2[[#This Row],[Longueur manquante]]-(6-Tableau2[[#This Row],[longueur]])</f>
        <v>0.55902313204153475</v>
      </c>
    </row>
    <row r="56" spans="2:14" x14ac:dyDescent="0.25">
      <c r="B56" s="3" t="str">
        <f t="shared" si="0"/>
        <v>0</v>
      </c>
      <c r="C56" s="4" t="str">
        <f>Test_Length_Start[[#This Row],[Column1]]</f>
        <v>0-Camera-0,1</v>
      </c>
      <c r="D56" s="3">
        <f t="shared" si="1"/>
        <v>1</v>
      </c>
      <c r="E56" s="4">
        <f>_xlfn.NUMBERVALUE(Test_Length_Start[[#This Row],[Column2]])</f>
        <v>50.568417817379199</v>
      </c>
      <c r="F56" s="4">
        <f>_xlfn.NUMBERVALUE(Test_Length_Start[[#This Row],[Column3]])</f>
        <v>5.61436441350682</v>
      </c>
      <c r="G56" s="4">
        <f>_xlfn.NUMBERVALUE(Test_Length_Start[[#This Row],[Column4]])</f>
        <v>8.5177655530792401E-2</v>
      </c>
      <c r="H56" s="4">
        <f>_xlfn.NUMBERVALUE(Test_Length_Start[[#This Row],[Column5]])</f>
        <v>0.20925566467237799</v>
      </c>
      <c r="I56" s="4">
        <f>_xlfn.NUMBERVALUE(Test_Length_Start[[#This Row],[Column6]])</f>
        <v>5.7217273342638798E-2</v>
      </c>
      <c r="J56" s="4">
        <f>_xlfn.NUMBERVALUE(Test_Length_Start[[#This Row],[Column7]])</f>
        <v>0.15703926257320999</v>
      </c>
      <c r="K56" s="4">
        <f>_xlfn.NUMBERVALUE(Test_Length_Start[[#This Row],[Column12]])</f>
        <v>40.556670797988701</v>
      </c>
      <c r="L56" s="8">
        <f>_xlfn.NUMBERVALUE(Test_Length_Start[[#This Row],[Column10]])</f>
        <v>0.393323443256264</v>
      </c>
      <c r="M56" s="4">
        <f>_xlfn.NUMBERVALUE(Test_Length_Start[[#This Row],[Column11]])</f>
        <v>0.75399822045465403</v>
      </c>
      <c r="N56" s="8">
        <f>Tableau2[[#This Row],[Longueur manquante]]-(6-Tableau2[[#This Row],[longueur]])</f>
        <v>0.36836263396147406</v>
      </c>
    </row>
    <row r="57" spans="2:14" x14ac:dyDescent="0.25">
      <c r="B57" s="3" t="str">
        <f t="shared" si="0"/>
        <v>0</v>
      </c>
      <c r="C57" s="4" t="str">
        <f>Test_Length_Start[[#This Row],[Column1]]</f>
        <v>0-Camera-0,1</v>
      </c>
      <c r="D57" s="3">
        <f t="shared" si="1"/>
        <v>1</v>
      </c>
      <c r="E57" s="4">
        <f>_xlfn.NUMBERVALUE(Test_Length_Start[[#This Row],[Column2]])</f>
        <v>61.065031744150801</v>
      </c>
      <c r="F57" s="4">
        <f>_xlfn.NUMBERVALUE(Test_Length_Start[[#This Row],[Column3]])</f>
        <v>5.8349304990384701</v>
      </c>
      <c r="G57" s="4">
        <f>_xlfn.NUMBERVALUE(Test_Length_Start[[#This Row],[Column4]])</f>
        <v>5.5177070450523703E-2</v>
      </c>
      <c r="H57" s="4">
        <f>_xlfn.NUMBERVALUE(Test_Length_Start[[#This Row],[Column5]])</f>
        <v>0.16591828666730499</v>
      </c>
      <c r="I57" s="4">
        <f>_xlfn.NUMBERVALUE(Test_Length_Start[[#This Row],[Column6]])</f>
        <v>4.1477483710234998E-2</v>
      </c>
      <c r="J57" s="4">
        <f>_xlfn.NUMBERVALUE(Test_Length_Start[[#This Row],[Column7]])</f>
        <v>0.103011256168464</v>
      </c>
      <c r="K57" s="4">
        <f>_xlfn.NUMBERVALUE(Test_Length_Start[[#This Row],[Column12]])</f>
        <v>22.0510573869105</v>
      </c>
      <c r="L57" s="8">
        <f>_xlfn.NUMBERVALUE(Test_Length_Start[[#This Row],[Column10]])</f>
        <v>0.219032914556824</v>
      </c>
      <c r="M57" s="4">
        <f>_xlfn.NUMBERVALUE(Test_Length_Start[[#This Row],[Column11]])</f>
        <v>0.83120010538008104</v>
      </c>
      <c r="N57" s="8">
        <f>Tableau2[[#This Row],[Longueur manquante]]-(6-Tableau2[[#This Row],[longueur]])</f>
        <v>0.6661306044185511</v>
      </c>
    </row>
    <row r="58" spans="2:14" x14ac:dyDescent="0.25">
      <c r="B58" s="3" t="str">
        <f t="shared" si="0"/>
        <v>0</v>
      </c>
      <c r="C58" s="4" t="str">
        <f>Test_Length_Start[[#This Row],[Column1]]</f>
        <v>0-Camera-0,1</v>
      </c>
      <c r="D58" s="3">
        <f t="shared" si="1"/>
        <v>1</v>
      </c>
      <c r="E58" s="4">
        <f>_xlfn.NUMBERVALUE(Test_Length_Start[[#This Row],[Column2]])</f>
        <v>40.175160260587603</v>
      </c>
      <c r="F58" s="4">
        <f>_xlfn.NUMBERVALUE(Test_Length_Start[[#This Row],[Column3]])</f>
        <v>6.2468822850091597</v>
      </c>
      <c r="G58" s="4">
        <f>_xlfn.NUMBERVALUE(Test_Length_Start[[#This Row],[Column4]])</f>
        <v>8.3590781384660806E-2</v>
      </c>
      <c r="H58" s="4">
        <f>_xlfn.NUMBERVALUE(Test_Length_Start[[#This Row],[Column5]])</f>
        <v>0.19438894455936501</v>
      </c>
      <c r="I58" s="4">
        <f>_xlfn.NUMBERVALUE(Test_Length_Start[[#This Row],[Column6]])</f>
        <v>6.5668963004361994E-2</v>
      </c>
      <c r="J58" s="4">
        <f>_xlfn.NUMBERVALUE(Test_Length_Start[[#This Row],[Column7]])</f>
        <v>0.14015312035524899</v>
      </c>
      <c r="K58" s="4">
        <f>_xlfn.NUMBERVALUE(Test_Length_Start[[#This Row],[Column12]])</f>
        <v>23.770084972959001</v>
      </c>
      <c r="L58" s="8">
        <f>_xlfn.NUMBERVALUE(Test_Length_Start[[#This Row],[Column10]])</f>
        <v>0.31570763014303299</v>
      </c>
      <c r="M58" s="4">
        <f>_xlfn.NUMBERVALUE(Test_Length_Start[[#This Row],[Column11]])</f>
        <v>0.940064129872758</v>
      </c>
      <c r="N58" s="8">
        <f>Tableau2[[#This Row],[Longueur manquante]]-(6-Tableau2[[#This Row],[longueur]])</f>
        <v>1.1869464148819175</v>
      </c>
    </row>
    <row r="59" spans="2:14" x14ac:dyDescent="0.25">
      <c r="B59" s="3" t="str">
        <f t="shared" si="0"/>
        <v>0</v>
      </c>
      <c r="C59" s="4" t="str">
        <f>Test_Length_Start[[#This Row],[Column1]]</f>
        <v>0-Camera-0,1</v>
      </c>
      <c r="D59" s="3">
        <f t="shared" si="1"/>
        <v>1</v>
      </c>
      <c r="E59" s="4">
        <f>_xlfn.NUMBERVALUE(Test_Length_Start[[#This Row],[Column2]])</f>
        <v>77.053785472711297</v>
      </c>
      <c r="F59" s="4">
        <f>_xlfn.NUMBERVALUE(Test_Length_Start[[#This Row],[Column3]])</f>
        <v>6.3230453858214499</v>
      </c>
      <c r="G59" s="4">
        <f>_xlfn.NUMBERVALUE(Test_Length_Start[[#This Row],[Column4]])</f>
        <v>0.166783787211462</v>
      </c>
      <c r="H59" s="4">
        <f>_xlfn.NUMBERVALUE(Test_Length_Start[[#This Row],[Column5]])</f>
        <v>0.299518990138325</v>
      </c>
      <c r="I59" s="4">
        <f>_xlfn.NUMBERVALUE(Test_Length_Start[[#This Row],[Column6]])</f>
        <v>9.2318142357084104E-2</v>
      </c>
      <c r="J59" s="4">
        <f>_xlfn.NUMBERVALUE(Test_Length_Start[[#This Row],[Column7]])</f>
        <v>0.19063857046080099</v>
      </c>
      <c r="K59" s="4">
        <f>_xlfn.NUMBERVALUE(Test_Length_Start[[#This Row],[Column12]])</f>
        <v>29.9031128040514</v>
      </c>
      <c r="L59" s="8">
        <f>_xlfn.NUMBERVALUE(Test_Length_Start[[#This Row],[Column10]])</f>
        <v>0.92503227268684196</v>
      </c>
      <c r="M59" s="4">
        <f>_xlfn.NUMBERVALUE(Test_Length_Start[[#This Row],[Column11]])</f>
        <v>1.1405074745711901</v>
      </c>
      <c r="N59" s="8">
        <f>Tableau2[[#This Row],[Longueur manquante]]-(6-Tableau2[[#This Row],[longueur]])</f>
        <v>1.46355286039264</v>
      </c>
    </row>
    <row r="60" spans="2:14" x14ac:dyDescent="0.25">
      <c r="B60" s="3" t="str">
        <f t="shared" si="0"/>
        <v>0</v>
      </c>
      <c r="C60" s="4" t="str">
        <f>Test_Length_Start[[#This Row],[Column1]]</f>
        <v>0-Camera-0,1</v>
      </c>
      <c r="D60" s="3">
        <f t="shared" si="1"/>
        <v>1</v>
      </c>
      <c r="E60" s="4">
        <f>_xlfn.NUMBERVALUE(Test_Length_Start[[#This Row],[Column2]])</f>
        <v>14.286875738276599</v>
      </c>
      <c r="F60" s="4">
        <f>_xlfn.NUMBERVALUE(Test_Length_Start[[#This Row],[Column3]])</f>
        <v>5.5162783098792598</v>
      </c>
      <c r="G60" s="4">
        <f>_xlfn.NUMBERVALUE(Test_Length_Start[[#This Row],[Column4]])</f>
        <v>6.7430589306716707E-2</v>
      </c>
      <c r="H60" s="4">
        <f>_xlfn.NUMBERVALUE(Test_Length_Start[[#This Row],[Column5]])</f>
        <v>0.192602607302057</v>
      </c>
      <c r="I60" s="4">
        <f>_xlfn.NUMBERVALUE(Test_Length_Start[[#This Row],[Column6]])</f>
        <v>5.9053066844629798E-2</v>
      </c>
      <c r="J60" s="4">
        <f>_xlfn.NUMBERVALUE(Test_Length_Start[[#This Row],[Column7]])</f>
        <v>0.13046201245092101</v>
      </c>
      <c r="K60" s="4">
        <f>_xlfn.NUMBERVALUE(Test_Length_Start[[#This Row],[Column12]])</f>
        <v>8.9749633169267309</v>
      </c>
      <c r="L60" s="8">
        <f>_xlfn.NUMBERVALUE(Test_Length_Start[[#This Row],[Column10]])</f>
        <v>0.28764450784038798</v>
      </c>
      <c r="M60" s="4">
        <f>_xlfn.NUMBERVALUE(Test_Length_Start[[#This Row],[Column11]])</f>
        <v>0.81946549130900204</v>
      </c>
      <c r="N60" s="8">
        <f>Tableau2[[#This Row],[Longueur manquante]]-(6-Tableau2[[#This Row],[longueur]])</f>
        <v>0.33574380118826186</v>
      </c>
    </row>
    <row r="61" spans="2:14" x14ac:dyDescent="0.25">
      <c r="B61" s="3" t="str">
        <f t="shared" si="0"/>
        <v>0</v>
      </c>
      <c r="C61" s="4" t="str">
        <f>Test_Length_Start[[#This Row],[Column1]]</f>
        <v>0-Camera-0,1</v>
      </c>
      <c r="D61" s="3">
        <f t="shared" si="1"/>
        <v>1</v>
      </c>
      <c r="E61" s="4">
        <f>_xlfn.NUMBERVALUE(Test_Length_Start[[#This Row],[Column2]])</f>
        <v>38.614981436705499</v>
      </c>
      <c r="F61" s="4">
        <f>_xlfn.NUMBERVALUE(Test_Length_Start[[#This Row],[Column3]])</f>
        <v>5.7016484385838098</v>
      </c>
      <c r="G61" s="4">
        <f>_xlfn.NUMBERVALUE(Test_Length_Start[[#This Row],[Column4]])</f>
        <v>5.8685398035515098E-2</v>
      </c>
      <c r="H61" s="4">
        <f>_xlfn.NUMBERVALUE(Test_Length_Start[[#This Row],[Column5]])</f>
        <v>0.21955111785220899</v>
      </c>
      <c r="I61" s="4">
        <f>_xlfn.NUMBERVALUE(Test_Length_Start[[#This Row],[Column6]])</f>
        <v>4.5044547405511601E-2</v>
      </c>
      <c r="J61" s="4">
        <f>_xlfn.NUMBERVALUE(Test_Length_Start[[#This Row],[Column7]])</f>
        <v>0.13918919399397001</v>
      </c>
      <c r="K61" s="4">
        <f>_xlfn.NUMBERVALUE(Test_Length_Start[[#This Row],[Column12]])</f>
        <v>20.387129641021598</v>
      </c>
      <c r="L61" s="8">
        <f>_xlfn.NUMBERVALUE(Test_Length_Start[[#This Row],[Column10]])</f>
        <v>0.38846707832282401</v>
      </c>
      <c r="M61" s="4">
        <f>_xlfn.NUMBERVALUE(Test_Length_Start[[#This Row],[Column11]])</f>
        <v>0.85546796186662699</v>
      </c>
      <c r="N61" s="8">
        <f>Tableau2[[#This Row],[Longueur manquante]]-(6-Tableau2[[#This Row],[longueur]])</f>
        <v>0.55711640045043676</v>
      </c>
    </row>
    <row r="62" spans="2:14" x14ac:dyDescent="0.25">
      <c r="B62" s="3" t="str">
        <f t="shared" si="0"/>
        <v>0</v>
      </c>
      <c r="C62" s="4" t="str">
        <f>Test_Length_Start[[#This Row],[Column1]]</f>
        <v>0-Camera-0,15000000000000002</v>
      </c>
      <c r="D62" s="3">
        <f t="shared" si="1"/>
        <v>1.5</v>
      </c>
      <c r="E62" s="4">
        <f>_xlfn.NUMBERVALUE(Test_Length_Start[[#This Row],[Column2]])</f>
        <v>78.484261020774497</v>
      </c>
      <c r="F62" s="4">
        <f>_xlfn.NUMBERVALUE(Test_Length_Start[[#This Row],[Column3]])</f>
        <v>6.0928149979732096</v>
      </c>
      <c r="G62" s="4">
        <f>_xlfn.NUMBERVALUE(Test_Length_Start[[#This Row],[Column4]])</f>
        <v>0.11962828009821599</v>
      </c>
      <c r="H62" s="4">
        <f>_xlfn.NUMBERVALUE(Test_Length_Start[[#This Row],[Column5]])</f>
        <v>0.20323933049259499</v>
      </c>
      <c r="I62" s="4">
        <f>_xlfn.NUMBERVALUE(Test_Length_Start[[#This Row],[Column6]])</f>
        <v>9.4987544898739507E-2</v>
      </c>
      <c r="J62" s="4">
        <f>_xlfn.NUMBERVALUE(Test_Length_Start[[#This Row],[Column7]])</f>
        <v>0.168107129960827</v>
      </c>
      <c r="K62" s="4">
        <f>_xlfn.NUMBERVALUE(Test_Length_Start[[#This Row],[Column12]])</f>
        <v>14.727142576011801</v>
      </c>
      <c r="L62" s="8">
        <f>_xlfn.NUMBERVALUE(Test_Length_Start[[#This Row],[Column10]])</f>
        <v>0.417062946609075</v>
      </c>
      <c r="M62" s="4">
        <f>_xlfn.NUMBERVALUE(Test_Length_Start[[#This Row],[Column11]])</f>
        <v>0.75643355853034999</v>
      </c>
      <c r="N62" s="8">
        <f>Tableau2[[#This Row],[Longueur manquante]]-(6-Tableau2[[#This Row],[longueur]])</f>
        <v>0.84924855650355957</v>
      </c>
    </row>
    <row r="63" spans="2:14" x14ac:dyDescent="0.25">
      <c r="B63" s="3" t="str">
        <f t="shared" si="0"/>
        <v>0</v>
      </c>
      <c r="C63" s="4" t="str">
        <f>Test_Length_Start[[#This Row],[Column1]]</f>
        <v>0-Camera-0,15000000000000002</v>
      </c>
      <c r="D63" s="3">
        <f t="shared" si="1"/>
        <v>1.5</v>
      </c>
      <c r="E63" s="4">
        <f>_xlfn.NUMBERVALUE(Test_Length_Start[[#This Row],[Column2]])</f>
        <v>9.8977855177103695</v>
      </c>
      <c r="F63" s="4">
        <f>_xlfn.NUMBERVALUE(Test_Length_Start[[#This Row],[Column3]])</f>
        <v>6.00685791011687</v>
      </c>
      <c r="G63" s="4">
        <f>_xlfn.NUMBERVALUE(Test_Length_Start[[#This Row],[Column4]])</f>
        <v>0.14532862128421001</v>
      </c>
      <c r="H63" s="4">
        <f>_xlfn.NUMBERVALUE(Test_Length_Start[[#This Row],[Column5]])</f>
        <v>0.22286831637698001</v>
      </c>
      <c r="I63" s="4">
        <f>_xlfn.NUMBERVALUE(Test_Length_Start[[#This Row],[Column6]])</f>
        <v>0.124878889002685</v>
      </c>
      <c r="J63" s="4">
        <f>_xlfn.NUMBERVALUE(Test_Length_Start[[#This Row],[Column7]])</f>
        <v>0.18573506561036901</v>
      </c>
      <c r="K63" s="4">
        <f>_xlfn.NUMBERVALUE(Test_Length_Start[[#This Row],[Column12]])</f>
        <v>11.008443997940001</v>
      </c>
      <c r="L63" s="8">
        <f>_xlfn.NUMBERVALUE(Test_Length_Start[[#This Row],[Column10]])</f>
        <v>0.45652216917405403</v>
      </c>
      <c r="M63" s="4">
        <f>_xlfn.NUMBERVALUE(Test_Length_Start[[#This Row],[Column11]])</f>
        <v>0.883905797652352</v>
      </c>
      <c r="N63" s="8">
        <f>Tableau2[[#This Row],[Longueur manquante]]-(6-Tableau2[[#This Row],[longueur]])</f>
        <v>0.89076370776922198</v>
      </c>
    </row>
    <row r="64" spans="2:14" x14ac:dyDescent="0.25">
      <c r="B64" s="3" t="str">
        <f t="shared" si="0"/>
        <v>0</v>
      </c>
      <c r="C64" s="4" t="str">
        <f>Test_Length_Start[[#This Row],[Column1]]</f>
        <v>0-Camera-0,15000000000000002</v>
      </c>
      <c r="D64" s="3">
        <f t="shared" si="1"/>
        <v>1.5</v>
      </c>
      <c r="E64" s="4">
        <f>_xlfn.NUMBERVALUE(Test_Length_Start[[#This Row],[Column2]])</f>
        <v>19.722063468692198</v>
      </c>
      <c r="F64" s="4">
        <f>_xlfn.NUMBERVALUE(Test_Length_Start[[#This Row],[Column3]])</f>
        <v>6.45684488495806</v>
      </c>
      <c r="G64" s="4">
        <f>_xlfn.NUMBERVALUE(Test_Length_Start[[#This Row],[Column4]])</f>
        <v>0.172782879147409</v>
      </c>
      <c r="H64" s="4">
        <f>_xlfn.NUMBERVALUE(Test_Length_Start[[#This Row],[Column5]])</f>
        <v>0.22596517362374899</v>
      </c>
      <c r="I64" s="4">
        <f>_xlfn.NUMBERVALUE(Test_Length_Start[[#This Row],[Column6]])</f>
        <v>0.13358369334446199</v>
      </c>
      <c r="J64" s="4">
        <f>_xlfn.NUMBERVALUE(Test_Length_Start[[#This Row],[Column7]])</f>
        <v>0.187520275978244</v>
      </c>
      <c r="K64" s="4">
        <f>_xlfn.NUMBERVALUE(Test_Length_Start[[#This Row],[Column12]])</f>
        <v>8.3487377469427795</v>
      </c>
      <c r="L64" s="8">
        <f>_xlfn.NUMBERVALUE(Test_Length_Start[[#This Row],[Column10]])</f>
        <v>0.688580497407565</v>
      </c>
      <c r="M64" s="4">
        <f>_xlfn.NUMBERVALUE(Test_Length_Start[[#This Row],[Column11]])</f>
        <v>0.86395468597187097</v>
      </c>
      <c r="N64" s="8">
        <f>Tableau2[[#This Row],[Longueur manquante]]-(6-Tableau2[[#This Row],[longueur]])</f>
        <v>1.3207995709299309</v>
      </c>
    </row>
    <row r="65" spans="2:14" x14ac:dyDescent="0.25">
      <c r="B65" s="3" t="str">
        <f t="shared" si="0"/>
        <v>0</v>
      </c>
      <c r="C65" s="4" t="str">
        <f>Test_Length_Start[[#This Row],[Column1]]</f>
        <v>0-Camera-0,15000000000000002</v>
      </c>
      <c r="D65" s="3">
        <f t="shared" si="1"/>
        <v>1.5</v>
      </c>
      <c r="E65" s="4">
        <f>_xlfn.NUMBERVALUE(Test_Length_Start[[#This Row],[Column2]])</f>
        <v>42.283752101508597</v>
      </c>
      <c r="F65" s="4">
        <f>_xlfn.NUMBERVALUE(Test_Length_Start[[#This Row],[Column3]])</f>
        <v>6.13039155522931</v>
      </c>
      <c r="G65" s="4">
        <f>_xlfn.NUMBERVALUE(Test_Length_Start[[#This Row],[Column4]])</f>
        <v>0.13820367967245101</v>
      </c>
      <c r="H65" s="4">
        <f>_xlfn.NUMBERVALUE(Test_Length_Start[[#This Row],[Column5]])</f>
        <v>0.22175935478682801</v>
      </c>
      <c r="I65" s="4">
        <f>_xlfn.NUMBERVALUE(Test_Length_Start[[#This Row],[Column6]])</f>
        <v>0.113408972522739</v>
      </c>
      <c r="J65" s="4">
        <f>_xlfn.NUMBERVALUE(Test_Length_Start[[#This Row],[Column7]])</f>
        <v>0.172065288338492</v>
      </c>
      <c r="K65" s="4">
        <f>_xlfn.NUMBERVALUE(Test_Length_Start[[#This Row],[Column12]])</f>
        <v>9.3619638159871101</v>
      </c>
      <c r="L65" s="8">
        <f>_xlfn.NUMBERVALUE(Test_Length_Start[[#This Row],[Column10]])</f>
        <v>0.48954717243644702</v>
      </c>
      <c r="M65" s="4">
        <f>_xlfn.NUMBERVALUE(Test_Length_Start[[#This Row],[Column11]])</f>
        <v>0.95844952412080897</v>
      </c>
      <c r="N65" s="8">
        <f>Tableau2[[#This Row],[Longueur manquante]]-(6-Tableau2[[#This Row],[longueur]])</f>
        <v>1.0888410793501189</v>
      </c>
    </row>
    <row r="66" spans="2:14" x14ac:dyDescent="0.25">
      <c r="B66" s="3" t="str">
        <f t="shared" ref="B66:B129" si="2">SUBSTITUTE(LEFT(C66,2),"-","")</f>
        <v>0</v>
      </c>
      <c r="C66" s="4" t="str">
        <f>Test_Length_Start[[#This Row],[Column1]]</f>
        <v>0-Camera-0,15000000000000002</v>
      </c>
      <c r="D66" s="3">
        <f t="shared" ref="D66:D129" si="3">_xlfn.NUMBERVALUE(IFERROR(RIGHT(C66,LEN(C66)-SEARCH("-",C66,5)),-0.2))*10</f>
        <v>1.5</v>
      </c>
      <c r="E66" s="4">
        <f>_xlfn.NUMBERVALUE(Test_Length_Start[[#This Row],[Column2]])</f>
        <v>58.934093597938002</v>
      </c>
      <c r="F66" s="4">
        <f>_xlfn.NUMBERVALUE(Test_Length_Start[[#This Row],[Column3]])</f>
        <v>5.6553658188401297</v>
      </c>
      <c r="G66" s="4">
        <f>_xlfn.NUMBERVALUE(Test_Length_Start[[#This Row],[Column4]])</f>
        <v>0.19717097728857499</v>
      </c>
      <c r="H66" s="4">
        <f>_xlfn.NUMBERVALUE(Test_Length_Start[[#This Row],[Column5]])</f>
        <v>0.28148897305735499</v>
      </c>
      <c r="I66" s="4">
        <f>_xlfn.NUMBERVALUE(Test_Length_Start[[#This Row],[Column6]])</f>
        <v>0.164391160990774</v>
      </c>
      <c r="J66" s="4">
        <f>_xlfn.NUMBERVALUE(Test_Length_Start[[#This Row],[Column7]])</f>
        <v>0.23613397476978101</v>
      </c>
      <c r="K66" s="4">
        <f>_xlfn.NUMBERVALUE(Test_Length_Start[[#This Row],[Column12]])</f>
        <v>8.1400927529903093</v>
      </c>
      <c r="L66" s="8">
        <f>_xlfn.NUMBERVALUE(Test_Length_Start[[#This Row],[Column10]])</f>
        <v>0.62438396682205999</v>
      </c>
      <c r="M66" s="4">
        <f>_xlfn.NUMBERVALUE(Test_Length_Start[[#This Row],[Column11]])</f>
        <v>0.991098820151182</v>
      </c>
      <c r="N66" s="8">
        <f>Tableau2[[#This Row],[Longueur manquante]]-(6-Tableau2[[#This Row],[longueur]])</f>
        <v>0.64646463899131168</v>
      </c>
    </row>
    <row r="67" spans="2:14" x14ac:dyDescent="0.25">
      <c r="B67" s="3" t="str">
        <f t="shared" si="2"/>
        <v>0</v>
      </c>
      <c r="C67" s="4" t="str">
        <f>Test_Length_Start[[#This Row],[Column1]]</f>
        <v>0-Camera-0,15000000000000002</v>
      </c>
      <c r="D67" s="3">
        <f t="shared" si="3"/>
        <v>1.5</v>
      </c>
      <c r="E67" s="4">
        <f>_xlfn.NUMBERVALUE(Test_Length_Start[[#This Row],[Column2]])</f>
        <v>14.3759090289452</v>
      </c>
      <c r="F67" s="4">
        <f>_xlfn.NUMBERVALUE(Test_Length_Start[[#This Row],[Column3]])</f>
        <v>5.8247258284182504</v>
      </c>
      <c r="G67" s="4">
        <f>_xlfn.NUMBERVALUE(Test_Length_Start[[#This Row],[Column4]])</f>
        <v>0.28468850043548299</v>
      </c>
      <c r="H67" s="4">
        <f>_xlfn.NUMBERVALUE(Test_Length_Start[[#This Row],[Column5]])</f>
        <v>0.28831805726217702</v>
      </c>
      <c r="I67" s="4">
        <f>_xlfn.NUMBERVALUE(Test_Length_Start[[#This Row],[Column6]])</f>
        <v>0.165845823478739</v>
      </c>
      <c r="J67" s="4">
        <f>_xlfn.NUMBERVALUE(Test_Length_Start[[#This Row],[Column7]])</f>
        <v>0.25366999237807503</v>
      </c>
      <c r="K67" s="4">
        <f>_xlfn.NUMBERVALUE(Test_Length_Start[[#This Row],[Column12]])</f>
        <v>11.6548853629501</v>
      </c>
      <c r="L67" s="8">
        <f>_xlfn.NUMBERVALUE(Test_Length_Start[[#This Row],[Column10]])</f>
        <v>1.0235936539775501</v>
      </c>
      <c r="M67" s="4">
        <f>_xlfn.NUMBERVALUE(Test_Length_Start[[#This Row],[Column11]])</f>
        <v>0.81987928824933098</v>
      </c>
      <c r="N67" s="8">
        <f>Tableau2[[#This Row],[Longueur manquante]]-(6-Tableau2[[#This Row],[longueur]])</f>
        <v>0.64460511666758136</v>
      </c>
    </row>
    <row r="68" spans="2:14" x14ac:dyDescent="0.25">
      <c r="B68" s="3" t="str">
        <f t="shared" si="2"/>
        <v>0</v>
      </c>
      <c r="C68" s="4" t="str">
        <f>Test_Length_Start[[#This Row],[Column1]]</f>
        <v>0-Camera-0,15000000000000002</v>
      </c>
      <c r="D68" s="3">
        <f t="shared" si="3"/>
        <v>1.5</v>
      </c>
      <c r="E68" s="4">
        <f>_xlfn.NUMBERVALUE(Test_Length_Start[[#This Row],[Column2]])</f>
        <v>49.744987044387997</v>
      </c>
      <c r="F68" s="4">
        <f>_xlfn.NUMBERVALUE(Test_Length_Start[[#This Row],[Column3]])</f>
        <v>5.52945489622432</v>
      </c>
      <c r="G68" s="4">
        <f>_xlfn.NUMBERVALUE(Test_Length_Start[[#This Row],[Column4]])</f>
        <v>0.109010727610443</v>
      </c>
      <c r="H68" s="4">
        <f>_xlfn.NUMBERVALUE(Test_Length_Start[[#This Row],[Column5]])</f>
        <v>0.20212167014830401</v>
      </c>
      <c r="I68" s="4">
        <f>_xlfn.NUMBERVALUE(Test_Length_Start[[#This Row],[Column6]])</f>
        <v>9.1571351675012194E-2</v>
      </c>
      <c r="J68" s="4">
        <f>_xlfn.NUMBERVALUE(Test_Length_Start[[#This Row],[Column7]])</f>
        <v>0.151195665129468</v>
      </c>
      <c r="K68" s="4">
        <f>_xlfn.NUMBERVALUE(Test_Length_Start[[#This Row],[Column12]])</f>
        <v>11.984798502060499</v>
      </c>
      <c r="L68" s="8">
        <f>_xlfn.NUMBERVALUE(Test_Length_Start[[#This Row],[Column10]])</f>
        <v>0.376641774147845</v>
      </c>
      <c r="M68" s="4">
        <f>_xlfn.NUMBERVALUE(Test_Length_Start[[#This Row],[Column11]])</f>
        <v>0.89114686201113003</v>
      </c>
      <c r="N68" s="8">
        <f>Tableau2[[#This Row],[Longueur manquante]]-(6-Tableau2[[#This Row],[longueur]])</f>
        <v>0.42060175823544999</v>
      </c>
    </row>
    <row r="69" spans="2:14" x14ac:dyDescent="0.25">
      <c r="B69" s="3" t="str">
        <f t="shared" si="2"/>
        <v>0</v>
      </c>
      <c r="C69" s="4" t="str">
        <f>Test_Length_Start[[#This Row],[Column1]]</f>
        <v>0-Camera-0,15000000000000002</v>
      </c>
      <c r="D69" s="3">
        <f t="shared" si="3"/>
        <v>1.5</v>
      </c>
      <c r="E69" s="4">
        <f>_xlfn.NUMBERVALUE(Test_Length_Start[[#This Row],[Column2]])</f>
        <v>50.133899858574097</v>
      </c>
      <c r="F69" s="4">
        <f>_xlfn.NUMBERVALUE(Test_Length_Start[[#This Row],[Column3]])</f>
        <v>6.26004317831688</v>
      </c>
      <c r="G69" s="4">
        <f>_xlfn.NUMBERVALUE(Test_Length_Start[[#This Row],[Column4]])</f>
        <v>0.158994509895557</v>
      </c>
      <c r="H69" s="4">
        <f>_xlfn.NUMBERVALUE(Test_Length_Start[[#This Row],[Column5]])</f>
        <v>0.247279992489261</v>
      </c>
      <c r="I69" s="4">
        <f>_xlfn.NUMBERVALUE(Test_Length_Start[[#This Row],[Column6]])</f>
        <v>0.10737907350343601</v>
      </c>
      <c r="J69" s="4">
        <f>_xlfn.NUMBERVALUE(Test_Length_Start[[#This Row],[Column7]])</f>
        <v>0.19340144229737899</v>
      </c>
      <c r="K69" s="4">
        <f>_xlfn.NUMBERVALUE(Test_Length_Start[[#This Row],[Column12]])</f>
        <v>16.954619938042001</v>
      </c>
      <c r="L69" s="8">
        <f>_xlfn.NUMBERVALUE(Test_Length_Start[[#This Row],[Column10]])</f>
        <v>0.61285020375952404</v>
      </c>
      <c r="M69" s="4">
        <f>_xlfn.NUMBERVALUE(Test_Length_Start[[#This Row],[Column11]])</f>
        <v>0.87145837860023301</v>
      </c>
      <c r="N69" s="8">
        <f>Tableau2[[#This Row],[Longueur manquante]]-(6-Tableau2[[#This Row],[longueur]])</f>
        <v>1.131501556917113</v>
      </c>
    </row>
    <row r="70" spans="2:14" x14ac:dyDescent="0.25">
      <c r="B70" s="3" t="str">
        <f t="shared" si="2"/>
        <v>0</v>
      </c>
      <c r="C70" s="4" t="str">
        <f>Test_Length_Start[[#This Row],[Column1]]</f>
        <v>0-Camera-0,15000000000000002</v>
      </c>
      <c r="D70" s="3">
        <f t="shared" si="3"/>
        <v>1.5</v>
      </c>
      <c r="E70" s="4">
        <f>_xlfn.NUMBERVALUE(Test_Length_Start[[#This Row],[Column2]])</f>
        <v>60.3223644880308</v>
      </c>
      <c r="F70" s="4">
        <f>_xlfn.NUMBERVALUE(Test_Length_Start[[#This Row],[Column3]])</f>
        <v>6.1859686052100002</v>
      </c>
      <c r="G70" s="4">
        <f>_xlfn.NUMBERVALUE(Test_Length_Start[[#This Row],[Column4]])</f>
        <v>0.12751947414345099</v>
      </c>
      <c r="H70" s="4">
        <f>_xlfn.NUMBERVALUE(Test_Length_Start[[#This Row],[Column5]])</f>
        <v>0.19006062956473199</v>
      </c>
      <c r="I70" s="4">
        <f>_xlfn.NUMBERVALUE(Test_Length_Start[[#This Row],[Column6]])</f>
        <v>7.7491449533019896E-2</v>
      </c>
      <c r="J70" s="4">
        <f>_xlfn.NUMBERVALUE(Test_Length_Start[[#This Row],[Column7]])</f>
        <v>0.129632102662886</v>
      </c>
      <c r="K70" s="4">
        <f>_xlfn.NUMBERVALUE(Test_Length_Start[[#This Row],[Column12]])</f>
        <v>9.54934193799272</v>
      </c>
      <c r="L70" s="8">
        <f>_xlfn.NUMBERVALUE(Test_Length_Start[[#This Row],[Column10]])</f>
        <v>0.57367843014289699</v>
      </c>
      <c r="M70" s="4">
        <f>_xlfn.NUMBERVALUE(Test_Length_Start[[#This Row],[Column11]])</f>
        <v>0.84635925198106998</v>
      </c>
      <c r="N70" s="8">
        <f>Tableau2[[#This Row],[Longueur manquante]]-(6-Tableau2[[#This Row],[longueur]])</f>
        <v>1.0323278571910701</v>
      </c>
    </row>
    <row r="71" spans="2:14" x14ac:dyDescent="0.25">
      <c r="B71" s="3" t="str">
        <f t="shared" si="2"/>
        <v>0</v>
      </c>
      <c r="C71" s="4" t="str">
        <f>Test_Length_Start[[#This Row],[Column1]]</f>
        <v>0-Camera-0,15000000000000002</v>
      </c>
      <c r="D71" s="3">
        <f t="shared" si="3"/>
        <v>1.5</v>
      </c>
      <c r="E71" s="4">
        <f>_xlfn.NUMBERVALUE(Test_Length_Start[[#This Row],[Column2]])</f>
        <v>53.0079463333959</v>
      </c>
      <c r="F71" s="4">
        <f>_xlfn.NUMBERVALUE(Test_Length_Start[[#This Row],[Column3]])</f>
        <v>6.0377765726952299</v>
      </c>
      <c r="G71" s="4">
        <f>_xlfn.NUMBERVALUE(Test_Length_Start[[#This Row],[Column4]])</f>
        <v>0.17659386938541399</v>
      </c>
      <c r="H71" s="4">
        <f>_xlfn.NUMBERVALUE(Test_Length_Start[[#This Row],[Column5]])</f>
        <v>0.238767213601629</v>
      </c>
      <c r="I71" s="4">
        <f>_xlfn.NUMBERVALUE(Test_Length_Start[[#This Row],[Column6]])</f>
        <v>0.12577882940172899</v>
      </c>
      <c r="J71" s="4">
        <f>_xlfn.NUMBERVALUE(Test_Length_Start[[#This Row],[Column7]])</f>
        <v>0.194671982739963</v>
      </c>
      <c r="K71" s="4">
        <f>_xlfn.NUMBERVALUE(Test_Length_Start[[#This Row],[Column12]])</f>
        <v>20.3280324119841</v>
      </c>
      <c r="L71" s="8">
        <f>_xlfn.NUMBERVALUE(Test_Length_Start[[#This Row],[Column10]])</f>
        <v>0.658849883041002</v>
      </c>
      <c r="M71" s="4">
        <f>_xlfn.NUMBERVALUE(Test_Length_Start[[#This Row],[Column11]])</f>
        <v>0.86667506549633899</v>
      </c>
      <c r="N71" s="8">
        <f>Tableau2[[#This Row],[Longueur manquante]]-(6-Tableau2[[#This Row],[longueur]])</f>
        <v>0.90445163819156893</v>
      </c>
    </row>
    <row r="72" spans="2:14" x14ac:dyDescent="0.25">
      <c r="B72" s="3" t="str">
        <f t="shared" si="2"/>
        <v>0</v>
      </c>
      <c r="C72" s="4" t="str">
        <f>Test_Length_Start[[#This Row],[Column1]]</f>
        <v>0-Camera-0,15000000000000002</v>
      </c>
      <c r="D72" s="3">
        <f t="shared" si="3"/>
        <v>1.5</v>
      </c>
      <c r="E72" s="4">
        <f>_xlfn.NUMBERVALUE(Test_Length_Start[[#This Row],[Column2]])</f>
        <v>32.0351373667297</v>
      </c>
      <c r="F72" s="4">
        <f>_xlfn.NUMBERVALUE(Test_Length_Start[[#This Row],[Column3]])</f>
        <v>5.9242342269242396</v>
      </c>
      <c r="G72" s="4">
        <f>_xlfn.NUMBERVALUE(Test_Length_Start[[#This Row],[Column4]])</f>
        <v>9.7211470776396705E-2</v>
      </c>
      <c r="H72" s="4">
        <f>_xlfn.NUMBERVALUE(Test_Length_Start[[#This Row],[Column5]])</f>
        <v>0.20200080191264799</v>
      </c>
      <c r="I72" s="4">
        <f>_xlfn.NUMBERVALUE(Test_Length_Start[[#This Row],[Column6]])</f>
        <v>8.8292320899301904E-2</v>
      </c>
      <c r="J72" s="4">
        <f>_xlfn.NUMBERVALUE(Test_Length_Start[[#This Row],[Column7]])</f>
        <v>0.158077847701594</v>
      </c>
      <c r="K72" s="4">
        <f>_xlfn.NUMBERVALUE(Test_Length_Start[[#This Row],[Column12]])</f>
        <v>7.8236753190867603</v>
      </c>
      <c r="L72" s="8">
        <f>_xlfn.NUMBERVALUE(Test_Length_Start[[#This Row],[Column10]])</f>
        <v>0.25961320768969698</v>
      </c>
      <c r="M72" s="4">
        <f>_xlfn.NUMBERVALUE(Test_Length_Start[[#This Row],[Column11]])</f>
        <v>0.82964556962324398</v>
      </c>
      <c r="N72" s="8">
        <f>Tableau2[[#This Row],[Longueur manquante]]-(6-Tableau2[[#This Row],[longueur]])</f>
        <v>0.7538797965474836</v>
      </c>
    </row>
    <row r="73" spans="2:14" x14ac:dyDescent="0.25">
      <c r="B73" s="3" t="str">
        <f t="shared" si="2"/>
        <v>0</v>
      </c>
      <c r="C73" s="4" t="str">
        <f>Test_Length_Start[[#This Row],[Column1]]</f>
        <v>0-Camera-0,15000000000000002</v>
      </c>
      <c r="D73" s="3">
        <f t="shared" si="3"/>
        <v>1.5</v>
      </c>
      <c r="E73" s="4">
        <f>_xlfn.NUMBERVALUE(Test_Length_Start[[#This Row],[Column2]])</f>
        <v>41.873366969697798</v>
      </c>
      <c r="F73" s="4">
        <f>_xlfn.NUMBERVALUE(Test_Length_Start[[#This Row],[Column3]])</f>
        <v>6.5179281506025601</v>
      </c>
      <c r="G73" s="4">
        <f>_xlfn.NUMBERVALUE(Test_Length_Start[[#This Row],[Column4]])</f>
        <v>0.30915634827348398</v>
      </c>
      <c r="H73" s="4">
        <f>_xlfn.NUMBERVALUE(Test_Length_Start[[#This Row],[Column5]])</f>
        <v>0.31900321550062799</v>
      </c>
      <c r="I73" s="4">
        <f>_xlfn.NUMBERVALUE(Test_Length_Start[[#This Row],[Column6]])</f>
        <v>0.30478316414094803</v>
      </c>
      <c r="J73" s="4">
        <f>_xlfn.NUMBERVALUE(Test_Length_Start[[#This Row],[Column7]])</f>
        <v>0.30570524231541502</v>
      </c>
      <c r="K73" s="4">
        <f>_xlfn.NUMBERVALUE(Test_Length_Start[[#This Row],[Column12]])</f>
        <v>13.3190424930071</v>
      </c>
      <c r="L73" s="8">
        <f>_xlfn.NUMBERVALUE(Test_Length_Start[[#This Row],[Column10]])</f>
        <v>0.71963505550436402</v>
      </c>
      <c r="M73" s="4">
        <f>_xlfn.NUMBERVALUE(Test_Length_Start[[#This Row],[Column11]])</f>
        <v>0.93165848224261905</v>
      </c>
      <c r="N73" s="8">
        <f>Tableau2[[#This Row],[Longueur manquante]]-(6-Tableau2[[#This Row],[longueur]])</f>
        <v>1.4495866328451792</v>
      </c>
    </row>
    <row r="74" spans="2:14" x14ac:dyDescent="0.25">
      <c r="B74" s="3" t="str">
        <f t="shared" si="2"/>
        <v>0</v>
      </c>
      <c r="C74" s="4" t="str">
        <f>Test_Length_Start[[#This Row],[Column1]]</f>
        <v>0-Camera-0,15000000000000002</v>
      </c>
      <c r="D74" s="3">
        <f t="shared" si="3"/>
        <v>1.5</v>
      </c>
      <c r="E74" s="4">
        <f>_xlfn.NUMBERVALUE(Test_Length_Start[[#This Row],[Column2]])</f>
        <v>32.552018344789197</v>
      </c>
      <c r="F74" s="4">
        <f>_xlfn.NUMBERVALUE(Test_Length_Start[[#This Row],[Column3]])</f>
        <v>6.0545056874291996</v>
      </c>
      <c r="G74" s="4">
        <f>_xlfn.NUMBERVALUE(Test_Length_Start[[#This Row],[Column4]])</f>
        <v>0.187790222054352</v>
      </c>
      <c r="H74" s="4">
        <f>_xlfn.NUMBERVALUE(Test_Length_Start[[#This Row],[Column5]])</f>
        <v>0.25523189131441298</v>
      </c>
      <c r="I74" s="4">
        <f>_xlfn.NUMBERVALUE(Test_Length_Start[[#This Row],[Column6]])</f>
        <v>0.148527988606723</v>
      </c>
      <c r="J74" s="4">
        <f>_xlfn.NUMBERVALUE(Test_Length_Start[[#This Row],[Column7]])</f>
        <v>0.21532377821073101</v>
      </c>
      <c r="K74" s="4">
        <f>_xlfn.NUMBERVALUE(Test_Length_Start[[#This Row],[Column12]])</f>
        <v>11.5884194289101</v>
      </c>
      <c r="L74" s="8">
        <f>_xlfn.NUMBERVALUE(Test_Length_Start[[#This Row],[Column10]])</f>
        <v>0.62385310655626802</v>
      </c>
      <c r="M74" s="4">
        <f>_xlfn.NUMBERVALUE(Test_Length_Start[[#This Row],[Column11]])</f>
        <v>0.83722164403413002</v>
      </c>
      <c r="N74" s="8">
        <f>Tableau2[[#This Row],[Longueur manquante]]-(6-Tableau2[[#This Row],[longueur]])</f>
        <v>0.89172733146332961</v>
      </c>
    </row>
    <row r="75" spans="2:14" x14ac:dyDescent="0.25">
      <c r="B75" s="3" t="str">
        <f t="shared" si="2"/>
        <v>0</v>
      </c>
      <c r="C75" s="4" t="str">
        <f>Test_Length_Start[[#This Row],[Column1]]</f>
        <v>0-Camera-0,15000000000000002</v>
      </c>
      <c r="D75" s="3">
        <f t="shared" si="3"/>
        <v>1.5</v>
      </c>
      <c r="E75" s="4">
        <f>_xlfn.NUMBERVALUE(Test_Length_Start[[#This Row],[Column2]])</f>
        <v>78.2103187158678</v>
      </c>
      <c r="F75" s="4">
        <f>_xlfn.NUMBERVALUE(Test_Length_Start[[#This Row],[Column3]])</f>
        <v>5.7346477685459298</v>
      </c>
      <c r="G75" s="4">
        <f>_xlfn.NUMBERVALUE(Test_Length_Start[[#This Row],[Column4]])</f>
        <v>0.15404968266889299</v>
      </c>
      <c r="H75" s="4">
        <f>_xlfn.NUMBERVALUE(Test_Length_Start[[#This Row],[Column5]])</f>
        <v>0.24484970598780401</v>
      </c>
      <c r="I75" s="4">
        <f>_xlfn.NUMBERVALUE(Test_Length_Start[[#This Row],[Column6]])</f>
        <v>0.118395327305073</v>
      </c>
      <c r="J75" s="4">
        <f>_xlfn.NUMBERVALUE(Test_Length_Start[[#This Row],[Column7]])</f>
        <v>0.208655647570516</v>
      </c>
      <c r="K75" s="4">
        <f>_xlfn.NUMBERVALUE(Test_Length_Start[[#This Row],[Column12]])</f>
        <v>14.839453462045601</v>
      </c>
      <c r="L75" s="8">
        <f>_xlfn.NUMBERVALUE(Test_Length_Start[[#This Row],[Column10]])</f>
        <v>0.495016593191067</v>
      </c>
      <c r="M75" s="4">
        <f>_xlfn.NUMBERVALUE(Test_Length_Start[[#This Row],[Column11]])</f>
        <v>0.84820337726602901</v>
      </c>
      <c r="N75" s="8">
        <f>Tableau2[[#This Row],[Longueur manquante]]-(6-Tableau2[[#This Row],[longueur]])</f>
        <v>0.58285114581195885</v>
      </c>
    </row>
    <row r="76" spans="2:14" x14ac:dyDescent="0.25">
      <c r="B76" s="3" t="str">
        <f t="shared" si="2"/>
        <v>0</v>
      </c>
      <c r="C76" s="4" t="str">
        <f>Test_Length_Start[[#This Row],[Column1]]</f>
        <v>0-Camera-0,15000000000000002</v>
      </c>
      <c r="D76" s="3">
        <f t="shared" si="3"/>
        <v>1.5</v>
      </c>
      <c r="E76" s="4">
        <f>_xlfn.NUMBERVALUE(Test_Length_Start[[#This Row],[Column2]])</f>
        <v>44.979064594870898</v>
      </c>
      <c r="F76" s="4">
        <f>_xlfn.NUMBERVALUE(Test_Length_Start[[#This Row],[Column3]])</f>
        <v>6.5760484714566898</v>
      </c>
      <c r="G76" s="4">
        <f>_xlfn.NUMBERVALUE(Test_Length_Start[[#This Row],[Column4]])</f>
        <v>0.14807740632800101</v>
      </c>
      <c r="H76" s="4">
        <f>_xlfn.NUMBERVALUE(Test_Length_Start[[#This Row],[Column5]])</f>
        <v>0.22757088024111</v>
      </c>
      <c r="I76" s="4">
        <f>_xlfn.NUMBERVALUE(Test_Length_Start[[#This Row],[Column6]])</f>
        <v>0.11859536181517701</v>
      </c>
      <c r="J76" s="4">
        <f>_xlfn.NUMBERVALUE(Test_Length_Start[[#This Row],[Column7]])</f>
        <v>0.18744791148322901</v>
      </c>
      <c r="K76" s="4">
        <f>_xlfn.NUMBERVALUE(Test_Length_Start[[#This Row],[Column12]])</f>
        <v>11.304547956911801</v>
      </c>
      <c r="L76" s="8">
        <f>_xlfn.NUMBERVALUE(Test_Length_Start[[#This Row],[Column10]])</f>
        <v>0.59085754511631206</v>
      </c>
      <c r="M76" s="4">
        <f>_xlfn.NUMBERVALUE(Test_Length_Start[[#This Row],[Column11]])</f>
        <v>0.963816619581085</v>
      </c>
      <c r="N76" s="8">
        <f>Tableau2[[#This Row],[Longueur manquante]]-(6-Tableau2[[#This Row],[longueur]])</f>
        <v>1.5398650910377749</v>
      </c>
    </row>
    <row r="77" spans="2:14" x14ac:dyDescent="0.25">
      <c r="B77" s="3" t="str">
        <f t="shared" si="2"/>
        <v>0</v>
      </c>
      <c r="C77" s="4" t="str">
        <f>Test_Length_Start[[#This Row],[Column1]]</f>
        <v>0-Camera-0,15000000000000002</v>
      </c>
      <c r="D77" s="3">
        <f t="shared" si="3"/>
        <v>1.5</v>
      </c>
      <c r="E77" s="4">
        <f>_xlfn.NUMBERVALUE(Test_Length_Start[[#This Row],[Column2]])</f>
        <v>71.309972266785294</v>
      </c>
      <c r="F77" s="4">
        <f>_xlfn.NUMBERVALUE(Test_Length_Start[[#This Row],[Column3]])</f>
        <v>6.0611757040570398</v>
      </c>
      <c r="G77" s="4">
        <f>_xlfn.NUMBERVALUE(Test_Length_Start[[#This Row],[Column4]])</f>
        <v>0.11932887016601799</v>
      </c>
      <c r="H77" s="4">
        <f>_xlfn.NUMBERVALUE(Test_Length_Start[[#This Row],[Column5]])</f>
        <v>0.46591012257910902</v>
      </c>
      <c r="I77" s="4">
        <f>_xlfn.NUMBERVALUE(Test_Length_Start[[#This Row],[Column6]])</f>
        <v>7.3236275711639806E-2</v>
      </c>
      <c r="J77" s="4">
        <f>_xlfn.NUMBERVALUE(Test_Length_Start[[#This Row],[Column7]])</f>
        <v>0.19161582602998201</v>
      </c>
      <c r="K77" s="4">
        <f>_xlfn.NUMBERVALUE(Test_Length_Start[[#This Row],[Column12]])</f>
        <v>14.3473386879777</v>
      </c>
      <c r="L77" s="8">
        <f>_xlfn.NUMBERVALUE(Test_Length_Start[[#This Row],[Column10]])</f>
        <v>0.599452158023417</v>
      </c>
      <c r="M77" s="4">
        <f>_xlfn.NUMBERVALUE(Test_Length_Start[[#This Row],[Column11]])</f>
        <v>2.0510929841282999</v>
      </c>
      <c r="N77" s="8">
        <f>Tableau2[[#This Row],[Longueur manquante]]-(6-Tableau2[[#This Row],[longueur]])</f>
        <v>2.1122686881853396</v>
      </c>
    </row>
    <row r="78" spans="2:14" x14ac:dyDescent="0.25">
      <c r="B78" s="3" t="str">
        <f t="shared" si="2"/>
        <v>0</v>
      </c>
      <c r="C78" s="4" t="str">
        <f>Test_Length_Start[[#This Row],[Column1]]</f>
        <v>0-Camera-0,15000000000000002</v>
      </c>
      <c r="D78" s="3">
        <f t="shared" si="3"/>
        <v>1.5</v>
      </c>
      <c r="E78" s="4">
        <f>_xlfn.NUMBERVALUE(Test_Length_Start[[#This Row],[Column2]])</f>
        <v>24.238565562569001</v>
      </c>
      <c r="F78" s="4">
        <f>_xlfn.NUMBERVALUE(Test_Length_Start[[#This Row],[Column3]])</f>
        <v>6.4328415963903698</v>
      </c>
      <c r="G78" s="4">
        <f>_xlfn.NUMBERVALUE(Test_Length_Start[[#This Row],[Column4]])</f>
        <v>0.30694106538298099</v>
      </c>
      <c r="H78" s="4">
        <f>_xlfn.NUMBERVALUE(Test_Length_Start[[#This Row],[Column5]])</f>
        <v>0.333656187413854</v>
      </c>
      <c r="I78" s="4">
        <f>_xlfn.NUMBERVALUE(Test_Length_Start[[#This Row],[Column6]])</f>
        <v>0.25120519367204602</v>
      </c>
      <c r="J78" s="4">
        <f>_xlfn.NUMBERVALUE(Test_Length_Start[[#This Row],[Column7]])</f>
        <v>0.29532664107837098</v>
      </c>
      <c r="K78" s="4">
        <f>_xlfn.NUMBERVALUE(Test_Length_Start[[#This Row],[Column12]])</f>
        <v>19.810032601933901</v>
      </c>
      <c r="L78" s="8">
        <f>_xlfn.NUMBERVALUE(Test_Length_Start[[#This Row],[Column10]])</f>
        <v>0.99711554300628003</v>
      </c>
      <c r="M78" s="4">
        <f>_xlfn.NUMBERVALUE(Test_Length_Start[[#This Row],[Column11]])</f>
        <v>1.0502306670057999</v>
      </c>
      <c r="N78" s="8">
        <f>Tableau2[[#This Row],[Longueur manquante]]-(6-Tableau2[[#This Row],[longueur]])</f>
        <v>1.4830722633961697</v>
      </c>
    </row>
    <row r="79" spans="2:14" x14ac:dyDescent="0.25">
      <c r="B79" s="3" t="str">
        <f t="shared" si="2"/>
        <v>0</v>
      </c>
      <c r="C79" s="4" t="str">
        <f>Test_Length_Start[[#This Row],[Column1]]</f>
        <v>0-Camera-0,15000000000000002</v>
      </c>
      <c r="D79" s="3">
        <f t="shared" si="3"/>
        <v>1.5</v>
      </c>
      <c r="E79" s="4">
        <f>_xlfn.NUMBERVALUE(Test_Length_Start[[#This Row],[Column2]])</f>
        <v>61.577366982395603</v>
      </c>
      <c r="F79" s="4">
        <f>_xlfn.NUMBERVALUE(Test_Length_Start[[#This Row],[Column3]])</f>
        <v>6.0211775737326896</v>
      </c>
      <c r="G79" s="4">
        <f>_xlfn.NUMBERVALUE(Test_Length_Start[[#This Row],[Column4]])</f>
        <v>0.253590222086161</v>
      </c>
      <c r="H79" s="4">
        <f>_xlfn.NUMBERVALUE(Test_Length_Start[[#This Row],[Column5]])</f>
        <v>0.70573167080202304</v>
      </c>
      <c r="I79" s="4">
        <f>_xlfn.NUMBERVALUE(Test_Length_Start[[#This Row],[Column6]])</f>
        <v>0.15116386640565799</v>
      </c>
      <c r="J79" s="4">
        <f>_xlfn.NUMBERVALUE(Test_Length_Start[[#This Row],[Column7]])</f>
        <v>0.40513643435756602</v>
      </c>
      <c r="K79" s="4">
        <f>_xlfn.NUMBERVALUE(Test_Length_Start[[#This Row],[Column12]])</f>
        <v>14.5680309140589</v>
      </c>
      <c r="L79" s="8">
        <f>_xlfn.NUMBERVALUE(Test_Length_Start[[#This Row],[Column10]])</f>
        <v>0.95635924281493401</v>
      </c>
      <c r="M79" s="4">
        <f>_xlfn.NUMBERVALUE(Test_Length_Start[[#This Row],[Column11]])</f>
        <v>2.5014747733060601</v>
      </c>
      <c r="N79" s="8">
        <f>Tableau2[[#This Row],[Longueur manquante]]-(6-Tableau2[[#This Row],[longueur]])</f>
        <v>2.5226523470387496</v>
      </c>
    </row>
    <row r="80" spans="2:14" x14ac:dyDescent="0.25">
      <c r="B80" s="3" t="str">
        <f t="shared" si="2"/>
        <v>0</v>
      </c>
      <c r="C80" s="4" t="str">
        <f>Test_Length_Start[[#This Row],[Column1]]</f>
        <v>0-Camera-0,15000000000000002</v>
      </c>
      <c r="D80" s="3">
        <f t="shared" si="3"/>
        <v>1.5</v>
      </c>
      <c r="E80" s="4">
        <f>_xlfn.NUMBERVALUE(Test_Length_Start[[#This Row],[Column2]])</f>
        <v>78.879827664151506</v>
      </c>
      <c r="F80" s="4">
        <f>_xlfn.NUMBERVALUE(Test_Length_Start[[#This Row],[Column3]])</f>
        <v>6.5127728040544</v>
      </c>
      <c r="G80" s="4">
        <f>_xlfn.NUMBERVALUE(Test_Length_Start[[#This Row],[Column4]])</f>
        <v>0.145572020430702</v>
      </c>
      <c r="H80" s="4">
        <f>_xlfn.NUMBERVALUE(Test_Length_Start[[#This Row],[Column5]])</f>
        <v>0.21100304839654599</v>
      </c>
      <c r="I80" s="4">
        <f>_xlfn.NUMBERVALUE(Test_Length_Start[[#This Row],[Column6]])</f>
        <v>9.6477221775488495E-2</v>
      </c>
      <c r="J80" s="4">
        <f>_xlfn.NUMBERVALUE(Test_Length_Start[[#This Row],[Column7]])</f>
        <v>0.137894364161045</v>
      </c>
      <c r="K80" s="4">
        <f>_xlfn.NUMBERVALUE(Test_Length_Start[[#This Row],[Column12]])</f>
        <v>10.318353439914</v>
      </c>
      <c r="L80" s="8">
        <f>_xlfn.NUMBERVALUE(Test_Length_Start[[#This Row],[Column10]])</f>
        <v>0.63632182202887499</v>
      </c>
      <c r="M80" s="4">
        <f>_xlfn.NUMBERVALUE(Test_Length_Start[[#This Row],[Column11]])</f>
        <v>0.89924537053599496</v>
      </c>
      <c r="N80" s="8">
        <f>Tableau2[[#This Row],[Longueur manquante]]-(6-Tableau2[[#This Row],[longueur]])</f>
        <v>1.4120181745903948</v>
      </c>
    </row>
    <row r="81" spans="2:14" x14ac:dyDescent="0.25">
      <c r="B81" s="3" t="str">
        <f t="shared" si="2"/>
        <v>0</v>
      </c>
      <c r="C81" s="4" t="str">
        <f>Test_Length_Start[[#This Row],[Column1]]</f>
        <v>0-Camera-0,15000000000000002</v>
      </c>
      <c r="D81" s="3">
        <f t="shared" si="3"/>
        <v>1.5</v>
      </c>
      <c r="E81" s="4">
        <f>_xlfn.NUMBERVALUE(Test_Length_Start[[#This Row],[Column2]])</f>
        <v>70.638648467217905</v>
      </c>
      <c r="F81" s="4">
        <f>_xlfn.NUMBERVALUE(Test_Length_Start[[#This Row],[Column3]])</f>
        <v>6.0601681586540304</v>
      </c>
      <c r="G81" s="4">
        <f>_xlfn.NUMBERVALUE(Test_Length_Start[[#This Row],[Column4]])</f>
        <v>0.156053231952586</v>
      </c>
      <c r="H81" s="4">
        <f>_xlfn.NUMBERVALUE(Test_Length_Start[[#This Row],[Column5]])</f>
        <v>0.24157267637670299</v>
      </c>
      <c r="I81" s="4">
        <f>_xlfn.NUMBERVALUE(Test_Length_Start[[#This Row],[Column6]])</f>
        <v>0.122301013038905</v>
      </c>
      <c r="J81" s="4">
        <f>_xlfn.NUMBERVALUE(Test_Length_Start[[#This Row],[Column7]])</f>
        <v>0.19678612137388099</v>
      </c>
      <c r="K81" s="4">
        <f>_xlfn.NUMBERVALUE(Test_Length_Start[[#This Row],[Column12]])</f>
        <v>9.0346814839867804</v>
      </c>
      <c r="L81" s="8">
        <f>_xlfn.NUMBERVALUE(Test_Length_Start[[#This Row],[Column10]])</f>
        <v>0.56347158259059105</v>
      </c>
      <c r="M81" s="4">
        <f>_xlfn.NUMBERVALUE(Test_Length_Start[[#This Row],[Column11]])</f>
        <v>0.74132478640411603</v>
      </c>
      <c r="N81" s="8">
        <f>Tableau2[[#This Row],[Longueur manquante]]-(6-Tableau2[[#This Row],[longueur]])</f>
        <v>0.80149294505814639</v>
      </c>
    </row>
    <row r="82" spans="2:14" x14ac:dyDescent="0.25">
      <c r="B82" s="3" t="str">
        <f t="shared" si="2"/>
        <v>0</v>
      </c>
      <c r="C82" s="4" t="str">
        <f>Test_Length_Start[[#This Row],[Column1]]</f>
        <v>0-Ground_Truth</v>
      </c>
      <c r="D82" s="3">
        <f t="shared" si="3"/>
        <v>-2</v>
      </c>
      <c r="E82" s="4">
        <f>_xlfn.NUMBERVALUE(Test_Length_Start[[#This Row],[Column2]])</f>
        <v>63.168536461720201</v>
      </c>
      <c r="F82" s="4">
        <f>_xlfn.NUMBERVALUE(Test_Length_Start[[#This Row],[Column3]])</f>
        <v>6.2527102151932104</v>
      </c>
      <c r="G82" s="4">
        <f>_xlfn.NUMBERVALUE(Test_Length_Start[[#This Row],[Column4]])</f>
        <v>6.6870020782441794E-2</v>
      </c>
      <c r="H82" s="4">
        <f>_xlfn.NUMBERVALUE(Test_Length_Start[[#This Row],[Column5]])</f>
        <v>0.17012404185032001</v>
      </c>
      <c r="I82" s="4">
        <f>_xlfn.NUMBERVALUE(Test_Length_Start[[#This Row],[Column6]])</f>
        <v>2.6714769532996299E-2</v>
      </c>
      <c r="J82" s="4">
        <f>_xlfn.NUMBERVALUE(Test_Length_Start[[#This Row],[Column7]])</f>
        <v>0.122595960929081</v>
      </c>
      <c r="K82" s="4">
        <f>_xlfn.NUMBERVALUE(Test_Length_Start[[#This Row],[Column12]])</f>
        <v>4.8263564750086498</v>
      </c>
      <c r="L82" s="8">
        <f>_xlfn.NUMBERVALUE(Test_Length_Start[[#This Row],[Column10]])</f>
        <v>0.42459763842940201</v>
      </c>
      <c r="M82" s="4">
        <f>_xlfn.NUMBERVALUE(Test_Length_Start[[#This Row],[Column11]])</f>
        <v>0.83792235865306097</v>
      </c>
      <c r="N82" s="8">
        <f>Tableau2[[#This Row],[Longueur manquante]]-(6-Tableau2[[#This Row],[longueur]])</f>
        <v>1.0906325738462712</v>
      </c>
    </row>
    <row r="83" spans="2:14" x14ac:dyDescent="0.25">
      <c r="B83" s="3" t="str">
        <f t="shared" si="2"/>
        <v>0</v>
      </c>
      <c r="C83" s="4" t="str">
        <f>Test_Length_Start[[#This Row],[Column1]]</f>
        <v>0-Ground_Truth</v>
      </c>
      <c r="D83" s="3">
        <f t="shared" si="3"/>
        <v>-2</v>
      </c>
      <c r="E83" s="4">
        <f>_xlfn.NUMBERVALUE(Test_Length_Start[[#This Row],[Column2]])</f>
        <v>83.883216332354294</v>
      </c>
      <c r="F83" s="4">
        <f>_xlfn.NUMBERVALUE(Test_Length_Start[[#This Row],[Column3]])</f>
        <v>5.9105667125527201</v>
      </c>
      <c r="G83" s="4">
        <f>_xlfn.NUMBERVALUE(Test_Length_Start[[#This Row],[Column4]])</f>
        <v>3.2423153340502997E-2</v>
      </c>
      <c r="H83" s="4">
        <f>_xlfn.NUMBERVALUE(Test_Length_Start[[#This Row],[Column5]])</f>
        <v>0.147968906915941</v>
      </c>
      <c r="I83" s="4">
        <f>_xlfn.NUMBERVALUE(Test_Length_Start[[#This Row],[Column6]])</f>
        <v>2.6852930295757398E-2</v>
      </c>
      <c r="J83" s="4">
        <f>_xlfn.NUMBERVALUE(Test_Length_Start[[#This Row],[Column7]])</f>
        <v>8.8960638268806E-2</v>
      </c>
      <c r="K83" s="4">
        <f>_xlfn.NUMBERVALUE(Test_Length_Start[[#This Row],[Column12]])</f>
        <v>5.6154861099785096</v>
      </c>
      <c r="L83" s="8">
        <f>_xlfn.NUMBERVALUE(Test_Length_Start[[#This Row],[Column10]])</f>
        <v>0.13441692970053201</v>
      </c>
      <c r="M83" s="4">
        <f>_xlfn.NUMBERVALUE(Test_Length_Start[[#This Row],[Column11]])</f>
        <v>0.82852216752979502</v>
      </c>
      <c r="N83" s="8">
        <f>Tableau2[[#This Row],[Longueur manquante]]-(6-Tableau2[[#This Row],[longueur]])</f>
        <v>0.73908888008251516</v>
      </c>
    </row>
    <row r="84" spans="2:14" x14ac:dyDescent="0.25">
      <c r="B84" s="3" t="str">
        <f t="shared" si="2"/>
        <v>0</v>
      </c>
      <c r="C84" s="4" t="str">
        <f>Test_Length_Start[[#This Row],[Column1]]</f>
        <v>0-Ground_Truth</v>
      </c>
      <c r="D84" s="3">
        <f t="shared" si="3"/>
        <v>-2</v>
      </c>
      <c r="E84" s="4">
        <f>_xlfn.NUMBERVALUE(Test_Length_Start[[#This Row],[Column2]])</f>
        <v>81.178341607632902</v>
      </c>
      <c r="F84" s="4">
        <f>_xlfn.NUMBERVALUE(Test_Length_Start[[#This Row],[Column3]])</f>
        <v>6.2290347506263899</v>
      </c>
      <c r="G84" s="4">
        <f>_xlfn.NUMBERVALUE(Test_Length_Start[[#This Row],[Column4]])</f>
        <v>5.4816160064436598E-2</v>
      </c>
      <c r="H84" s="4">
        <f>_xlfn.NUMBERVALUE(Test_Length_Start[[#This Row],[Column5]])</f>
        <v>0.17862703856141099</v>
      </c>
      <c r="I84" s="4">
        <f>_xlfn.NUMBERVALUE(Test_Length_Start[[#This Row],[Column6]])</f>
        <v>1.38614709058532E-2</v>
      </c>
      <c r="J84" s="4">
        <f>_xlfn.NUMBERVALUE(Test_Length_Start[[#This Row],[Column7]])</f>
        <v>0.12682037050730199</v>
      </c>
      <c r="K84" s="4">
        <f>_xlfn.NUMBERVALUE(Test_Length_Start[[#This Row],[Column12]])</f>
        <v>3.2249501569894998</v>
      </c>
      <c r="L84" s="8">
        <f>_xlfn.NUMBERVALUE(Test_Length_Start[[#This Row],[Column10]])</f>
        <v>0.43915117966148998</v>
      </c>
      <c r="M84" s="4">
        <f>_xlfn.NUMBERVALUE(Test_Length_Start[[#This Row],[Column11]])</f>
        <v>0.76933235087422602</v>
      </c>
      <c r="N84" s="8">
        <f>Tableau2[[#This Row],[Longueur manquante]]-(6-Tableau2[[#This Row],[longueur]])</f>
        <v>0.99836710150061592</v>
      </c>
    </row>
    <row r="85" spans="2:14" x14ac:dyDescent="0.25">
      <c r="B85" s="3" t="str">
        <f t="shared" si="2"/>
        <v>0</v>
      </c>
      <c r="C85" s="4" t="str">
        <f>Test_Length_Start[[#This Row],[Column1]]</f>
        <v>0-Ground_Truth</v>
      </c>
      <c r="D85" s="3">
        <f t="shared" si="3"/>
        <v>-2</v>
      </c>
      <c r="E85" s="4">
        <f>_xlfn.NUMBERVALUE(Test_Length_Start[[#This Row],[Column2]])</f>
        <v>85.651034217795896</v>
      </c>
      <c r="F85" s="4">
        <f>_xlfn.NUMBERVALUE(Test_Length_Start[[#This Row],[Column3]])</f>
        <v>5.7567112962891498</v>
      </c>
      <c r="G85" s="4">
        <f>_xlfn.NUMBERVALUE(Test_Length_Start[[#This Row],[Column4]])</f>
        <v>4.4930763757088002E-2</v>
      </c>
      <c r="H85" s="4">
        <f>_xlfn.NUMBERVALUE(Test_Length_Start[[#This Row],[Column5]])</f>
        <v>0.16740680361146701</v>
      </c>
      <c r="I85" s="4">
        <f>_xlfn.NUMBERVALUE(Test_Length_Start[[#This Row],[Column6]])</f>
        <v>3.1351064256080197E-2</v>
      </c>
      <c r="J85" s="4">
        <f>_xlfn.NUMBERVALUE(Test_Length_Start[[#This Row],[Column7]])</f>
        <v>0.115762174338844</v>
      </c>
      <c r="K85" s="4">
        <f>_xlfn.NUMBERVALUE(Test_Length_Start[[#This Row],[Column12]])</f>
        <v>8.3591391040245</v>
      </c>
      <c r="L85" s="8">
        <f>_xlfn.NUMBERVALUE(Test_Length_Start[[#This Row],[Column10]])</f>
        <v>0.170642639762839</v>
      </c>
      <c r="M85" s="4">
        <f>_xlfn.NUMBERVALUE(Test_Length_Start[[#This Row],[Column11]])</f>
        <v>0.86179687199028399</v>
      </c>
      <c r="N85" s="8">
        <f>Tableau2[[#This Row],[Longueur manquante]]-(6-Tableau2[[#This Row],[longueur]])</f>
        <v>0.61850816827943378</v>
      </c>
    </row>
    <row r="86" spans="2:14" x14ac:dyDescent="0.25">
      <c r="B86" s="3" t="str">
        <f t="shared" si="2"/>
        <v>0</v>
      </c>
      <c r="C86" s="4" t="str">
        <f>Test_Length_Start[[#This Row],[Column1]]</f>
        <v>0-Ground_Truth</v>
      </c>
      <c r="D86" s="3">
        <f t="shared" si="3"/>
        <v>-2</v>
      </c>
      <c r="E86" s="4">
        <f>_xlfn.NUMBERVALUE(Test_Length_Start[[#This Row],[Column2]])</f>
        <v>33.471924646845501</v>
      </c>
      <c r="F86" s="4">
        <f>_xlfn.NUMBERVALUE(Test_Length_Start[[#This Row],[Column3]])</f>
        <v>5.7931899076867497</v>
      </c>
      <c r="G86" s="4">
        <f>_xlfn.NUMBERVALUE(Test_Length_Start[[#This Row],[Column4]])</f>
        <v>5.5180364280611301E-2</v>
      </c>
      <c r="H86" s="4">
        <f>_xlfn.NUMBERVALUE(Test_Length_Start[[#This Row],[Column5]])</f>
        <v>0.17881021011420001</v>
      </c>
      <c r="I86" s="4">
        <f>_xlfn.NUMBERVALUE(Test_Length_Start[[#This Row],[Column6]])</f>
        <v>2.81717457455073E-2</v>
      </c>
      <c r="J86" s="4">
        <f>_xlfn.NUMBERVALUE(Test_Length_Start[[#This Row],[Column7]])</f>
        <v>0.13173538951411001</v>
      </c>
      <c r="K86" s="4">
        <f>_xlfn.NUMBERVALUE(Test_Length_Start[[#This Row],[Column12]])</f>
        <v>4.0134187890216699</v>
      </c>
      <c r="L86" s="8">
        <f>_xlfn.NUMBERVALUE(Test_Length_Start[[#This Row],[Column10]])</f>
        <v>0.24893297237996301</v>
      </c>
      <c r="M86" s="4">
        <f>_xlfn.NUMBERVALUE(Test_Length_Start[[#This Row],[Column11]])</f>
        <v>0.88712869848403397</v>
      </c>
      <c r="N86" s="8">
        <f>Tableau2[[#This Row],[Longueur manquante]]-(6-Tableau2[[#This Row],[longueur]])</f>
        <v>0.68031860617078366</v>
      </c>
    </row>
    <row r="87" spans="2:14" x14ac:dyDescent="0.25">
      <c r="B87" s="3" t="str">
        <f t="shared" si="2"/>
        <v>0</v>
      </c>
      <c r="C87" s="4" t="str">
        <f>Test_Length_Start[[#This Row],[Column1]]</f>
        <v>0-Ground_Truth</v>
      </c>
      <c r="D87" s="3">
        <f t="shared" si="3"/>
        <v>-2</v>
      </c>
      <c r="E87" s="4">
        <f>_xlfn.NUMBERVALUE(Test_Length_Start[[#This Row],[Column2]])</f>
        <v>44.513494345168297</v>
      </c>
      <c r="F87" s="4">
        <f>_xlfn.NUMBERVALUE(Test_Length_Start[[#This Row],[Column3]])</f>
        <v>5.9207492369977599</v>
      </c>
      <c r="G87" s="4">
        <f>_xlfn.NUMBERVALUE(Test_Length_Start[[#This Row],[Column4]])</f>
        <v>5.6987345633734698E-2</v>
      </c>
      <c r="H87" s="4">
        <f>_xlfn.NUMBERVALUE(Test_Length_Start[[#This Row],[Column5]])</f>
        <v>0.1825361050339</v>
      </c>
      <c r="I87" s="4">
        <f>_xlfn.NUMBERVALUE(Test_Length_Start[[#This Row],[Column6]])</f>
        <v>2.3653546179465301E-2</v>
      </c>
      <c r="J87" s="4">
        <f>_xlfn.NUMBERVALUE(Test_Length_Start[[#This Row],[Column7]])</f>
        <v>0.13244756849372499</v>
      </c>
      <c r="K87" s="4">
        <f>_xlfn.NUMBERVALUE(Test_Length_Start[[#This Row],[Column12]])</f>
        <v>3.19310972106177</v>
      </c>
      <c r="L87" s="8">
        <f>_xlfn.NUMBERVALUE(Test_Length_Start[[#This Row],[Column10]])</f>
        <v>0.41751072076247298</v>
      </c>
      <c r="M87" s="4">
        <f>_xlfn.NUMBERVALUE(Test_Length_Start[[#This Row],[Column11]])</f>
        <v>0.79632938519511498</v>
      </c>
      <c r="N87" s="8">
        <f>Tableau2[[#This Row],[Longueur manquante]]-(6-Tableau2[[#This Row],[longueur]])</f>
        <v>0.71707862219287488</v>
      </c>
    </row>
    <row r="88" spans="2:14" x14ac:dyDescent="0.25">
      <c r="B88" s="3" t="str">
        <f t="shared" si="2"/>
        <v>0</v>
      </c>
      <c r="C88" s="4" t="str">
        <f>Test_Length_Start[[#This Row],[Column1]]</f>
        <v>0-Ground_Truth</v>
      </c>
      <c r="D88" s="3">
        <f t="shared" si="3"/>
        <v>-2</v>
      </c>
      <c r="E88" s="4">
        <f>_xlfn.NUMBERVALUE(Test_Length_Start[[#This Row],[Column2]])</f>
        <v>61.134958999080503</v>
      </c>
      <c r="F88" s="4">
        <f>_xlfn.NUMBERVALUE(Test_Length_Start[[#This Row],[Column3]])</f>
        <v>6.3413117270183896</v>
      </c>
      <c r="G88" s="4">
        <f>_xlfn.NUMBERVALUE(Test_Length_Start[[#This Row],[Column4]])</f>
        <v>0.12362417746547701</v>
      </c>
      <c r="H88" s="4">
        <f>_xlfn.NUMBERVALUE(Test_Length_Start[[#This Row],[Column5]])</f>
        <v>0.27451238935802103</v>
      </c>
      <c r="I88" s="4">
        <f>_xlfn.NUMBERVALUE(Test_Length_Start[[#This Row],[Column6]])</f>
        <v>3.8547136526142403E-2</v>
      </c>
      <c r="J88" s="4">
        <f>_xlfn.NUMBERVALUE(Test_Length_Start[[#This Row],[Column7]])</f>
        <v>0.17765132247377499</v>
      </c>
      <c r="K88" s="4">
        <f>_xlfn.NUMBERVALUE(Test_Length_Start[[#This Row],[Column12]])</f>
        <v>7.9753609830513597</v>
      </c>
      <c r="L88" s="8">
        <f>_xlfn.NUMBERVALUE(Test_Length_Start[[#This Row],[Column10]])</f>
        <v>0.767649072828956</v>
      </c>
      <c r="M88" s="4">
        <f>_xlfn.NUMBERVALUE(Test_Length_Start[[#This Row],[Column11]])</f>
        <v>1.2223422946690099</v>
      </c>
      <c r="N88" s="8">
        <f>Tableau2[[#This Row],[Longueur manquante]]-(6-Tableau2[[#This Row],[longueur]])</f>
        <v>1.5636540216873995</v>
      </c>
    </row>
    <row r="89" spans="2:14" x14ac:dyDescent="0.25">
      <c r="B89" s="3" t="str">
        <f t="shared" si="2"/>
        <v>0</v>
      </c>
      <c r="C89" s="4" t="str">
        <f>Test_Length_Start[[#This Row],[Column1]]</f>
        <v>0-Ground_Truth</v>
      </c>
      <c r="D89" s="3">
        <f t="shared" si="3"/>
        <v>-2</v>
      </c>
      <c r="E89" s="4">
        <f>_xlfn.NUMBERVALUE(Test_Length_Start[[#This Row],[Column2]])</f>
        <v>55.822639240627097</v>
      </c>
      <c r="F89" s="4">
        <f>_xlfn.NUMBERVALUE(Test_Length_Start[[#This Row],[Column3]])</f>
        <v>6.1914500342526697</v>
      </c>
      <c r="G89" s="4">
        <f>_xlfn.NUMBERVALUE(Test_Length_Start[[#This Row],[Column4]])</f>
        <v>5.5885664881568799E-2</v>
      </c>
      <c r="H89" s="4">
        <f>_xlfn.NUMBERVALUE(Test_Length_Start[[#This Row],[Column5]])</f>
        <v>0.15624606674935301</v>
      </c>
      <c r="I89" s="4">
        <f>_xlfn.NUMBERVALUE(Test_Length_Start[[#This Row],[Column6]])</f>
        <v>2.1382635109513298E-2</v>
      </c>
      <c r="J89" s="4">
        <f>_xlfn.NUMBERVALUE(Test_Length_Start[[#This Row],[Column7]])</f>
        <v>9.5868272635261195E-2</v>
      </c>
      <c r="K89" s="4">
        <f>_xlfn.NUMBERVALUE(Test_Length_Start[[#This Row],[Column12]])</f>
        <v>5.4951257270295102</v>
      </c>
      <c r="L89" s="8">
        <f>_xlfn.NUMBERVALUE(Test_Length_Start[[#This Row],[Column10]])</f>
        <v>0.42206483883983098</v>
      </c>
      <c r="M89" s="4">
        <f>_xlfn.NUMBERVALUE(Test_Length_Start[[#This Row],[Column11]])</f>
        <v>0.87672626233217599</v>
      </c>
      <c r="N89" s="8">
        <f>Tableau2[[#This Row],[Longueur manquante]]-(6-Tableau2[[#This Row],[longueur]])</f>
        <v>1.0681762965848458</v>
      </c>
    </row>
    <row r="90" spans="2:14" x14ac:dyDescent="0.25">
      <c r="B90" s="3" t="str">
        <f t="shared" si="2"/>
        <v>0</v>
      </c>
      <c r="C90" s="4" t="str">
        <f>Test_Length_Start[[#This Row],[Column1]]</f>
        <v>0-Ground_Truth</v>
      </c>
      <c r="D90" s="3">
        <f t="shared" si="3"/>
        <v>-2</v>
      </c>
      <c r="E90" s="4">
        <f>_xlfn.NUMBERVALUE(Test_Length_Start[[#This Row],[Column2]])</f>
        <v>46.200669955291701</v>
      </c>
      <c r="F90" s="4">
        <f>_xlfn.NUMBERVALUE(Test_Length_Start[[#This Row],[Column3]])</f>
        <v>6.2662537416001101</v>
      </c>
      <c r="G90" s="4">
        <f>_xlfn.NUMBERVALUE(Test_Length_Start[[#This Row],[Column4]])</f>
        <v>4.26414381438436E-2</v>
      </c>
      <c r="H90" s="4">
        <f>_xlfn.NUMBERVALUE(Test_Length_Start[[#This Row],[Column5]])</f>
        <v>0.178361022049318</v>
      </c>
      <c r="I90" s="4">
        <f>_xlfn.NUMBERVALUE(Test_Length_Start[[#This Row],[Column6]])</f>
        <v>2.30095836799744E-2</v>
      </c>
      <c r="J90" s="4">
        <f>_xlfn.NUMBERVALUE(Test_Length_Start[[#This Row],[Column7]])</f>
        <v>0.10388923048797701</v>
      </c>
      <c r="K90" s="4">
        <f>_xlfn.NUMBERVALUE(Test_Length_Start[[#This Row],[Column12]])</f>
        <v>4.34205413493327</v>
      </c>
      <c r="L90" s="8">
        <f>_xlfn.NUMBERVALUE(Test_Length_Start[[#This Row],[Column10]])</f>
        <v>0.27388105669993301</v>
      </c>
      <c r="M90" s="4">
        <f>_xlfn.NUMBERVALUE(Test_Length_Start[[#This Row],[Column11]])</f>
        <v>1.0189636517485301</v>
      </c>
      <c r="N90" s="8">
        <f>Tableau2[[#This Row],[Longueur manquante]]-(6-Tableau2[[#This Row],[longueur]])</f>
        <v>1.2852173933486402</v>
      </c>
    </row>
    <row r="91" spans="2:14" x14ac:dyDescent="0.25">
      <c r="B91" s="3" t="str">
        <f t="shared" si="2"/>
        <v>0</v>
      </c>
      <c r="C91" s="4" t="str">
        <f>Test_Length_Start[[#This Row],[Column1]]</f>
        <v>0-Ground_Truth</v>
      </c>
      <c r="D91" s="3">
        <f t="shared" si="3"/>
        <v>-2</v>
      </c>
      <c r="E91" s="4">
        <f>_xlfn.NUMBERVALUE(Test_Length_Start[[#This Row],[Column2]])</f>
        <v>87.916446065882496</v>
      </c>
      <c r="F91" s="4">
        <f>_xlfn.NUMBERVALUE(Test_Length_Start[[#This Row],[Column3]])</f>
        <v>6.46071733142991</v>
      </c>
      <c r="G91" s="4">
        <f>_xlfn.NUMBERVALUE(Test_Length_Start[[#This Row],[Column4]])</f>
        <v>5.5129846071785497E-2</v>
      </c>
      <c r="H91" s="4">
        <f>_xlfn.NUMBERVALUE(Test_Length_Start[[#This Row],[Column5]])</f>
        <v>0.178777194034688</v>
      </c>
      <c r="I91" s="4">
        <f>_xlfn.NUMBERVALUE(Test_Length_Start[[#This Row],[Column6]])</f>
        <v>1.56240765374847E-2</v>
      </c>
      <c r="J91" s="4">
        <f>_xlfn.NUMBERVALUE(Test_Length_Start[[#This Row],[Column7]])</f>
        <v>0.128691413555868</v>
      </c>
      <c r="K91" s="4">
        <f>_xlfn.NUMBERVALUE(Test_Length_Start[[#This Row],[Column12]])</f>
        <v>5.1090559790609396</v>
      </c>
      <c r="L91" s="8">
        <f>_xlfn.NUMBERVALUE(Test_Length_Start[[#This Row],[Column10]])</f>
        <v>0.44551774010466799</v>
      </c>
      <c r="M91" s="4">
        <f>_xlfn.NUMBERVALUE(Test_Length_Start[[#This Row],[Column11]])</f>
        <v>0.76645857172221599</v>
      </c>
      <c r="N91" s="8">
        <f>Tableau2[[#This Row],[Longueur manquante]]-(6-Tableau2[[#This Row],[longueur]])</f>
        <v>1.2271759031521259</v>
      </c>
    </row>
    <row r="92" spans="2:14" x14ac:dyDescent="0.25">
      <c r="B92" s="3" t="str">
        <f t="shared" si="2"/>
        <v>0</v>
      </c>
      <c r="C92" s="4" t="str">
        <f>Test_Length_Start[[#This Row],[Column1]]</f>
        <v>0-Ground_Truth</v>
      </c>
      <c r="D92" s="3">
        <f t="shared" si="3"/>
        <v>-2</v>
      </c>
      <c r="E92" s="4">
        <f>_xlfn.NUMBERVALUE(Test_Length_Start[[#This Row],[Column2]])</f>
        <v>23.392446131642501</v>
      </c>
      <c r="F92" s="4">
        <f>_xlfn.NUMBERVALUE(Test_Length_Start[[#This Row],[Column3]])</f>
        <v>6.2606363328350998</v>
      </c>
      <c r="G92" s="4">
        <f>_xlfn.NUMBERVALUE(Test_Length_Start[[#This Row],[Column4]])</f>
        <v>7.8007087320551699E-2</v>
      </c>
      <c r="H92" s="4">
        <f>_xlfn.NUMBERVALUE(Test_Length_Start[[#This Row],[Column5]])</f>
        <v>0.17531108344353</v>
      </c>
      <c r="I92" s="4">
        <f>_xlfn.NUMBERVALUE(Test_Length_Start[[#This Row],[Column6]])</f>
        <v>3.0515135149318001E-2</v>
      </c>
      <c r="J92" s="4">
        <f>_xlfn.NUMBERVALUE(Test_Length_Start[[#This Row],[Column7]])</f>
        <v>0.132822785535854</v>
      </c>
      <c r="K92" s="4">
        <f>_xlfn.NUMBERVALUE(Test_Length_Start[[#This Row],[Column12]])</f>
        <v>4.5529928499599901</v>
      </c>
      <c r="L92" s="8">
        <f>_xlfn.NUMBERVALUE(Test_Length_Start[[#This Row],[Column10]])</f>
        <v>0.44904628413207298</v>
      </c>
      <c r="M92" s="4">
        <f>_xlfn.NUMBERVALUE(Test_Length_Start[[#This Row],[Column11]])</f>
        <v>0.83423630850652897</v>
      </c>
      <c r="N92" s="8">
        <f>Tableau2[[#This Row],[Longueur manquante]]-(6-Tableau2[[#This Row],[longueur]])</f>
        <v>1.0948726413416288</v>
      </c>
    </row>
    <row r="93" spans="2:14" x14ac:dyDescent="0.25">
      <c r="B93" s="3" t="str">
        <f t="shared" si="2"/>
        <v>0</v>
      </c>
      <c r="C93" s="4" t="str">
        <f>Test_Length_Start[[#This Row],[Column1]]</f>
        <v>0-Ground_Truth</v>
      </c>
      <c r="D93" s="3">
        <f t="shared" si="3"/>
        <v>-2</v>
      </c>
      <c r="E93" s="4">
        <f>_xlfn.NUMBERVALUE(Test_Length_Start[[#This Row],[Column2]])</f>
        <v>65.756694971452006</v>
      </c>
      <c r="F93" s="4">
        <f>_xlfn.NUMBERVALUE(Test_Length_Start[[#This Row],[Column3]])</f>
        <v>5.8706516632339802</v>
      </c>
      <c r="G93" s="4">
        <f>_xlfn.NUMBERVALUE(Test_Length_Start[[#This Row],[Column4]])</f>
        <v>2.1252267433765602E-2</v>
      </c>
      <c r="H93" s="4">
        <f>_xlfn.NUMBERVALUE(Test_Length_Start[[#This Row],[Column5]])</f>
        <v>0.149381876786503</v>
      </c>
      <c r="I93" s="4">
        <f>_xlfn.NUMBERVALUE(Test_Length_Start[[#This Row],[Column6]])</f>
        <v>1.4572978874032199E-2</v>
      </c>
      <c r="J93" s="4">
        <f>_xlfn.NUMBERVALUE(Test_Length_Start[[#This Row],[Column7]])</f>
        <v>8.6442782744866498E-2</v>
      </c>
      <c r="K93" s="4">
        <f>_xlfn.NUMBERVALUE(Test_Length_Start[[#This Row],[Column12]])</f>
        <v>4.72703294793609</v>
      </c>
      <c r="L93" s="8">
        <f>_xlfn.NUMBERVALUE(Test_Length_Start[[#This Row],[Column10]])</f>
        <v>0.109329382218517</v>
      </c>
      <c r="M93" s="4">
        <f>_xlfn.NUMBERVALUE(Test_Length_Start[[#This Row],[Column11]])</f>
        <v>0.82364745956865004</v>
      </c>
      <c r="N93" s="8">
        <f>Tableau2[[#This Row],[Longueur manquante]]-(6-Tableau2[[#This Row],[longueur]])</f>
        <v>0.69429912280263029</v>
      </c>
    </row>
    <row r="94" spans="2:14" x14ac:dyDescent="0.25">
      <c r="B94" s="3" t="str">
        <f t="shared" si="2"/>
        <v>0</v>
      </c>
      <c r="C94" s="4" t="str">
        <f>Test_Length_Start[[#This Row],[Column1]]</f>
        <v>0-Ground_Truth</v>
      </c>
      <c r="D94" s="3">
        <f t="shared" si="3"/>
        <v>-2</v>
      </c>
      <c r="E94" s="4">
        <f>_xlfn.NUMBERVALUE(Test_Length_Start[[#This Row],[Column2]])</f>
        <v>18.873998243267199</v>
      </c>
      <c r="F94" s="4">
        <f>_xlfn.NUMBERVALUE(Test_Length_Start[[#This Row],[Column3]])</f>
        <v>5.9485482337479496</v>
      </c>
      <c r="G94" s="4">
        <f>_xlfn.NUMBERVALUE(Test_Length_Start[[#This Row],[Column4]])</f>
        <v>0.179081719497797</v>
      </c>
      <c r="H94" s="4">
        <f>_xlfn.NUMBERVALUE(Test_Length_Start[[#This Row],[Column5]])</f>
        <v>0.26436030446959002</v>
      </c>
      <c r="I94" s="4">
        <f>_xlfn.NUMBERVALUE(Test_Length_Start[[#This Row],[Column6]])</f>
        <v>3.2757677323597897E-2</v>
      </c>
      <c r="J94" s="4">
        <f>_xlfn.NUMBERVALUE(Test_Length_Start[[#This Row],[Column7]])</f>
        <v>0.19150307817867501</v>
      </c>
      <c r="K94" s="4">
        <f>_xlfn.NUMBERVALUE(Test_Length_Start[[#This Row],[Column12]])</f>
        <v>4.6628366849617997</v>
      </c>
      <c r="L94" s="8">
        <f>_xlfn.NUMBERVALUE(Test_Length_Start[[#This Row],[Column10]])</f>
        <v>0.97156212341107795</v>
      </c>
      <c r="M94" s="4">
        <f>_xlfn.NUMBERVALUE(Test_Length_Start[[#This Row],[Column11]])</f>
        <v>1.04632829559465</v>
      </c>
      <c r="N94" s="8">
        <f>Tableau2[[#This Row],[Longueur manquante]]-(6-Tableau2[[#This Row],[longueur]])</f>
        <v>0.99487652934259962</v>
      </c>
    </row>
    <row r="95" spans="2:14" x14ac:dyDescent="0.25">
      <c r="B95" s="3" t="str">
        <f t="shared" si="2"/>
        <v>0</v>
      </c>
      <c r="C95" s="4" t="str">
        <f>Test_Length_Start[[#This Row],[Column1]]</f>
        <v>0-Ground_Truth</v>
      </c>
      <c r="D95" s="3">
        <f t="shared" si="3"/>
        <v>-2</v>
      </c>
      <c r="E95" s="4">
        <f>_xlfn.NUMBERVALUE(Test_Length_Start[[#This Row],[Column2]])</f>
        <v>49.741240741197899</v>
      </c>
      <c r="F95" s="4">
        <f>_xlfn.NUMBERVALUE(Test_Length_Start[[#This Row],[Column3]])</f>
        <v>5.5270155533063097</v>
      </c>
      <c r="G95" s="4">
        <f>_xlfn.NUMBERVALUE(Test_Length_Start[[#This Row],[Column4]])</f>
        <v>2.1887003258823302E-2</v>
      </c>
      <c r="H95" s="4">
        <f>_xlfn.NUMBERVALUE(Test_Length_Start[[#This Row],[Column5]])</f>
        <v>0.14964249265446899</v>
      </c>
      <c r="I95" s="4">
        <f>_xlfn.NUMBERVALUE(Test_Length_Start[[#This Row],[Column6]])</f>
        <v>9.98333911213313E-3</v>
      </c>
      <c r="J95" s="4">
        <f>_xlfn.NUMBERVALUE(Test_Length_Start[[#This Row],[Column7]])</f>
        <v>9.51063756259235E-2</v>
      </c>
      <c r="K95" s="4">
        <f>_xlfn.NUMBERVALUE(Test_Length_Start[[#This Row],[Column12]])</f>
        <v>4.4023600140353603</v>
      </c>
      <c r="L95" s="8">
        <f>_xlfn.NUMBERVALUE(Test_Length_Start[[#This Row],[Column10]])</f>
        <v>0.163766626466334</v>
      </c>
      <c r="M95" s="4">
        <f>_xlfn.NUMBERVALUE(Test_Length_Start[[#This Row],[Column11]])</f>
        <v>0.80665724005056105</v>
      </c>
      <c r="N95" s="8">
        <f>Tableau2[[#This Row],[Longueur manquante]]-(6-Tableau2[[#This Row],[longueur]])</f>
        <v>0.33367279335687072</v>
      </c>
    </row>
    <row r="96" spans="2:14" x14ac:dyDescent="0.25">
      <c r="B96" s="3" t="str">
        <f t="shared" si="2"/>
        <v>0</v>
      </c>
      <c r="C96" s="4" t="str">
        <f>Test_Length_Start[[#This Row],[Column1]]</f>
        <v>0-Ground_Truth</v>
      </c>
      <c r="D96" s="3">
        <f t="shared" si="3"/>
        <v>-2</v>
      </c>
      <c r="E96" s="4">
        <f>_xlfn.NUMBERVALUE(Test_Length_Start[[#This Row],[Column2]])</f>
        <v>59.582309544235699</v>
      </c>
      <c r="F96" s="4">
        <f>_xlfn.NUMBERVALUE(Test_Length_Start[[#This Row],[Column3]])</f>
        <v>5.9029656564081696</v>
      </c>
      <c r="G96" s="4">
        <f>_xlfn.NUMBERVALUE(Test_Length_Start[[#This Row],[Column4]])</f>
        <v>4.7945449025520802E-2</v>
      </c>
      <c r="H96" s="4">
        <f>_xlfn.NUMBERVALUE(Test_Length_Start[[#This Row],[Column5]])</f>
        <v>0.17388904762291801</v>
      </c>
      <c r="I96" s="4">
        <f>_xlfn.NUMBERVALUE(Test_Length_Start[[#This Row],[Column6]])</f>
        <v>1.7567449968138801E-2</v>
      </c>
      <c r="J96" s="4">
        <f>_xlfn.NUMBERVALUE(Test_Length_Start[[#This Row],[Column7]])</f>
        <v>0.12119869277605699</v>
      </c>
      <c r="K96" s="4">
        <f>_xlfn.NUMBERVALUE(Test_Length_Start[[#This Row],[Column12]])</f>
        <v>8.6651612910209206</v>
      </c>
      <c r="L96" s="8">
        <f>_xlfn.NUMBERVALUE(Test_Length_Start[[#This Row],[Column10]])</f>
        <v>0.26158136038055302</v>
      </c>
      <c r="M96" s="4">
        <f>_xlfn.NUMBERVALUE(Test_Length_Start[[#This Row],[Column11]])</f>
        <v>0.85037781930564704</v>
      </c>
      <c r="N96" s="8">
        <f>Tableau2[[#This Row],[Longueur manquante]]-(6-Tableau2[[#This Row],[longueur]])</f>
        <v>0.75334347571381666</v>
      </c>
    </row>
    <row r="97" spans="2:14" x14ac:dyDescent="0.25">
      <c r="B97" s="3" t="str">
        <f t="shared" si="2"/>
        <v>0</v>
      </c>
      <c r="C97" s="4" t="str">
        <f>Test_Length_Start[[#This Row],[Column1]]</f>
        <v>0-Ground_Truth</v>
      </c>
      <c r="D97" s="3">
        <f t="shared" si="3"/>
        <v>-2</v>
      </c>
      <c r="E97" s="4">
        <f>_xlfn.NUMBERVALUE(Test_Length_Start[[#This Row],[Column2]])</f>
        <v>34.893499028221399</v>
      </c>
      <c r="F97" s="4">
        <f>_xlfn.NUMBERVALUE(Test_Length_Start[[#This Row],[Column3]])</f>
        <v>6.5012449794823404</v>
      </c>
      <c r="G97" s="4">
        <f>_xlfn.NUMBERVALUE(Test_Length_Start[[#This Row],[Column4]])</f>
        <v>4.60057671569244E-2</v>
      </c>
      <c r="H97" s="4">
        <f>_xlfn.NUMBERVALUE(Test_Length_Start[[#This Row],[Column5]])</f>
        <v>0.155298017678451</v>
      </c>
      <c r="I97" s="4">
        <f>_xlfn.NUMBERVALUE(Test_Length_Start[[#This Row],[Column6]])</f>
        <v>1.4017138650030301E-2</v>
      </c>
      <c r="J97" s="4">
        <f>_xlfn.NUMBERVALUE(Test_Length_Start[[#This Row],[Column7]])</f>
        <v>8.7161173382065096E-2</v>
      </c>
      <c r="K97" s="4">
        <f>_xlfn.NUMBERVALUE(Test_Length_Start[[#This Row],[Column12]])</f>
        <v>4.7940494290087301</v>
      </c>
      <c r="L97" s="8">
        <f>_xlfn.NUMBERVALUE(Test_Length_Start[[#This Row],[Column10]])</f>
        <v>0.434868943708551</v>
      </c>
      <c r="M97" s="4">
        <f>_xlfn.NUMBERVALUE(Test_Length_Start[[#This Row],[Column11]])</f>
        <v>0.97514107710203701</v>
      </c>
      <c r="N97" s="8">
        <f>Tableau2[[#This Row],[Longueur manquante]]-(6-Tableau2[[#This Row],[longueur]])</f>
        <v>1.4763860565843774</v>
      </c>
    </row>
    <row r="98" spans="2:14" x14ac:dyDescent="0.25">
      <c r="B98" s="3" t="str">
        <f t="shared" si="2"/>
        <v>0</v>
      </c>
      <c r="C98" s="4" t="str">
        <f>Test_Length_Start[[#This Row],[Column1]]</f>
        <v>0-Ground_Truth</v>
      </c>
      <c r="D98" s="3">
        <f t="shared" si="3"/>
        <v>-2</v>
      </c>
      <c r="E98" s="4">
        <f>_xlfn.NUMBERVALUE(Test_Length_Start[[#This Row],[Column2]])</f>
        <v>45.123252318538903</v>
      </c>
      <c r="F98" s="4">
        <f>_xlfn.NUMBERVALUE(Test_Length_Start[[#This Row],[Column3]])</f>
        <v>5.4232682396692802</v>
      </c>
      <c r="G98" s="4">
        <f>_xlfn.NUMBERVALUE(Test_Length_Start[[#This Row],[Column4]])</f>
        <v>2.7385546840432599E-2</v>
      </c>
      <c r="H98" s="4">
        <f>_xlfn.NUMBERVALUE(Test_Length_Start[[#This Row],[Column5]])</f>
        <v>0.16826313526428599</v>
      </c>
      <c r="I98" s="4">
        <f>_xlfn.NUMBERVALUE(Test_Length_Start[[#This Row],[Column6]])</f>
        <v>1.88878586037475E-2</v>
      </c>
      <c r="J98" s="4">
        <f>_xlfn.NUMBERVALUE(Test_Length_Start[[#This Row],[Column7]])</f>
        <v>0.102342858319379</v>
      </c>
      <c r="K98" s="4">
        <f>_xlfn.NUMBERVALUE(Test_Length_Start[[#This Row],[Column12]])</f>
        <v>3.8260023859329499</v>
      </c>
      <c r="L98" s="8">
        <f>_xlfn.NUMBERVALUE(Test_Length_Start[[#This Row],[Column10]])</f>
        <v>0.17650624731706099</v>
      </c>
      <c r="M98" s="4">
        <f>_xlfn.NUMBERVALUE(Test_Length_Start[[#This Row],[Column11]])</f>
        <v>0.76687429651583205</v>
      </c>
      <c r="N98" s="8">
        <f>Tableau2[[#This Row],[Longueur manquante]]-(6-Tableau2[[#This Row],[longueur]])</f>
        <v>0.19014253618511223</v>
      </c>
    </row>
    <row r="99" spans="2:14" x14ac:dyDescent="0.25">
      <c r="B99" s="3" t="str">
        <f t="shared" si="2"/>
        <v>0</v>
      </c>
      <c r="C99" s="4" t="str">
        <f>Test_Length_Start[[#This Row],[Column1]]</f>
        <v>0-Ground_Truth</v>
      </c>
      <c r="D99" s="3">
        <f t="shared" si="3"/>
        <v>-2</v>
      </c>
      <c r="E99" s="4">
        <f>_xlfn.NUMBERVALUE(Test_Length_Start[[#This Row],[Column2]])</f>
        <v>53.920001379758901</v>
      </c>
      <c r="F99" s="4">
        <f>_xlfn.NUMBERVALUE(Test_Length_Start[[#This Row],[Column3]])</f>
        <v>5.5292958815175597</v>
      </c>
      <c r="G99" s="4">
        <f>_xlfn.NUMBERVALUE(Test_Length_Start[[#This Row],[Column4]])</f>
        <v>3.1879410320325902E-2</v>
      </c>
      <c r="H99" s="4">
        <f>_xlfn.NUMBERVALUE(Test_Length_Start[[#This Row],[Column5]])</f>
        <v>0.16065540253963301</v>
      </c>
      <c r="I99" s="4">
        <f>_xlfn.NUMBERVALUE(Test_Length_Start[[#This Row],[Column6]])</f>
        <v>2.17516050039155E-2</v>
      </c>
      <c r="J99" s="4">
        <f>_xlfn.NUMBERVALUE(Test_Length_Start[[#This Row],[Column7]])</f>
        <v>9.7462108375077003E-2</v>
      </c>
      <c r="K99" s="4">
        <f>_xlfn.NUMBERVALUE(Test_Length_Start[[#This Row],[Column12]])</f>
        <v>3.6905381629476302</v>
      </c>
      <c r="L99" s="8">
        <f>_xlfn.NUMBERVALUE(Test_Length_Start[[#This Row],[Column10]])</f>
        <v>0.212320440523769</v>
      </c>
      <c r="M99" s="4">
        <f>_xlfn.NUMBERVALUE(Test_Length_Start[[#This Row],[Column11]])</f>
        <v>0.84655676400295998</v>
      </c>
      <c r="N99" s="8">
        <f>Tableau2[[#This Row],[Longueur manquante]]-(6-Tableau2[[#This Row],[longueur]])</f>
        <v>0.37585264552051967</v>
      </c>
    </row>
    <row r="100" spans="2:14" x14ac:dyDescent="0.25">
      <c r="B100" s="3" t="str">
        <f t="shared" si="2"/>
        <v>0</v>
      </c>
      <c r="C100" s="4" t="str">
        <f>Test_Length_Start[[#This Row],[Column1]]</f>
        <v>0-Ground_Truth</v>
      </c>
      <c r="D100" s="3">
        <f t="shared" si="3"/>
        <v>-2</v>
      </c>
      <c r="E100" s="4">
        <f>_xlfn.NUMBERVALUE(Test_Length_Start[[#This Row],[Column2]])</f>
        <v>75.906613163291595</v>
      </c>
      <c r="F100" s="4">
        <f>_xlfn.NUMBERVALUE(Test_Length_Start[[#This Row],[Column3]])</f>
        <v>5.6489955639712699</v>
      </c>
      <c r="G100" s="4">
        <f>_xlfn.NUMBERVALUE(Test_Length_Start[[#This Row],[Column4]])</f>
        <v>5.0670532900906597E-2</v>
      </c>
      <c r="H100" s="4">
        <f>_xlfn.NUMBERVALUE(Test_Length_Start[[#This Row],[Column5]])</f>
        <v>0.17157708164180599</v>
      </c>
      <c r="I100" s="4">
        <f>_xlfn.NUMBERVALUE(Test_Length_Start[[#This Row],[Column6]])</f>
        <v>3.1344926772928702E-2</v>
      </c>
      <c r="J100" s="4">
        <f>_xlfn.NUMBERVALUE(Test_Length_Start[[#This Row],[Column7]])</f>
        <v>0.12523566975917999</v>
      </c>
      <c r="K100" s="4">
        <f>_xlfn.NUMBERVALUE(Test_Length_Start[[#This Row],[Column12]])</f>
        <v>6.2577756859827698</v>
      </c>
      <c r="L100" s="8">
        <f>_xlfn.NUMBERVALUE(Test_Length_Start[[#This Row],[Column10]])</f>
        <v>0.25937944320623901</v>
      </c>
      <c r="M100" s="4">
        <f>_xlfn.NUMBERVALUE(Test_Length_Start[[#This Row],[Column11]])</f>
        <v>0.85511173198752899</v>
      </c>
      <c r="N100" s="8">
        <f>Tableau2[[#This Row],[Longueur manquante]]-(6-Tableau2[[#This Row],[longueur]])</f>
        <v>0.50410729595879888</v>
      </c>
    </row>
    <row r="101" spans="2:14" x14ac:dyDescent="0.25">
      <c r="B101" s="3" t="str">
        <f t="shared" si="2"/>
        <v>0</v>
      </c>
      <c r="C101" s="4" t="str">
        <f>Test_Length_Start[[#This Row],[Column1]]</f>
        <v>0-Ground_Truth</v>
      </c>
      <c r="D101" s="3">
        <f t="shared" si="3"/>
        <v>-2</v>
      </c>
      <c r="E101" s="4">
        <f>_xlfn.NUMBERVALUE(Test_Length_Start[[#This Row],[Column2]])</f>
        <v>47.130003953932899</v>
      </c>
      <c r="F101" s="4">
        <f>_xlfn.NUMBERVALUE(Test_Length_Start[[#This Row],[Column3]])</f>
        <v>5.9639808670074004</v>
      </c>
      <c r="G101" s="4">
        <f>_xlfn.NUMBERVALUE(Test_Length_Start[[#This Row],[Column4]])</f>
        <v>3.5503707827883001E-2</v>
      </c>
      <c r="H101" s="4">
        <f>_xlfn.NUMBERVALUE(Test_Length_Start[[#This Row],[Column5]])</f>
        <v>0.152588955534566</v>
      </c>
      <c r="I101" s="4">
        <f>_xlfn.NUMBERVALUE(Test_Length_Start[[#This Row],[Column6]])</f>
        <v>2.0705268245980599E-2</v>
      </c>
      <c r="J101" s="4">
        <f>_xlfn.NUMBERVALUE(Test_Length_Start[[#This Row],[Column7]])</f>
        <v>9.4353221052258199E-2</v>
      </c>
      <c r="K101" s="4">
        <f>_xlfn.NUMBERVALUE(Test_Length_Start[[#This Row],[Column12]])</f>
        <v>5.3905990819912404</v>
      </c>
      <c r="L101" s="8">
        <f>_xlfn.NUMBERVALUE(Test_Length_Start[[#This Row],[Column10]])</f>
        <v>0.22451084302481</v>
      </c>
      <c r="M101" s="4">
        <f>_xlfn.NUMBERVALUE(Test_Length_Start[[#This Row],[Column11]])</f>
        <v>0.84816924246887304</v>
      </c>
      <c r="N101" s="8">
        <f>Tableau2[[#This Row],[Longueur manquante]]-(6-Tableau2[[#This Row],[longueur]])</f>
        <v>0.81215010947627342</v>
      </c>
    </row>
    <row r="102" spans="2:14" x14ac:dyDescent="0.25">
      <c r="B102" s="3" t="str">
        <f t="shared" si="2"/>
        <v>1</v>
      </c>
      <c r="C102" s="4" t="str">
        <f>Test_Length_Start[[#This Row],[Column1]]</f>
        <v>1-Camera-0,0</v>
      </c>
      <c r="D102" s="3">
        <f t="shared" si="3"/>
        <v>0</v>
      </c>
      <c r="E102" s="4">
        <f>_xlfn.NUMBERVALUE(Test_Length_Start[[#This Row],[Column2]])</f>
        <v>67.602060479873501</v>
      </c>
      <c r="F102" s="4">
        <f>_xlfn.NUMBERVALUE(Test_Length_Start[[#This Row],[Column3]])</f>
        <v>5.5249845193001397</v>
      </c>
      <c r="G102" s="4">
        <f>_xlfn.NUMBERVALUE(Test_Length_Start[[#This Row],[Column4]])</f>
        <v>0.218791607093517</v>
      </c>
      <c r="H102" s="4">
        <f>_xlfn.NUMBERVALUE(Test_Length_Start[[#This Row],[Column5]])</f>
        <v>0.35917905521856602</v>
      </c>
      <c r="I102" s="4">
        <f>_xlfn.NUMBERVALUE(Test_Length_Start[[#This Row],[Column6]])</f>
        <v>4.5761960699711002E-2</v>
      </c>
      <c r="J102" s="4">
        <f>_xlfn.NUMBERVALUE(Test_Length_Start[[#This Row],[Column7]])</f>
        <v>0.19923472776602</v>
      </c>
      <c r="K102" s="4">
        <f>_xlfn.NUMBERVALUE(Test_Length_Start[[#This Row],[Column12]])</f>
        <v>5.0543049200205097</v>
      </c>
      <c r="L102" s="8">
        <f>_xlfn.NUMBERVALUE(Test_Length_Start[[#This Row],[Column10]])</f>
        <v>1.02723845912014</v>
      </c>
      <c r="M102" s="4">
        <f>_xlfn.NUMBERVALUE(Test_Length_Start[[#This Row],[Column11]])</f>
        <v>1.5671311165964199</v>
      </c>
      <c r="N102" s="8">
        <f>Tableau2[[#This Row],[Longueur manquante]]-(6-Tableau2[[#This Row],[longueur]])</f>
        <v>1.0921156358965596</v>
      </c>
    </row>
    <row r="103" spans="2:14" x14ac:dyDescent="0.25">
      <c r="B103" s="3" t="str">
        <f t="shared" si="2"/>
        <v>1</v>
      </c>
      <c r="C103" s="4" t="str">
        <f>Test_Length_Start[[#This Row],[Column1]]</f>
        <v>1-Camera-0,0</v>
      </c>
      <c r="D103" s="3">
        <f t="shared" si="3"/>
        <v>0</v>
      </c>
      <c r="E103" s="4">
        <f>_xlfn.NUMBERVALUE(Test_Length_Start[[#This Row],[Column2]])</f>
        <v>22.842964760731999</v>
      </c>
      <c r="F103" s="4">
        <f>_xlfn.NUMBERVALUE(Test_Length_Start[[#This Row],[Column3]])</f>
        <v>5.8070316029590598</v>
      </c>
      <c r="G103" s="4">
        <f>_xlfn.NUMBERVALUE(Test_Length_Start[[#This Row],[Column4]])</f>
        <v>0.113420956826096</v>
      </c>
      <c r="H103" s="4">
        <f>_xlfn.NUMBERVALUE(Test_Length_Start[[#This Row],[Column5]])</f>
        <v>0.20002351094037901</v>
      </c>
      <c r="I103" s="4">
        <f>_xlfn.NUMBERVALUE(Test_Length_Start[[#This Row],[Column6]])</f>
        <v>2.05782679592394E-2</v>
      </c>
      <c r="J103" s="4">
        <f>_xlfn.NUMBERVALUE(Test_Length_Start[[#This Row],[Column7]])</f>
        <v>0.13658707569574699</v>
      </c>
      <c r="K103" s="4">
        <f>_xlfn.NUMBERVALUE(Test_Length_Start[[#This Row],[Column12]])</f>
        <v>2.7980603589676298</v>
      </c>
      <c r="L103" s="8">
        <f>_xlfn.NUMBERVALUE(Test_Length_Start[[#This Row],[Column10]])</f>
        <v>0.73276332930073795</v>
      </c>
      <c r="M103" s="4">
        <f>_xlfn.NUMBERVALUE(Test_Length_Start[[#This Row],[Column11]])</f>
        <v>0.85631613671049001</v>
      </c>
      <c r="N103" s="8">
        <f>Tableau2[[#This Row],[Longueur manquante]]-(6-Tableau2[[#This Row],[longueur]])</f>
        <v>0.66334773966954985</v>
      </c>
    </row>
    <row r="104" spans="2:14" x14ac:dyDescent="0.25">
      <c r="B104" s="3" t="str">
        <f t="shared" si="2"/>
        <v>1</v>
      </c>
      <c r="C104" s="4" t="str">
        <f>Test_Length_Start[[#This Row],[Column1]]</f>
        <v>1-Camera-0,0</v>
      </c>
      <c r="D104" s="3">
        <f t="shared" si="3"/>
        <v>0</v>
      </c>
      <c r="E104" s="4">
        <f>_xlfn.NUMBERVALUE(Test_Length_Start[[#This Row],[Column2]])</f>
        <v>43.252613231332901</v>
      </c>
      <c r="F104" s="4">
        <f>_xlfn.NUMBERVALUE(Test_Length_Start[[#This Row],[Column3]])</f>
        <v>5.9878931357496796</v>
      </c>
      <c r="G104" s="4">
        <f>_xlfn.NUMBERVALUE(Test_Length_Start[[#This Row],[Column4]])</f>
        <v>4.3482197816094401E-2</v>
      </c>
      <c r="H104" s="4">
        <f>_xlfn.NUMBERVALUE(Test_Length_Start[[#This Row],[Column5]])</f>
        <v>0.13412109729451699</v>
      </c>
      <c r="I104" s="4">
        <f>_xlfn.NUMBERVALUE(Test_Length_Start[[#This Row],[Column6]])</f>
        <v>3.2188186021283802E-2</v>
      </c>
      <c r="J104" s="4">
        <f>_xlfn.NUMBERVALUE(Test_Length_Start[[#This Row],[Column7]])</f>
        <v>8.7196792460090794E-2</v>
      </c>
      <c r="K104" s="4">
        <f>_xlfn.NUMBERVALUE(Test_Length_Start[[#This Row],[Column12]])</f>
        <v>4.2494659550720799</v>
      </c>
      <c r="L104" s="8">
        <f>_xlfn.NUMBERVALUE(Test_Length_Start[[#This Row],[Column10]])</f>
        <v>0.185304687148346</v>
      </c>
      <c r="M104" s="4">
        <f>_xlfn.NUMBERVALUE(Test_Length_Start[[#This Row],[Column11]])</f>
        <v>0.91248840994909297</v>
      </c>
      <c r="N104" s="8">
        <f>Tableau2[[#This Row],[Longueur manquante]]-(6-Tableau2[[#This Row],[longueur]])</f>
        <v>0.9003815456987726</v>
      </c>
    </row>
    <row r="105" spans="2:14" x14ac:dyDescent="0.25">
      <c r="B105" s="3" t="str">
        <f t="shared" si="2"/>
        <v>1</v>
      </c>
      <c r="C105" s="4" t="str">
        <f>Test_Length_Start[[#This Row],[Column1]]</f>
        <v>1-Camera-0,0</v>
      </c>
      <c r="D105" s="3">
        <f t="shared" si="3"/>
        <v>0</v>
      </c>
      <c r="E105" s="4">
        <f>_xlfn.NUMBERVALUE(Test_Length_Start[[#This Row],[Column2]])</f>
        <v>57.353397338999201</v>
      </c>
      <c r="F105" s="4">
        <f>_xlfn.NUMBERVALUE(Test_Length_Start[[#This Row],[Column3]])</f>
        <v>5.6250000499958999</v>
      </c>
      <c r="G105" s="4">
        <f>_xlfn.NUMBERVALUE(Test_Length_Start[[#This Row],[Column4]])</f>
        <v>4.5399145914446701E-2</v>
      </c>
      <c r="H105" s="4">
        <f>_xlfn.NUMBERVALUE(Test_Length_Start[[#This Row],[Column5]])</f>
        <v>0.151268669353574</v>
      </c>
      <c r="I105" s="4">
        <f>_xlfn.NUMBERVALUE(Test_Length_Start[[#This Row],[Column6]])</f>
        <v>3.3023753085170603E-2</v>
      </c>
      <c r="J105" s="4">
        <f>_xlfn.NUMBERVALUE(Test_Length_Start[[#This Row],[Column7]])</f>
        <v>0.10130776206424</v>
      </c>
      <c r="K105" s="4">
        <f>_xlfn.NUMBERVALUE(Test_Length_Start[[#This Row],[Column12]])</f>
        <v>4.7444874349748698</v>
      </c>
      <c r="L105" s="8">
        <f>_xlfn.NUMBERVALUE(Test_Length_Start[[#This Row],[Column10]])</f>
        <v>0.16130632864024499</v>
      </c>
      <c r="M105" s="4">
        <f>_xlfn.NUMBERVALUE(Test_Length_Start[[#This Row],[Column11]])</f>
        <v>0.85759923692707796</v>
      </c>
      <c r="N105" s="8">
        <f>Tableau2[[#This Row],[Longueur manquante]]-(6-Tableau2[[#This Row],[longueur]])</f>
        <v>0.48259928692297782</v>
      </c>
    </row>
    <row r="106" spans="2:14" x14ac:dyDescent="0.25">
      <c r="B106" s="3" t="str">
        <f t="shared" si="2"/>
        <v>1</v>
      </c>
      <c r="C106" s="4" t="str">
        <f>Test_Length_Start[[#This Row],[Column1]]</f>
        <v>1-Camera-0,0</v>
      </c>
      <c r="D106" s="3">
        <f t="shared" si="3"/>
        <v>0</v>
      </c>
      <c r="E106" s="4">
        <f>_xlfn.NUMBERVALUE(Test_Length_Start[[#This Row],[Column2]])</f>
        <v>12.620500728572001</v>
      </c>
      <c r="F106" s="4">
        <f>_xlfn.NUMBERVALUE(Test_Length_Start[[#This Row],[Column3]])</f>
        <v>6.1779716707591597</v>
      </c>
      <c r="G106" s="4">
        <f>_xlfn.NUMBERVALUE(Test_Length_Start[[#This Row],[Column4]])</f>
        <v>0.116415556973034</v>
      </c>
      <c r="H106" s="4">
        <f>_xlfn.NUMBERVALUE(Test_Length_Start[[#This Row],[Column5]])</f>
        <v>0.17197323803147899</v>
      </c>
      <c r="I106" s="4">
        <f>_xlfn.NUMBERVALUE(Test_Length_Start[[#This Row],[Column6]])</f>
        <v>3.0475448887936001E-2</v>
      </c>
      <c r="J106" s="4">
        <f>_xlfn.NUMBERVALUE(Test_Length_Start[[#This Row],[Column7]])</f>
        <v>0.132682228554174</v>
      </c>
      <c r="K106" s="4">
        <f>_xlfn.NUMBERVALUE(Test_Length_Start[[#This Row],[Column12]])</f>
        <v>4.7512311850441602</v>
      </c>
      <c r="L106" s="8">
        <f>_xlfn.NUMBERVALUE(Test_Length_Start[[#This Row],[Column10]])</f>
        <v>0.71036245184514601</v>
      </c>
      <c r="M106" s="4">
        <f>_xlfn.NUMBERVALUE(Test_Length_Start[[#This Row],[Column11]])</f>
        <v>0.83127691324132402</v>
      </c>
      <c r="N106" s="8">
        <f>Tableau2[[#This Row],[Longueur manquante]]-(6-Tableau2[[#This Row],[longueur]])</f>
        <v>1.0092485840004837</v>
      </c>
    </row>
    <row r="107" spans="2:14" x14ac:dyDescent="0.25">
      <c r="B107" s="3" t="str">
        <f t="shared" si="2"/>
        <v>1</v>
      </c>
      <c r="C107" s="4" t="str">
        <f>Test_Length_Start[[#This Row],[Column1]]</f>
        <v>1-Camera-0,0</v>
      </c>
      <c r="D107" s="3">
        <f t="shared" si="3"/>
        <v>0</v>
      </c>
      <c r="E107" s="4">
        <f>_xlfn.NUMBERVALUE(Test_Length_Start[[#This Row],[Column2]])</f>
        <v>85.622956539839805</v>
      </c>
      <c r="F107" s="4">
        <f>_xlfn.NUMBERVALUE(Test_Length_Start[[#This Row],[Column3]])</f>
        <v>5.4206453584205301</v>
      </c>
      <c r="G107" s="4">
        <f>_xlfn.NUMBERVALUE(Test_Length_Start[[#This Row],[Column4]])</f>
        <v>1.6506411192871499E-2</v>
      </c>
      <c r="H107" s="4">
        <f>_xlfn.NUMBERVALUE(Test_Length_Start[[#This Row],[Column5]])</f>
        <v>0.12742664429622699</v>
      </c>
      <c r="I107" s="4">
        <f>_xlfn.NUMBERVALUE(Test_Length_Start[[#This Row],[Column6]])</f>
        <v>1.1812166325777401E-2</v>
      </c>
      <c r="J107" s="4">
        <f>_xlfn.NUMBERVALUE(Test_Length_Start[[#This Row],[Column7]])</f>
        <v>7.2260941400096895E-2</v>
      </c>
      <c r="K107" s="4">
        <f>_xlfn.NUMBERVALUE(Test_Length_Start[[#This Row],[Column12]])</f>
        <v>3.6646142530953498</v>
      </c>
      <c r="L107" s="8">
        <f>_xlfn.NUMBERVALUE(Test_Length_Start[[#This Row],[Column10]])</f>
        <v>0.21231290392097499</v>
      </c>
      <c r="M107" s="4">
        <f>_xlfn.NUMBERVALUE(Test_Length_Start[[#This Row],[Column11]])</f>
        <v>0.86516426546676695</v>
      </c>
      <c r="N107" s="8">
        <f>Tableau2[[#This Row],[Longueur manquante]]-(6-Tableau2[[#This Row],[longueur]])</f>
        <v>0.28580962388729703</v>
      </c>
    </row>
    <row r="108" spans="2:14" x14ac:dyDescent="0.25">
      <c r="B108" s="3" t="str">
        <f t="shared" si="2"/>
        <v>1</v>
      </c>
      <c r="C108" s="4" t="str">
        <f>Test_Length_Start[[#This Row],[Column1]]</f>
        <v>1-Camera-0,0</v>
      </c>
      <c r="D108" s="3">
        <f t="shared" si="3"/>
        <v>0</v>
      </c>
      <c r="E108" s="4">
        <f>_xlfn.NUMBERVALUE(Test_Length_Start[[#This Row],[Column2]])</f>
        <v>51.943777527387702</v>
      </c>
      <c r="F108" s="4">
        <f>_xlfn.NUMBERVALUE(Test_Length_Start[[#This Row],[Column3]])</f>
        <v>6.2102772278289002</v>
      </c>
      <c r="G108" s="4">
        <f>_xlfn.NUMBERVALUE(Test_Length_Start[[#This Row],[Column4]])</f>
        <v>6.9003381823132301E-2</v>
      </c>
      <c r="H108" s="4">
        <f>_xlfn.NUMBERVALUE(Test_Length_Start[[#This Row],[Column5]])</f>
        <v>0.15292812832084801</v>
      </c>
      <c r="I108" s="4">
        <f>_xlfn.NUMBERVALUE(Test_Length_Start[[#This Row],[Column6]])</f>
        <v>3.85277830170353E-2</v>
      </c>
      <c r="J108" s="4">
        <f>_xlfn.NUMBERVALUE(Test_Length_Start[[#This Row],[Column7]])</f>
        <v>0.10368640638141199</v>
      </c>
      <c r="K108" s="4">
        <f>_xlfn.NUMBERVALUE(Test_Length_Start[[#This Row],[Column12]])</f>
        <v>3.3419445459730901</v>
      </c>
      <c r="L108" s="8">
        <f>_xlfn.NUMBERVALUE(Test_Length_Start[[#This Row],[Column10]])</f>
        <v>0.48454151232111597</v>
      </c>
      <c r="M108" s="4">
        <f>_xlfn.NUMBERVALUE(Test_Length_Start[[#This Row],[Column11]])</f>
        <v>0.793148361229989</v>
      </c>
      <c r="N108" s="8">
        <f>Tableau2[[#This Row],[Longueur manquante]]-(6-Tableau2[[#This Row],[longueur]])</f>
        <v>1.0034255890588892</v>
      </c>
    </row>
    <row r="109" spans="2:14" x14ac:dyDescent="0.25">
      <c r="B109" s="3" t="str">
        <f t="shared" si="2"/>
        <v>1</v>
      </c>
      <c r="C109" s="4" t="str">
        <f>Test_Length_Start[[#This Row],[Column1]]</f>
        <v>1-Camera-0,0</v>
      </c>
      <c r="D109" s="3">
        <f t="shared" si="3"/>
        <v>0</v>
      </c>
      <c r="E109" s="4">
        <f>_xlfn.NUMBERVALUE(Test_Length_Start[[#This Row],[Column2]])</f>
        <v>67.920281249334806</v>
      </c>
      <c r="F109" s="4">
        <f>_xlfn.NUMBERVALUE(Test_Length_Start[[#This Row],[Column3]])</f>
        <v>5.4073091693204498</v>
      </c>
      <c r="G109" s="4">
        <f>_xlfn.NUMBERVALUE(Test_Length_Start[[#This Row],[Column4]])</f>
        <v>3.2973246332894099E-2</v>
      </c>
      <c r="H109" s="4">
        <f>_xlfn.NUMBERVALUE(Test_Length_Start[[#This Row],[Column5]])</f>
        <v>0.150325252384792</v>
      </c>
      <c r="I109" s="4">
        <f>_xlfn.NUMBERVALUE(Test_Length_Start[[#This Row],[Column6]])</f>
        <v>2.00613890297811E-2</v>
      </c>
      <c r="J109" s="4">
        <f>_xlfn.NUMBERVALUE(Test_Length_Start[[#This Row],[Column7]])</f>
        <v>9.0339026529426297E-2</v>
      </c>
      <c r="K109" s="4">
        <f>_xlfn.NUMBERVALUE(Test_Length_Start[[#This Row],[Column12]])</f>
        <v>3.8270295179681799</v>
      </c>
      <c r="L109" s="8">
        <f>_xlfn.NUMBERVALUE(Test_Length_Start[[#This Row],[Column10]])</f>
        <v>0.17240068501737901</v>
      </c>
      <c r="M109" s="4">
        <f>_xlfn.NUMBERVALUE(Test_Length_Start[[#This Row],[Column11]])</f>
        <v>0.80814307059035795</v>
      </c>
      <c r="N109" s="8">
        <f>Tableau2[[#This Row],[Longueur manquante]]-(6-Tableau2[[#This Row],[longueur]])</f>
        <v>0.21545223991080775</v>
      </c>
    </row>
    <row r="110" spans="2:14" x14ac:dyDescent="0.25">
      <c r="B110" s="3" t="str">
        <f t="shared" si="2"/>
        <v>1</v>
      </c>
      <c r="C110" s="4" t="str">
        <f>Test_Length_Start[[#This Row],[Column1]]</f>
        <v>1-Camera-0,0</v>
      </c>
      <c r="D110" s="3">
        <f t="shared" si="3"/>
        <v>0</v>
      </c>
      <c r="E110" s="4">
        <f>_xlfn.NUMBERVALUE(Test_Length_Start[[#This Row],[Column2]])</f>
        <v>82.799049330081004</v>
      </c>
      <c r="F110" s="4">
        <f>_xlfn.NUMBERVALUE(Test_Length_Start[[#This Row],[Column3]])</f>
        <v>5.5889648540900003</v>
      </c>
      <c r="G110" s="4">
        <f>_xlfn.NUMBERVALUE(Test_Length_Start[[#This Row],[Column4]])</f>
        <v>4.7670792241446602E-2</v>
      </c>
      <c r="H110" s="4">
        <f>_xlfn.NUMBERVALUE(Test_Length_Start[[#This Row],[Column5]])</f>
        <v>0.150526203694587</v>
      </c>
      <c r="I110" s="4">
        <f>_xlfn.NUMBERVALUE(Test_Length_Start[[#This Row],[Column6]])</f>
        <v>2.4425621764713801E-2</v>
      </c>
      <c r="J110" s="4">
        <f>_xlfn.NUMBERVALUE(Test_Length_Start[[#This Row],[Column7]])</f>
        <v>0.101626659577732</v>
      </c>
      <c r="K110" s="4">
        <f>_xlfn.NUMBERVALUE(Test_Length_Start[[#This Row],[Column12]])</f>
        <v>3.2124653849750699</v>
      </c>
      <c r="L110" s="8">
        <f>_xlfn.NUMBERVALUE(Test_Length_Start[[#This Row],[Column10]])</f>
        <v>0.196925384898997</v>
      </c>
      <c r="M110" s="4">
        <f>_xlfn.NUMBERVALUE(Test_Length_Start[[#This Row],[Column11]])</f>
        <v>0.83753206306255901</v>
      </c>
      <c r="N110" s="8">
        <f>Tableau2[[#This Row],[Longueur manquante]]-(6-Tableau2[[#This Row],[longueur]])</f>
        <v>0.42649691715255933</v>
      </c>
    </row>
    <row r="111" spans="2:14" x14ac:dyDescent="0.25">
      <c r="B111" s="3" t="str">
        <f t="shared" si="2"/>
        <v>1</v>
      </c>
      <c r="C111" s="4" t="str">
        <f>Test_Length_Start[[#This Row],[Column1]]</f>
        <v>1-Camera-0,0</v>
      </c>
      <c r="D111" s="3">
        <f t="shared" si="3"/>
        <v>0</v>
      </c>
      <c r="E111" s="4">
        <f>_xlfn.NUMBERVALUE(Test_Length_Start[[#This Row],[Column2]])</f>
        <v>53.6677824195136</v>
      </c>
      <c r="F111" s="4">
        <f>_xlfn.NUMBERVALUE(Test_Length_Start[[#This Row],[Column3]])</f>
        <v>6.2769554322625503</v>
      </c>
      <c r="G111" s="4">
        <f>_xlfn.NUMBERVALUE(Test_Length_Start[[#This Row],[Column4]])</f>
        <v>3.63350845809867E-2</v>
      </c>
      <c r="H111" s="4">
        <f>_xlfn.NUMBERVALUE(Test_Length_Start[[#This Row],[Column5]])</f>
        <v>0.12349363214499</v>
      </c>
      <c r="I111" s="4">
        <f>_xlfn.NUMBERVALUE(Test_Length_Start[[#This Row],[Column6]])</f>
        <v>2.5024374645421898E-2</v>
      </c>
      <c r="J111" s="4">
        <f>_xlfn.NUMBERVALUE(Test_Length_Start[[#This Row],[Column7]])</f>
        <v>7.7779821772491001E-2</v>
      </c>
      <c r="K111" s="4">
        <f>_xlfn.NUMBERVALUE(Test_Length_Start[[#This Row],[Column12]])</f>
        <v>3.6136439620749998</v>
      </c>
      <c r="L111" s="8">
        <f>_xlfn.NUMBERVALUE(Test_Length_Start[[#This Row],[Column10]])</f>
        <v>0.206048835818643</v>
      </c>
      <c r="M111" s="4">
        <f>_xlfn.NUMBERVALUE(Test_Length_Start[[#This Row],[Column11]])</f>
        <v>0.91835790376659998</v>
      </c>
      <c r="N111" s="8">
        <f>Tableau2[[#This Row],[Longueur manquante]]-(6-Tableau2[[#This Row],[longueur]])</f>
        <v>1.1953133360291504</v>
      </c>
    </row>
    <row r="112" spans="2:14" x14ac:dyDescent="0.25">
      <c r="B112" s="3" t="str">
        <f t="shared" si="2"/>
        <v>1</v>
      </c>
      <c r="C112" s="4" t="str">
        <f>Test_Length_Start[[#This Row],[Column1]]</f>
        <v>1-Camera-0,0</v>
      </c>
      <c r="D112" s="3">
        <f t="shared" si="3"/>
        <v>0</v>
      </c>
      <c r="E112" s="4">
        <f>_xlfn.NUMBERVALUE(Test_Length_Start[[#This Row],[Column2]])</f>
        <v>18.479541172428899</v>
      </c>
      <c r="F112" s="4">
        <f>_xlfn.NUMBERVALUE(Test_Length_Start[[#This Row],[Column3]])</f>
        <v>5.8267415389793298</v>
      </c>
      <c r="G112" s="4">
        <f>_xlfn.NUMBERVALUE(Test_Length_Start[[#This Row],[Column4]])</f>
        <v>4.91453158480031E-2</v>
      </c>
      <c r="H112" s="4">
        <f>_xlfn.NUMBERVALUE(Test_Length_Start[[#This Row],[Column5]])</f>
        <v>0.14216660265950901</v>
      </c>
      <c r="I112" s="4">
        <f>_xlfn.NUMBERVALUE(Test_Length_Start[[#This Row],[Column6]])</f>
        <v>3.43030399825777E-2</v>
      </c>
      <c r="J112" s="4">
        <f>_xlfn.NUMBERVALUE(Test_Length_Start[[#This Row],[Column7]])</f>
        <v>0.106927282359007</v>
      </c>
      <c r="K112" s="4">
        <f>_xlfn.NUMBERVALUE(Test_Length_Start[[#This Row],[Column12]])</f>
        <v>5.0254436969989902</v>
      </c>
      <c r="L112" s="8">
        <f>_xlfn.NUMBERVALUE(Test_Length_Start[[#This Row],[Column10]])</f>
        <v>0.22383612428719599</v>
      </c>
      <c r="M112" s="4">
        <f>_xlfn.NUMBERVALUE(Test_Length_Start[[#This Row],[Column11]])</f>
        <v>0.835967636744403</v>
      </c>
      <c r="N112" s="8">
        <f>Tableau2[[#This Row],[Longueur manquante]]-(6-Tableau2[[#This Row],[longueur]])</f>
        <v>0.66270917572373278</v>
      </c>
    </row>
    <row r="113" spans="2:14" x14ac:dyDescent="0.25">
      <c r="B113" s="3" t="str">
        <f t="shared" si="2"/>
        <v>1</v>
      </c>
      <c r="C113" s="4" t="str">
        <f>Test_Length_Start[[#This Row],[Column1]]</f>
        <v>1-Camera-0,0</v>
      </c>
      <c r="D113" s="3">
        <f t="shared" si="3"/>
        <v>0</v>
      </c>
      <c r="E113" s="4">
        <f>_xlfn.NUMBERVALUE(Test_Length_Start[[#This Row],[Column2]])</f>
        <v>89.9303581761895</v>
      </c>
      <c r="F113" s="4">
        <f>_xlfn.NUMBERVALUE(Test_Length_Start[[#This Row],[Column3]])</f>
        <v>6.5050778150205799</v>
      </c>
      <c r="G113" s="4">
        <f>_xlfn.NUMBERVALUE(Test_Length_Start[[#This Row],[Column4]])</f>
        <v>5.4483832962602501E-2</v>
      </c>
      <c r="H113" s="4">
        <f>_xlfn.NUMBERVALUE(Test_Length_Start[[#This Row],[Column5]])</f>
        <v>0.65461947522044694</v>
      </c>
      <c r="I113" s="4">
        <f>_xlfn.NUMBERVALUE(Test_Length_Start[[#This Row],[Column6]])</f>
        <v>2.6060074407971201E-2</v>
      </c>
      <c r="J113" s="4">
        <f>_xlfn.NUMBERVALUE(Test_Length_Start[[#This Row],[Column7]])</f>
        <v>0.214456208868049</v>
      </c>
      <c r="K113" s="4">
        <f>_xlfn.NUMBERVALUE(Test_Length_Start[[#This Row],[Column12]])</f>
        <v>4.0680129269603604</v>
      </c>
      <c r="L113" s="8">
        <f>_xlfn.NUMBERVALUE(Test_Length_Start[[#This Row],[Column10]])</f>
        <v>0.46061575535021598</v>
      </c>
      <c r="M113" s="4">
        <f>_xlfn.NUMBERVALUE(Test_Length_Start[[#This Row],[Column11]])</f>
        <v>2.5697345088043999</v>
      </c>
      <c r="N113" s="8">
        <f>Tableau2[[#This Row],[Longueur manquante]]-(6-Tableau2[[#This Row],[longueur]])</f>
        <v>3.0748123238249798</v>
      </c>
    </row>
    <row r="114" spans="2:14" x14ac:dyDescent="0.25">
      <c r="B114" s="3" t="str">
        <f t="shared" si="2"/>
        <v>1</v>
      </c>
      <c r="C114" s="4" t="str">
        <f>Test_Length_Start[[#This Row],[Column1]]</f>
        <v>1-Camera-0,0</v>
      </c>
      <c r="D114" s="3">
        <f t="shared" si="3"/>
        <v>0</v>
      </c>
      <c r="E114" s="4">
        <f>_xlfn.NUMBERVALUE(Test_Length_Start[[#This Row],[Column2]])</f>
        <v>18.942971779410801</v>
      </c>
      <c r="F114" s="4">
        <f>_xlfn.NUMBERVALUE(Test_Length_Start[[#This Row],[Column3]])</f>
        <v>6.2534911540642097</v>
      </c>
      <c r="G114" s="4">
        <f>_xlfn.NUMBERVALUE(Test_Length_Start[[#This Row],[Column4]])</f>
        <v>5.9813596397925099E-2</v>
      </c>
      <c r="H114" s="4">
        <f>_xlfn.NUMBERVALUE(Test_Length_Start[[#This Row],[Column5]])</f>
        <v>0.14867000363323399</v>
      </c>
      <c r="I114" s="4">
        <f>_xlfn.NUMBERVALUE(Test_Length_Start[[#This Row],[Column6]])</f>
        <v>3.1482333211483901E-2</v>
      </c>
      <c r="J114" s="4">
        <f>_xlfn.NUMBERVALUE(Test_Length_Start[[#This Row],[Column7]])</f>
        <v>0.109347527563293</v>
      </c>
      <c r="K114" s="4">
        <f>_xlfn.NUMBERVALUE(Test_Length_Start[[#This Row],[Column12]])</f>
        <v>3.9272170249605498</v>
      </c>
      <c r="L114" s="8">
        <f>_xlfn.NUMBERVALUE(Test_Length_Start[[#This Row],[Column10]])</f>
        <v>0.29857634413432199</v>
      </c>
      <c r="M114" s="4">
        <f>_xlfn.NUMBERVALUE(Test_Length_Start[[#This Row],[Column11]])</f>
        <v>0.88990578793603103</v>
      </c>
      <c r="N114" s="8">
        <f>Tableau2[[#This Row],[Longueur manquante]]-(6-Tableau2[[#This Row],[longueur]])</f>
        <v>1.1433969420002408</v>
      </c>
    </row>
    <row r="115" spans="2:14" x14ac:dyDescent="0.25">
      <c r="B115" s="3" t="str">
        <f t="shared" si="2"/>
        <v>1</v>
      </c>
      <c r="C115" s="4" t="str">
        <f>Test_Length_Start[[#This Row],[Column1]]</f>
        <v>1-Camera-0,0</v>
      </c>
      <c r="D115" s="3">
        <f t="shared" si="3"/>
        <v>0</v>
      </c>
      <c r="E115" s="4">
        <f>_xlfn.NUMBERVALUE(Test_Length_Start[[#This Row],[Column2]])</f>
        <v>39.143177165506202</v>
      </c>
      <c r="F115" s="4">
        <f>_xlfn.NUMBERVALUE(Test_Length_Start[[#This Row],[Column3]])</f>
        <v>6.1691820430789601</v>
      </c>
      <c r="G115" s="4">
        <f>_xlfn.NUMBERVALUE(Test_Length_Start[[#This Row],[Column4]])</f>
        <v>3.5172604052583302E-2</v>
      </c>
      <c r="H115" s="4">
        <f>_xlfn.NUMBERVALUE(Test_Length_Start[[#This Row],[Column5]])</f>
        <v>0.13916375592709601</v>
      </c>
      <c r="I115" s="4">
        <f>_xlfn.NUMBERVALUE(Test_Length_Start[[#This Row],[Column6]])</f>
        <v>1.23677372033822E-2</v>
      </c>
      <c r="J115" s="4">
        <f>_xlfn.NUMBERVALUE(Test_Length_Start[[#This Row],[Column7]])</f>
        <v>8.9526016651906001E-2</v>
      </c>
      <c r="K115" s="4">
        <f>_xlfn.NUMBERVALUE(Test_Length_Start[[#This Row],[Column12]])</f>
        <v>4.1556118139997098</v>
      </c>
      <c r="L115" s="8">
        <f>_xlfn.NUMBERVALUE(Test_Length_Start[[#This Row],[Column10]])</f>
        <v>0.244095987621299</v>
      </c>
      <c r="M115" s="4">
        <f>_xlfn.NUMBERVALUE(Test_Length_Start[[#This Row],[Column11]])</f>
        <v>0.88597297779151296</v>
      </c>
      <c r="N115" s="8">
        <f>Tableau2[[#This Row],[Longueur manquante]]-(6-Tableau2[[#This Row],[longueur]])</f>
        <v>1.055155020870473</v>
      </c>
    </row>
    <row r="116" spans="2:14" x14ac:dyDescent="0.25">
      <c r="B116" s="3" t="str">
        <f t="shared" si="2"/>
        <v>1</v>
      </c>
      <c r="C116" s="4" t="str">
        <f>Test_Length_Start[[#This Row],[Column1]]</f>
        <v>1-Camera-0,0</v>
      </c>
      <c r="D116" s="3">
        <f t="shared" si="3"/>
        <v>0</v>
      </c>
      <c r="E116" s="4">
        <f>_xlfn.NUMBERVALUE(Test_Length_Start[[#This Row],[Column2]])</f>
        <v>37.085343307010199</v>
      </c>
      <c r="F116" s="4">
        <f>_xlfn.NUMBERVALUE(Test_Length_Start[[#This Row],[Column3]])</f>
        <v>5.5913604297641601</v>
      </c>
      <c r="G116" s="4">
        <f>_xlfn.NUMBERVALUE(Test_Length_Start[[#This Row],[Column4]])</f>
        <v>0.103746810618344</v>
      </c>
      <c r="H116" s="4">
        <f>_xlfn.NUMBERVALUE(Test_Length_Start[[#This Row],[Column5]])</f>
        <v>0.21895161262924001</v>
      </c>
      <c r="I116" s="4">
        <f>_xlfn.NUMBERVALUE(Test_Length_Start[[#This Row],[Column6]])</f>
        <v>2.5270706678159002E-2</v>
      </c>
      <c r="J116" s="4">
        <f>_xlfn.NUMBERVALUE(Test_Length_Start[[#This Row],[Column7]])</f>
        <v>0.13273435507249601</v>
      </c>
      <c r="K116" s="4">
        <f>_xlfn.NUMBERVALUE(Test_Length_Start[[#This Row],[Column12]])</f>
        <v>4.0940724549582201</v>
      </c>
      <c r="L116" s="8">
        <f>_xlfn.NUMBERVALUE(Test_Length_Start[[#This Row],[Column10]])</f>
        <v>0.68982633002868599</v>
      </c>
      <c r="M116" s="4">
        <f>_xlfn.NUMBERVALUE(Test_Length_Start[[#This Row],[Column11]])</f>
        <v>1.0373295024452001</v>
      </c>
      <c r="N116" s="8">
        <f>Tableau2[[#This Row],[Longueur manquante]]-(6-Tableau2[[#This Row],[longueur]])</f>
        <v>0.6286899322093602</v>
      </c>
    </row>
    <row r="117" spans="2:14" x14ac:dyDescent="0.25">
      <c r="B117" s="3" t="str">
        <f t="shared" si="2"/>
        <v>1</v>
      </c>
      <c r="C117" s="4" t="str">
        <f>Test_Length_Start[[#This Row],[Column1]]</f>
        <v>1-Camera-0,0</v>
      </c>
      <c r="D117" s="3">
        <f t="shared" si="3"/>
        <v>0</v>
      </c>
      <c r="E117" s="4">
        <f>_xlfn.NUMBERVALUE(Test_Length_Start[[#This Row],[Column2]])</f>
        <v>78.664645574247999</v>
      </c>
      <c r="F117" s="4">
        <f>_xlfn.NUMBERVALUE(Test_Length_Start[[#This Row],[Column3]])</f>
        <v>5.9685355585121904</v>
      </c>
      <c r="G117" s="4">
        <f>_xlfn.NUMBERVALUE(Test_Length_Start[[#This Row],[Column4]])</f>
        <v>6.24869899615337E-2</v>
      </c>
      <c r="H117" s="4">
        <f>_xlfn.NUMBERVALUE(Test_Length_Start[[#This Row],[Column5]])</f>
        <v>0.16678966692538699</v>
      </c>
      <c r="I117" s="4">
        <f>_xlfn.NUMBERVALUE(Test_Length_Start[[#This Row],[Column6]])</f>
        <v>1.7137243404120098E-2</v>
      </c>
      <c r="J117" s="4">
        <f>_xlfn.NUMBERVALUE(Test_Length_Start[[#This Row],[Column7]])</f>
        <v>0.116324055191959</v>
      </c>
      <c r="K117" s="4">
        <f>_xlfn.NUMBERVALUE(Test_Length_Start[[#This Row],[Column12]])</f>
        <v>4.2686452579218797</v>
      </c>
      <c r="L117" s="8">
        <f>_xlfn.NUMBERVALUE(Test_Length_Start[[#This Row],[Column10]])</f>
        <v>0.47364256332385102</v>
      </c>
      <c r="M117" s="4">
        <f>_xlfn.NUMBERVALUE(Test_Length_Start[[#This Row],[Column11]])</f>
        <v>0.95473382145643404</v>
      </c>
      <c r="N117" s="8">
        <f>Tableau2[[#This Row],[Longueur manquante]]-(6-Tableau2[[#This Row],[longueur]])</f>
        <v>0.92326937996862446</v>
      </c>
    </row>
    <row r="118" spans="2:14" x14ac:dyDescent="0.25">
      <c r="B118" s="3" t="str">
        <f t="shared" si="2"/>
        <v>1</v>
      </c>
      <c r="C118" s="4" t="str">
        <f>Test_Length_Start[[#This Row],[Column1]]</f>
        <v>1-Camera-0,0</v>
      </c>
      <c r="D118" s="3">
        <f t="shared" si="3"/>
        <v>0</v>
      </c>
      <c r="E118" s="4">
        <f>_xlfn.NUMBERVALUE(Test_Length_Start[[#This Row],[Column2]])</f>
        <v>14.720706515193701</v>
      </c>
      <c r="F118" s="4">
        <f>_xlfn.NUMBERVALUE(Test_Length_Start[[#This Row],[Column3]])</f>
        <v>6.1346597543285304</v>
      </c>
      <c r="G118" s="4">
        <f>_xlfn.NUMBERVALUE(Test_Length_Start[[#This Row],[Column4]])</f>
        <v>7.2198696986622402E-2</v>
      </c>
      <c r="H118" s="4">
        <f>_xlfn.NUMBERVALUE(Test_Length_Start[[#This Row],[Column5]])</f>
        <v>0.15032859464759901</v>
      </c>
      <c r="I118" s="4">
        <f>_xlfn.NUMBERVALUE(Test_Length_Start[[#This Row],[Column6]])</f>
        <v>2.74509951162526E-2</v>
      </c>
      <c r="J118" s="4">
        <f>_xlfn.NUMBERVALUE(Test_Length_Start[[#This Row],[Column7]])</f>
        <v>0.10316585379866899</v>
      </c>
      <c r="K118" s="4">
        <f>_xlfn.NUMBERVALUE(Test_Length_Start[[#This Row],[Column12]])</f>
        <v>3.1656903460388999</v>
      </c>
      <c r="L118" s="8">
        <f>_xlfn.NUMBERVALUE(Test_Length_Start[[#This Row],[Column10]])</f>
        <v>0.47973549863529003</v>
      </c>
      <c r="M118" s="4">
        <f>_xlfn.NUMBERVALUE(Test_Length_Start[[#This Row],[Column11]])</f>
        <v>0.87896100315502701</v>
      </c>
      <c r="N118" s="8">
        <f>Tableau2[[#This Row],[Longueur manquante]]-(6-Tableau2[[#This Row],[longueur]])</f>
        <v>1.0136207574835574</v>
      </c>
    </row>
    <row r="119" spans="2:14" x14ac:dyDescent="0.25">
      <c r="B119" s="3" t="str">
        <f t="shared" si="2"/>
        <v>1</v>
      </c>
      <c r="C119" s="4" t="str">
        <f>Test_Length_Start[[#This Row],[Column1]]</f>
        <v>1-Camera-0,0</v>
      </c>
      <c r="D119" s="3">
        <f t="shared" si="3"/>
        <v>0</v>
      </c>
      <c r="E119" s="4">
        <f>_xlfn.NUMBERVALUE(Test_Length_Start[[#This Row],[Column2]])</f>
        <v>30.0167920413787</v>
      </c>
      <c r="F119" s="4">
        <f>_xlfn.NUMBERVALUE(Test_Length_Start[[#This Row],[Column3]])</f>
        <v>6.1561612389385703</v>
      </c>
      <c r="G119" s="4">
        <f>_xlfn.NUMBERVALUE(Test_Length_Start[[#This Row],[Column4]])</f>
        <v>9.1163961516046402E-2</v>
      </c>
      <c r="H119" s="4">
        <f>_xlfn.NUMBERVALUE(Test_Length_Start[[#This Row],[Column5]])</f>
        <v>0.16231147223139999</v>
      </c>
      <c r="I119" s="4">
        <f>_xlfn.NUMBERVALUE(Test_Length_Start[[#This Row],[Column6]])</f>
        <v>2.8457608777352501E-2</v>
      </c>
      <c r="J119" s="4">
        <f>_xlfn.NUMBERVALUE(Test_Length_Start[[#This Row],[Column7]])</f>
        <v>0.11875307515724701</v>
      </c>
      <c r="K119" s="4">
        <f>_xlfn.NUMBERVALUE(Test_Length_Start[[#This Row],[Column12]])</f>
        <v>4.0028308259788901</v>
      </c>
      <c r="L119" s="8">
        <f>_xlfn.NUMBERVALUE(Test_Length_Start[[#This Row],[Column10]])</f>
        <v>0.61661773929382202</v>
      </c>
      <c r="M119" s="4">
        <f>_xlfn.NUMBERVALUE(Test_Length_Start[[#This Row],[Column11]])</f>
        <v>0.88497104972400098</v>
      </c>
      <c r="N119" s="8">
        <f>Tableau2[[#This Row],[Longueur manquante]]-(6-Tableau2[[#This Row],[longueur]])</f>
        <v>1.0411322886625713</v>
      </c>
    </row>
    <row r="120" spans="2:14" x14ac:dyDescent="0.25">
      <c r="B120" s="3" t="str">
        <f t="shared" si="2"/>
        <v>1</v>
      </c>
      <c r="C120" s="4" t="str">
        <f>Test_Length_Start[[#This Row],[Column1]]</f>
        <v>1-Camera-0,0</v>
      </c>
      <c r="D120" s="3">
        <f t="shared" si="3"/>
        <v>0</v>
      </c>
      <c r="E120" s="4">
        <f>_xlfn.NUMBERVALUE(Test_Length_Start[[#This Row],[Column2]])</f>
        <v>47.449421314176803</v>
      </c>
      <c r="F120" s="4">
        <f>_xlfn.NUMBERVALUE(Test_Length_Start[[#This Row],[Column3]])</f>
        <v>6.2708188336295496</v>
      </c>
      <c r="G120" s="4">
        <f>_xlfn.NUMBERVALUE(Test_Length_Start[[#This Row],[Column4]])</f>
        <v>3.75281132242547E-2</v>
      </c>
      <c r="H120" s="4">
        <f>_xlfn.NUMBERVALUE(Test_Length_Start[[#This Row],[Column5]])</f>
        <v>0.13221666127848</v>
      </c>
      <c r="I120" s="4">
        <f>_xlfn.NUMBERVALUE(Test_Length_Start[[#This Row],[Column6]])</f>
        <v>2.3182576879831E-2</v>
      </c>
      <c r="J120" s="4">
        <f>_xlfn.NUMBERVALUE(Test_Length_Start[[#This Row],[Column7]])</f>
        <v>8.0488121047700506E-2</v>
      </c>
      <c r="K120" s="4">
        <f>_xlfn.NUMBERVALUE(Test_Length_Start[[#This Row],[Column12]])</f>
        <v>2.7452896280446999</v>
      </c>
      <c r="L120" s="8">
        <f>_xlfn.NUMBERVALUE(Test_Length_Start[[#This Row],[Column10]])</f>
        <v>0.20722103706678899</v>
      </c>
      <c r="M120" s="4">
        <f>_xlfn.NUMBERVALUE(Test_Length_Start[[#This Row],[Column11]])</f>
        <v>0.91464918840097897</v>
      </c>
      <c r="N120" s="8">
        <f>Tableau2[[#This Row],[Longueur manquante]]-(6-Tableau2[[#This Row],[longueur]])</f>
        <v>1.1854680220305287</v>
      </c>
    </row>
    <row r="121" spans="2:14" x14ac:dyDescent="0.25">
      <c r="B121" s="3" t="str">
        <f t="shared" si="2"/>
        <v>1</v>
      </c>
      <c r="C121" s="4" t="str">
        <f>Test_Length_Start[[#This Row],[Column1]]</f>
        <v>1-Camera-0,0</v>
      </c>
      <c r="D121" s="3">
        <f t="shared" si="3"/>
        <v>0</v>
      </c>
      <c r="E121" s="4">
        <f>_xlfn.NUMBERVALUE(Test_Length_Start[[#This Row],[Column2]])</f>
        <v>77.753365228222904</v>
      </c>
      <c r="F121" s="4">
        <f>_xlfn.NUMBERVALUE(Test_Length_Start[[#This Row],[Column3]])</f>
        <v>6.2501757772864499</v>
      </c>
      <c r="G121" s="4">
        <f>_xlfn.NUMBERVALUE(Test_Length_Start[[#This Row],[Column4]])</f>
        <v>4.7249731803061898E-2</v>
      </c>
      <c r="H121" s="4">
        <f>_xlfn.NUMBERVALUE(Test_Length_Start[[#This Row],[Column5]])</f>
        <v>0.137471939380087</v>
      </c>
      <c r="I121" s="4">
        <f>_xlfn.NUMBERVALUE(Test_Length_Start[[#This Row],[Column6]])</f>
        <v>2.7360061086111401E-2</v>
      </c>
      <c r="J121" s="4">
        <f>_xlfn.NUMBERVALUE(Test_Length_Start[[#This Row],[Column7]])</f>
        <v>9.2905364553019301E-2</v>
      </c>
      <c r="K121" s="4">
        <f>_xlfn.NUMBERVALUE(Test_Length_Start[[#This Row],[Column12]])</f>
        <v>3.0683710339944801</v>
      </c>
      <c r="L121" s="8">
        <f>_xlfn.NUMBERVALUE(Test_Length_Start[[#This Row],[Column10]])</f>
        <v>0.2366625487947</v>
      </c>
      <c r="M121" s="4">
        <f>_xlfn.NUMBERVALUE(Test_Length_Start[[#This Row],[Column11]])</f>
        <v>1.02264818786001</v>
      </c>
      <c r="N121" s="8">
        <f>Tableau2[[#This Row],[Longueur manquante]]-(6-Tableau2[[#This Row],[longueur]])</f>
        <v>1.2728239651464599</v>
      </c>
    </row>
    <row r="122" spans="2:14" x14ac:dyDescent="0.25">
      <c r="B122" s="3" t="str">
        <f t="shared" si="2"/>
        <v>1</v>
      </c>
      <c r="C122" s="4" t="str">
        <f>Test_Length_Start[[#This Row],[Column1]]</f>
        <v>1-Camera-0,05</v>
      </c>
      <c r="D122" s="3">
        <f t="shared" si="3"/>
        <v>0.5</v>
      </c>
      <c r="E122" s="4">
        <f>_xlfn.NUMBERVALUE(Test_Length_Start[[#This Row],[Column2]])</f>
        <v>47.4826009826091</v>
      </c>
      <c r="F122" s="4">
        <f>_xlfn.NUMBERVALUE(Test_Length_Start[[#This Row],[Column3]])</f>
        <v>6.3761369641837797</v>
      </c>
      <c r="G122" s="4">
        <f>_xlfn.NUMBERVALUE(Test_Length_Start[[#This Row],[Column4]])</f>
        <v>0.121884431125566</v>
      </c>
      <c r="H122" s="4">
        <f>_xlfn.NUMBERVALUE(Test_Length_Start[[#This Row],[Column5]])</f>
        <v>0.167686528320448</v>
      </c>
      <c r="I122" s="4">
        <f>_xlfn.NUMBERVALUE(Test_Length_Start[[#This Row],[Column6]])</f>
        <v>5.6075138492589001E-2</v>
      </c>
      <c r="J122" s="4">
        <f>_xlfn.NUMBERVALUE(Test_Length_Start[[#This Row],[Column7]])</f>
        <v>0.13091977154627199</v>
      </c>
      <c r="K122" s="4">
        <f>_xlfn.NUMBERVALUE(Test_Length_Start[[#This Row],[Column12]])</f>
        <v>129.195880639948</v>
      </c>
      <c r="L122" s="8">
        <f>_xlfn.NUMBERVALUE(Test_Length_Start[[#This Row],[Column10]])</f>
        <v>0.69526464639576502</v>
      </c>
      <c r="M122" s="4">
        <f>_xlfn.NUMBERVALUE(Test_Length_Start[[#This Row],[Column11]])</f>
        <v>0.71446381397877601</v>
      </c>
      <c r="N122" s="8">
        <f>Tableau2[[#This Row],[Longueur manquante]]-(6-Tableau2[[#This Row],[longueur]])</f>
        <v>1.0906007781625557</v>
      </c>
    </row>
    <row r="123" spans="2:14" x14ac:dyDescent="0.25">
      <c r="B123" s="3" t="str">
        <f t="shared" si="2"/>
        <v>1</v>
      </c>
      <c r="C123" s="4" t="str">
        <f>Test_Length_Start[[#This Row],[Column1]]</f>
        <v>1-Camera-0,05</v>
      </c>
      <c r="D123" s="3">
        <f t="shared" si="3"/>
        <v>0.5</v>
      </c>
      <c r="E123" s="4">
        <f>_xlfn.NUMBERVALUE(Test_Length_Start[[#This Row],[Column2]])</f>
        <v>88.669976722705897</v>
      </c>
      <c r="F123" s="4">
        <f>_xlfn.NUMBERVALUE(Test_Length_Start[[#This Row],[Column3]])</f>
        <v>6.2142830536663096</v>
      </c>
      <c r="G123" s="4">
        <f>_xlfn.NUMBERVALUE(Test_Length_Start[[#This Row],[Column4]])</f>
        <v>0.10503423876271301</v>
      </c>
      <c r="H123" s="4">
        <f>_xlfn.NUMBERVALUE(Test_Length_Start[[#This Row],[Column5]])</f>
        <v>0.171155852789175</v>
      </c>
      <c r="I123" s="4">
        <f>_xlfn.NUMBERVALUE(Test_Length_Start[[#This Row],[Column6]])</f>
        <v>5.8104160858816499E-2</v>
      </c>
      <c r="J123" s="4">
        <f>_xlfn.NUMBERVALUE(Test_Length_Start[[#This Row],[Column7]])</f>
        <v>0.135190932384252</v>
      </c>
      <c r="K123" s="4">
        <f>_xlfn.NUMBERVALUE(Test_Length_Start[[#This Row],[Column12]])</f>
        <v>85.515586512978103</v>
      </c>
      <c r="L123" s="8">
        <f>_xlfn.NUMBERVALUE(Test_Length_Start[[#This Row],[Column10]])</f>
        <v>0.57204328611145105</v>
      </c>
      <c r="M123" s="4">
        <f>_xlfn.NUMBERVALUE(Test_Length_Start[[#This Row],[Column11]])</f>
        <v>0.78237307955116298</v>
      </c>
      <c r="N123" s="8">
        <f>Tableau2[[#This Row],[Longueur manquante]]-(6-Tableau2[[#This Row],[longueur]])</f>
        <v>0.9966561332174726</v>
      </c>
    </row>
    <row r="124" spans="2:14" x14ac:dyDescent="0.25">
      <c r="B124" s="3" t="str">
        <f t="shared" si="2"/>
        <v>1</v>
      </c>
      <c r="C124" s="4" t="str">
        <f>Test_Length_Start[[#This Row],[Column1]]</f>
        <v>1-Camera-0,05</v>
      </c>
      <c r="D124" s="3">
        <f t="shared" si="3"/>
        <v>0.5</v>
      </c>
      <c r="E124" s="4">
        <f>_xlfn.NUMBERVALUE(Test_Length_Start[[#This Row],[Column2]])</f>
        <v>57.396698412667298</v>
      </c>
      <c r="F124" s="4">
        <f>_xlfn.NUMBERVALUE(Test_Length_Start[[#This Row],[Column3]])</f>
        <v>5.4424999630415103</v>
      </c>
      <c r="G124" s="4">
        <f>_xlfn.NUMBERVALUE(Test_Length_Start[[#This Row],[Column4]])</f>
        <v>3.87266613790581E-2</v>
      </c>
      <c r="H124" s="4">
        <f>_xlfn.NUMBERVALUE(Test_Length_Start[[#This Row],[Column5]])</f>
        <v>0.16576198627173899</v>
      </c>
      <c r="I124" s="4">
        <f>_xlfn.NUMBERVALUE(Test_Length_Start[[#This Row],[Column6]])</f>
        <v>3.51193919261917E-2</v>
      </c>
      <c r="J124" s="4">
        <f>_xlfn.NUMBERVALUE(Test_Length_Start[[#This Row],[Column7]])</f>
        <v>9.9460612522222602E-2</v>
      </c>
      <c r="K124" s="4">
        <f>_xlfn.NUMBERVALUE(Test_Length_Start[[#This Row],[Column12]])</f>
        <v>63.7191316520329</v>
      </c>
      <c r="L124" s="8">
        <f>_xlfn.NUMBERVALUE(Test_Length_Start[[#This Row],[Column10]])</f>
        <v>0.112233519340198</v>
      </c>
      <c r="M124" s="4">
        <f>_xlfn.NUMBERVALUE(Test_Length_Start[[#This Row],[Column11]])</f>
        <v>0.821694898647644</v>
      </c>
      <c r="N124" s="8">
        <f>Tableau2[[#This Row],[Longueur manquante]]-(6-Tableau2[[#This Row],[longueur]])</f>
        <v>0.26419486168915429</v>
      </c>
    </row>
    <row r="125" spans="2:14" x14ac:dyDescent="0.25">
      <c r="B125" s="3" t="str">
        <f t="shared" si="2"/>
        <v>1</v>
      </c>
      <c r="C125" s="4" t="str">
        <f>Test_Length_Start[[#This Row],[Column1]]</f>
        <v>1-Camera-0,05</v>
      </c>
      <c r="D125" s="3">
        <f t="shared" si="3"/>
        <v>0.5</v>
      </c>
      <c r="E125" s="4">
        <f>_xlfn.NUMBERVALUE(Test_Length_Start[[#This Row],[Column2]])</f>
        <v>80.5101645259478</v>
      </c>
      <c r="F125" s="4">
        <f>_xlfn.NUMBERVALUE(Test_Length_Start[[#This Row],[Column3]])</f>
        <v>6.5796207052500097</v>
      </c>
      <c r="G125" s="4">
        <f>_xlfn.NUMBERVALUE(Test_Length_Start[[#This Row],[Column4]])</f>
        <v>5.5456983242844399E-2</v>
      </c>
      <c r="H125" s="4">
        <f>_xlfn.NUMBERVALUE(Test_Length_Start[[#This Row],[Column5]])</f>
        <v>0.163450634813186</v>
      </c>
      <c r="I125" s="4">
        <f>_xlfn.NUMBERVALUE(Test_Length_Start[[#This Row],[Column6]])</f>
        <v>2.9137287806018899E-2</v>
      </c>
      <c r="J125" s="4">
        <f>_xlfn.NUMBERVALUE(Test_Length_Start[[#This Row],[Column7]])</f>
        <v>0.113705757529071</v>
      </c>
      <c r="K125" s="4">
        <f>_xlfn.NUMBERVALUE(Test_Length_Start[[#This Row],[Column12]])</f>
        <v>11.9036659050034</v>
      </c>
      <c r="L125" s="8">
        <f>_xlfn.NUMBERVALUE(Test_Length_Start[[#This Row],[Column10]])</f>
        <v>0.40416622205949199</v>
      </c>
      <c r="M125" s="4">
        <f>_xlfn.NUMBERVALUE(Test_Length_Start[[#This Row],[Column11]])</f>
        <v>0.98160498037029698</v>
      </c>
      <c r="N125" s="8">
        <f>Tableau2[[#This Row],[Longueur manquante]]-(6-Tableau2[[#This Row],[longueur]])</f>
        <v>1.5612256856203066</v>
      </c>
    </row>
    <row r="126" spans="2:14" x14ac:dyDescent="0.25">
      <c r="B126" s="3" t="str">
        <f t="shared" si="2"/>
        <v>1</v>
      </c>
      <c r="C126" s="4" t="str">
        <f>Test_Length_Start[[#This Row],[Column1]]</f>
        <v>1-Camera-0,05</v>
      </c>
      <c r="D126" s="3">
        <f t="shared" si="3"/>
        <v>0.5</v>
      </c>
      <c r="E126" s="4">
        <f>_xlfn.NUMBERVALUE(Test_Length_Start[[#This Row],[Column2]])</f>
        <v>14.2938799082622</v>
      </c>
      <c r="F126" s="4">
        <f>_xlfn.NUMBERVALUE(Test_Length_Start[[#This Row],[Column3]])</f>
        <v>6.0501560821436202</v>
      </c>
      <c r="G126" s="4">
        <f>_xlfn.NUMBERVALUE(Test_Length_Start[[#This Row],[Column4]])</f>
        <v>6.3838252459567701E-2</v>
      </c>
      <c r="H126" s="4">
        <f>_xlfn.NUMBERVALUE(Test_Length_Start[[#This Row],[Column5]])</f>
        <v>0.17903144182637501</v>
      </c>
      <c r="I126" s="4">
        <f>_xlfn.NUMBERVALUE(Test_Length_Start[[#This Row],[Column6]])</f>
        <v>4.8805215140681299E-2</v>
      </c>
      <c r="J126" s="4">
        <f>_xlfn.NUMBERVALUE(Test_Length_Start[[#This Row],[Column7]])</f>
        <v>0.116261840583544</v>
      </c>
      <c r="K126" s="4">
        <f>_xlfn.NUMBERVALUE(Test_Length_Start[[#This Row],[Column12]])</f>
        <v>45.310016914037902</v>
      </c>
      <c r="L126" s="8">
        <f>_xlfn.NUMBERVALUE(Test_Length_Start[[#This Row],[Column10]])</f>
        <v>0.31077731578679102</v>
      </c>
      <c r="M126" s="4">
        <f>_xlfn.NUMBERVALUE(Test_Length_Start[[#This Row],[Column11]])</f>
        <v>0.89308160477186305</v>
      </c>
      <c r="N126" s="8">
        <f>Tableau2[[#This Row],[Longueur manquante]]-(6-Tableau2[[#This Row],[longueur]])</f>
        <v>0.94323768691548326</v>
      </c>
    </row>
    <row r="127" spans="2:14" x14ac:dyDescent="0.25">
      <c r="B127" s="3" t="str">
        <f t="shared" si="2"/>
        <v>1</v>
      </c>
      <c r="C127" s="4" t="str">
        <f>Test_Length_Start[[#This Row],[Column1]]</f>
        <v>1-Camera-0,05</v>
      </c>
      <c r="D127" s="3">
        <f t="shared" si="3"/>
        <v>0.5</v>
      </c>
      <c r="E127" s="4">
        <f>_xlfn.NUMBERVALUE(Test_Length_Start[[#This Row],[Column2]])</f>
        <v>26.2297832753938</v>
      </c>
      <c r="F127" s="4">
        <f>_xlfn.NUMBERVALUE(Test_Length_Start[[#This Row],[Column3]])</f>
        <v>6.0293333096413502</v>
      </c>
      <c r="G127" s="4">
        <f>_xlfn.NUMBERVALUE(Test_Length_Start[[#This Row],[Column4]])</f>
        <v>0.120517894059003</v>
      </c>
      <c r="H127" s="4">
        <f>_xlfn.NUMBERVALUE(Test_Length_Start[[#This Row],[Column5]])</f>
        <v>0.270138003713154</v>
      </c>
      <c r="I127" s="4">
        <f>_xlfn.NUMBERVALUE(Test_Length_Start[[#This Row],[Column6]])</f>
        <v>7.7990937104791602E-2</v>
      </c>
      <c r="J127" s="4">
        <f>_xlfn.NUMBERVALUE(Test_Length_Start[[#This Row],[Column7]])</f>
        <v>0.201950276271259</v>
      </c>
      <c r="K127" s="4">
        <f>_xlfn.NUMBERVALUE(Test_Length_Start[[#This Row],[Column12]])</f>
        <v>65.713296052999794</v>
      </c>
      <c r="L127" s="8">
        <f>_xlfn.NUMBERVALUE(Test_Length_Start[[#This Row],[Column10]])</f>
        <v>0.53356723126889904</v>
      </c>
      <c r="M127" s="4">
        <f>_xlfn.NUMBERVALUE(Test_Length_Start[[#This Row],[Column11]])</f>
        <v>1.05954814983436</v>
      </c>
      <c r="N127" s="8">
        <f>Tableau2[[#This Row],[Longueur manquante]]-(6-Tableau2[[#This Row],[longueur]])</f>
        <v>1.0888814594757101</v>
      </c>
    </row>
    <row r="128" spans="2:14" x14ac:dyDescent="0.25">
      <c r="B128" s="3" t="str">
        <f t="shared" si="2"/>
        <v>1</v>
      </c>
      <c r="C128" s="4" t="str">
        <f>Test_Length_Start[[#This Row],[Column1]]</f>
        <v>1-Camera-0,05</v>
      </c>
      <c r="D128" s="3">
        <f t="shared" si="3"/>
        <v>0.5</v>
      </c>
      <c r="E128" s="4">
        <f>_xlfn.NUMBERVALUE(Test_Length_Start[[#This Row],[Column2]])</f>
        <v>80.106844398119904</v>
      </c>
      <c r="F128" s="4">
        <f>_xlfn.NUMBERVALUE(Test_Length_Start[[#This Row],[Column3]])</f>
        <v>6.08762091145738</v>
      </c>
      <c r="G128" s="4">
        <f>_xlfn.NUMBERVALUE(Test_Length_Start[[#This Row],[Column4]])</f>
        <v>4.7069808949472297E-2</v>
      </c>
      <c r="H128" s="4">
        <f>_xlfn.NUMBERVALUE(Test_Length_Start[[#This Row],[Column5]])</f>
        <v>0.15506390968599601</v>
      </c>
      <c r="I128" s="4">
        <f>_xlfn.NUMBERVALUE(Test_Length_Start[[#This Row],[Column6]])</f>
        <v>3.9535257176744103E-2</v>
      </c>
      <c r="J128" s="4">
        <f>_xlfn.NUMBERVALUE(Test_Length_Start[[#This Row],[Column7]])</f>
        <v>9.2440679225438596E-2</v>
      </c>
      <c r="K128" s="4">
        <f>_xlfn.NUMBERVALUE(Test_Length_Start[[#This Row],[Column12]])</f>
        <v>33.920005414984097</v>
      </c>
      <c r="L128" s="8">
        <f>_xlfn.NUMBERVALUE(Test_Length_Start[[#This Row],[Column10]])</f>
        <v>0.12923373506525401</v>
      </c>
      <c r="M128" s="4">
        <f>_xlfn.NUMBERVALUE(Test_Length_Start[[#This Row],[Column11]])</f>
        <v>0.92631911660642696</v>
      </c>
      <c r="N128" s="8">
        <f>Tableau2[[#This Row],[Longueur manquante]]-(6-Tableau2[[#This Row],[longueur]])</f>
        <v>1.0139400280638071</v>
      </c>
    </row>
    <row r="129" spans="2:14" x14ac:dyDescent="0.25">
      <c r="B129" s="3" t="str">
        <f t="shared" si="2"/>
        <v>1</v>
      </c>
      <c r="C129" s="4" t="str">
        <f>Test_Length_Start[[#This Row],[Column1]]</f>
        <v>1-Camera-0,05</v>
      </c>
      <c r="D129" s="3">
        <f t="shared" si="3"/>
        <v>0.5</v>
      </c>
      <c r="E129" s="4">
        <f>_xlfn.NUMBERVALUE(Test_Length_Start[[#This Row],[Column2]])</f>
        <v>68.291512099698195</v>
      </c>
      <c r="F129" s="4">
        <f>_xlfn.NUMBERVALUE(Test_Length_Start[[#This Row],[Column3]])</f>
        <v>6.0684941654330196</v>
      </c>
      <c r="G129" s="4">
        <f>_xlfn.NUMBERVALUE(Test_Length_Start[[#This Row],[Column4]])</f>
        <v>5.9591371427116298E-2</v>
      </c>
      <c r="H129" s="4">
        <f>_xlfn.NUMBERVALUE(Test_Length_Start[[#This Row],[Column5]])</f>
        <v>0.88468408901332396</v>
      </c>
      <c r="I129" s="4">
        <f>_xlfn.NUMBERVALUE(Test_Length_Start[[#This Row],[Column6]])</f>
        <v>4.4632444763780699E-2</v>
      </c>
      <c r="J129" s="4">
        <f>_xlfn.NUMBERVALUE(Test_Length_Start[[#This Row],[Column7]])</f>
        <v>0.34280683562063802</v>
      </c>
      <c r="K129" s="4">
        <f>_xlfn.NUMBERVALUE(Test_Length_Start[[#This Row],[Column12]])</f>
        <v>59.527261256007399</v>
      </c>
      <c r="L129" s="8">
        <f>_xlfn.NUMBERVALUE(Test_Length_Start[[#This Row],[Column10]])</f>
        <v>0.40787934301186701</v>
      </c>
      <c r="M129" s="4">
        <f>_xlfn.NUMBERVALUE(Test_Length_Start[[#This Row],[Column11]])</f>
        <v>2.9962402349700099</v>
      </c>
      <c r="N129" s="8">
        <f>Tableau2[[#This Row],[Longueur manquante]]-(6-Tableau2[[#This Row],[longueur]])</f>
        <v>3.0647344004030295</v>
      </c>
    </row>
    <row r="130" spans="2:14" x14ac:dyDescent="0.25">
      <c r="B130" s="3" t="str">
        <f t="shared" ref="B130:B193" si="4">SUBSTITUTE(LEFT(C130,2),"-","")</f>
        <v>1</v>
      </c>
      <c r="C130" s="4" t="str">
        <f>Test_Length_Start[[#This Row],[Column1]]</f>
        <v>1-Camera-0,05</v>
      </c>
      <c r="D130" s="3">
        <f t="shared" ref="D130:D193" si="5">_xlfn.NUMBERVALUE(IFERROR(RIGHT(C130,LEN(C130)-SEARCH("-",C130,5)),-0.2))*10</f>
        <v>0.5</v>
      </c>
      <c r="E130" s="4">
        <f>_xlfn.NUMBERVALUE(Test_Length_Start[[#This Row],[Column2]])</f>
        <v>89.6521251083674</v>
      </c>
      <c r="F130" s="4">
        <f>_xlfn.NUMBERVALUE(Test_Length_Start[[#This Row],[Column3]])</f>
        <v>6.1163438901003397</v>
      </c>
      <c r="G130" s="4">
        <f>_xlfn.NUMBERVALUE(Test_Length_Start[[#This Row],[Column4]])</f>
        <v>5.8328617524438103E-2</v>
      </c>
      <c r="H130" s="4">
        <f>_xlfn.NUMBERVALUE(Test_Length_Start[[#This Row],[Column5]])</f>
        <v>0.169773955139432</v>
      </c>
      <c r="I130" s="4">
        <f>_xlfn.NUMBERVALUE(Test_Length_Start[[#This Row],[Column6]])</f>
        <v>4.3322407139008999E-2</v>
      </c>
      <c r="J130" s="4">
        <f>_xlfn.NUMBERVALUE(Test_Length_Start[[#This Row],[Column7]])</f>
        <v>0.11439641607984199</v>
      </c>
      <c r="K130" s="4">
        <f>_xlfn.NUMBERVALUE(Test_Length_Start[[#This Row],[Column12]])</f>
        <v>38.359294672030899</v>
      </c>
      <c r="L130" s="8">
        <f>_xlfn.NUMBERVALUE(Test_Length_Start[[#This Row],[Column10]])</f>
        <v>0.20677831997541099</v>
      </c>
      <c r="M130" s="4">
        <f>_xlfn.NUMBERVALUE(Test_Length_Start[[#This Row],[Column11]])</f>
        <v>0.88609909844101897</v>
      </c>
      <c r="N130" s="8">
        <f>Tableau2[[#This Row],[Longueur manquante]]-(6-Tableau2[[#This Row],[longueur]])</f>
        <v>1.0024429885413588</v>
      </c>
    </row>
    <row r="131" spans="2:14" x14ac:dyDescent="0.25">
      <c r="B131" s="3" t="str">
        <f t="shared" si="4"/>
        <v>1</v>
      </c>
      <c r="C131" s="4" t="str">
        <f>Test_Length_Start[[#This Row],[Column1]]</f>
        <v>1-Camera-0,05</v>
      </c>
      <c r="D131" s="3">
        <f t="shared" si="5"/>
        <v>0.5</v>
      </c>
      <c r="E131" s="4">
        <f>_xlfn.NUMBERVALUE(Test_Length_Start[[#This Row],[Column2]])</f>
        <v>55.8454033828191</v>
      </c>
      <c r="F131" s="4">
        <f>_xlfn.NUMBERVALUE(Test_Length_Start[[#This Row],[Column3]])</f>
        <v>6.2004753218997903</v>
      </c>
      <c r="G131" s="4">
        <f>_xlfn.NUMBERVALUE(Test_Length_Start[[#This Row],[Column4]])</f>
        <v>3.8206551264098998E-2</v>
      </c>
      <c r="H131" s="4">
        <f>_xlfn.NUMBERVALUE(Test_Length_Start[[#This Row],[Column5]])</f>
        <v>0.14864477107480401</v>
      </c>
      <c r="I131" s="4">
        <f>_xlfn.NUMBERVALUE(Test_Length_Start[[#This Row],[Column6]])</f>
        <v>3.4767658898639801E-2</v>
      </c>
      <c r="J131" s="4">
        <f>_xlfn.NUMBERVALUE(Test_Length_Start[[#This Row],[Column7]])</f>
        <v>8.6490526809624699E-2</v>
      </c>
      <c r="K131" s="4">
        <f>_xlfn.NUMBERVALUE(Test_Length_Start[[#This Row],[Column12]])</f>
        <v>59.9495597550412</v>
      </c>
      <c r="L131" s="8">
        <f>_xlfn.NUMBERVALUE(Test_Length_Start[[#This Row],[Column10]])</f>
        <v>0.14830701336893201</v>
      </c>
      <c r="M131" s="4">
        <f>_xlfn.NUMBERVALUE(Test_Length_Start[[#This Row],[Column11]])</f>
        <v>0.92989960250889303</v>
      </c>
      <c r="N131" s="8">
        <f>Tableau2[[#This Row],[Longueur manquante]]-(6-Tableau2[[#This Row],[longueur]])</f>
        <v>1.1303749244086834</v>
      </c>
    </row>
    <row r="132" spans="2:14" x14ac:dyDescent="0.25">
      <c r="B132" s="3" t="str">
        <f t="shared" si="4"/>
        <v>1</v>
      </c>
      <c r="C132" s="4" t="str">
        <f>Test_Length_Start[[#This Row],[Column1]]</f>
        <v>1-Camera-0,05</v>
      </c>
      <c r="D132" s="3">
        <f t="shared" si="5"/>
        <v>0.5</v>
      </c>
      <c r="E132" s="4">
        <f>_xlfn.NUMBERVALUE(Test_Length_Start[[#This Row],[Column2]])</f>
        <v>44.095405479921602</v>
      </c>
      <c r="F132" s="4">
        <f>_xlfn.NUMBERVALUE(Test_Length_Start[[#This Row],[Column3]])</f>
        <v>5.5856855851384397</v>
      </c>
      <c r="G132" s="4">
        <f>_xlfn.NUMBERVALUE(Test_Length_Start[[#This Row],[Column4]])</f>
        <v>6.8621015370097696E-2</v>
      </c>
      <c r="H132" s="4">
        <f>_xlfn.NUMBERVALUE(Test_Length_Start[[#This Row],[Column5]])</f>
        <v>0.16602729406080299</v>
      </c>
      <c r="I132" s="4">
        <f>_xlfn.NUMBERVALUE(Test_Length_Start[[#This Row],[Column6]])</f>
        <v>4.9881110596380597E-2</v>
      </c>
      <c r="J132" s="4">
        <f>_xlfn.NUMBERVALUE(Test_Length_Start[[#This Row],[Column7]])</f>
        <v>0.113988746070637</v>
      </c>
      <c r="K132" s="4">
        <f>_xlfn.NUMBERVALUE(Test_Length_Start[[#This Row],[Column12]])</f>
        <v>82.217968103010193</v>
      </c>
      <c r="L132" s="8">
        <f>_xlfn.NUMBERVALUE(Test_Length_Start[[#This Row],[Column10]])</f>
        <v>0.27566258778522601</v>
      </c>
      <c r="M132" s="4">
        <f>_xlfn.NUMBERVALUE(Test_Length_Start[[#This Row],[Column11]])</f>
        <v>0.89757319724803897</v>
      </c>
      <c r="N132" s="8">
        <f>Tableau2[[#This Row],[Longueur manquante]]-(6-Tableau2[[#This Row],[longueur]])</f>
        <v>0.48325878238647868</v>
      </c>
    </row>
    <row r="133" spans="2:14" x14ac:dyDescent="0.25">
      <c r="B133" s="3" t="str">
        <f t="shared" si="4"/>
        <v>1</v>
      </c>
      <c r="C133" s="4" t="str">
        <f>Test_Length_Start[[#This Row],[Column1]]</f>
        <v>1-Camera-0,05</v>
      </c>
      <c r="D133" s="3">
        <f t="shared" si="5"/>
        <v>0.5</v>
      </c>
      <c r="E133" s="4">
        <f>_xlfn.NUMBERVALUE(Test_Length_Start[[#This Row],[Column2]])</f>
        <v>89.645772983854101</v>
      </c>
      <c r="F133" s="4">
        <f>_xlfn.NUMBERVALUE(Test_Length_Start[[#This Row],[Column3]])</f>
        <v>6.5419449438125197</v>
      </c>
      <c r="G133" s="4">
        <f>_xlfn.NUMBERVALUE(Test_Length_Start[[#This Row],[Column4]])</f>
        <v>0.107134533843021</v>
      </c>
      <c r="H133" s="4">
        <f>_xlfn.NUMBERVALUE(Test_Length_Start[[#This Row],[Column5]])</f>
        <v>0.21542922311806501</v>
      </c>
      <c r="I133" s="4">
        <f>_xlfn.NUMBERVALUE(Test_Length_Start[[#This Row],[Column6]])</f>
        <v>5.67540538944536E-2</v>
      </c>
      <c r="J133" s="4">
        <f>_xlfn.NUMBERVALUE(Test_Length_Start[[#This Row],[Column7]])</f>
        <v>0.147868986373314</v>
      </c>
      <c r="K133" s="4">
        <f>_xlfn.NUMBERVALUE(Test_Length_Start[[#This Row],[Column12]])</f>
        <v>48.315242583048502</v>
      </c>
      <c r="L133" s="8">
        <f>_xlfn.NUMBERVALUE(Test_Length_Start[[#This Row],[Column10]])</f>
        <v>0.52698504527175805</v>
      </c>
      <c r="M133" s="4">
        <f>_xlfn.NUMBERVALUE(Test_Length_Start[[#This Row],[Column11]])</f>
        <v>1.0995306301507299</v>
      </c>
      <c r="N133" s="8">
        <f>Tableau2[[#This Row],[Longueur manquante]]-(6-Tableau2[[#This Row],[longueur]])</f>
        <v>1.6414755739632496</v>
      </c>
    </row>
    <row r="134" spans="2:14" x14ac:dyDescent="0.25">
      <c r="B134" s="3" t="str">
        <f t="shared" si="4"/>
        <v>1</v>
      </c>
      <c r="C134" s="4" t="str">
        <f>Test_Length_Start[[#This Row],[Column1]]</f>
        <v>1-Camera-0,05</v>
      </c>
      <c r="D134" s="3">
        <f t="shared" si="5"/>
        <v>0.5</v>
      </c>
      <c r="E134" s="4">
        <f>_xlfn.NUMBERVALUE(Test_Length_Start[[#This Row],[Column2]])</f>
        <v>50.0743856237616</v>
      </c>
      <c r="F134" s="4">
        <f>_xlfn.NUMBERVALUE(Test_Length_Start[[#This Row],[Column3]])</f>
        <v>5.98587641118786</v>
      </c>
      <c r="G134" s="4">
        <f>_xlfn.NUMBERVALUE(Test_Length_Start[[#This Row],[Column4]])</f>
        <v>9.91771533822743E-2</v>
      </c>
      <c r="H134" s="4">
        <f>_xlfn.NUMBERVALUE(Test_Length_Start[[#This Row],[Column5]])</f>
        <v>0.16506344274684401</v>
      </c>
      <c r="I134" s="4">
        <f>_xlfn.NUMBERVALUE(Test_Length_Start[[#This Row],[Column6]])</f>
        <v>6.4251554635340505E-2</v>
      </c>
      <c r="J134" s="4">
        <f>_xlfn.NUMBERVALUE(Test_Length_Start[[#This Row],[Column7]])</f>
        <v>0.12362278547375299</v>
      </c>
      <c r="K134" s="4">
        <f>_xlfn.NUMBERVALUE(Test_Length_Start[[#This Row],[Column12]])</f>
        <v>81.808435844955895</v>
      </c>
      <c r="L134" s="8">
        <f>_xlfn.NUMBERVALUE(Test_Length_Start[[#This Row],[Column10]])</f>
        <v>0.42796429682729897</v>
      </c>
      <c r="M134" s="4">
        <f>_xlfn.NUMBERVALUE(Test_Length_Start[[#This Row],[Column11]])</f>
        <v>0.80950270248340095</v>
      </c>
      <c r="N134" s="8">
        <f>Tableau2[[#This Row],[Longueur manquante]]-(6-Tableau2[[#This Row],[longueur]])</f>
        <v>0.79537911367126091</v>
      </c>
    </row>
    <row r="135" spans="2:14" x14ac:dyDescent="0.25">
      <c r="B135" s="3" t="str">
        <f t="shared" si="4"/>
        <v>1</v>
      </c>
      <c r="C135" s="4" t="str">
        <f>Test_Length_Start[[#This Row],[Column1]]</f>
        <v>1-Camera-0,05</v>
      </c>
      <c r="D135" s="3">
        <f t="shared" si="5"/>
        <v>0.5</v>
      </c>
      <c r="E135" s="4">
        <f>_xlfn.NUMBERVALUE(Test_Length_Start[[#This Row],[Column2]])</f>
        <v>71.914831603852207</v>
      </c>
      <c r="F135" s="4">
        <f>_xlfn.NUMBERVALUE(Test_Length_Start[[#This Row],[Column3]])</f>
        <v>5.4971273378530396</v>
      </c>
      <c r="G135" s="4">
        <f>_xlfn.NUMBERVALUE(Test_Length_Start[[#This Row],[Column4]])</f>
        <v>5.1400094904232897E-2</v>
      </c>
      <c r="H135" s="4">
        <f>_xlfn.NUMBERVALUE(Test_Length_Start[[#This Row],[Column5]])</f>
        <v>0.161957513306136</v>
      </c>
      <c r="I135" s="4">
        <f>_xlfn.NUMBERVALUE(Test_Length_Start[[#This Row],[Column6]])</f>
        <v>4.69097449916622E-2</v>
      </c>
      <c r="J135" s="4">
        <f>_xlfn.NUMBERVALUE(Test_Length_Start[[#This Row],[Column7]])</f>
        <v>0.10887505692091599</v>
      </c>
      <c r="K135" s="4">
        <f>_xlfn.NUMBERVALUE(Test_Length_Start[[#This Row],[Column12]])</f>
        <v>41.381170756998401</v>
      </c>
      <c r="L135" s="8">
        <f>_xlfn.NUMBERVALUE(Test_Length_Start[[#This Row],[Column10]])</f>
        <v>0.15799035235290601</v>
      </c>
      <c r="M135" s="4">
        <f>_xlfn.NUMBERVALUE(Test_Length_Start[[#This Row],[Column11]])</f>
        <v>0.75727248683315695</v>
      </c>
      <c r="N135" s="8">
        <f>Tableau2[[#This Row],[Longueur manquante]]-(6-Tableau2[[#This Row],[longueur]])</f>
        <v>0.2543998246861966</v>
      </c>
    </row>
    <row r="136" spans="2:14" x14ac:dyDescent="0.25">
      <c r="B136" s="3" t="str">
        <f t="shared" si="4"/>
        <v>1</v>
      </c>
      <c r="C136" s="4" t="str">
        <f>Test_Length_Start[[#This Row],[Column1]]</f>
        <v>1-Camera-0,05</v>
      </c>
      <c r="D136" s="3">
        <f t="shared" si="5"/>
        <v>0.5</v>
      </c>
      <c r="E136" s="4">
        <f>_xlfn.NUMBERVALUE(Test_Length_Start[[#This Row],[Column2]])</f>
        <v>36.144293216596601</v>
      </c>
      <c r="F136" s="4">
        <f>_xlfn.NUMBERVALUE(Test_Length_Start[[#This Row],[Column3]])</f>
        <v>5.4631820175760799</v>
      </c>
      <c r="G136" s="4">
        <f>_xlfn.NUMBERVALUE(Test_Length_Start[[#This Row],[Column4]])</f>
        <v>6.7210265469405298E-2</v>
      </c>
      <c r="H136" s="4">
        <f>_xlfn.NUMBERVALUE(Test_Length_Start[[#This Row],[Column5]])</f>
        <v>0.17891501370655499</v>
      </c>
      <c r="I136" s="4">
        <f>_xlfn.NUMBERVALUE(Test_Length_Start[[#This Row],[Column6]])</f>
        <v>4.6571354192417397E-2</v>
      </c>
      <c r="J136" s="4">
        <f>_xlfn.NUMBERVALUE(Test_Length_Start[[#This Row],[Column7]])</f>
        <v>0.122126973108089</v>
      </c>
      <c r="K136" s="4">
        <f>_xlfn.NUMBERVALUE(Test_Length_Start[[#This Row],[Column12]])</f>
        <v>101.534494852065</v>
      </c>
      <c r="L136" s="8">
        <f>_xlfn.NUMBERVALUE(Test_Length_Start[[#This Row],[Column10]])</f>
        <v>0.36176609780258601</v>
      </c>
      <c r="M136" s="4">
        <f>_xlfn.NUMBERVALUE(Test_Length_Start[[#This Row],[Column11]])</f>
        <v>0.73787902826811602</v>
      </c>
      <c r="N136" s="8">
        <f>Tableau2[[#This Row],[Longueur manquante]]-(6-Tableau2[[#This Row],[longueur]])</f>
        <v>0.20106104584419593</v>
      </c>
    </row>
    <row r="137" spans="2:14" x14ac:dyDescent="0.25">
      <c r="B137" s="3" t="str">
        <f t="shared" si="4"/>
        <v>1</v>
      </c>
      <c r="C137" s="4" t="str">
        <f>Test_Length_Start[[#This Row],[Column1]]</f>
        <v>1-Camera-0,05</v>
      </c>
      <c r="D137" s="3">
        <f t="shared" si="5"/>
        <v>0.5</v>
      </c>
      <c r="E137" s="4">
        <f>_xlfn.NUMBERVALUE(Test_Length_Start[[#This Row],[Column2]])</f>
        <v>72.436803762004502</v>
      </c>
      <c r="F137" s="4">
        <f>_xlfn.NUMBERVALUE(Test_Length_Start[[#This Row],[Column3]])</f>
        <v>6.0280021836176703</v>
      </c>
      <c r="G137" s="4">
        <f>_xlfn.NUMBERVALUE(Test_Length_Start[[#This Row],[Column4]])</f>
        <v>6.2180543154207103E-2</v>
      </c>
      <c r="H137" s="4">
        <f>_xlfn.NUMBERVALUE(Test_Length_Start[[#This Row],[Column5]])</f>
        <v>0.158742537261023</v>
      </c>
      <c r="I137" s="4">
        <f>_xlfn.NUMBERVALUE(Test_Length_Start[[#This Row],[Column6]])</f>
        <v>3.7960687068067302E-2</v>
      </c>
      <c r="J137" s="4">
        <f>_xlfn.NUMBERVALUE(Test_Length_Start[[#This Row],[Column7]])</f>
        <v>0.117484075167039</v>
      </c>
      <c r="K137" s="4">
        <f>_xlfn.NUMBERVALUE(Test_Length_Start[[#This Row],[Column12]])</f>
        <v>51.380703246919403</v>
      </c>
      <c r="L137" s="8">
        <f>_xlfn.NUMBERVALUE(Test_Length_Start[[#This Row],[Column10]])</f>
        <v>0.31372370048820603</v>
      </c>
      <c r="M137" s="4">
        <f>_xlfn.NUMBERVALUE(Test_Length_Start[[#This Row],[Column11]])</f>
        <v>0.76917347739600295</v>
      </c>
      <c r="N137" s="8">
        <f>Tableau2[[#This Row],[Longueur manquante]]-(6-Tableau2[[#This Row],[longueur]])</f>
        <v>0.79717566101367321</v>
      </c>
    </row>
    <row r="138" spans="2:14" x14ac:dyDescent="0.25">
      <c r="B138" s="3" t="str">
        <f t="shared" si="4"/>
        <v>1</v>
      </c>
      <c r="C138" s="4" t="str">
        <f>Test_Length_Start[[#This Row],[Column1]]</f>
        <v>1-Camera-0,05</v>
      </c>
      <c r="D138" s="3">
        <f t="shared" si="5"/>
        <v>0.5</v>
      </c>
      <c r="E138" s="4">
        <f>_xlfn.NUMBERVALUE(Test_Length_Start[[#This Row],[Column2]])</f>
        <v>14.0591117624747</v>
      </c>
      <c r="F138" s="4">
        <f>_xlfn.NUMBERVALUE(Test_Length_Start[[#This Row],[Column3]])</f>
        <v>6.4688357910029799</v>
      </c>
      <c r="G138" s="4">
        <f>_xlfn.NUMBERVALUE(Test_Length_Start[[#This Row],[Column4]])</f>
        <v>6.5368668541515504E-2</v>
      </c>
      <c r="H138" s="4">
        <f>_xlfn.NUMBERVALUE(Test_Length_Start[[#This Row],[Column5]])</f>
        <v>0.163191148301602</v>
      </c>
      <c r="I138" s="4">
        <f>_xlfn.NUMBERVALUE(Test_Length_Start[[#This Row],[Column6]])</f>
        <v>3.6526792815014197E-2</v>
      </c>
      <c r="J138" s="4">
        <f>_xlfn.NUMBERVALUE(Test_Length_Start[[#This Row],[Column7]])</f>
        <v>0.103740507777998</v>
      </c>
      <c r="K138" s="4">
        <f>_xlfn.NUMBERVALUE(Test_Length_Start[[#This Row],[Column12]])</f>
        <v>40.118111538002204</v>
      </c>
      <c r="L138" s="8">
        <f>_xlfn.NUMBERVALUE(Test_Length_Start[[#This Row],[Column10]])</f>
        <v>0.42658851310141499</v>
      </c>
      <c r="M138" s="4">
        <f>_xlfn.NUMBERVALUE(Test_Length_Start[[#This Row],[Column11]])</f>
        <v>0.84067098706934795</v>
      </c>
      <c r="N138" s="8">
        <f>Tableau2[[#This Row],[Longueur manquante]]-(6-Tableau2[[#This Row],[longueur]])</f>
        <v>1.3095067780723277</v>
      </c>
    </row>
    <row r="139" spans="2:14" x14ac:dyDescent="0.25">
      <c r="B139" s="3" t="str">
        <f t="shared" si="4"/>
        <v>1</v>
      </c>
      <c r="C139" s="4" t="str">
        <f>Test_Length_Start[[#This Row],[Column1]]</f>
        <v>1-Camera-0,05</v>
      </c>
      <c r="D139" s="3">
        <f t="shared" si="5"/>
        <v>0.5</v>
      </c>
      <c r="E139" s="4">
        <f>_xlfn.NUMBERVALUE(Test_Length_Start[[#This Row],[Column2]])</f>
        <v>49.648112147087701</v>
      </c>
      <c r="F139" s="4">
        <f>_xlfn.NUMBERVALUE(Test_Length_Start[[#This Row],[Column3]])</f>
        <v>5.9939451352183797</v>
      </c>
      <c r="G139" s="4">
        <f>_xlfn.NUMBERVALUE(Test_Length_Start[[#This Row],[Column4]])</f>
        <v>3.7109714995064498E-2</v>
      </c>
      <c r="H139" s="4">
        <f>_xlfn.NUMBERVALUE(Test_Length_Start[[#This Row],[Column5]])</f>
        <v>0.126741019662584</v>
      </c>
      <c r="I139" s="4">
        <f>_xlfn.NUMBERVALUE(Test_Length_Start[[#This Row],[Column6]])</f>
        <v>2.93249592763416E-2</v>
      </c>
      <c r="J139" s="4">
        <f>_xlfn.NUMBERVALUE(Test_Length_Start[[#This Row],[Column7]])</f>
        <v>8.3468003074655794E-2</v>
      </c>
      <c r="K139" s="4">
        <f>_xlfn.NUMBERVALUE(Test_Length_Start[[#This Row],[Column12]])</f>
        <v>51.407274144934398</v>
      </c>
      <c r="L139" s="8">
        <f>_xlfn.NUMBERVALUE(Test_Length_Start[[#This Row],[Column10]])</f>
        <v>0.21646371869988701</v>
      </c>
      <c r="M139" s="4">
        <f>_xlfn.NUMBERVALUE(Test_Length_Start[[#This Row],[Column11]])</f>
        <v>0.83997364168565303</v>
      </c>
      <c r="N139" s="8">
        <f>Tableau2[[#This Row],[Longueur manquante]]-(6-Tableau2[[#This Row],[longueur]])</f>
        <v>0.83391877690403271</v>
      </c>
    </row>
    <row r="140" spans="2:14" x14ac:dyDescent="0.25">
      <c r="B140" s="3" t="str">
        <f t="shared" si="4"/>
        <v>1</v>
      </c>
      <c r="C140" s="4" t="str">
        <f>Test_Length_Start[[#This Row],[Column1]]</f>
        <v>1-Camera-0,05</v>
      </c>
      <c r="D140" s="3">
        <f t="shared" si="5"/>
        <v>0.5</v>
      </c>
      <c r="E140" s="4">
        <f>_xlfn.NUMBERVALUE(Test_Length_Start[[#This Row],[Column2]])</f>
        <v>66.025101380370401</v>
      </c>
      <c r="F140" s="4">
        <f>_xlfn.NUMBERVALUE(Test_Length_Start[[#This Row],[Column3]])</f>
        <v>5.4557669474615196</v>
      </c>
      <c r="G140" s="4">
        <f>_xlfn.NUMBERVALUE(Test_Length_Start[[#This Row],[Column4]])</f>
        <v>8.7688019349293697E-2</v>
      </c>
      <c r="H140" s="4">
        <f>_xlfn.NUMBERVALUE(Test_Length_Start[[#This Row],[Column5]])</f>
        <v>0.20579701532199901</v>
      </c>
      <c r="I140" s="4">
        <f>_xlfn.NUMBERVALUE(Test_Length_Start[[#This Row],[Column6]])</f>
        <v>4.4130751506540097E-2</v>
      </c>
      <c r="J140" s="4">
        <f>_xlfn.NUMBERVALUE(Test_Length_Start[[#This Row],[Column7]])</f>
        <v>0.13751945536589799</v>
      </c>
      <c r="K140" s="4">
        <f>_xlfn.NUMBERVALUE(Test_Length_Start[[#This Row],[Column12]])</f>
        <v>59.120151993003603</v>
      </c>
      <c r="L140" s="8">
        <f>_xlfn.NUMBERVALUE(Test_Length_Start[[#This Row],[Column10]])</f>
        <v>0.47258688841980201</v>
      </c>
      <c r="M140" s="4">
        <f>_xlfn.NUMBERVALUE(Test_Length_Start[[#This Row],[Column11]])</f>
        <v>0.84067183685111802</v>
      </c>
      <c r="N140" s="8">
        <f>Tableau2[[#This Row],[Longueur manquante]]-(6-Tableau2[[#This Row],[longueur]])</f>
        <v>0.29643878431263759</v>
      </c>
    </row>
    <row r="141" spans="2:14" x14ac:dyDescent="0.25">
      <c r="B141" s="3" t="str">
        <f t="shared" si="4"/>
        <v>1</v>
      </c>
      <c r="C141" s="4" t="str">
        <f>Test_Length_Start[[#This Row],[Column1]]</f>
        <v>1-Camera-0,05</v>
      </c>
      <c r="D141" s="3">
        <f t="shared" si="5"/>
        <v>0.5</v>
      </c>
      <c r="E141" s="4">
        <f>_xlfn.NUMBERVALUE(Test_Length_Start[[#This Row],[Column2]])</f>
        <v>71.667762592219702</v>
      </c>
      <c r="F141" s="4">
        <f>_xlfn.NUMBERVALUE(Test_Length_Start[[#This Row],[Column3]])</f>
        <v>6.1883227469378399</v>
      </c>
      <c r="G141" s="4">
        <f>_xlfn.NUMBERVALUE(Test_Length_Start[[#This Row],[Column4]])</f>
        <v>4.75410009152583E-2</v>
      </c>
      <c r="H141" s="4">
        <f>_xlfn.NUMBERVALUE(Test_Length_Start[[#This Row],[Column5]])</f>
        <v>0.14883773066415301</v>
      </c>
      <c r="I141" s="4">
        <f>_xlfn.NUMBERVALUE(Test_Length_Start[[#This Row],[Column6]])</f>
        <v>3.1464413268776803E-2</v>
      </c>
      <c r="J141" s="4">
        <f>_xlfn.NUMBERVALUE(Test_Length_Start[[#This Row],[Column7]])</f>
        <v>9.7005578227293193E-2</v>
      </c>
      <c r="K141" s="4">
        <f>_xlfn.NUMBERVALUE(Test_Length_Start[[#This Row],[Column12]])</f>
        <v>71.96876797406</v>
      </c>
      <c r="L141" s="8">
        <f>_xlfn.NUMBERVALUE(Test_Length_Start[[#This Row],[Column10]])</f>
        <v>0.229673832856855</v>
      </c>
      <c r="M141" s="4">
        <f>_xlfn.NUMBERVALUE(Test_Length_Start[[#This Row],[Column11]])</f>
        <v>0.909309517630707</v>
      </c>
      <c r="N141" s="8">
        <f>Tableau2[[#This Row],[Longueur manquante]]-(6-Tableau2[[#This Row],[longueur]])</f>
        <v>1.097632264568547</v>
      </c>
    </row>
    <row r="142" spans="2:14" x14ac:dyDescent="0.25">
      <c r="B142" s="3" t="str">
        <f t="shared" si="4"/>
        <v>1</v>
      </c>
      <c r="C142" s="4" t="str">
        <f>Test_Length_Start[[#This Row],[Column1]]</f>
        <v>1-Camera-0,1</v>
      </c>
      <c r="D142" s="3">
        <f t="shared" si="5"/>
        <v>1</v>
      </c>
      <c r="E142" s="4">
        <f>_xlfn.NUMBERVALUE(Test_Length_Start[[#This Row],[Column2]])</f>
        <v>60.086120240086103</v>
      </c>
      <c r="F142" s="4">
        <f>_xlfn.NUMBERVALUE(Test_Length_Start[[#This Row],[Column3]])</f>
        <v>6.1653679370091403</v>
      </c>
      <c r="G142" s="4">
        <f>_xlfn.NUMBERVALUE(Test_Length_Start[[#This Row],[Column4]])</f>
        <v>0.109522162607584</v>
      </c>
      <c r="H142" s="4">
        <f>_xlfn.NUMBERVALUE(Test_Length_Start[[#This Row],[Column5]])</f>
        <v>0.20703013626949801</v>
      </c>
      <c r="I142" s="4">
        <f>_xlfn.NUMBERVALUE(Test_Length_Start[[#This Row],[Column6]])</f>
        <v>6.6169872518259704E-2</v>
      </c>
      <c r="J142" s="4">
        <f>_xlfn.NUMBERVALUE(Test_Length_Start[[#This Row],[Column7]])</f>
        <v>0.148004119324156</v>
      </c>
      <c r="K142" s="4">
        <f>_xlfn.NUMBERVALUE(Test_Length_Start[[#This Row],[Column12]])</f>
        <v>31.834519859985399</v>
      </c>
      <c r="L142" s="8">
        <f>_xlfn.NUMBERVALUE(Test_Length_Start[[#This Row],[Column10]])</f>
        <v>0.41338813287578002</v>
      </c>
      <c r="M142" s="4">
        <f>_xlfn.NUMBERVALUE(Test_Length_Start[[#This Row],[Column11]])</f>
        <v>0.86539097606148796</v>
      </c>
      <c r="N142" s="8">
        <f>Tableau2[[#This Row],[Longueur manquante]]-(6-Tableau2[[#This Row],[longueur]])</f>
        <v>1.0307589130706283</v>
      </c>
    </row>
    <row r="143" spans="2:14" x14ac:dyDescent="0.25">
      <c r="B143" s="3" t="str">
        <f t="shared" si="4"/>
        <v>1</v>
      </c>
      <c r="C143" s="4" t="str">
        <f>Test_Length_Start[[#This Row],[Column1]]</f>
        <v>1-Camera-0,1</v>
      </c>
      <c r="D143" s="3">
        <f t="shared" si="5"/>
        <v>1</v>
      </c>
      <c r="E143" s="4">
        <f>_xlfn.NUMBERVALUE(Test_Length_Start[[#This Row],[Column2]])</f>
        <v>71.670012084284494</v>
      </c>
      <c r="F143" s="4">
        <f>_xlfn.NUMBERVALUE(Test_Length_Start[[#This Row],[Column3]])</f>
        <v>5.5426212135859902</v>
      </c>
      <c r="G143" s="4">
        <f>_xlfn.NUMBERVALUE(Test_Length_Start[[#This Row],[Column4]])</f>
        <v>0.17676102559677401</v>
      </c>
      <c r="H143" s="4">
        <f>_xlfn.NUMBERVALUE(Test_Length_Start[[#This Row],[Column5]])</f>
        <v>0.28281319906181002</v>
      </c>
      <c r="I143" s="4">
        <f>_xlfn.NUMBERVALUE(Test_Length_Start[[#This Row],[Column6]])</f>
        <v>0.147412846982935</v>
      </c>
      <c r="J143" s="4">
        <f>_xlfn.NUMBERVALUE(Test_Length_Start[[#This Row],[Column7]])</f>
        <v>0.21183642262854199</v>
      </c>
      <c r="K143" s="4">
        <f>_xlfn.NUMBERVALUE(Test_Length_Start[[#This Row],[Column12]])</f>
        <v>70.980286653968506</v>
      </c>
      <c r="L143" s="8">
        <f>_xlfn.NUMBERVALUE(Test_Length_Start[[#This Row],[Column10]])</f>
        <v>0.61356605957437504</v>
      </c>
      <c r="M143" s="4">
        <f>_xlfn.NUMBERVALUE(Test_Length_Start[[#This Row],[Column11]])</f>
        <v>1.02964319355292</v>
      </c>
      <c r="N143" s="8">
        <f>Tableau2[[#This Row],[Longueur manquante]]-(6-Tableau2[[#This Row],[longueur]])</f>
        <v>0.57226440713891025</v>
      </c>
    </row>
    <row r="144" spans="2:14" x14ac:dyDescent="0.25">
      <c r="B144" s="3" t="str">
        <f t="shared" si="4"/>
        <v>1</v>
      </c>
      <c r="C144" s="4" t="str">
        <f>Test_Length_Start[[#This Row],[Column1]]</f>
        <v>1-Camera-0,1</v>
      </c>
      <c r="D144" s="3">
        <f t="shared" si="5"/>
        <v>1</v>
      </c>
      <c r="E144" s="4">
        <f>_xlfn.NUMBERVALUE(Test_Length_Start[[#This Row],[Column2]])</f>
        <v>60.165942305990797</v>
      </c>
      <c r="F144" s="4">
        <f>_xlfn.NUMBERVALUE(Test_Length_Start[[#This Row],[Column3]])</f>
        <v>6.5378629036088203</v>
      </c>
      <c r="G144" s="4">
        <f>_xlfn.NUMBERVALUE(Test_Length_Start[[#This Row],[Column4]])</f>
        <v>0.14968818257938099</v>
      </c>
      <c r="H144" s="4">
        <f>_xlfn.NUMBERVALUE(Test_Length_Start[[#This Row],[Column5]])</f>
        <v>0.608279914671224</v>
      </c>
      <c r="I144" s="4">
        <f>_xlfn.NUMBERVALUE(Test_Length_Start[[#This Row],[Column6]])</f>
        <v>0.115960358293298</v>
      </c>
      <c r="J144" s="4">
        <f>_xlfn.NUMBERVALUE(Test_Length_Start[[#This Row],[Column7]])</f>
        <v>0.22950739802686601</v>
      </c>
      <c r="K144" s="4">
        <f>_xlfn.NUMBERVALUE(Test_Length_Start[[#This Row],[Column12]])</f>
        <v>32.224760723998699</v>
      </c>
      <c r="L144" s="8">
        <f>_xlfn.NUMBERVALUE(Test_Length_Start[[#This Row],[Column10]])</f>
        <v>0.56503405151411401</v>
      </c>
      <c r="M144" s="4">
        <f>_xlfn.NUMBERVALUE(Test_Length_Start[[#This Row],[Column11]])</f>
        <v>2.40657676596348</v>
      </c>
      <c r="N144" s="8">
        <f>Tableau2[[#This Row],[Longueur manquante]]-(6-Tableau2[[#This Row],[longueur]])</f>
        <v>2.9444396695723003</v>
      </c>
    </row>
    <row r="145" spans="2:14" x14ac:dyDescent="0.25">
      <c r="B145" s="3" t="str">
        <f t="shared" si="4"/>
        <v>1</v>
      </c>
      <c r="C145" s="4" t="str">
        <f>Test_Length_Start[[#This Row],[Column1]]</f>
        <v>1-Camera-0,1</v>
      </c>
      <c r="D145" s="3">
        <f t="shared" si="5"/>
        <v>1</v>
      </c>
      <c r="E145" s="4">
        <f>_xlfn.NUMBERVALUE(Test_Length_Start[[#This Row],[Column2]])</f>
        <v>17.938192886869999</v>
      </c>
      <c r="F145" s="4">
        <f>_xlfn.NUMBERVALUE(Test_Length_Start[[#This Row],[Column3]])</f>
        <v>6.0861166459773601</v>
      </c>
      <c r="G145" s="4">
        <f>_xlfn.NUMBERVALUE(Test_Length_Start[[#This Row],[Column4]])</f>
        <v>9.7017217659896807E-2</v>
      </c>
      <c r="H145" s="4">
        <f>_xlfn.NUMBERVALUE(Test_Length_Start[[#This Row],[Column5]])</f>
        <v>0.16846452667592701</v>
      </c>
      <c r="I145" s="4">
        <f>_xlfn.NUMBERVALUE(Test_Length_Start[[#This Row],[Column6]])</f>
        <v>6.5287534815518605E-2</v>
      </c>
      <c r="J145" s="4">
        <f>_xlfn.NUMBERVALUE(Test_Length_Start[[#This Row],[Column7]])</f>
        <v>0.13921993256205001</v>
      </c>
      <c r="K145" s="4">
        <f>_xlfn.NUMBERVALUE(Test_Length_Start[[#This Row],[Column12]])</f>
        <v>50.719338685972602</v>
      </c>
      <c r="L145" s="8">
        <f>_xlfn.NUMBERVALUE(Test_Length_Start[[#This Row],[Column10]])</f>
        <v>0.39998043476585399</v>
      </c>
      <c r="M145" s="4">
        <f>_xlfn.NUMBERVALUE(Test_Length_Start[[#This Row],[Column11]])</f>
        <v>0.73680372122950999</v>
      </c>
      <c r="N145" s="8">
        <f>Tableau2[[#This Row],[Longueur manquante]]-(6-Tableau2[[#This Row],[longueur]])</f>
        <v>0.82292036720687012</v>
      </c>
    </row>
    <row r="146" spans="2:14" x14ac:dyDescent="0.25">
      <c r="B146" s="3" t="str">
        <f t="shared" si="4"/>
        <v>1</v>
      </c>
      <c r="C146" s="4" t="str">
        <f>Test_Length_Start[[#This Row],[Column1]]</f>
        <v>1-Camera-0,1</v>
      </c>
      <c r="D146" s="3">
        <f t="shared" si="5"/>
        <v>1</v>
      </c>
      <c r="E146" s="4">
        <f>_xlfn.NUMBERVALUE(Test_Length_Start[[#This Row],[Column2]])</f>
        <v>31.887305054252501</v>
      </c>
      <c r="F146" s="4">
        <f>_xlfn.NUMBERVALUE(Test_Length_Start[[#This Row],[Column3]])</f>
        <v>6.5229917701823403</v>
      </c>
      <c r="G146" s="4">
        <f>_xlfn.NUMBERVALUE(Test_Length_Start[[#This Row],[Column4]])</f>
        <v>0.29082257766269898</v>
      </c>
      <c r="H146" s="4">
        <f>_xlfn.NUMBERVALUE(Test_Length_Start[[#This Row],[Column5]])</f>
        <v>0.33191731360604398</v>
      </c>
      <c r="I146" s="4">
        <f>_xlfn.NUMBERVALUE(Test_Length_Start[[#This Row],[Column6]])</f>
        <v>0.13605124531449</v>
      </c>
      <c r="J146" s="4">
        <f>_xlfn.NUMBERVALUE(Test_Length_Start[[#This Row],[Column7]])</f>
        <v>0.187760993696551</v>
      </c>
      <c r="K146" s="4">
        <f>_xlfn.NUMBERVALUE(Test_Length_Start[[#This Row],[Column12]])</f>
        <v>63.802311265957499</v>
      </c>
      <c r="L146" s="8">
        <f>_xlfn.NUMBERVALUE(Test_Length_Start[[#This Row],[Column10]])</f>
        <v>1.07495607492749</v>
      </c>
      <c r="M146" s="4">
        <f>_xlfn.NUMBERVALUE(Test_Length_Start[[#This Row],[Column11]])</f>
        <v>1.2032293782719401</v>
      </c>
      <c r="N146" s="8">
        <f>Tableau2[[#This Row],[Longueur manquante]]-(6-Tableau2[[#This Row],[longueur]])</f>
        <v>1.7262211484542804</v>
      </c>
    </row>
    <row r="147" spans="2:14" x14ac:dyDescent="0.25">
      <c r="B147" s="3" t="str">
        <f t="shared" si="4"/>
        <v>1</v>
      </c>
      <c r="C147" s="4" t="str">
        <f>Test_Length_Start[[#This Row],[Column1]]</f>
        <v>1-Camera-0,1</v>
      </c>
      <c r="D147" s="3">
        <f t="shared" si="5"/>
        <v>1</v>
      </c>
      <c r="E147" s="4">
        <f>_xlfn.NUMBERVALUE(Test_Length_Start[[#This Row],[Column2]])</f>
        <v>33.200438294557003</v>
      </c>
      <c r="F147" s="4">
        <f>_xlfn.NUMBERVALUE(Test_Length_Start[[#This Row],[Column3]])</f>
        <v>6.0588985967567197</v>
      </c>
      <c r="G147" s="4">
        <f>_xlfn.NUMBERVALUE(Test_Length_Start[[#This Row],[Column4]])</f>
        <v>0.103793552695742</v>
      </c>
      <c r="H147" s="4">
        <f>_xlfn.NUMBERVALUE(Test_Length_Start[[#This Row],[Column5]])</f>
        <v>0.18416593558583899</v>
      </c>
      <c r="I147" s="4">
        <f>_xlfn.NUMBERVALUE(Test_Length_Start[[#This Row],[Column6]])</f>
        <v>8.2200285640286905E-2</v>
      </c>
      <c r="J147" s="4">
        <f>_xlfn.NUMBERVALUE(Test_Length_Start[[#This Row],[Column7]])</f>
        <v>0.151411376483783</v>
      </c>
      <c r="K147" s="4">
        <f>_xlfn.NUMBERVALUE(Test_Length_Start[[#This Row],[Column12]])</f>
        <v>35.107290293090003</v>
      </c>
      <c r="L147" s="8">
        <f>_xlfn.NUMBERVALUE(Test_Length_Start[[#This Row],[Column10]])</f>
        <v>0.39204561187152798</v>
      </c>
      <c r="M147" s="4">
        <f>_xlfn.NUMBERVALUE(Test_Length_Start[[#This Row],[Column11]])</f>
        <v>0.79529358158406904</v>
      </c>
      <c r="N147" s="8">
        <f>Tableau2[[#This Row],[Longueur manquante]]-(6-Tableau2[[#This Row],[longueur]])</f>
        <v>0.85419217834078875</v>
      </c>
    </row>
    <row r="148" spans="2:14" x14ac:dyDescent="0.25">
      <c r="B148" s="3" t="str">
        <f t="shared" si="4"/>
        <v>1</v>
      </c>
      <c r="C148" s="4" t="str">
        <f>Test_Length_Start[[#This Row],[Column1]]</f>
        <v>1-Camera-0,1</v>
      </c>
      <c r="D148" s="3">
        <f t="shared" si="5"/>
        <v>1</v>
      </c>
      <c r="E148" s="4">
        <f>_xlfn.NUMBERVALUE(Test_Length_Start[[#This Row],[Column2]])</f>
        <v>62.857794136538097</v>
      </c>
      <c r="F148" s="4">
        <f>_xlfn.NUMBERVALUE(Test_Length_Start[[#This Row],[Column3]])</f>
        <v>6.5277868326572897</v>
      </c>
      <c r="G148" s="4">
        <f>_xlfn.NUMBERVALUE(Test_Length_Start[[#This Row],[Column4]])</f>
        <v>0.17196259698758801</v>
      </c>
      <c r="H148" s="4">
        <f>_xlfn.NUMBERVALUE(Test_Length_Start[[#This Row],[Column5]])</f>
        <v>0.60309682221535399</v>
      </c>
      <c r="I148" s="4">
        <f>_xlfn.NUMBERVALUE(Test_Length_Start[[#This Row],[Column6]])</f>
        <v>0.124162931343577</v>
      </c>
      <c r="J148" s="4">
        <f>_xlfn.NUMBERVALUE(Test_Length_Start[[#This Row],[Column7]])</f>
        <v>0.29462803927494902</v>
      </c>
      <c r="K148" s="4">
        <f>_xlfn.NUMBERVALUE(Test_Length_Start[[#This Row],[Column12]])</f>
        <v>82.497807346982796</v>
      </c>
      <c r="L148" s="8">
        <f>_xlfn.NUMBERVALUE(Test_Length_Start[[#This Row],[Column10]])</f>
        <v>0.58617783470463303</v>
      </c>
      <c r="M148" s="4">
        <f>_xlfn.NUMBERVALUE(Test_Length_Start[[#This Row],[Column11]])</f>
        <v>2.3352995044491398</v>
      </c>
      <c r="N148" s="8">
        <f>Tableau2[[#This Row],[Longueur manquante]]-(6-Tableau2[[#This Row],[longueur]])</f>
        <v>2.8630863371064295</v>
      </c>
    </row>
    <row r="149" spans="2:14" x14ac:dyDescent="0.25">
      <c r="B149" s="3" t="str">
        <f t="shared" si="4"/>
        <v>1</v>
      </c>
      <c r="C149" s="4" t="str">
        <f>Test_Length_Start[[#This Row],[Column1]]</f>
        <v>1-Camera-0,1</v>
      </c>
      <c r="D149" s="3">
        <f t="shared" si="5"/>
        <v>1</v>
      </c>
      <c r="E149" s="4">
        <f>_xlfn.NUMBERVALUE(Test_Length_Start[[#This Row],[Column2]])</f>
        <v>20.761858398247899</v>
      </c>
      <c r="F149" s="4">
        <f>_xlfn.NUMBERVALUE(Test_Length_Start[[#This Row],[Column3]])</f>
        <v>6.3650243286229502</v>
      </c>
      <c r="G149" s="4">
        <f>_xlfn.NUMBERVALUE(Test_Length_Start[[#This Row],[Column4]])</f>
        <v>0.106577833834872</v>
      </c>
      <c r="H149" s="4">
        <f>_xlfn.NUMBERVALUE(Test_Length_Start[[#This Row],[Column5]])</f>
        <v>0.195965054026773</v>
      </c>
      <c r="I149" s="4">
        <f>_xlfn.NUMBERVALUE(Test_Length_Start[[#This Row],[Column6]])</f>
        <v>9.7318570608368599E-2</v>
      </c>
      <c r="J149" s="4">
        <f>_xlfn.NUMBERVALUE(Test_Length_Start[[#This Row],[Column7]])</f>
        <v>0.157077048735667</v>
      </c>
      <c r="K149" s="4">
        <f>_xlfn.NUMBERVALUE(Test_Length_Start[[#This Row],[Column12]])</f>
        <v>76.757934037013896</v>
      </c>
      <c r="L149" s="8">
        <f>_xlfn.NUMBERVALUE(Test_Length_Start[[#This Row],[Column10]])</f>
        <v>0.367081981569717</v>
      </c>
      <c r="M149" s="4">
        <f>_xlfn.NUMBERVALUE(Test_Length_Start[[#This Row],[Column11]])</f>
        <v>1.0485398822005201</v>
      </c>
      <c r="N149" s="8">
        <f>Tableau2[[#This Row],[Longueur manquante]]-(6-Tableau2[[#This Row],[longueur]])</f>
        <v>1.4135642108234703</v>
      </c>
    </row>
    <row r="150" spans="2:14" x14ac:dyDescent="0.25">
      <c r="B150" s="3" t="str">
        <f t="shared" si="4"/>
        <v>1</v>
      </c>
      <c r="C150" s="4" t="str">
        <f>Test_Length_Start[[#This Row],[Column1]]</f>
        <v>1-Camera-0,1</v>
      </c>
      <c r="D150" s="3">
        <f t="shared" si="5"/>
        <v>1</v>
      </c>
      <c r="E150" s="4">
        <f>_xlfn.NUMBERVALUE(Test_Length_Start[[#This Row],[Column2]])</f>
        <v>76.764044657605197</v>
      </c>
      <c r="F150" s="4">
        <f>_xlfn.NUMBERVALUE(Test_Length_Start[[#This Row],[Column3]])</f>
        <v>5.7674295463941299</v>
      </c>
      <c r="G150" s="4">
        <f>_xlfn.NUMBERVALUE(Test_Length_Start[[#This Row],[Column4]])</f>
        <v>7.3787510165079798E-2</v>
      </c>
      <c r="H150" s="4">
        <f>_xlfn.NUMBERVALUE(Test_Length_Start[[#This Row],[Column5]])</f>
        <v>0.17389385944350999</v>
      </c>
      <c r="I150" s="4">
        <f>_xlfn.NUMBERVALUE(Test_Length_Start[[#This Row],[Column6]])</f>
        <v>6.2586553618358104E-2</v>
      </c>
      <c r="J150" s="4">
        <f>_xlfn.NUMBERVALUE(Test_Length_Start[[#This Row],[Column7]])</f>
        <v>0.115797076958915</v>
      </c>
      <c r="K150" s="4">
        <f>_xlfn.NUMBERVALUE(Test_Length_Start[[#This Row],[Column12]])</f>
        <v>48.767320672981398</v>
      </c>
      <c r="L150" s="8">
        <f>_xlfn.NUMBERVALUE(Test_Length_Start[[#This Row],[Column10]])</f>
        <v>0.30730383534236499</v>
      </c>
      <c r="M150" s="4">
        <f>_xlfn.NUMBERVALUE(Test_Length_Start[[#This Row],[Column11]])</f>
        <v>0.84998433251868299</v>
      </c>
      <c r="N150" s="8">
        <f>Tableau2[[#This Row],[Longueur manquante]]-(6-Tableau2[[#This Row],[longueur]])</f>
        <v>0.61741387891281285</v>
      </c>
    </row>
    <row r="151" spans="2:14" x14ac:dyDescent="0.25">
      <c r="B151" s="3" t="str">
        <f t="shared" si="4"/>
        <v>1</v>
      </c>
      <c r="C151" s="4" t="str">
        <f>Test_Length_Start[[#This Row],[Column1]]</f>
        <v>1-Camera-0,1</v>
      </c>
      <c r="D151" s="3">
        <f t="shared" si="5"/>
        <v>1</v>
      </c>
      <c r="E151" s="4">
        <f>_xlfn.NUMBERVALUE(Test_Length_Start[[#This Row],[Column2]])</f>
        <v>78.523279315785999</v>
      </c>
      <c r="F151" s="4">
        <f>_xlfn.NUMBERVALUE(Test_Length_Start[[#This Row],[Column3]])</f>
        <v>5.9432332156806096</v>
      </c>
      <c r="G151" s="4">
        <f>_xlfn.NUMBERVALUE(Test_Length_Start[[#This Row],[Column4]])</f>
        <v>0.120063657067372</v>
      </c>
      <c r="H151" s="4">
        <f>_xlfn.NUMBERVALUE(Test_Length_Start[[#This Row],[Column5]])</f>
        <v>0.23755342184756401</v>
      </c>
      <c r="I151" s="4">
        <f>_xlfn.NUMBERVALUE(Test_Length_Start[[#This Row],[Column6]])</f>
        <v>9.50507275251328E-2</v>
      </c>
      <c r="J151" s="4">
        <f>_xlfn.NUMBERVALUE(Test_Length_Start[[#This Row],[Column7]])</f>
        <v>0.162353612418729</v>
      </c>
      <c r="K151" s="4">
        <f>_xlfn.NUMBERVALUE(Test_Length_Start[[#This Row],[Column12]])</f>
        <v>53.656918713007997</v>
      </c>
      <c r="L151" s="8">
        <f>_xlfn.NUMBERVALUE(Test_Length_Start[[#This Row],[Column10]])</f>
        <v>0.46977388632633998</v>
      </c>
      <c r="M151" s="4">
        <f>_xlfn.NUMBERVALUE(Test_Length_Start[[#This Row],[Column11]])</f>
        <v>0.99703857650734595</v>
      </c>
      <c r="N151" s="8">
        <f>Tableau2[[#This Row],[Longueur manquante]]-(6-Tableau2[[#This Row],[longueur]])</f>
        <v>0.94027179218795554</v>
      </c>
    </row>
    <row r="152" spans="2:14" x14ac:dyDescent="0.25">
      <c r="B152" s="3" t="str">
        <f t="shared" si="4"/>
        <v>1</v>
      </c>
      <c r="C152" s="4" t="str">
        <f>Test_Length_Start[[#This Row],[Column1]]</f>
        <v>1-Camera-0,1</v>
      </c>
      <c r="D152" s="3">
        <f t="shared" si="5"/>
        <v>1</v>
      </c>
      <c r="E152" s="4">
        <f>_xlfn.NUMBERVALUE(Test_Length_Start[[#This Row],[Column2]])</f>
        <v>36.935782328146601</v>
      </c>
      <c r="F152" s="4">
        <f>_xlfn.NUMBERVALUE(Test_Length_Start[[#This Row],[Column3]])</f>
        <v>5.9103445212022399</v>
      </c>
      <c r="G152" s="4">
        <f>_xlfn.NUMBERVALUE(Test_Length_Start[[#This Row],[Column4]])</f>
        <v>0.16320978146141901</v>
      </c>
      <c r="H152" s="4">
        <f>_xlfn.NUMBERVALUE(Test_Length_Start[[#This Row],[Column5]])</f>
        <v>0.223647830109799</v>
      </c>
      <c r="I152" s="4">
        <f>_xlfn.NUMBERVALUE(Test_Length_Start[[#This Row],[Column6]])</f>
        <v>0.156857907188486</v>
      </c>
      <c r="J152" s="4">
        <f>_xlfn.NUMBERVALUE(Test_Length_Start[[#This Row],[Column7]])</f>
        <v>0.20232419355666201</v>
      </c>
      <c r="K152" s="4">
        <f>_xlfn.NUMBERVALUE(Test_Length_Start[[#This Row],[Column12]])</f>
        <v>23.911681405967101</v>
      </c>
      <c r="L152" s="8">
        <f>_xlfn.NUMBERVALUE(Test_Length_Start[[#This Row],[Column10]])</f>
        <v>0.40790137324489101</v>
      </c>
      <c r="M152" s="4">
        <f>_xlfn.NUMBERVALUE(Test_Length_Start[[#This Row],[Column11]])</f>
        <v>0.88360740343442901</v>
      </c>
      <c r="N152" s="8">
        <f>Tableau2[[#This Row],[Longueur manquante]]-(6-Tableau2[[#This Row],[longueur]])</f>
        <v>0.79395192463666886</v>
      </c>
    </row>
    <row r="153" spans="2:14" x14ac:dyDescent="0.25">
      <c r="B153" s="3" t="str">
        <f t="shared" si="4"/>
        <v>1</v>
      </c>
      <c r="C153" s="4" t="str">
        <f>Test_Length_Start[[#This Row],[Column1]]</f>
        <v>1-Camera-0,1</v>
      </c>
      <c r="D153" s="3">
        <f t="shared" si="5"/>
        <v>1</v>
      </c>
      <c r="E153" s="4">
        <f>_xlfn.NUMBERVALUE(Test_Length_Start[[#This Row],[Column2]])</f>
        <v>44.046185759048001</v>
      </c>
      <c r="F153" s="4">
        <f>_xlfn.NUMBERVALUE(Test_Length_Start[[#This Row],[Column3]])</f>
        <v>5.6933094180771304</v>
      </c>
      <c r="G153" s="4">
        <f>_xlfn.NUMBERVALUE(Test_Length_Start[[#This Row],[Column4]])</f>
        <v>0.121406626379612</v>
      </c>
      <c r="H153" s="4">
        <f>_xlfn.NUMBERVALUE(Test_Length_Start[[#This Row],[Column5]])</f>
        <v>0.18914577379440201</v>
      </c>
      <c r="I153" s="4">
        <f>_xlfn.NUMBERVALUE(Test_Length_Start[[#This Row],[Column6]])</f>
        <v>9.0733854984107604E-2</v>
      </c>
      <c r="J153" s="4">
        <f>_xlfn.NUMBERVALUE(Test_Length_Start[[#This Row],[Column7]])</f>
        <v>0.15279049425577801</v>
      </c>
      <c r="K153" s="4">
        <f>_xlfn.NUMBERVALUE(Test_Length_Start[[#This Row],[Column12]])</f>
        <v>41.013580698985599</v>
      </c>
      <c r="L153" s="8">
        <f>_xlfn.NUMBERVALUE(Test_Length_Start[[#This Row],[Column10]])</f>
        <v>0.39502607160323</v>
      </c>
      <c r="M153" s="4">
        <f>_xlfn.NUMBERVALUE(Test_Length_Start[[#This Row],[Column11]])</f>
        <v>0.83258102501455</v>
      </c>
      <c r="N153" s="8">
        <f>Tableau2[[#This Row],[Longueur manquante]]-(6-Tableau2[[#This Row],[longueur]])</f>
        <v>0.52589044309168043</v>
      </c>
    </row>
    <row r="154" spans="2:14" x14ac:dyDescent="0.25">
      <c r="B154" s="3" t="str">
        <f t="shared" si="4"/>
        <v>1</v>
      </c>
      <c r="C154" s="4" t="str">
        <f>Test_Length_Start[[#This Row],[Column1]]</f>
        <v>1-Camera-0,1</v>
      </c>
      <c r="D154" s="3">
        <f t="shared" si="5"/>
        <v>1</v>
      </c>
      <c r="E154" s="4">
        <f>_xlfn.NUMBERVALUE(Test_Length_Start[[#This Row],[Column2]])</f>
        <v>36.648901568747597</v>
      </c>
      <c r="F154" s="4">
        <f>_xlfn.NUMBERVALUE(Test_Length_Start[[#This Row],[Column3]])</f>
        <v>6.2768276581713804</v>
      </c>
      <c r="G154" s="4">
        <f>_xlfn.NUMBERVALUE(Test_Length_Start[[#This Row],[Column4]])</f>
        <v>0.12264247892211901</v>
      </c>
      <c r="H154" s="4">
        <f>_xlfn.NUMBERVALUE(Test_Length_Start[[#This Row],[Column5]])</f>
        <v>0.200244504314498</v>
      </c>
      <c r="I154" s="4">
        <f>_xlfn.NUMBERVALUE(Test_Length_Start[[#This Row],[Column6]])</f>
        <v>0.10680528321675101</v>
      </c>
      <c r="J154" s="4">
        <f>_xlfn.NUMBERVALUE(Test_Length_Start[[#This Row],[Column7]])</f>
        <v>0.15425617444273201</v>
      </c>
      <c r="K154" s="4">
        <f>_xlfn.NUMBERVALUE(Test_Length_Start[[#This Row],[Column12]])</f>
        <v>37.329712138976902</v>
      </c>
      <c r="L154" s="8">
        <f>_xlfn.NUMBERVALUE(Test_Length_Start[[#This Row],[Column10]])</f>
        <v>0.481685406824713</v>
      </c>
      <c r="M154" s="4">
        <f>_xlfn.NUMBERVALUE(Test_Length_Start[[#This Row],[Column11]])</f>
        <v>0.88886721371601196</v>
      </c>
      <c r="N154" s="8">
        <f>Tableau2[[#This Row],[Longueur manquante]]-(6-Tableau2[[#This Row],[longueur]])</f>
        <v>1.1656948718873923</v>
      </c>
    </row>
    <row r="155" spans="2:14" x14ac:dyDescent="0.25">
      <c r="B155" s="3" t="str">
        <f t="shared" si="4"/>
        <v>1</v>
      </c>
      <c r="C155" s="4" t="str">
        <f>Test_Length_Start[[#This Row],[Column1]]</f>
        <v>1-Camera-0,1</v>
      </c>
      <c r="D155" s="3">
        <f t="shared" si="5"/>
        <v>1</v>
      </c>
      <c r="E155" s="4">
        <f>_xlfn.NUMBERVALUE(Test_Length_Start[[#This Row],[Column2]])</f>
        <v>70.498809356202898</v>
      </c>
      <c r="F155" s="4">
        <f>_xlfn.NUMBERVALUE(Test_Length_Start[[#This Row],[Column3]])</f>
        <v>5.7851952774557303</v>
      </c>
      <c r="G155" s="4">
        <f>_xlfn.NUMBERVALUE(Test_Length_Start[[#This Row],[Column4]])</f>
        <v>0.15557321291443099</v>
      </c>
      <c r="H155" s="4">
        <f>_xlfn.NUMBERVALUE(Test_Length_Start[[#This Row],[Column5]])</f>
        <v>0.23475761594698799</v>
      </c>
      <c r="I155" s="4">
        <f>_xlfn.NUMBERVALUE(Test_Length_Start[[#This Row],[Column6]])</f>
        <v>9.2627653756199094E-2</v>
      </c>
      <c r="J155" s="4">
        <f>_xlfn.NUMBERVALUE(Test_Length_Start[[#This Row],[Column7]])</f>
        <v>0.17920742311235399</v>
      </c>
      <c r="K155" s="4">
        <f>_xlfn.NUMBERVALUE(Test_Length_Start[[#This Row],[Column12]])</f>
        <v>30.778828314039799</v>
      </c>
      <c r="L155" s="8">
        <f>_xlfn.NUMBERVALUE(Test_Length_Start[[#This Row],[Column10]])</f>
        <v>0.65829016458380996</v>
      </c>
      <c r="M155" s="4">
        <f>_xlfn.NUMBERVALUE(Test_Length_Start[[#This Row],[Column11]])</f>
        <v>0.83479117620035304</v>
      </c>
      <c r="N155" s="8">
        <f>Tableau2[[#This Row],[Longueur manquante]]-(6-Tableau2[[#This Row],[longueur]])</f>
        <v>0.61998645365608329</v>
      </c>
    </row>
    <row r="156" spans="2:14" x14ac:dyDescent="0.25">
      <c r="B156" s="3" t="str">
        <f t="shared" si="4"/>
        <v>1</v>
      </c>
      <c r="C156" s="4" t="str">
        <f>Test_Length_Start[[#This Row],[Column1]]</f>
        <v>1-Camera-0,1</v>
      </c>
      <c r="D156" s="3">
        <f t="shared" si="5"/>
        <v>1</v>
      </c>
      <c r="E156" s="4">
        <f>_xlfn.NUMBERVALUE(Test_Length_Start[[#This Row],[Column2]])</f>
        <v>20.688262046604699</v>
      </c>
      <c r="F156" s="4">
        <f>_xlfn.NUMBERVALUE(Test_Length_Start[[#This Row],[Column3]])</f>
        <v>6.0274651814526399</v>
      </c>
      <c r="G156" s="4">
        <f>_xlfn.NUMBERVALUE(Test_Length_Start[[#This Row],[Column4]])</f>
        <v>0.158641469722269</v>
      </c>
      <c r="H156" s="4">
        <f>_xlfn.NUMBERVALUE(Test_Length_Start[[#This Row],[Column5]])</f>
        <v>0.21344026139289199</v>
      </c>
      <c r="I156" s="4">
        <f>_xlfn.NUMBERVALUE(Test_Length_Start[[#This Row],[Column6]])</f>
        <v>0.114954395969896</v>
      </c>
      <c r="J156" s="4">
        <f>_xlfn.NUMBERVALUE(Test_Length_Start[[#This Row],[Column7]])</f>
        <v>0.170634781164238</v>
      </c>
      <c r="K156" s="4">
        <f>_xlfn.NUMBERVALUE(Test_Length_Start[[#This Row],[Column12]])</f>
        <v>29.575989893986801</v>
      </c>
      <c r="L156" s="8">
        <f>_xlfn.NUMBERVALUE(Test_Length_Start[[#This Row],[Column10]])</f>
        <v>0.63893278055497904</v>
      </c>
      <c r="M156" s="4">
        <f>_xlfn.NUMBERVALUE(Test_Length_Start[[#This Row],[Column11]])</f>
        <v>0.87818230531338004</v>
      </c>
      <c r="N156" s="8">
        <f>Tableau2[[#This Row],[Longueur manquante]]-(6-Tableau2[[#This Row],[longueur]])</f>
        <v>0.90564748676601992</v>
      </c>
    </row>
    <row r="157" spans="2:14" x14ac:dyDescent="0.25">
      <c r="B157" s="3" t="str">
        <f t="shared" si="4"/>
        <v>1</v>
      </c>
      <c r="C157" s="4" t="str">
        <f>Test_Length_Start[[#This Row],[Column1]]</f>
        <v>1-Camera-0,1</v>
      </c>
      <c r="D157" s="3">
        <f t="shared" si="5"/>
        <v>1</v>
      </c>
      <c r="E157" s="4">
        <f>_xlfn.NUMBERVALUE(Test_Length_Start[[#This Row],[Column2]])</f>
        <v>65.868680772753194</v>
      </c>
      <c r="F157" s="4">
        <f>_xlfn.NUMBERVALUE(Test_Length_Start[[#This Row],[Column3]])</f>
        <v>6.1020040369126498</v>
      </c>
      <c r="G157" s="4">
        <f>_xlfn.NUMBERVALUE(Test_Length_Start[[#This Row],[Column4]])</f>
        <v>0.10568671039735</v>
      </c>
      <c r="H157" s="4">
        <f>_xlfn.NUMBERVALUE(Test_Length_Start[[#This Row],[Column5]])</f>
        <v>0.20072203592909399</v>
      </c>
      <c r="I157" s="4">
        <f>_xlfn.NUMBERVALUE(Test_Length_Start[[#This Row],[Column6]])</f>
        <v>7.3064522221756301E-2</v>
      </c>
      <c r="J157" s="4">
        <f>_xlfn.NUMBERVALUE(Test_Length_Start[[#This Row],[Column7]])</f>
        <v>0.15529121064081999</v>
      </c>
      <c r="K157" s="4">
        <f>_xlfn.NUMBERVALUE(Test_Length_Start[[#This Row],[Column12]])</f>
        <v>34.513689208077203</v>
      </c>
      <c r="L157" s="8">
        <f>_xlfn.NUMBERVALUE(Test_Length_Start[[#This Row],[Column10]])</f>
        <v>0.37874290043650199</v>
      </c>
      <c r="M157" s="4">
        <f>_xlfn.NUMBERVALUE(Test_Length_Start[[#This Row],[Column11]])</f>
        <v>0.91472776014733903</v>
      </c>
      <c r="N157" s="8">
        <f>Tableau2[[#This Row],[Longueur manquante]]-(6-Tableau2[[#This Row],[longueur]])</f>
        <v>1.0167317970599887</v>
      </c>
    </row>
    <row r="158" spans="2:14" x14ac:dyDescent="0.25">
      <c r="B158" s="3" t="str">
        <f t="shared" si="4"/>
        <v>1</v>
      </c>
      <c r="C158" s="4" t="str">
        <f>Test_Length_Start[[#This Row],[Column1]]</f>
        <v>1-Camera-0,1</v>
      </c>
      <c r="D158" s="3">
        <f t="shared" si="5"/>
        <v>1</v>
      </c>
      <c r="E158" s="4">
        <f>_xlfn.NUMBERVALUE(Test_Length_Start[[#This Row],[Column2]])</f>
        <v>32.985761428230397</v>
      </c>
      <c r="F158" s="4">
        <f>_xlfn.NUMBERVALUE(Test_Length_Start[[#This Row],[Column3]])</f>
        <v>5.6754489657079299</v>
      </c>
      <c r="G158" s="4">
        <f>_xlfn.NUMBERVALUE(Test_Length_Start[[#This Row],[Column4]])</f>
        <v>8.8432614346482599E-2</v>
      </c>
      <c r="H158" s="4">
        <f>_xlfn.NUMBERVALUE(Test_Length_Start[[#This Row],[Column5]])</f>
        <v>0.17284011016638601</v>
      </c>
      <c r="I158" s="4">
        <f>_xlfn.NUMBERVALUE(Test_Length_Start[[#This Row],[Column6]])</f>
        <v>7.3421347119227903E-2</v>
      </c>
      <c r="J158" s="4">
        <f>_xlfn.NUMBERVALUE(Test_Length_Start[[#This Row],[Column7]])</f>
        <v>0.144738399078647</v>
      </c>
      <c r="K158" s="4">
        <f>_xlfn.NUMBERVALUE(Test_Length_Start[[#This Row],[Column12]])</f>
        <v>72.788903985987403</v>
      </c>
      <c r="L158" s="8">
        <f>_xlfn.NUMBERVALUE(Test_Length_Start[[#This Row],[Column10]])</f>
        <v>0.28617897929023001</v>
      </c>
      <c r="M158" s="4">
        <f>_xlfn.NUMBERVALUE(Test_Length_Start[[#This Row],[Column11]])</f>
        <v>0.74469559032712895</v>
      </c>
      <c r="N158" s="8">
        <f>Tableau2[[#This Row],[Longueur manquante]]-(6-Tableau2[[#This Row],[longueur]])</f>
        <v>0.42014455603505885</v>
      </c>
    </row>
    <row r="159" spans="2:14" x14ac:dyDescent="0.25">
      <c r="B159" s="3" t="str">
        <f t="shared" si="4"/>
        <v>1</v>
      </c>
      <c r="C159" s="4" t="str">
        <f>Test_Length_Start[[#This Row],[Column1]]</f>
        <v>1-Camera-0,1</v>
      </c>
      <c r="D159" s="3">
        <f t="shared" si="5"/>
        <v>1</v>
      </c>
      <c r="E159" s="4">
        <f>_xlfn.NUMBERVALUE(Test_Length_Start[[#This Row],[Column2]])</f>
        <v>54.517450447371097</v>
      </c>
      <c r="F159" s="4">
        <f>_xlfn.NUMBERVALUE(Test_Length_Start[[#This Row],[Column3]])</f>
        <v>5.4011403595063996</v>
      </c>
      <c r="G159" s="4">
        <f>_xlfn.NUMBERVALUE(Test_Length_Start[[#This Row],[Column4]])</f>
        <v>8.8313806744940299E-2</v>
      </c>
      <c r="H159" s="4">
        <f>_xlfn.NUMBERVALUE(Test_Length_Start[[#This Row],[Column5]])</f>
        <v>0.222200399125246</v>
      </c>
      <c r="I159" s="4">
        <f>_xlfn.NUMBERVALUE(Test_Length_Start[[#This Row],[Column6]])</f>
        <v>6.5927210932471197E-2</v>
      </c>
      <c r="J159" s="4">
        <f>_xlfn.NUMBERVALUE(Test_Length_Start[[#This Row],[Column7]])</f>
        <v>0.15367852176903399</v>
      </c>
      <c r="K159" s="4">
        <f>_xlfn.NUMBERVALUE(Test_Length_Start[[#This Row],[Column12]])</f>
        <v>81.201373207964906</v>
      </c>
      <c r="L159" s="8">
        <f>_xlfn.NUMBERVALUE(Test_Length_Start[[#This Row],[Column10]])</f>
        <v>0.34877824094550802</v>
      </c>
      <c r="M159" s="4">
        <f>_xlfn.NUMBERVALUE(Test_Length_Start[[#This Row],[Column11]])</f>
        <v>0.88315407635138599</v>
      </c>
      <c r="N159" s="8">
        <f>Tableau2[[#This Row],[Longueur manquante]]-(6-Tableau2[[#This Row],[longueur]])</f>
        <v>0.28429443585778558</v>
      </c>
    </row>
    <row r="160" spans="2:14" x14ac:dyDescent="0.25">
      <c r="B160" s="3" t="str">
        <f t="shared" si="4"/>
        <v>1</v>
      </c>
      <c r="C160" s="4" t="str">
        <f>Test_Length_Start[[#This Row],[Column1]]</f>
        <v>1-Camera-0,1</v>
      </c>
      <c r="D160" s="3">
        <f t="shared" si="5"/>
        <v>1</v>
      </c>
      <c r="E160" s="4">
        <f>_xlfn.NUMBERVALUE(Test_Length_Start[[#This Row],[Column2]])</f>
        <v>42.681889075812101</v>
      </c>
      <c r="F160" s="4">
        <f>_xlfn.NUMBERVALUE(Test_Length_Start[[#This Row],[Column3]])</f>
        <v>6.2900289982377799</v>
      </c>
      <c r="G160" s="4">
        <f>_xlfn.NUMBERVALUE(Test_Length_Start[[#This Row],[Column4]])</f>
        <v>0.15017679692711999</v>
      </c>
      <c r="H160" s="4">
        <f>_xlfn.NUMBERVALUE(Test_Length_Start[[#This Row],[Column5]])</f>
        <v>0.22039145914275199</v>
      </c>
      <c r="I160" s="4">
        <f>_xlfn.NUMBERVALUE(Test_Length_Start[[#This Row],[Column6]])</f>
        <v>9.4395259471268506E-2</v>
      </c>
      <c r="J160" s="4">
        <f>_xlfn.NUMBERVALUE(Test_Length_Start[[#This Row],[Column7]])</f>
        <v>0.17753122782401801</v>
      </c>
      <c r="K160" s="4">
        <f>_xlfn.NUMBERVALUE(Test_Length_Start[[#This Row],[Column12]])</f>
        <v>49.8359029210405</v>
      </c>
      <c r="L160" s="8">
        <f>_xlfn.NUMBERVALUE(Test_Length_Start[[#This Row],[Column10]])</f>
        <v>0.55029037641309797</v>
      </c>
      <c r="M160" s="4">
        <f>_xlfn.NUMBERVALUE(Test_Length_Start[[#This Row],[Column11]])</f>
        <v>0.90991535410005098</v>
      </c>
      <c r="N160" s="8">
        <f>Tableau2[[#This Row],[Longueur manquante]]-(6-Tableau2[[#This Row],[longueur]])</f>
        <v>1.1999443523378308</v>
      </c>
    </row>
    <row r="161" spans="2:14" x14ac:dyDescent="0.25">
      <c r="B161" s="3" t="str">
        <f t="shared" si="4"/>
        <v>1</v>
      </c>
      <c r="C161" s="4" t="str">
        <f>Test_Length_Start[[#This Row],[Column1]]</f>
        <v>1-Camera-0,1</v>
      </c>
      <c r="D161" s="3">
        <f t="shared" si="5"/>
        <v>1</v>
      </c>
      <c r="E161" s="4">
        <f>_xlfn.NUMBERVALUE(Test_Length_Start[[#This Row],[Column2]])</f>
        <v>62.618954903826399</v>
      </c>
      <c r="F161" s="4">
        <f>_xlfn.NUMBERVALUE(Test_Length_Start[[#This Row],[Column3]])</f>
        <v>5.4447329990303102</v>
      </c>
      <c r="G161" s="4">
        <f>_xlfn.NUMBERVALUE(Test_Length_Start[[#This Row],[Column4]])</f>
        <v>0.12008647109360999</v>
      </c>
      <c r="H161" s="4">
        <f>_xlfn.NUMBERVALUE(Test_Length_Start[[#This Row],[Column5]])</f>
        <v>0.262539899131155</v>
      </c>
      <c r="I161" s="4">
        <f>_xlfn.NUMBERVALUE(Test_Length_Start[[#This Row],[Column6]])</f>
        <v>0.105487958086028</v>
      </c>
      <c r="J161" s="4">
        <f>_xlfn.NUMBERVALUE(Test_Length_Start[[#This Row],[Column7]])</f>
        <v>0.20294360391119801</v>
      </c>
      <c r="K161" s="4">
        <f>_xlfn.NUMBERVALUE(Test_Length_Start[[#This Row],[Column12]])</f>
        <v>34.387124281958599</v>
      </c>
      <c r="L161" s="8">
        <f>_xlfn.NUMBERVALUE(Test_Length_Start[[#This Row],[Column10]])</f>
        <v>0.34622355395302901</v>
      </c>
      <c r="M161" s="4">
        <f>_xlfn.NUMBERVALUE(Test_Length_Start[[#This Row],[Column11]])</f>
        <v>0.95523433069513797</v>
      </c>
      <c r="N161" s="8">
        <f>Tableau2[[#This Row],[Longueur manquante]]-(6-Tableau2[[#This Row],[longueur]])</f>
        <v>0.39996732972544813</v>
      </c>
    </row>
    <row r="162" spans="2:14" x14ac:dyDescent="0.25">
      <c r="B162" s="3" t="str">
        <f t="shared" si="4"/>
        <v>1</v>
      </c>
      <c r="C162" s="4" t="str">
        <f>Test_Length_Start[[#This Row],[Column1]]</f>
        <v>1-Camera-0,15000000000000002</v>
      </c>
      <c r="D162" s="3">
        <f t="shared" si="5"/>
        <v>1.5</v>
      </c>
      <c r="E162" s="4">
        <f>_xlfn.NUMBERVALUE(Test_Length_Start[[#This Row],[Column2]])</f>
        <v>45.631511913891899</v>
      </c>
      <c r="F162" s="4">
        <f>_xlfn.NUMBERVALUE(Test_Length_Start[[#This Row],[Column3]])</f>
        <v>5.8052110368391698</v>
      </c>
      <c r="G162" s="4">
        <f>_xlfn.NUMBERVALUE(Test_Length_Start[[#This Row],[Column4]])</f>
        <v>9.9016004005561598E-2</v>
      </c>
      <c r="H162" s="4">
        <f>_xlfn.NUMBERVALUE(Test_Length_Start[[#This Row],[Column5]])</f>
        <v>0.194606366602079</v>
      </c>
      <c r="I162" s="4">
        <f>_xlfn.NUMBERVALUE(Test_Length_Start[[#This Row],[Column6]])</f>
        <v>7.0191692576994105E-2</v>
      </c>
      <c r="J162" s="4">
        <f>_xlfn.NUMBERVALUE(Test_Length_Start[[#This Row],[Column7]])</f>
        <v>0.146062925514852</v>
      </c>
      <c r="K162" s="4">
        <f>_xlfn.NUMBERVALUE(Test_Length_Start[[#This Row],[Column12]])</f>
        <v>13.5839751220773</v>
      </c>
      <c r="L162" s="8">
        <f>_xlfn.NUMBERVALUE(Test_Length_Start[[#This Row],[Column10]])</f>
        <v>0.45485376611647599</v>
      </c>
      <c r="M162" s="4">
        <f>_xlfn.NUMBERVALUE(Test_Length_Start[[#This Row],[Column11]])</f>
        <v>0.77975809958059505</v>
      </c>
      <c r="N162" s="8">
        <f>Tableau2[[#This Row],[Longueur manquante]]-(6-Tableau2[[#This Row],[longueur]])</f>
        <v>0.58496913641976489</v>
      </c>
    </row>
    <row r="163" spans="2:14" x14ac:dyDescent="0.25">
      <c r="B163" s="3" t="str">
        <f t="shared" si="4"/>
        <v>1</v>
      </c>
      <c r="C163" s="4" t="str">
        <f>Test_Length_Start[[#This Row],[Column1]]</f>
        <v>1-Camera-0,15000000000000002</v>
      </c>
      <c r="D163" s="3">
        <f t="shared" si="5"/>
        <v>1.5</v>
      </c>
      <c r="E163" s="4">
        <f>_xlfn.NUMBERVALUE(Test_Length_Start[[#This Row],[Column2]])</f>
        <v>66.056805584286593</v>
      </c>
      <c r="F163" s="4">
        <f>_xlfn.NUMBERVALUE(Test_Length_Start[[#This Row],[Column3]])</f>
        <v>5.6788987609947901</v>
      </c>
      <c r="G163" s="4">
        <f>_xlfn.NUMBERVALUE(Test_Length_Start[[#This Row],[Column4]])</f>
        <v>0.14862238986715401</v>
      </c>
      <c r="H163" s="4">
        <f>_xlfn.NUMBERVALUE(Test_Length_Start[[#This Row],[Column5]])</f>
        <v>0.27076354579602302</v>
      </c>
      <c r="I163" s="4">
        <f>_xlfn.NUMBERVALUE(Test_Length_Start[[#This Row],[Column6]])</f>
        <v>0.103743910688124</v>
      </c>
      <c r="J163" s="4">
        <f>_xlfn.NUMBERVALUE(Test_Length_Start[[#This Row],[Column7]])</f>
        <v>0.205702185749918</v>
      </c>
      <c r="K163" s="4">
        <f>_xlfn.NUMBERVALUE(Test_Length_Start[[#This Row],[Column12]])</f>
        <v>13.341370954993099</v>
      </c>
      <c r="L163" s="8">
        <f>_xlfn.NUMBERVALUE(Test_Length_Start[[#This Row],[Column10]])</f>
        <v>0.50193388708323305</v>
      </c>
      <c r="M163" s="4">
        <f>_xlfn.NUMBERVALUE(Test_Length_Start[[#This Row],[Column11]])</f>
        <v>1.02309569360497</v>
      </c>
      <c r="N163" s="8">
        <f>Tableau2[[#This Row],[Longueur manquante]]-(6-Tableau2[[#This Row],[longueur]])</f>
        <v>0.70199445459976006</v>
      </c>
    </row>
    <row r="164" spans="2:14" x14ac:dyDescent="0.25">
      <c r="B164" s="3" t="str">
        <f t="shared" si="4"/>
        <v>1</v>
      </c>
      <c r="C164" s="4" t="str">
        <f>Test_Length_Start[[#This Row],[Column1]]</f>
        <v>1-Camera-0,15000000000000002</v>
      </c>
      <c r="D164" s="3">
        <f t="shared" si="5"/>
        <v>1.5</v>
      </c>
      <c r="E164" s="4">
        <f>_xlfn.NUMBERVALUE(Test_Length_Start[[#This Row],[Column2]])</f>
        <v>64.540384284895495</v>
      </c>
      <c r="F164" s="4">
        <f>_xlfn.NUMBERVALUE(Test_Length_Start[[#This Row],[Column3]])</f>
        <v>6.2321096628844597</v>
      </c>
      <c r="G164" s="4">
        <f>_xlfn.NUMBERVALUE(Test_Length_Start[[#This Row],[Column4]])</f>
        <v>0.122304147588115</v>
      </c>
      <c r="H164" s="4">
        <f>_xlfn.NUMBERVALUE(Test_Length_Start[[#This Row],[Column5]])</f>
        <v>0.18997325691415401</v>
      </c>
      <c r="I164" s="4">
        <f>_xlfn.NUMBERVALUE(Test_Length_Start[[#This Row],[Column6]])</f>
        <v>9.1851944692528401E-2</v>
      </c>
      <c r="J164" s="4">
        <f>_xlfn.NUMBERVALUE(Test_Length_Start[[#This Row],[Column7]])</f>
        <v>0.145999567117095</v>
      </c>
      <c r="K164" s="4">
        <f>_xlfn.NUMBERVALUE(Test_Length_Start[[#This Row],[Column12]])</f>
        <v>11.2121816009748</v>
      </c>
      <c r="L164" s="8">
        <f>_xlfn.NUMBERVALUE(Test_Length_Start[[#This Row],[Column10]])</f>
        <v>0.41571387144470501</v>
      </c>
      <c r="M164" s="4">
        <f>_xlfn.NUMBERVALUE(Test_Length_Start[[#This Row],[Column11]])</f>
        <v>0.97105739356283904</v>
      </c>
      <c r="N164" s="8">
        <f>Tableau2[[#This Row],[Longueur manquante]]-(6-Tableau2[[#This Row],[longueur]])</f>
        <v>1.2031670564472987</v>
      </c>
    </row>
    <row r="165" spans="2:14" x14ac:dyDescent="0.25">
      <c r="B165" s="3" t="str">
        <f t="shared" si="4"/>
        <v>1</v>
      </c>
      <c r="C165" s="4" t="str">
        <f>Test_Length_Start[[#This Row],[Column1]]</f>
        <v>1-Camera-0,15000000000000002</v>
      </c>
      <c r="D165" s="3">
        <f t="shared" si="5"/>
        <v>1.5</v>
      </c>
      <c r="E165" s="4">
        <f>_xlfn.NUMBERVALUE(Test_Length_Start[[#This Row],[Column2]])</f>
        <v>66.623137122885595</v>
      </c>
      <c r="F165" s="4">
        <f>_xlfn.NUMBERVALUE(Test_Length_Start[[#This Row],[Column3]])</f>
        <v>5.8727234400544699</v>
      </c>
      <c r="G165" s="4">
        <f>_xlfn.NUMBERVALUE(Test_Length_Start[[#This Row],[Column4]])</f>
        <v>0.17639096781847799</v>
      </c>
      <c r="H165" s="4">
        <f>_xlfn.NUMBERVALUE(Test_Length_Start[[#This Row],[Column5]])</f>
        <v>0.27545346389945202</v>
      </c>
      <c r="I165" s="4">
        <f>_xlfn.NUMBERVALUE(Test_Length_Start[[#This Row],[Column6]])</f>
        <v>0.118462268497315</v>
      </c>
      <c r="J165" s="4">
        <f>_xlfn.NUMBERVALUE(Test_Length_Start[[#This Row],[Column7]])</f>
        <v>0.21527177849753801</v>
      </c>
      <c r="K165" s="4">
        <f>_xlfn.NUMBERVALUE(Test_Length_Start[[#This Row],[Column12]])</f>
        <v>13.538271219935201</v>
      </c>
      <c r="L165" s="8">
        <f>_xlfn.NUMBERVALUE(Test_Length_Start[[#This Row],[Column10]])</f>
        <v>0.66123078025377802</v>
      </c>
      <c r="M165" s="4">
        <f>_xlfn.NUMBERVALUE(Test_Length_Start[[#This Row],[Column11]])</f>
        <v>0.98984370270163702</v>
      </c>
      <c r="N165" s="8">
        <f>Tableau2[[#This Row],[Longueur manquante]]-(6-Tableau2[[#This Row],[longueur]])</f>
        <v>0.86256714275610691</v>
      </c>
    </row>
    <row r="166" spans="2:14" x14ac:dyDescent="0.25">
      <c r="B166" s="3" t="str">
        <f t="shared" si="4"/>
        <v>1</v>
      </c>
      <c r="C166" s="4" t="str">
        <f>Test_Length_Start[[#This Row],[Column1]]</f>
        <v>1-Camera-0,15000000000000002</v>
      </c>
      <c r="D166" s="3">
        <f t="shared" si="5"/>
        <v>1.5</v>
      </c>
      <c r="E166" s="4">
        <f>_xlfn.NUMBERVALUE(Test_Length_Start[[#This Row],[Column2]])</f>
        <v>49.439973691905301</v>
      </c>
      <c r="F166" s="4">
        <f>_xlfn.NUMBERVALUE(Test_Length_Start[[#This Row],[Column3]])</f>
        <v>6.4695097498205696</v>
      </c>
      <c r="G166" s="4">
        <f>_xlfn.NUMBERVALUE(Test_Length_Start[[#This Row],[Column4]])</f>
        <v>0.153555070716794</v>
      </c>
      <c r="H166" s="4">
        <f>_xlfn.NUMBERVALUE(Test_Length_Start[[#This Row],[Column5]])</f>
        <v>0.212960456130909</v>
      </c>
      <c r="I166" s="4">
        <f>_xlfn.NUMBERVALUE(Test_Length_Start[[#This Row],[Column6]])</f>
        <v>9.5089286358887595E-2</v>
      </c>
      <c r="J166" s="4">
        <f>_xlfn.NUMBERVALUE(Test_Length_Start[[#This Row],[Column7]])</f>
        <v>0.17051411116043699</v>
      </c>
      <c r="K166" s="4">
        <f>_xlfn.NUMBERVALUE(Test_Length_Start[[#This Row],[Column12]])</f>
        <v>17.6533365430077</v>
      </c>
      <c r="L166" s="8">
        <f>_xlfn.NUMBERVALUE(Test_Length_Start[[#This Row],[Column10]])</f>
        <v>0.61657216030412598</v>
      </c>
      <c r="M166" s="4">
        <f>_xlfn.NUMBERVALUE(Test_Length_Start[[#This Row],[Column11]])</f>
        <v>0.91413948268769896</v>
      </c>
      <c r="N166" s="8">
        <f>Tableau2[[#This Row],[Longueur manquante]]-(6-Tableau2[[#This Row],[longueur]])</f>
        <v>1.3836492325082685</v>
      </c>
    </row>
    <row r="167" spans="2:14" x14ac:dyDescent="0.25">
      <c r="B167" s="3" t="str">
        <f t="shared" si="4"/>
        <v>1</v>
      </c>
      <c r="C167" s="4" t="str">
        <f>Test_Length_Start[[#This Row],[Column1]]</f>
        <v>1-Camera-0,15000000000000002</v>
      </c>
      <c r="D167" s="3">
        <f t="shared" si="5"/>
        <v>1.5</v>
      </c>
      <c r="E167" s="4">
        <f>_xlfn.NUMBERVALUE(Test_Length_Start[[#This Row],[Column2]])</f>
        <v>70.619754746127498</v>
      </c>
      <c r="F167" s="4">
        <f>_xlfn.NUMBERVALUE(Test_Length_Start[[#This Row],[Column3]])</f>
        <v>5.7862469023351899</v>
      </c>
      <c r="G167" s="4">
        <f>_xlfn.NUMBERVALUE(Test_Length_Start[[#This Row],[Column4]])</f>
        <v>0.166937057618221</v>
      </c>
      <c r="H167" s="4">
        <f>_xlfn.NUMBERVALUE(Test_Length_Start[[#This Row],[Column5]])</f>
        <v>0.23198452187099999</v>
      </c>
      <c r="I167" s="4">
        <f>_xlfn.NUMBERVALUE(Test_Length_Start[[#This Row],[Column6]])</f>
        <v>0.11500542825573901</v>
      </c>
      <c r="J167" s="4">
        <f>_xlfn.NUMBERVALUE(Test_Length_Start[[#This Row],[Column7]])</f>
        <v>0.18001664868806999</v>
      </c>
      <c r="K167" s="4">
        <f>_xlfn.NUMBERVALUE(Test_Length_Start[[#This Row],[Column12]])</f>
        <v>17.670071288011901</v>
      </c>
      <c r="L167" s="8">
        <f>_xlfn.NUMBERVALUE(Test_Length_Start[[#This Row],[Column10]])</f>
        <v>0.53079889902668898</v>
      </c>
      <c r="M167" s="4">
        <f>_xlfn.NUMBERVALUE(Test_Length_Start[[#This Row],[Column11]])</f>
        <v>0.916225144495453</v>
      </c>
      <c r="N167" s="8">
        <f>Tableau2[[#This Row],[Longueur manquante]]-(6-Tableau2[[#This Row],[longueur]])</f>
        <v>0.7024720468306429</v>
      </c>
    </row>
    <row r="168" spans="2:14" x14ac:dyDescent="0.25">
      <c r="B168" s="3" t="str">
        <f t="shared" si="4"/>
        <v>1</v>
      </c>
      <c r="C168" s="4" t="str">
        <f>Test_Length_Start[[#This Row],[Column1]]</f>
        <v>1-Camera-0,15000000000000002</v>
      </c>
      <c r="D168" s="3">
        <f t="shared" si="5"/>
        <v>1.5</v>
      </c>
      <c r="E168" s="4">
        <f>_xlfn.NUMBERVALUE(Test_Length_Start[[#This Row],[Column2]])</f>
        <v>69.026391741133693</v>
      </c>
      <c r="F168" s="4">
        <f>_xlfn.NUMBERVALUE(Test_Length_Start[[#This Row],[Column3]])</f>
        <v>5.7127048172227202</v>
      </c>
      <c r="G168" s="4">
        <f>_xlfn.NUMBERVALUE(Test_Length_Start[[#This Row],[Column4]])</f>
        <v>0.14719214532851399</v>
      </c>
      <c r="H168" s="4">
        <f>_xlfn.NUMBERVALUE(Test_Length_Start[[#This Row],[Column5]])</f>
        <v>0.212180582897699</v>
      </c>
      <c r="I168" s="4">
        <f>_xlfn.NUMBERVALUE(Test_Length_Start[[#This Row],[Column6]])</f>
        <v>8.5260420289623606E-2</v>
      </c>
      <c r="J168" s="4">
        <f>_xlfn.NUMBERVALUE(Test_Length_Start[[#This Row],[Column7]])</f>
        <v>0.13796787459218601</v>
      </c>
      <c r="K168" s="4">
        <f>_xlfn.NUMBERVALUE(Test_Length_Start[[#This Row],[Column12]])</f>
        <v>14.380169035983201</v>
      </c>
      <c r="L168" s="8">
        <f>_xlfn.NUMBERVALUE(Test_Length_Start[[#This Row],[Column10]])</f>
        <v>0.64955366185044405</v>
      </c>
      <c r="M168" s="4">
        <f>_xlfn.NUMBERVALUE(Test_Length_Start[[#This Row],[Column11]])</f>
        <v>0.98623886033083397</v>
      </c>
      <c r="N168" s="8">
        <f>Tableau2[[#This Row],[Longueur manquante]]-(6-Tableau2[[#This Row],[longueur]])</f>
        <v>0.69894367755355413</v>
      </c>
    </row>
    <row r="169" spans="2:14" x14ac:dyDescent="0.25">
      <c r="B169" s="3" t="str">
        <f t="shared" si="4"/>
        <v>1</v>
      </c>
      <c r="C169" s="4" t="str">
        <f>Test_Length_Start[[#This Row],[Column1]]</f>
        <v>1-Camera-0,15000000000000002</v>
      </c>
      <c r="D169" s="3">
        <f t="shared" si="5"/>
        <v>1.5</v>
      </c>
      <c r="E169" s="4">
        <f>_xlfn.NUMBERVALUE(Test_Length_Start[[#This Row],[Column2]])</f>
        <v>26.7492005889303</v>
      </c>
      <c r="F169" s="4">
        <f>_xlfn.NUMBERVALUE(Test_Length_Start[[#This Row],[Column3]])</f>
        <v>6.3130030981255203</v>
      </c>
      <c r="G169" s="4">
        <f>_xlfn.NUMBERVALUE(Test_Length_Start[[#This Row],[Column4]])</f>
        <v>0.117258292288827</v>
      </c>
      <c r="H169" s="4">
        <f>_xlfn.NUMBERVALUE(Test_Length_Start[[#This Row],[Column5]])</f>
        <v>0.22380974530203401</v>
      </c>
      <c r="I169" s="4">
        <f>_xlfn.NUMBERVALUE(Test_Length_Start[[#This Row],[Column6]])</f>
        <v>0.10705889784692101</v>
      </c>
      <c r="J169" s="4">
        <f>_xlfn.NUMBERVALUE(Test_Length_Start[[#This Row],[Column7]])</f>
        <v>0.16494078801689799</v>
      </c>
      <c r="K169" s="4">
        <f>_xlfn.NUMBERVALUE(Test_Length_Start[[#This Row],[Column12]])</f>
        <v>17.516919862944601</v>
      </c>
      <c r="L169" s="8">
        <f>_xlfn.NUMBERVALUE(Test_Length_Start[[#This Row],[Column10]])</f>
        <v>0.33733444074158597</v>
      </c>
      <c r="M169" s="4">
        <f>_xlfn.NUMBERVALUE(Test_Length_Start[[#This Row],[Column11]])</f>
        <v>0.94153709142386</v>
      </c>
      <c r="N169" s="8">
        <f>Tableau2[[#This Row],[Longueur manquante]]-(6-Tableau2[[#This Row],[longueur]])</f>
        <v>1.2545401895493802</v>
      </c>
    </row>
    <row r="170" spans="2:14" x14ac:dyDescent="0.25">
      <c r="B170" s="3" t="str">
        <f t="shared" si="4"/>
        <v>1</v>
      </c>
      <c r="C170" s="4" t="str">
        <f>Test_Length_Start[[#This Row],[Column1]]</f>
        <v>1-Camera-0,15000000000000002</v>
      </c>
      <c r="D170" s="3">
        <f t="shared" si="5"/>
        <v>1.5</v>
      </c>
      <c r="E170" s="4">
        <f>_xlfn.NUMBERVALUE(Test_Length_Start[[#This Row],[Column2]])</f>
        <v>64.171190796045494</v>
      </c>
      <c r="F170" s="4">
        <f>_xlfn.NUMBERVALUE(Test_Length_Start[[#This Row],[Column3]])</f>
        <v>6.4710527666642497</v>
      </c>
      <c r="G170" s="4">
        <f>_xlfn.NUMBERVALUE(Test_Length_Start[[#This Row],[Column4]])</f>
        <v>0.114292798194676</v>
      </c>
      <c r="H170" s="4">
        <f>_xlfn.NUMBERVALUE(Test_Length_Start[[#This Row],[Column5]])</f>
        <v>0.200428372638491</v>
      </c>
      <c r="I170" s="4">
        <f>_xlfn.NUMBERVALUE(Test_Length_Start[[#This Row],[Column6]])</f>
        <v>9.5871344606209302E-2</v>
      </c>
      <c r="J170" s="4">
        <f>_xlfn.NUMBERVALUE(Test_Length_Start[[#This Row],[Column7]])</f>
        <v>0.149475066942032</v>
      </c>
      <c r="K170" s="4">
        <f>_xlfn.NUMBERVALUE(Test_Length_Start[[#This Row],[Column12]])</f>
        <v>17.535615496919402</v>
      </c>
      <c r="L170" s="8">
        <f>_xlfn.NUMBERVALUE(Test_Length_Start[[#This Row],[Column10]])</f>
        <v>0.356478462752991</v>
      </c>
      <c r="M170" s="4">
        <f>_xlfn.NUMBERVALUE(Test_Length_Start[[#This Row],[Column11]])</f>
        <v>0.92105075990404395</v>
      </c>
      <c r="N170" s="8">
        <f>Tableau2[[#This Row],[Longueur manquante]]-(6-Tableau2[[#This Row],[longueur]])</f>
        <v>1.3921035265682935</v>
      </c>
    </row>
    <row r="171" spans="2:14" x14ac:dyDescent="0.25">
      <c r="B171" s="3" t="str">
        <f t="shared" si="4"/>
        <v>1</v>
      </c>
      <c r="C171" s="4" t="str">
        <f>Test_Length_Start[[#This Row],[Column1]]</f>
        <v>1-Camera-0,15000000000000002</v>
      </c>
      <c r="D171" s="3">
        <f t="shared" si="5"/>
        <v>1.5</v>
      </c>
      <c r="E171" s="4">
        <f>_xlfn.NUMBERVALUE(Test_Length_Start[[#This Row],[Column2]])</f>
        <v>85.203722243242098</v>
      </c>
      <c r="F171" s="4">
        <f>_xlfn.NUMBERVALUE(Test_Length_Start[[#This Row],[Column3]])</f>
        <v>5.68914509656185</v>
      </c>
      <c r="G171" s="4">
        <f>_xlfn.NUMBERVALUE(Test_Length_Start[[#This Row],[Column4]])</f>
        <v>0.172159231822336</v>
      </c>
      <c r="H171" s="4">
        <f>_xlfn.NUMBERVALUE(Test_Length_Start[[#This Row],[Column5]])</f>
        <v>0.26686660253100702</v>
      </c>
      <c r="I171" s="4">
        <f>_xlfn.NUMBERVALUE(Test_Length_Start[[#This Row],[Column6]])</f>
        <v>0.12773999899180699</v>
      </c>
      <c r="J171" s="4">
        <f>_xlfn.NUMBERVALUE(Test_Length_Start[[#This Row],[Column7]])</f>
        <v>0.21282141605958599</v>
      </c>
      <c r="K171" s="4">
        <f>_xlfn.NUMBERVALUE(Test_Length_Start[[#This Row],[Column12]])</f>
        <v>9.8026061879936606</v>
      </c>
      <c r="L171" s="8">
        <f>_xlfn.NUMBERVALUE(Test_Length_Start[[#This Row],[Column10]])</f>
        <v>0.56779552197807504</v>
      </c>
      <c r="M171" s="4">
        <f>_xlfn.NUMBERVALUE(Test_Length_Start[[#This Row],[Column11]])</f>
        <v>0.92493581721511997</v>
      </c>
      <c r="N171" s="8">
        <f>Tableau2[[#This Row],[Longueur manquante]]-(6-Tableau2[[#This Row],[longueur]])</f>
        <v>0.61408091377696994</v>
      </c>
    </row>
    <row r="172" spans="2:14" x14ac:dyDescent="0.25">
      <c r="B172" s="3" t="str">
        <f t="shared" si="4"/>
        <v>1</v>
      </c>
      <c r="C172" s="4" t="str">
        <f>Test_Length_Start[[#This Row],[Column1]]</f>
        <v>1-Camera-0,15000000000000002</v>
      </c>
      <c r="D172" s="3">
        <f t="shared" si="5"/>
        <v>1.5</v>
      </c>
      <c r="E172" s="4">
        <f>_xlfn.NUMBERVALUE(Test_Length_Start[[#This Row],[Column2]])</f>
        <v>31.0006388889819</v>
      </c>
      <c r="F172" s="4">
        <f>_xlfn.NUMBERVALUE(Test_Length_Start[[#This Row],[Column3]])</f>
        <v>5.4775467660671397</v>
      </c>
      <c r="G172" s="4">
        <f>_xlfn.NUMBERVALUE(Test_Length_Start[[#This Row],[Column4]])</f>
        <v>9.3772280572388497E-2</v>
      </c>
      <c r="H172" s="4">
        <f>_xlfn.NUMBERVALUE(Test_Length_Start[[#This Row],[Column5]])</f>
        <v>0.19652926904477699</v>
      </c>
      <c r="I172" s="4">
        <f>_xlfn.NUMBERVALUE(Test_Length_Start[[#This Row],[Column6]])</f>
        <v>8.6733665860820097E-2</v>
      </c>
      <c r="J172" s="4">
        <f>_xlfn.NUMBERVALUE(Test_Length_Start[[#This Row],[Column7]])</f>
        <v>0.141491751819077</v>
      </c>
      <c r="K172" s="4">
        <f>_xlfn.NUMBERVALUE(Test_Length_Start[[#This Row],[Column12]])</f>
        <v>13.658348241937301</v>
      </c>
      <c r="L172" s="8">
        <f>_xlfn.NUMBERVALUE(Test_Length_Start[[#This Row],[Column10]])</f>
        <v>0.23606903479583399</v>
      </c>
      <c r="M172" s="4">
        <f>_xlfn.NUMBERVALUE(Test_Length_Start[[#This Row],[Column11]])</f>
        <v>0.926532039939022</v>
      </c>
      <c r="N172" s="8">
        <f>Tableau2[[#This Row],[Longueur manquante]]-(6-Tableau2[[#This Row],[longueur]])</f>
        <v>0.40407880600616175</v>
      </c>
    </row>
    <row r="173" spans="2:14" x14ac:dyDescent="0.25">
      <c r="B173" s="3" t="str">
        <f t="shared" si="4"/>
        <v>1</v>
      </c>
      <c r="C173" s="4" t="str">
        <f>Test_Length_Start[[#This Row],[Column1]]</f>
        <v>1-Camera-0,15000000000000002</v>
      </c>
      <c r="D173" s="3">
        <f t="shared" si="5"/>
        <v>1.5</v>
      </c>
      <c r="E173" s="4">
        <f>_xlfn.NUMBERVALUE(Test_Length_Start[[#This Row],[Column2]])</f>
        <v>77.889674120800095</v>
      </c>
      <c r="F173" s="4">
        <f>_xlfn.NUMBERVALUE(Test_Length_Start[[#This Row],[Column3]])</f>
        <v>5.5300010955084398</v>
      </c>
      <c r="G173" s="4">
        <f>_xlfn.NUMBERVALUE(Test_Length_Start[[#This Row],[Column4]])</f>
        <v>0.30239077768433398</v>
      </c>
      <c r="H173" s="4">
        <f>_xlfn.NUMBERVALUE(Test_Length_Start[[#This Row],[Column5]])</f>
        <v>0.389787561127514</v>
      </c>
      <c r="I173" s="4">
        <f>_xlfn.NUMBERVALUE(Test_Length_Start[[#This Row],[Column6]])</f>
        <v>0.23492200192489399</v>
      </c>
      <c r="J173" s="4">
        <f>_xlfn.NUMBERVALUE(Test_Length_Start[[#This Row],[Column7]])</f>
        <v>0.33590264660289898</v>
      </c>
      <c r="K173" s="4">
        <f>_xlfn.NUMBERVALUE(Test_Length_Start[[#This Row],[Column12]])</f>
        <v>23.393235270981599</v>
      </c>
      <c r="L173" s="8">
        <f>_xlfn.NUMBERVALUE(Test_Length_Start[[#This Row],[Column10]])</f>
        <v>0.981895561923117</v>
      </c>
      <c r="M173" s="4">
        <f>_xlfn.NUMBERVALUE(Test_Length_Start[[#This Row],[Column11]])</f>
        <v>1.0067743626302299</v>
      </c>
      <c r="N173" s="8">
        <f>Tableau2[[#This Row],[Longueur manquante]]-(6-Tableau2[[#This Row],[longueur]])</f>
        <v>0.53677545813866967</v>
      </c>
    </row>
    <row r="174" spans="2:14" x14ac:dyDescent="0.25">
      <c r="B174" s="3" t="str">
        <f t="shared" si="4"/>
        <v>1</v>
      </c>
      <c r="C174" s="4" t="str">
        <f>Test_Length_Start[[#This Row],[Column1]]</f>
        <v>1-Camera-0,15000000000000002</v>
      </c>
      <c r="D174" s="3">
        <f t="shared" si="5"/>
        <v>1.5</v>
      </c>
      <c r="E174" s="4">
        <f>_xlfn.NUMBERVALUE(Test_Length_Start[[#This Row],[Column2]])</f>
        <v>44.095894158142102</v>
      </c>
      <c r="F174" s="4">
        <f>_xlfn.NUMBERVALUE(Test_Length_Start[[#This Row],[Column3]])</f>
        <v>6.23545089119379</v>
      </c>
      <c r="G174" s="4">
        <f>_xlfn.NUMBERVALUE(Test_Length_Start[[#This Row],[Column4]])</f>
        <v>0.14264347570099301</v>
      </c>
      <c r="H174" s="4">
        <f>_xlfn.NUMBERVALUE(Test_Length_Start[[#This Row],[Column5]])</f>
        <v>0.24225196431364299</v>
      </c>
      <c r="I174" s="4">
        <f>_xlfn.NUMBERVALUE(Test_Length_Start[[#This Row],[Column6]])</f>
        <v>0.106071114901984</v>
      </c>
      <c r="J174" s="4">
        <f>_xlfn.NUMBERVALUE(Test_Length_Start[[#This Row],[Column7]])</f>
        <v>0.17199295137663201</v>
      </c>
      <c r="K174" s="4">
        <f>_xlfn.NUMBERVALUE(Test_Length_Start[[#This Row],[Column12]])</f>
        <v>17.447322178981199</v>
      </c>
      <c r="L174" s="8">
        <f>_xlfn.NUMBERVALUE(Test_Length_Start[[#This Row],[Column10]])</f>
        <v>0.53008540269610005</v>
      </c>
      <c r="M174" s="4">
        <f>_xlfn.NUMBERVALUE(Test_Length_Start[[#This Row],[Column11]])</f>
        <v>1.0600961429142</v>
      </c>
      <c r="N174" s="8">
        <f>Tableau2[[#This Row],[Longueur manquante]]-(6-Tableau2[[#This Row],[longueur]])</f>
        <v>1.29554703410799</v>
      </c>
    </row>
    <row r="175" spans="2:14" x14ac:dyDescent="0.25">
      <c r="B175" s="3" t="str">
        <f t="shared" si="4"/>
        <v>1</v>
      </c>
      <c r="C175" s="4" t="str">
        <f>Test_Length_Start[[#This Row],[Column1]]</f>
        <v>1-Camera-0,15000000000000002</v>
      </c>
      <c r="D175" s="3">
        <f t="shared" si="5"/>
        <v>1.5</v>
      </c>
      <c r="E175" s="4">
        <f>_xlfn.NUMBERVALUE(Test_Length_Start[[#This Row],[Column2]])</f>
        <v>62.862208298338103</v>
      </c>
      <c r="F175" s="4">
        <f>_xlfn.NUMBERVALUE(Test_Length_Start[[#This Row],[Column3]])</f>
        <v>5.9535113035433298</v>
      </c>
      <c r="G175" s="4">
        <f>_xlfn.NUMBERVALUE(Test_Length_Start[[#This Row],[Column4]])</f>
        <v>0.151902419930774</v>
      </c>
      <c r="H175" s="4">
        <f>_xlfn.NUMBERVALUE(Test_Length_Start[[#This Row],[Column5]])</f>
        <v>0.19398806074005001</v>
      </c>
      <c r="I175" s="4">
        <f>_xlfn.NUMBERVALUE(Test_Length_Start[[#This Row],[Column6]])</f>
        <v>0.13110528442015901</v>
      </c>
      <c r="J175" s="4">
        <f>_xlfn.NUMBERVALUE(Test_Length_Start[[#This Row],[Column7]])</f>
        <v>0.15977553966005301</v>
      </c>
      <c r="K175" s="4">
        <f>_xlfn.NUMBERVALUE(Test_Length_Start[[#This Row],[Column12]])</f>
        <v>13.6358944589737</v>
      </c>
      <c r="L175" s="8">
        <f>_xlfn.NUMBERVALUE(Test_Length_Start[[#This Row],[Column10]])</f>
        <v>0.44763745162586099</v>
      </c>
      <c r="M175" s="4">
        <f>_xlfn.NUMBERVALUE(Test_Length_Start[[#This Row],[Column11]])</f>
        <v>0.768394631343433</v>
      </c>
      <c r="N175" s="8">
        <f>Tableau2[[#This Row],[Longueur manquante]]-(6-Tableau2[[#This Row],[longueur]])</f>
        <v>0.7219059348867628</v>
      </c>
    </row>
    <row r="176" spans="2:14" x14ac:dyDescent="0.25">
      <c r="B176" s="3" t="str">
        <f t="shared" si="4"/>
        <v>1</v>
      </c>
      <c r="C176" s="4" t="str">
        <f>Test_Length_Start[[#This Row],[Column1]]</f>
        <v>1-Camera-0,15000000000000002</v>
      </c>
      <c r="D176" s="3">
        <f t="shared" si="5"/>
        <v>1.5</v>
      </c>
      <c r="E176" s="4">
        <f>_xlfn.NUMBERVALUE(Test_Length_Start[[#This Row],[Column2]])</f>
        <v>46.166908914420198</v>
      </c>
      <c r="F176" s="4">
        <f>_xlfn.NUMBERVALUE(Test_Length_Start[[#This Row],[Column3]])</f>
        <v>6.0820765311951197</v>
      </c>
      <c r="G176" s="4">
        <f>_xlfn.NUMBERVALUE(Test_Length_Start[[#This Row],[Column4]])</f>
        <v>0.145654690907291</v>
      </c>
      <c r="H176" s="4">
        <f>_xlfn.NUMBERVALUE(Test_Length_Start[[#This Row],[Column5]])</f>
        <v>0.27371880071650401</v>
      </c>
      <c r="I176" s="4">
        <f>_xlfn.NUMBERVALUE(Test_Length_Start[[#This Row],[Column6]])</f>
        <v>0.107579273018998</v>
      </c>
      <c r="J176" s="4">
        <f>_xlfn.NUMBERVALUE(Test_Length_Start[[#This Row],[Column7]])</f>
        <v>0.21169094972157301</v>
      </c>
      <c r="K176" s="4">
        <f>_xlfn.NUMBERVALUE(Test_Length_Start[[#This Row],[Column12]])</f>
        <v>28.540708733024001</v>
      </c>
      <c r="L176" s="8">
        <f>_xlfn.NUMBERVALUE(Test_Length_Start[[#This Row],[Column10]])</f>
        <v>0.57842680938997204</v>
      </c>
      <c r="M176" s="4">
        <f>_xlfn.NUMBERVALUE(Test_Length_Start[[#This Row],[Column11]])</f>
        <v>1.0023195555445901</v>
      </c>
      <c r="N176" s="8">
        <f>Tableau2[[#This Row],[Longueur manquante]]-(6-Tableau2[[#This Row],[longueur]])</f>
        <v>1.0843960867397098</v>
      </c>
    </row>
    <row r="177" spans="2:14" x14ac:dyDescent="0.25">
      <c r="B177" s="3" t="str">
        <f t="shared" si="4"/>
        <v>1</v>
      </c>
      <c r="C177" s="4" t="str">
        <f>Test_Length_Start[[#This Row],[Column1]]</f>
        <v>1-Camera-0,15000000000000002</v>
      </c>
      <c r="D177" s="3">
        <f t="shared" si="5"/>
        <v>1.5</v>
      </c>
      <c r="E177" s="4">
        <f>_xlfn.NUMBERVALUE(Test_Length_Start[[#This Row],[Column2]])</f>
        <v>10.553934836557501</v>
      </c>
      <c r="F177" s="4">
        <f>_xlfn.NUMBERVALUE(Test_Length_Start[[#This Row],[Column3]])</f>
        <v>6.0860749321499297</v>
      </c>
      <c r="G177" s="4">
        <f>_xlfn.NUMBERVALUE(Test_Length_Start[[#This Row],[Column4]])</f>
        <v>0.27367412203382302</v>
      </c>
      <c r="H177" s="4">
        <f>_xlfn.NUMBERVALUE(Test_Length_Start[[#This Row],[Column5]])</f>
        <v>0.31792432503340301</v>
      </c>
      <c r="I177" s="4">
        <f>_xlfn.NUMBERVALUE(Test_Length_Start[[#This Row],[Column6]])</f>
        <v>0.20965326415288299</v>
      </c>
      <c r="J177" s="4">
        <f>_xlfn.NUMBERVALUE(Test_Length_Start[[#This Row],[Column7]])</f>
        <v>0.26534375645257502</v>
      </c>
      <c r="K177" s="4">
        <f>_xlfn.NUMBERVALUE(Test_Length_Start[[#This Row],[Column12]])</f>
        <v>16.890238655032501</v>
      </c>
      <c r="L177" s="8">
        <f>_xlfn.NUMBERVALUE(Test_Length_Start[[#This Row],[Column10]])</f>
        <v>0.774729112084097</v>
      </c>
      <c r="M177" s="4">
        <f>_xlfn.NUMBERVALUE(Test_Length_Start[[#This Row],[Column11]])</f>
        <v>0.94251458307973901</v>
      </c>
      <c r="N177" s="8">
        <f>Tableau2[[#This Row],[Longueur manquante]]-(6-Tableau2[[#This Row],[longueur]])</f>
        <v>1.0285895152296687</v>
      </c>
    </row>
    <row r="178" spans="2:14" x14ac:dyDescent="0.25">
      <c r="B178" s="3" t="str">
        <f t="shared" si="4"/>
        <v>1</v>
      </c>
      <c r="C178" s="4" t="str">
        <f>Test_Length_Start[[#This Row],[Column1]]</f>
        <v>1-Camera-0,15000000000000002</v>
      </c>
      <c r="D178" s="3">
        <f t="shared" si="5"/>
        <v>1.5</v>
      </c>
      <c r="E178" s="4">
        <f>_xlfn.NUMBERVALUE(Test_Length_Start[[#This Row],[Column2]])</f>
        <v>19.524530036408699</v>
      </c>
      <c r="F178" s="4">
        <f>_xlfn.NUMBERVALUE(Test_Length_Start[[#This Row],[Column3]])</f>
        <v>5.5565081163416403</v>
      </c>
      <c r="G178" s="4">
        <f>_xlfn.NUMBERVALUE(Test_Length_Start[[#This Row],[Column4]])</f>
        <v>8.7607059136469601E-2</v>
      </c>
      <c r="H178" s="4">
        <f>_xlfn.NUMBERVALUE(Test_Length_Start[[#This Row],[Column5]])</f>
        <v>0.17266127317346</v>
      </c>
      <c r="I178" s="4">
        <f>_xlfn.NUMBERVALUE(Test_Length_Start[[#This Row],[Column6]])</f>
        <v>7.7143237560631905E-2</v>
      </c>
      <c r="J178" s="4">
        <f>_xlfn.NUMBERVALUE(Test_Length_Start[[#This Row],[Column7]])</f>
        <v>0.13304183230081301</v>
      </c>
      <c r="K178" s="4">
        <f>_xlfn.NUMBERVALUE(Test_Length_Start[[#This Row],[Column12]])</f>
        <v>9.7670308949891407</v>
      </c>
      <c r="L178" s="8">
        <f>_xlfn.NUMBERVALUE(Test_Length_Start[[#This Row],[Column10]])</f>
        <v>0.27767412720321599</v>
      </c>
      <c r="M178" s="4">
        <f>_xlfn.NUMBERVALUE(Test_Length_Start[[#This Row],[Column11]])</f>
        <v>0.79203966362754896</v>
      </c>
      <c r="N178" s="8">
        <f>Tableau2[[#This Row],[Longueur manquante]]-(6-Tableau2[[#This Row],[longueur]])</f>
        <v>0.34854777996918929</v>
      </c>
    </row>
    <row r="179" spans="2:14" x14ac:dyDescent="0.25">
      <c r="B179" s="3" t="str">
        <f t="shared" si="4"/>
        <v>1</v>
      </c>
      <c r="C179" s="4" t="str">
        <f>Test_Length_Start[[#This Row],[Column1]]</f>
        <v>1-Camera-0,15000000000000002</v>
      </c>
      <c r="D179" s="3">
        <f t="shared" si="5"/>
        <v>1.5</v>
      </c>
      <c r="E179" s="4">
        <f>_xlfn.NUMBERVALUE(Test_Length_Start[[#This Row],[Column2]])</f>
        <v>31.781828807821899</v>
      </c>
      <c r="F179" s="4">
        <f>_xlfn.NUMBERVALUE(Test_Length_Start[[#This Row],[Column3]])</f>
        <v>5.9270733819231296</v>
      </c>
      <c r="G179" s="4">
        <f>_xlfn.NUMBERVALUE(Test_Length_Start[[#This Row],[Column4]])</f>
        <v>0.17657476954766399</v>
      </c>
      <c r="H179" s="4">
        <f>_xlfn.NUMBERVALUE(Test_Length_Start[[#This Row],[Column5]])</f>
        <v>0.29377425341626801</v>
      </c>
      <c r="I179" s="4">
        <f>_xlfn.NUMBERVALUE(Test_Length_Start[[#This Row],[Column6]])</f>
        <v>0.12909938131794299</v>
      </c>
      <c r="J179" s="4">
        <f>_xlfn.NUMBERVALUE(Test_Length_Start[[#This Row],[Column7]])</f>
        <v>0.23036609909762201</v>
      </c>
      <c r="K179" s="4">
        <f>_xlfn.NUMBERVALUE(Test_Length_Start[[#This Row],[Column12]])</f>
        <v>21.903231012984101</v>
      </c>
      <c r="L179" s="8">
        <f>_xlfn.NUMBERVALUE(Test_Length_Start[[#This Row],[Column10]])</f>
        <v>0.59795246850631201</v>
      </c>
      <c r="M179" s="4">
        <f>_xlfn.NUMBERVALUE(Test_Length_Start[[#This Row],[Column11]])</f>
        <v>1.1671905329986401</v>
      </c>
      <c r="N179" s="8">
        <f>Tableau2[[#This Row],[Longueur manquante]]-(6-Tableau2[[#This Row],[longueur]])</f>
        <v>1.0942639149217697</v>
      </c>
    </row>
    <row r="180" spans="2:14" x14ac:dyDescent="0.25">
      <c r="B180" s="3" t="str">
        <f t="shared" si="4"/>
        <v>1</v>
      </c>
      <c r="C180" s="4" t="str">
        <f>Test_Length_Start[[#This Row],[Column1]]</f>
        <v>1-Camera-0,15000000000000002</v>
      </c>
      <c r="D180" s="3">
        <f t="shared" si="5"/>
        <v>1.5</v>
      </c>
      <c r="E180" s="4">
        <f>_xlfn.NUMBERVALUE(Test_Length_Start[[#This Row],[Column2]])</f>
        <v>58.349486376577701</v>
      </c>
      <c r="F180" s="4">
        <f>_xlfn.NUMBERVALUE(Test_Length_Start[[#This Row],[Column3]])</f>
        <v>5.7891745346591996</v>
      </c>
      <c r="G180" s="4">
        <f>_xlfn.NUMBERVALUE(Test_Length_Start[[#This Row],[Column4]])</f>
        <v>0.16081595688327099</v>
      </c>
      <c r="H180" s="4">
        <f>_xlfn.NUMBERVALUE(Test_Length_Start[[#This Row],[Column5]])</f>
        <v>0.22340249274509599</v>
      </c>
      <c r="I180" s="4">
        <f>_xlfn.NUMBERVALUE(Test_Length_Start[[#This Row],[Column6]])</f>
        <v>8.31538941012894E-2</v>
      </c>
      <c r="J180" s="4">
        <f>_xlfn.NUMBERVALUE(Test_Length_Start[[#This Row],[Column7]])</f>
        <v>0.163809524259728</v>
      </c>
      <c r="K180" s="4">
        <f>_xlfn.NUMBERVALUE(Test_Length_Start[[#This Row],[Column12]])</f>
        <v>16.9196618689456</v>
      </c>
      <c r="L180" s="8">
        <f>_xlfn.NUMBERVALUE(Test_Length_Start[[#This Row],[Column10]])</f>
        <v>0.68656571250368503</v>
      </c>
      <c r="M180" s="4">
        <f>_xlfn.NUMBERVALUE(Test_Length_Start[[#This Row],[Column11]])</f>
        <v>0.94783343065940096</v>
      </c>
      <c r="N180" s="8">
        <f>Tableau2[[#This Row],[Longueur manquante]]-(6-Tableau2[[#This Row],[longueur]])</f>
        <v>0.73700796531860058</v>
      </c>
    </row>
    <row r="181" spans="2:14" x14ac:dyDescent="0.25">
      <c r="B181" s="3" t="str">
        <f t="shared" si="4"/>
        <v>1</v>
      </c>
      <c r="C181" s="4" t="str">
        <f>Test_Length_Start[[#This Row],[Column1]]</f>
        <v>1-Camera-0,15000000000000002</v>
      </c>
      <c r="D181" s="3">
        <f t="shared" si="5"/>
        <v>1.5</v>
      </c>
      <c r="E181" s="4">
        <f>_xlfn.NUMBERVALUE(Test_Length_Start[[#This Row],[Column2]])</f>
        <v>38.554068786126201</v>
      </c>
      <c r="F181" s="4">
        <f>_xlfn.NUMBERVALUE(Test_Length_Start[[#This Row],[Column3]])</f>
        <v>6.5177008333591697</v>
      </c>
      <c r="G181" s="4">
        <f>_xlfn.NUMBERVALUE(Test_Length_Start[[#This Row],[Column4]])</f>
        <v>0.16644916941836099</v>
      </c>
      <c r="H181" s="4">
        <f>_xlfn.NUMBERVALUE(Test_Length_Start[[#This Row],[Column5]])</f>
        <v>0.30990182798534799</v>
      </c>
      <c r="I181" s="4">
        <f>_xlfn.NUMBERVALUE(Test_Length_Start[[#This Row],[Column6]])</f>
        <v>0.100462238812079</v>
      </c>
      <c r="J181" s="4">
        <f>_xlfn.NUMBERVALUE(Test_Length_Start[[#This Row],[Column7]])</f>
        <v>0.25218252387569801</v>
      </c>
      <c r="K181" s="4">
        <f>_xlfn.NUMBERVALUE(Test_Length_Start[[#This Row],[Column12]])</f>
        <v>11.384424324030901</v>
      </c>
      <c r="L181" s="8">
        <f>_xlfn.NUMBERVALUE(Test_Length_Start[[#This Row],[Column10]])</f>
        <v>0.74601071090962001</v>
      </c>
      <c r="M181" s="4">
        <f>_xlfn.NUMBERVALUE(Test_Length_Start[[#This Row],[Column11]])</f>
        <v>0.89531813231554602</v>
      </c>
      <c r="N181" s="8">
        <f>Tableau2[[#This Row],[Longueur manquante]]-(6-Tableau2[[#This Row],[longueur]])</f>
        <v>1.4130189656747159</v>
      </c>
    </row>
    <row r="182" spans="2:14" x14ac:dyDescent="0.25">
      <c r="B182" s="3" t="str">
        <f t="shared" si="4"/>
        <v>1</v>
      </c>
      <c r="C182" s="4" t="str">
        <f>Test_Length_Start[[#This Row],[Column1]]</f>
        <v>1-Ground_Truth</v>
      </c>
      <c r="D182" s="3">
        <f t="shared" si="5"/>
        <v>-2</v>
      </c>
      <c r="E182" s="4">
        <f>_xlfn.NUMBERVALUE(Test_Length_Start[[#This Row],[Column2]])</f>
        <v>32.6887688269913</v>
      </c>
      <c r="F182" s="4">
        <f>_xlfn.NUMBERVALUE(Test_Length_Start[[#This Row],[Column3]])</f>
        <v>5.63423589989966</v>
      </c>
      <c r="G182" s="4">
        <f>_xlfn.NUMBERVALUE(Test_Length_Start[[#This Row],[Column4]])</f>
        <v>3.3626714901749101E-2</v>
      </c>
      <c r="H182" s="4">
        <f>_xlfn.NUMBERVALUE(Test_Length_Start[[#This Row],[Column5]])</f>
        <v>0.14518731133223201</v>
      </c>
      <c r="I182" s="4">
        <f>_xlfn.NUMBERVALUE(Test_Length_Start[[#This Row],[Column6]])</f>
        <v>2.50270104701589E-2</v>
      </c>
      <c r="J182" s="4">
        <f>_xlfn.NUMBERVALUE(Test_Length_Start[[#This Row],[Column7]])</f>
        <v>8.9369847692243806E-2</v>
      </c>
      <c r="K182" s="4">
        <f>_xlfn.NUMBERVALUE(Test_Length_Start[[#This Row],[Column12]])</f>
        <v>5.5898626809939698</v>
      </c>
      <c r="L182" s="8">
        <f>_xlfn.NUMBERVALUE(Test_Length_Start[[#This Row],[Column10]])</f>
        <v>0.17699801760426401</v>
      </c>
      <c r="M182" s="4">
        <f>_xlfn.NUMBERVALUE(Test_Length_Start[[#This Row],[Column11]])</f>
        <v>0.84930919629104795</v>
      </c>
      <c r="N182" s="8">
        <f>Tableau2[[#This Row],[Longueur manquante]]-(6-Tableau2[[#This Row],[longueur]])</f>
        <v>0.48354509619070796</v>
      </c>
    </row>
    <row r="183" spans="2:14" x14ac:dyDescent="0.25">
      <c r="B183" s="3" t="str">
        <f t="shared" si="4"/>
        <v>1</v>
      </c>
      <c r="C183" s="4" t="str">
        <f>Test_Length_Start[[#This Row],[Column1]]</f>
        <v>1-Ground_Truth</v>
      </c>
      <c r="D183" s="3">
        <f t="shared" si="5"/>
        <v>-2</v>
      </c>
      <c r="E183" s="4">
        <f>_xlfn.NUMBERVALUE(Test_Length_Start[[#This Row],[Column2]])</f>
        <v>55.3711314937553</v>
      </c>
      <c r="F183" s="4">
        <f>_xlfn.NUMBERVALUE(Test_Length_Start[[#This Row],[Column3]])</f>
        <v>6.2104507712780199</v>
      </c>
      <c r="G183" s="4">
        <f>_xlfn.NUMBERVALUE(Test_Length_Start[[#This Row],[Column4]])</f>
        <v>0.29269052606651702</v>
      </c>
      <c r="H183" s="4">
        <f>_xlfn.NUMBERVALUE(Test_Length_Start[[#This Row],[Column5]])</f>
        <v>0.26724808058432098</v>
      </c>
      <c r="I183" s="4">
        <f>_xlfn.NUMBERVALUE(Test_Length_Start[[#This Row],[Column6]])</f>
        <v>4.76728114760974E-2</v>
      </c>
      <c r="J183" s="4">
        <f>_xlfn.NUMBERVALUE(Test_Length_Start[[#This Row],[Column7]])</f>
        <v>0.177407911192936</v>
      </c>
      <c r="K183" s="4">
        <f>_xlfn.NUMBERVALUE(Test_Length_Start[[#This Row],[Column12]])</f>
        <v>7.3626113309292096</v>
      </c>
      <c r="L183" s="8">
        <f>_xlfn.NUMBERVALUE(Test_Length_Start[[#This Row],[Column10]])</f>
        <v>1.44268624182636</v>
      </c>
      <c r="M183" s="4">
        <f>_xlfn.NUMBERVALUE(Test_Length_Start[[#This Row],[Column11]])</f>
        <v>0.96323512856955695</v>
      </c>
      <c r="N183" s="8">
        <f>Tableau2[[#This Row],[Longueur manquante]]-(6-Tableau2[[#This Row],[longueur]])</f>
        <v>1.1736858998475768</v>
      </c>
    </row>
    <row r="184" spans="2:14" x14ac:dyDescent="0.25">
      <c r="B184" s="3" t="str">
        <f t="shared" si="4"/>
        <v>1</v>
      </c>
      <c r="C184" s="4" t="str">
        <f>Test_Length_Start[[#This Row],[Column1]]</f>
        <v>1-Ground_Truth</v>
      </c>
      <c r="D184" s="3">
        <f t="shared" si="5"/>
        <v>-2</v>
      </c>
      <c r="E184" s="4">
        <f>_xlfn.NUMBERVALUE(Test_Length_Start[[#This Row],[Column2]])</f>
        <v>28.6071339106817</v>
      </c>
      <c r="F184" s="4">
        <f>_xlfn.NUMBERVALUE(Test_Length_Start[[#This Row],[Column3]])</f>
        <v>6.4860027409285896</v>
      </c>
      <c r="G184" s="4">
        <f>_xlfn.NUMBERVALUE(Test_Length_Start[[#This Row],[Column4]])</f>
        <v>0.20269619611908099</v>
      </c>
      <c r="H184" s="4">
        <f>_xlfn.NUMBERVALUE(Test_Length_Start[[#This Row],[Column5]])</f>
        <v>0.23053532985554101</v>
      </c>
      <c r="I184" s="4">
        <f>_xlfn.NUMBERVALUE(Test_Length_Start[[#This Row],[Column6]])</f>
        <v>3.5694752223364198E-2</v>
      </c>
      <c r="J184" s="4">
        <f>_xlfn.NUMBERVALUE(Test_Length_Start[[#This Row],[Column7]])</f>
        <v>0.163967154886176</v>
      </c>
      <c r="K184" s="4">
        <f>_xlfn.NUMBERVALUE(Test_Length_Start[[#This Row],[Column12]])</f>
        <v>6.4314116589957804</v>
      </c>
      <c r="L184" s="8">
        <f>_xlfn.NUMBERVALUE(Test_Length_Start[[#This Row],[Column10]])</f>
        <v>1.1080193041823301</v>
      </c>
      <c r="M184" s="4">
        <f>_xlfn.NUMBERVALUE(Test_Length_Start[[#This Row],[Column11]])</f>
        <v>0.85684945591008499</v>
      </c>
      <c r="N184" s="8">
        <f>Tableau2[[#This Row],[Longueur manquante]]-(6-Tableau2[[#This Row],[longueur]])</f>
        <v>1.3428521968386746</v>
      </c>
    </row>
    <row r="185" spans="2:14" x14ac:dyDescent="0.25">
      <c r="B185" s="3" t="str">
        <f t="shared" si="4"/>
        <v>1</v>
      </c>
      <c r="C185" s="4" t="str">
        <f>Test_Length_Start[[#This Row],[Column1]]</f>
        <v>1-Ground_Truth</v>
      </c>
      <c r="D185" s="3">
        <f t="shared" si="5"/>
        <v>-2</v>
      </c>
      <c r="E185" s="4">
        <f>_xlfn.NUMBERVALUE(Test_Length_Start[[#This Row],[Column2]])</f>
        <v>42.218550029603001</v>
      </c>
      <c r="F185" s="4">
        <f>_xlfn.NUMBERVALUE(Test_Length_Start[[#This Row],[Column3]])</f>
        <v>6.2910319744317498</v>
      </c>
      <c r="G185" s="4">
        <f>_xlfn.NUMBERVALUE(Test_Length_Start[[#This Row],[Column4]])</f>
        <v>3.4717150684783399E-2</v>
      </c>
      <c r="H185" s="4">
        <f>_xlfn.NUMBERVALUE(Test_Length_Start[[#This Row],[Column5]])</f>
        <v>0.13780233043255</v>
      </c>
      <c r="I185" s="4">
        <f>_xlfn.NUMBERVALUE(Test_Length_Start[[#This Row],[Column6]])</f>
        <v>1.2947333978877E-2</v>
      </c>
      <c r="J185" s="4">
        <f>_xlfn.NUMBERVALUE(Test_Length_Start[[#This Row],[Column7]])</f>
        <v>8.8766030637139795E-2</v>
      </c>
      <c r="K185" s="4">
        <f>_xlfn.NUMBERVALUE(Test_Length_Start[[#This Row],[Column12]])</f>
        <v>7.3267921579535997</v>
      </c>
      <c r="L185" s="8">
        <f>_xlfn.NUMBERVALUE(Test_Length_Start[[#This Row],[Column10]])</f>
        <v>0.26928966668981302</v>
      </c>
      <c r="M185" s="4">
        <f>_xlfn.NUMBERVALUE(Test_Length_Start[[#This Row],[Column11]])</f>
        <v>0.891695225485306</v>
      </c>
      <c r="N185" s="8">
        <f>Tableau2[[#This Row],[Longueur manquante]]-(6-Tableau2[[#This Row],[longueur]])</f>
        <v>1.1827271999170557</v>
      </c>
    </row>
    <row r="186" spans="2:14" x14ac:dyDescent="0.25">
      <c r="B186" s="3" t="str">
        <f t="shared" si="4"/>
        <v>1</v>
      </c>
      <c r="C186" s="4" t="str">
        <f>Test_Length_Start[[#This Row],[Column1]]</f>
        <v>1-Ground_Truth</v>
      </c>
      <c r="D186" s="3">
        <f t="shared" si="5"/>
        <v>-2</v>
      </c>
      <c r="E186" s="4">
        <f>_xlfn.NUMBERVALUE(Test_Length_Start[[#This Row],[Column2]])</f>
        <v>25.763691421995699</v>
      </c>
      <c r="F186" s="4">
        <f>_xlfn.NUMBERVALUE(Test_Length_Start[[#This Row],[Column3]])</f>
        <v>6.0963905025307499</v>
      </c>
      <c r="G186" s="4">
        <f>_xlfn.NUMBERVALUE(Test_Length_Start[[#This Row],[Column4]])</f>
        <v>7.0385684036367802E-2</v>
      </c>
      <c r="H186" s="4">
        <f>_xlfn.NUMBERVALUE(Test_Length_Start[[#This Row],[Column5]])</f>
        <v>0.14941149964182901</v>
      </c>
      <c r="I186" s="4">
        <f>_xlfn.NUMBERVALUE(Test_Length_Start[[#This Row],[Column6]])</f>
        <v>2.5803672019425301E-2</v>
      </c>
      <c r="J186" s="4">
        <f>_xlfn.NUMBERVALUE(Test_Length_Start[[#This Row],[Column7]])</f>
        <v>0.107282951426397</v>
      </c>
      <c r="K186" s="4">
        <f>_xlfn.NUMBERVALUE(Test_Length_Start[[#This Row],[Column12]])</f>
        <v>6.2759979000547901</v>
      </c>
      <c r="L186" s="8">
        <f>_xlfn.NUMBERVALUE(Test_Length_Start[[#This Row],[Column10]])</f>
        <v>0.49651525707479499</v>
      </c>
      <c r="M186" s="4">
        <f>_xlfn.NUMBERVALUE(Test_Length_Start[[#This Row],[Column11]])</f>
        <v>0.916527171555926</v>
      </c>
      <c r="N186" s="8">
        <f>Tableau2[[#This Row],[Longueur manquante]]-(6-Tableau2[[#This Row],[longueur]])</f>
        <v>1.0129176740866759</v>
      </c>
    </row>
    <row r="187" spans="2:14" x14ac:dyDescent="0.25">
      <c r="B187" s="3" t="str">
        <f t="shared" si="4"/>
        <v>1</v>
      </c>
      <c r="C187" s="4" t="str">
        <f>Test_Length_Start[[#This Row],[Column1]]</f>
        <v>1-Ground_Truth</v>
      </c>
      <c r="D187" s="3">
        <f t="shared" si="5"/>
        <v>-2</v>
      </c>
      <c r="E187" s="4">
        <f>_xlfn.NUMBERVALUE(Test_Length_Start[[#This Row],[Column2]])</f>
        <v>81.725176245031605</v>
      </c>
      <c r="F187" s="4">
        <f>_xlfn.NUMBERVALUE(Test_Length_Start[[#This Row],[Column3]])</f>
        <v>6.2882714808762996</v>
      </c>
      <c r="G187" s="4">
        <f>_xlfn.NUMBERVALUE(Test_Length_Start[[#This Row],[Column4]])</f>
        <v>4.4728725216765297E-2</v>
      </c>
      <c r="H187" s="4">
        <f>_xlfn.NUMBERVALUE(Test_Length_Start[[#This Row],[Column5]])</f>
        <v>0.13836987337182899</v>
      </c>
      <c r="I187" s="4">
        <f>_xlfn.NUMBERVALUE(Test_Length_Start[[#This Row],[Column6]])</f>
        <v>1.46587528138768E-2</v>
      </c>
      <c r="J187" s="4">
        <f>_xlfn.NUMBERVALUE(Test_Length_Start[[#This Row],[Column7]])</f>
        <v>9.5433612585255304E-2</v>
      </c>
      <c r="K187" s="4">
        <f>_xlfn.NUMBERVALUE(Test_Length_Start[[#This Row],[Column12]])</f>
        <v>8.5347108310088498</v>
      </c>
      <c r="L187" s="8">
        <f>_xlfn.NUMBERVALUE(Test_Length_Start[[#This Row],[Column10]])</f>
        <v>0.32063168401493802</v>
      </c>
      <c r="M187" s="4">
        <f>_xlfn.NUMBERVALUE(Test_Length_Start[[#This Row],[Column11]])</f>
        <v>0.95739786490528</v>
      </c>
      <c r="N187" s="8">
        <f>Tableau2[[#This Row],[Longueur manquante]]-(6-Tableau2[[#This Row],[longueur]])</f>
        <v>1.2456693457815797</v>
      </c>
    </row>
    <row r="188" spans="2:14" x14ac:dyDescent="0.25">
      <c r="B188" s="3" t="str">
        <f t="shared" si="4"/>
        <v>1</v>
      </c>
      <c r="C188" s="4" t="str">
        <f>Test_Length_Start[[#This Row],[Column1]]</f>
        <v>1-Ground_Truth</v>
      </c>
      <c r="D188" s="3">
        <f t="shared" si="5"/>
        <v>-2</v>
      </c>
      <c r="E188" s="4">
        <f>_xlfn.NUMBERVALUE(Test_Length_Start[[#This Row],[Column2]])</f>
        <v>62.715687039699397</v>
      </c>
      <c r="F188" s="4">
        <f>_xlfn.NUMBERVALUE(Test_Length_Start[[#This Row],[Column3]])</f>
        <v>5.5458519200978103</v>
      </c>
      <c r="G188" s="4">
        <f>_xlfn.NUMBERVALUE(Test_Length_Start[[#This Row],[Column4]])</f>
        <v>1.9535110523428899E-2</v>
      </c>
      <c r="H188" s="4">
        <f>_xlfn.NUMBERVALUE(Test_Length_Start[[#This Row],[Column5]])</f>
        <v>0.117835075650651</v>
      </c>
      <c r="I188" s="4">
        <f>_xlfn.NUMBERVALUE(Test_Length_Start[[#This Row],[Column6]])</f>
        <v>1.3677515775983799E-2</v>
      </c>
      <c r="J188" s="4">
        <f>_xlfn.NUMBERVALUE(Test_Length_Start[[#This Row],[Column7]])</f>
        <v>7.0353932462251897E-2</v>
      </c>
      <c r="K188" s="4">
        <f>_xlfn.NUMBERVALUE(Test_Length_Start[[#This Row],[Column12]])</f>
        <v>4.6129211980151004</v>
      </c>
      <c r="L188" s="8">
        <f>_xlfn.NUMBERVALUE(Test_Length_Start[[#This Row],[Column10]])</f>
        <v>0.21546299087072299</v>
      </c>
      <c r="M188" s="4">
        <f>_xlfn.NUMBERVALUE(Test_Length_Start[[#This Row],[Column11]])</f>
        <v>0.84209672075901099</v>
      </c>
      <c r="N188" s="8">
        <f>Tableau2[[#This Row],[Longueur manquante]]-(6-Tableau2[[#This Row],[longueur]])</f>
        <v>0.38794864085682124</v>
      </c>
    </row>
    <row r="189" spans="2:14" x14ac:dyDescent="0.25">
      <c r="B189" s="3" t="str">
        <f t="shared" si="4"/>
        <v>1</v>
      </c>
      <c r="C189" s="4" t="str">
        <f>Test_Length_Start[[#This Row],[Column1]]</f>
        <v>1-Ground_Truth</v>
      </c>
      <c r="D189" s="3">
        <f t="shared" si="5"/>
        <v>-2</v>
      </c>
      <c r="E189" s="4">
        <f>_xlfn.NUMBERVALUE(Test_Length_Start[[#This Row],[Column2]])</f>
        <v>22.942326413370701</v>
      </c>
      <c r="F189" s="4">
        <f>_xlfn.NUMBERVALUE(Test_Length_Start[[#This Row],[Column3]])</f>
        <v>5.7241560017126201</v>
      </c>
      <c r="G189" s="4">
        <f>_xlfn.NUMBERVALUE(Test_Length_Start[[#This Row],[Column4]])</f>
        <v>5.6632038860478899E-2</v>
      </c>
      <c r="H189" s="4">
        <f>_xlfn.NUMBERVALUE(Test_Length_Start[[#This Row],[Column5]])</f>
        <v>0.15393991878683699</v>
      </c>
      <c r="I189" s="4">
        <f>_xlfn.NUMBERVALUE(Test_Length_Start[[#This Row],[Column6]])</f>
        <v>2.94725585066519E-2</v>
      </c>
      <c r="J189" s="4">
        <f>_xlfn.NUMBERVALUE(Test_Length_Start[[#This Row],[Column7]])</f>
        <v>0.105318270974625</v>
      </c>
      <c r="K189" s="4">
        <f>_xlfn.NUMBERVALUE(Test_Length_Start[[#This Row],[Column12]])</f>
        <v>6.19221193308476</v>
      </c>
      <c r="L189" s="8">
        <f>_xlfn.NUMBERVALUE(Test_Length_Start[[#This Row],[Column10]])</f>
        <v>0.40156412465078301</v>
      </c>
      <c r="M189" s="4">
        <f>_xlfn.NUMBERVALUE(Test_Length_Start[[#This Row],[Column11]])</f>
        <v>0.85320633162630599</v>
      </c>
      <c r="N189" s="8">
        <f>Tableau2[[#This Row],[Longueur manquante]]-(6-Tableau2[[#This Row],[longueur]])</f>
        <v>0.57736233333892606</v>
      </c>
    </row>
    <row r="190" spans="2:14" x14ac:dyDescent="0.25">
      <c r="B190" s="3" t="str">
        <f t="shared" si="4"/>
        <v>1</v>
      </c>
      <c r="C190" s="4" t="str">
        <f>Test_Length_Start[[#This Row],[Column1]]</f>
        <v>1-Ground_Truth</v>
      </c>
      <c r="D190" s="3">
        <f t="shared" si="5"/>
        <v>-2</v>
      </c>
      <c r="E190" s="4">
        <f>_xlfn.NUMBERVALUE(Test_Length_Start[[#This Row],[Column2]])</f>
        <v>45.861082463547099</v>
      </c>
      <c r="F190" s="4">
        <f>_xlfn.NUMBERVALUE(Test_Length_Start[[#This Row],[Column3]])</f>
        <v>5.7943680832090996</v>
      </c>
      <c r="G190" s="4">
        <f>_xlfn.NUMBERVALUE(Test_Length_Start[[#This Row],[Column4]])</f>
        <v>3.9036948561786203E-2</v>
      </c>
      <c r="H190" s="4">
        <f>_xlfn.NUMBERVALUE(Test_Length_Start[[#This Row],[Column5]])</f>
        <v>0.13951114058484099</v>
      </c>
      <c r="I190" s="4">
        <f>_xlfn.NUMBERVALUE(Test_Length_Start[[#This Row],[Column6]])</f>
        <v>2.6387523872935598E-2</v>
      </c>
      <c r="J190" s="4">
        <f>_xlfn.NUMBERVALUE(Test_Length_Start[[#This Row],[Column7]])</f>
        <v>9.0210058180535305E-2</v>
      </c>
      <c r="K190" s="4">
        <f>_xlfn.NUMBERVALUE(Test_Length_Start[[#This Row],[Column12]])</f>
        <v>6.3280111768981397</v>
      </c>
      <c r="L190" s="8">
        <f>_xlfn.NUMBERVALUE(Test_Length_Start[[#This Row],[Column10]])</f>
        <v>0.17753000471198399</v>
      </c>
      <c r="M190" s="4">
        <f>_xlfn.NUMBERVALUE(Test_Length_Start[[#This Row],[Column11]])</f>
        <v>0.869804535137502</v>
      </c>
      <c r="N190" s="8">
        <f>Tableau2[[#This Row],[Longueur manquante]]-(6-Tableau2[[#This Row],[longueur]])</f>
        <v>0.66417261834660157</v>
      </c>
    </row>
    <row r="191" spans="2:14" x14ac:dyDescent="0.25">
      <c r="B191" s="3" t="str">
        <f t="shared" si="4"/>
        <v>1</v>
      </c>
      <c r="C191" s="4" t="str">
        <f>Test_Length_Start[[#This Row],[Column1]]</f>
        <v>1-Ground_Truth</v>
      </c>
      <c r="D191" s="3">
        <f t="shared" si="5"/>
        <v>-2</v>
      </c>
      <c r="E191" s="4">
        <f>_xlfn.NUMBERVALUE(Test_Length_Start[[#This Row],[Column2]])</f>
        <v>5.4530696360326703</v>
      </c>
      <c r="F191" s="4">
        <f>_xlfn.NUMBERVALUE(Test_Length_Start[[#This Row],[Column3]])</f>
        <v>5.8445380832369098</v>
      </c>
      <c r="G191" s="4">
        <f>_xlfn.NUMBERVALUE(Test_Length_Start[[#This Row],[Column4]])</f>
        <v>6.8594630972876394E-2</v>
      </c>
      <c r="H191" s="4">
        <f>_xlfn.NUMBERVALUE(Test_Length_Start[[#This Row],[Column5]])</f>
        <v>0.17473738181345599</v>
      </c>
      <c r="I191" s="4">
        <f>_xlfn.NUMBERVALUE(Test_Length_Start[[#This Row],[Column6]])</f>
        <v>1.6437952908764299E-2</v>
      </c>
      <c r="J191" s="4">
        <f>_xlfn.NUMBERVALUE(Test_Length_Start[[#This Row],[Column7]])</f>
        <v>0.11589589638388099</v>
      </c>
      <c r="K191" s="4">
        <f>_xlfn.NUMBERVALUE(Test_Length_Start[[#This Row],[Column12]])</f>
        <v>7.4374634410487399</v>
      </c>
      <c r="L191" s="8">
        <f>_xlfn.NUMBERVALUE(Test_Length_Start[[#This Row],[Column10]])</f>
        <v>0.52980667388269798</v>
      </c>
      <c r="M191" s="4">
        <f>_xlfn.NUMBERVALUE(Test_Length_Start[[#This Row],[Column11]])</f>
        <v>0.82578654825011399</v>
      </c>
      <c r="N191" s="8">
        <f>Tableau2[[#This Row],[Longueur manquante]]-(6-Tableau2[[#This Row],[longueur]])</f>
        <v>0.67032463148702381</v>
      </c>
    </row>
    <row r="192" spans="2:14" x14ac:dyDescent="0.25">
      <c r="B192" s="3" t="str">
        <f t="shared" si="4"/>
        <v>1</v>
      </c>
      <c r="C192" s="4" t="str">
        <f>Test_Length_Start[[#This Row],[Column1]]</f>
        <v>1-Ground_Truth</v>
      </c>
      <c r="D192" s="3">
        <f t="shared" si="5"/>
        <v>-2</v>
      </c>
      <c r="E192" s="4">
        <f>_xlfn.NUMBERVALUE(Test_Length_Start[[#This Row],[Column2]])</f>
        <v>84.081627417961101</v>
      </c>
      <c r="F192" s="4">
        <f>_xlfn.NUMBERVALUE(Test_Length_Start[[#This Row],[Column3]])</f>
        <v>6.1473135452007304</v>
      </c>
      <c r="G192" s="4">
        <f>_xlfn.NUMBERVALUE(Test_Length_Start[[#This Row],[Column4]])</f>
        <v>0.149854025331806</v>
      </c>
      <c r="H192" s="4">
        <f>_xlfn.NUMBERVALUE(Test_Length_Start[[#This Row],[Column5]])</f>
        <v>0.43874639322312098</v>
      </c>
      <c r="I192" s="4">
        <f>_xlfn.NUMBERVALUE(Test_Length_Start[[#This Row],[Column6]])</f>
        <v>2.27611249346217E-2</v>
      </c>
      <c r="J192" s="4">
        <f>_xlfn.NUMBERVALUE(Test_Length_Start[[#This Row],[Column7]])</f>
        <v>0.33836431492872698</v>
      </c>
      <c r="K192" s="4">
        <f>_xlfn.NUMBERVALUE(Test_Length_Start[[#This Row],[Column12]])</f>
        <v>9.2144041140563697</v>
      </c>
      <c r="L192" s="8">
        <f>_xlfn.NUMBERVALUE(Test_Length_Start[[#This Row],[Column10]])</f>
        <v>1.0256697330707401</v>
      </c>
      <c r="M192" s="4">
        <f>_xlfn.NUMBERVALUE(Test_Length_Start[[#This Row],[Column11]])</f>
        <v>1.3695704098324299</v>
      </c>
      <c r="N192" s="8">
        <f>Tableau2[[#This Row],[Longueur manquante]]-(6-Tableau2[[#This Row],[longueur]])</f>
        <v>1.5168839550331603</v>
      </c>
    </row>
    <row r="193" spans="2:14" x14ac:dyDescent="0.25">
      <c r="B193" s="3" t="str">
        <f t="shared" si="4"/>
        <v>1</v>
      </c>
      <c r="C193" s="4" t="str">
        <f>Test_Length_Start[[#This Row],[Column1]]</f>
        <v>1-Ground_Truth</v>
      </c>
      <c r="D193" s="3">
        <f t="shared" si="5"/>
        <v>-2</v>
      </c>
      <c r="E193" s="4">
        <f>_xlfn.NUMBERVALUE(Test_Length_Start[[#This Row],[Column2]])</f>
        <v>63.807899359846999</v>
      </c>
      <c r="F193" s="4">
        <f>_xlfn.NUMBERVALUE(Test_Length_Start[[#This Row],[Column3]])</f>
        <v>6.54050431522049</v>
      </c>
      <c r="G193" s="4">
        <f>_xlfn.NUMBERVALUE(Test_Length_Start[[#This Row],[Column4]])</f>
        <v>7.1360317727905104E-2</v>
      </c>
      <c r="H193" s="4">
        <f>_xlfn.NUMBERVALUE(Test_Length_Start[[#This Row],[Column5]])</f>
        <v>0.15844312399306201</v>
      </c>
      <c r="I193" s="4">
        <f>_xlfn.NUMBERVALUE(Test_Length_Start[[#This Row],[Column6]])</f>
        <v>4.1231782671955701E-2</v>
      </c>
      <c r="J193" s="4">
        <f>_xlfn.NUMBERVALUE(Test_Length_Start[[#This Row],[Column7]])</f>
        <v>0.12470753110855499</v>
      </c>
      <c r="K193" s="4">
        <f>_xlfn.NUMBERVALUE(Test_Length_Start[[#This Row],[Column12]])</f>
        <v>8.5191566389985294</v>
      </c>
      <c r="L193" s="8">
        <f>_xlfn.NUMBERVALUE(Test_Length_Start[[#This Row],[Column10]])</f>
        <v>0.27136683779523302</v>
      </c>
      <c r="M193" s="4">
        <f>_xlfn.NUMBERVALUE(Test_Length_Start[[#This Row],[Column11]])</f>
        <v>0.95024012306258099</v>
      </c>
      <c r="N193" s="8">
        <f>Tableau2[[#This Row],[Longueur manquante]]-(6-Tableau2[[#This Row],[longueur]])</f>
        <v>1.490744438283071</v>
      </c>
    </row>
    <row r="194" spans="2:14" x14ac:dyDescent="0.25">
      <c r="B194" s="3" t="str">
        <f t="shared" ref="B194:B257" si="6">SUBSTITUTE(LEFT(C194,2),"-","")</f>
        <v>1</v>
      </c>
      <c r="C194" s="4" t="str">
        <f>Test_Length_Start[[#This Row],[Column1]]</f>
        <v>1-Ground_Truth</v>
      </c>
      <c r="D194" s="3">
        <f t="shared" ref="D194:D257" si="7">_xlfn.NUMBERVALUE(IFERROR(RIGHT(C194,LEN(C194)-SEARCH("-",C194,5)),-0.2))*10</f>
        <v>-2</v>
      </c>
      <c r="E194" s="4">
        <f>_xlfn.NUMBERVALUE(Test_Length_Start[[#This Row],[Column2]])</f>
        <v>72.171745044445402</v>
      </c>
      <c r="F194" s="4">
        <f>_xlfn.NUMBERVALUE(Test_Length_Start[[#This Row],[Column3]])</f>
        <v>6.4707889936831497</v>
      </c>
      <c r="G194" s="4">
        <f>_xlfn.NUMBERVALUE(Test_Length_Start[[#This Row],[Column4]])</f>
        <v>0.169273246288831</v>
      </c>
      <c r="H194" s="4">
        <f>_xlfn.NUMBERVALUE(Test_Length_Start[[#This Row],[Column5]])</f>
        <v>0.29515448732944599</v>
      </c>
      <c r="I194" s="4">
        <f>_xlfn.NUMBERVALUE(Test_Length_Start[[#This Row],[Column6]])</f>
        <v>4.0543839861828398E-2</v>
      </c>
      <c r="J194" s="4">
        <f>_xlfn.NUMBERVALUE(Test_Length_Start[[#This Row],[Column7]])</f>
        <v>0.16636131225503301</v>
      </c>
      <c r="K194" s="4">
        <f>_xlfn.NUMBERVALUE(Test_Length_Start[[#This Row],[Column12]])</f>
        <v>7.2780450989957899</v>
      </c>
      <c r="L194" s="8">
        <f>_xlfn.NUMBERVALUE(Test_Length_Start[[#This Row],[Column10]])</f>
        <v>1.2090484856704999</v>
      </c>
      <c r="M194" s="4">
        <f>_xlfn.NUMBERVALUE(Test_Length_Start[[#This Row],[Column11]])</f>
        <v>1.1736000772809501</v>
      </c>
      <c r="N194" s="8">
        <f>Tableau2[[#This Row],[Longueur manquante]]-(6-Tableau2[[#This Row],[longueur]])</f>
        <v>1.6443890709640998</v>
      </c>
    </row>
    <row r="195" spans="2:14" x14ac:dyDescent="0.25">
      <c r="B195" s="3" t="str">
        <f t="shared" si="6"/>
        <v>1</v>
      </c>
      <c r="C195" s="4" t="str">
        <f>Test_Length_Start[[#This Row],[Column1]]</f>
        <v>1-Ground_Truth</v>
      </c>
      <c r="D195" s="3">
        <f t="shared" si="7"/>
        <v>-2</v>
      </c>
      <c r="E195" s="4">
        <f>_xlfn.NUMBERVALUE(Test_Length_Start[[#This Row],[Column2]])</f>
        <v>80.782231450937402</v>
      </c>
      <c r="F195" s="4">
        <f>_xlfn.NUMBERVALUE(Test_Length_Start[[#This Row],[Column3]])</f>
        <v>5.9422180833250202</v>
      </c>
      <c r="G195" s="4">
        <f>_xlfn.NUMBERVALUE(Test_Length_Start[[#This Row],[Column4]])</f>
        <v>0.19648898915747401</v>
      </c>
      <c r="H195" s="4">
        <f>_xlfn.NUMBERVALUE(Test_Length_Start[[#This Row],[Column5]])</f>
        <v>0.41955360559360699</v>
      </c>
      <c r="I195" s="4">
        <f>_xlfn.NUMBERVALUE(Test_Length_Start[[#This Row],[Column6]])</f>
        <v>3.5870946483161199E-2</v>
      </c>
      <c r="J195" s="4">
        <f>_xlfn.NUMBERVALUE(Test_Length_Start[[#This Row],[Column7]])</f>
        <v>0.298318358282263</v>
      </c>
      <c r="K195" s="4">
        <f>_xlfn.NUMBERVALUE(Test_Length_Start[[#This Row],[Column12]])</f>
        <v>6.2252583999652398</v>
      </c>
      <c r="L195" s="8">
        <f>_xlfn.NUMBERVALUE(Test_Length_Start[[#This Row],[Column10]])</f>
        <v>1.08900261400328</v>
      </c>
      <c r="M195" s="4">
        <f>_xlfn.NUMBERVALUE(Test_Length_Start[[#This Row],[Column11]])</f>
        <v>1.3269532479780899</v>
      </c>
      <c r="N195" s="8">
        <f>Tableau2[[#This Row],[Longueur manquante]]-(6-Tableau2[[#This Row],[longueur]])</f>
        <v>1.2691713313031101</v>
      </c>
    </row>
    <row r="196" spans="2:14" x14ac:dyDescent="0.25">
      <c r="B196" s="3" t="str">
        <f t="shared" si="6"/>
        <v>1</v>
      </c>
      <c r="C196" s="4" t="str">
        <f>Test_Length_Start[[#This Row],[Column1]]</f>
        <v>1-Ground_Truth</v>
      </c>
      <c r="D196" s="3">
        <f t="shared" si="7"/>
        <v>-2</v>
      </c>
      <c r="E196" s="4">
        <f>_xlfn.NUMBERVALUE(Test_Length_Start[[#This Row],[Column2]])</f>
        <v>16.492550231514102</v>
      </c>
      <c r="F196" s="4">
        <f>_xlfn.NUMBERVALUE(Test_Length_Start[[#This Row],[Column3]])</f>
        <v>5.9172436356008697</v>
      </c>
      <c r="G196" s="4">
        <f>_xlfn.NUMBERVALUE(Test_Length_Start[[#This Row],[Column4]])</f>
        <v>0.199240055679683</v>
      </c>
      <c r="H196" s="4">
        <f>_xlfn.NUMBERVALUE(Test_Length_Start[[#This Row],[Column5]])</f>
        <v>0.23038856977753899</v>
      </c>
      <c r="I196" s="4">
        <f>_xlfn.NUMBERVALUE(Test_Length_Start[[#This Row],[Column6]])</f>
        <v>5.9414985835351701E-2</v>
      </c>
      <c r="J196" s="4">
        <f>_xlfn.NUMBERVALUE(Test_Length_Start[[#This Row],[Column7]])</f>
        <v>0.160823202210743</v>
      </c>
      <c r="K196" s="4">
        <f>_xlfn.NUMBERVALUE(Test_Length_Start[[#This Row],[Column12]])</f>
        <v>11.4123154570115</v>
      </c>
      <c r="L196" s="8">
        <f>_xlfn.NUMBERVALUE(Test_Length_Start[[#This Row],[Column10]])</f>
        <v>1.0289331266130599</v>
      </c>
      <c r="M196" s="4">
        <f>_xlfn.NUMBERVALUE(Test_Length_Start[[#This Row],[Column11]])</f>
        <v>0.87562987435979001</v>
      </c>
      <c r="N196" s="8">
        <f>Tableau2[[#This Row],[Longueur manquante]]-(6-Tableau2[[#This Row],[longueur]])</f>
        <v>0.79287350996065975</v>
      </c>
    </row>
    <row r="197" spans="2:14" x14ac:dyDescent="0.25">
      <c r="B197" s="3" t="str">
        <f t="shared" si="6"/>
        <v>1</v>
      </c>
      <c r="C197" s="4" t="str">
        <f>Test_Length_Start[[#This Row],[Column1]]</f>
        <v>1-Ground_Truth</v>
      </c>
      <c r="D197" s="3">
        <f t="shared" si="7"/>
        <v>-2</v>
      </c>
      <c r="E197" s="4">
        <f>_xlfn.NUMBERVALUE(Test_Length_Start[[#This Row],[Column2]])</f>
        <v>20.0591908783449</v>
      </c>
      <c r="F197" s="4">
        <f>_xlfn.NUMBERVALUE(Test_Length_Start[[#This Row],[Column3]])</f>
        <v>5.6752844067819996</v>
      </c>
      <c r="G197" s="4">
        <f>_xlfn.NUMBERVALUE(Test_Length_Start[[#This Row],[Column4]])</f>
        <v>5.3236259532762897E-2</v>
      </c>
      <c r="H197" s="4">
        <f>_xlfn.NUMBERVALUE(Test_Length_Start[[#This Row],[Column5]])</f>
        <v>0.18168083849851699</v>
      </c>
      <c r="I197" s="4">
        <f>_xlfn.NUMBERVALUE(Test_Length_Start[[#This Row],[Column6]])</f>
        <v>2.1567792579316299E-2</v>
      </c>
      <c r="J197" s="4">
        <f>_xlfn.NUMBERVALUE(Test_Length_Start[[#This Row],[Column7]])</f>
        <v>0.11463324017012499</v>
      </c>
      <c r="K197" s="4">
        <f>_xlfn.NUMBERVALUE(Test_Length_Start[[#This Row],[Column12]])</f>
        <v>6.7869929750449902</v>
      </c>
      <c r="L197" s="8">
        <f>_xlfn.NUMBERVALUE(Test_Length_Start[[#This Row],[Column10]])</f>
        <v>0.360233966299561</v>
      </c>
      <c r="M197" s="4">
        <f>_xlfn.NUMBERVALUE(Test_Length_Start[[#This Row],[Column11]])</f>
        <v>0.83781464380852599</v>
      </c>
      <c r="N197" s="8">
        <f>Tableau2[[#This Row],[Longueur manquante]]-(6-Tableau2[[#This Row],[longueur]])</f>
        <v>0.51309905059052563</v>
      </c>
    </row>
    <row r="198" spans="2:14" x14ac:dyDescent="0.25">
      <c r="B198" s="3" t="str">
        <f t="shared" si="6"/>
        <v>1</v>
      </c>
      <c r="C198" s="4" t="str">
        <f>Test_Length_Start[[#This Row],[Column1]]</f>
        <v>1-Ground_Truth</v>
      </c>
      <c r="D198" s="3">
        <f t="shared" si="7"/>
        <v>-2</v>
      </c>
      <c r="E198" s="4">
        <f>_xlfn.NUMBERVALUE(Test_Length_Start[[#This Row],[Column2]])</f>
        <v>30.267386687743699</v>
      </c>
      <c r="F198" s="4">
        <f>_xlfn.NUMBERVALUE(Test_Length_Start[[#This Row],[Column3]])</f>
        <v>5.4114986249981003</v>
      </c>
      <c r="G198" s="4">
        <f>_xlfn.NUMBERVALUE(Test_Length_Start[[#This Row],[Column4]])</f>
        <v>4.7711698376069998E-2</v>
      </c>
      <c r="H198" s="4">
        <f>_xlfn.NUMBERVALUE(Test_Length_Start[[#This Row],[Column5]])</f>
        <v>0.169147695387558</v>
      </c>
      <c r="I198" s="4">
        <f>_xlfn.NUMBERVALUE(Test_Length_Start[[#This Row],[Column6]])</f>
        <v>1.26416409197961E-2</v>
      </c>
      <c r="J198" s="4">
        <f>_xlfn.NUMBERVALUE(Test_Length_Start[[#This Row],[Column7]])</f>
        <v>0.110092163444497</v>
      </c>
      <c r="K198" s="4">
        <f>_xlfn.NUMBERVALUE(Test_Length_Start[[#This Row],[Column12]])</f>
        <v>8.63155031297355</v>
      </c>
      <c r="L198" s="8">
        <f>_xlfn.NUMBERVALUE(Test_Length_Start[[#This Row],[Column10]])</f>
        <v>0.35019724899270699</v>
      </c>
      <c r="M198" s="4">
        <f>_xlfn.NUMBERVALUE(Test_Length_Start[[#This Row],[Column11]])</f>
        <v>0.816754411287964</v>
      </c>
      <c r="N198" s="8">
        <f>Tableau2[[#This Row],[Longueur manquante]]-(6-Tableau2[[#This Row],[longueur]])</f>
        <v>0.2282530362860643</v>
      </c>
    </row>
    <row r="199" spans="2:14" x14ac:dyDescent="0.25">
      <c r="B199" s="3" t="str">
        <f t="shared" si="6"/>
        <v>1</v>
      </c>
      <c r="C199" s="4" t="str">
        <f>Test_Length_Start[[#This Row],[Column1]]</f>
        <v>1-Ground_Truth</v>
      </c>
      <c r="D199" s="3">
        <f t="shared" si="7"/>
        <v>-2</v>
      </c>
      <c r="E199" s="4">
        <f>_xlfn.NUMBERVALUE(Test_Length_Start[[#This Row],[Column2]])</f>
        <v>33.8059216026641</v>
      </c>
      <c r="F199" s="4">
        <f>_xlfn.NUMBERVALUE(Test_Length_Start[[#This Row],[Column3]])</f>
        <v>6.0357864408951301</v>
      </c>
      <c r="G199" s="4">
        <f>_xlfn.NUMBERVALUE(Test_Length_Start[[#This Row],[Column4]])</f>
        <v>4.4179091537976702E-2</v>
      </c>
      <c r="H199" s="4">
        <f>_xlfn.NUMBERVALUE(Test_Length_Start[[#This Row],[Column5]])</f>
        <v>0.14239003386437199</v>
      </c>
      <c r="I199" s="4">
        <f>_xlfn.NUMBERVALUE(Test_Length_Start[[#This Row],[Column6]])</f>
        <v>2.9522707742132399E-2</v>
      </c>
      <c r="J199" s="4">
        <f>_xlfn.NUMBERVALUE(Test_Length_Start[[#This Row],[Column7]])</f>
        <v>9.4432131570262506E-2</v>
      </c>
      <c r="K199" s="4">
        <f>_xlfn.NUMBERVALUE(Test_Length_Start[[#This Row],[Column12]])</f>
        <v>4.5474927759496397</v>
      </c>
      <c r="L199" s="8">
        <f>_xlfn.NUMBERVALUE(Test_Length_Start[[#This Row],[Column10]])</f>
        <v>0.216839177610576</v>
      </c>
      <c r="M199" s="4">
        <f>_xlfn.NUMBERVALUE(Test_Length_Start[[#This Row],[Column11]])</f>
        <v>0.87111468977141204</v>
      </c>
      <c r="N199" s="8">
        <f>Tableau2[[#This Row],[Longueur manquante]]-(6-Tableau2[[#This Row],[longueur]])</f>
        <v>0.9069011306665421</v>
      </c>
    </row>
    <row r="200" spans="2:14" x14ac:dyDescent="0.25">
      <c r="B200" s="3" t="str">
        <f t="shared" si="6"/>
        <v>1</v>
      </c>
      <c r="C200" s="4" t="str">
        <f>Test_Length_Start[[#This Row],[Column1]]</f>
        <v>1-Ground_Truth</v>
      </c>
      <c r="D200" s="3">
        <f t="shared" si="7"/>
        <v>-2</v>
      </c>
      <c r="E200" s="4">
        <f>_xlfn.NUMBERVALUE(Test_Length_Start[[#This Row],[Column2]])</f>
        <v>37.400031556319902</v>
      </c>
      <c r="F200" s="4">
        <f>_xlfn.NUMBERVALUE(Test_Length_Start[[#This Row],[Column3]])</f>
        <v>5.8379650921327704</v>
      </c>
      <c r="G200" s="4">
        <f>_xlfn.NUMBERVALUE(Test_Length_Start[[#This Row],[Column4]])</f>
        <v>3.1167552072647101E-2</v>
      </c>
      <c r="H200" s="4">
        <f>_xlfn.NUMBERVALUE(Test_Length_Start[[#This Row],[Column5]])</f>
        <v>0.133856119433405</v>
      </c>
      <c r="I200" s="4">
        <f>_xlfn.NUMBERVALUE(Test_Length_Start[[#This Row],[Column6]])</f>
        <v>2.2561255043286699E-2</v>
      </c>
      <c r="J200" s="4">
        <f>_xlfn.NUMBERVALUE(Test_Length_Start[[#This Row],[Column7]])</f>
        <v>8.2844260529142205E-2</v>
      </c>
      <c r="K200" s="4">
        <f>_xlfn.NUMBERVALUE(Test_Length_Start[[#This Row],[Column12]])</f>
        <v>5.1661601529922301</v>
      </c>
      <c r="L200" s="8">
        <f>_xlfn.NUMBERVALUE(Test_Length_Start[[#This Row],[Column10]])</f>
        <v>0.16895541576807599</v>
      </c>
      <c r="M200" s="4">
        <f>_xlfn.NUMBERVALUE(Test_Length_Start[[#This Row],[Column11]])</f>
        <v>0.86715685985554403</v>
      </c>
      <c r="N200" s="8">
        <f>Tableau2[[#This Row],[Longueur manquante]]-(6-Tableau2[[#This Row],[longueur]])</f>
        <v>0.7051219519883144</v>
      </c>
    </row>
    <row r="201" spans="2:14" x14ac:dyDescent="0.25">
      <c r="B201" s="3" t="str">
        <f t="shared" si="6"/>
        <v>1</v>
      </c>
      <c r="C201" s="4" t="str">
        <f>Test_Length_Start[[#This Row],[Column1]]</f>
        <v>1-Ground_Truth</v>
      </c>
      <c r="D201" s="3">
        <f t="shared" si="7"/>
        <v>-2</v>
      </c>
      <c r="E201" s="4">
        <f>_xlfn.NUMBERVALUE(Test_Length_Start[[#This Row],[Column2]])</f>
        <v>70.975262892982201</v>
      </c>
      <c r="F201" s="4">
        <f>_xlfn.NUMBERVALUE(Test_Length_Start[[#This Row],[Column3]])</f>
        <v>6.5541871468926596</v>
      </c>
      <c r="G201" s="4">
        <f>_xlfn.NUMBERVALUE(Test_Length_Start[[#This Row],[Column4]])</f>
        <v>6.3837212485911801E-2</v>
      </c>
      <c r="H201" s="4">
        <f>_xlfn.NUMBERVALUE(Test_Length_Start[[#This Row],[Column5]])</f>
        <v>0.149567527048906</v>
      </c>
      <c r="I201" s="4">
        <f>_xlfn.NUMBERVALUE(Test_Length_Start[[#This Row],[Column6]])</f>
        <v>1.07087553407792E-2</v>
      </c>
      <c r="J201" s="4">
        <f>_xlfn.NUMBERVALUE(Test_Length_Start[[#This Row],[Column7]])</f>
        <v>0.103371147802981</v>
      </c>
      <c r="K201" s="4">
        <f>_xlfn.NUMBERVALUE(Test_Length_Start[[#This Row],[Column12]])</f>
        <v>4.7354957730276501</v>
      </c>
      <c r="L201" s="8">
        <f>_xlfn.NUMBERVALUE(Test_Length_Start[[#This Row],[Column10]])</f>
        <v>0.46584017954333601</v>
      </c>
      <c r="M201" s="4">
        <f>_xlfn.NUMBERVALUE(Test_Length_Start[[#This Row],[Column11]])</f>
        <v>0.96464152179903895</v>
      </c>
      <c r="N201" s="8">
        <f>Tableau2[[#This Row],[Longueur manquante]]-(6-Tableau2[[#This Row],[longueur]])</f>
        <v>1.5188286686916985</v>
      </c>
    </row>
    <row r="202" spans="2:14" x14ac:dyDescent="0.25">
      <c r="B202" s="3" t="str">
        <f t="shared" si="6"/>
        <v>10</v>
      </c>
      <c r="C202" s="4" t="str">
        <f>Test_Length_Start[[#This Row],[Column1]]</f>
        <v>10-Camera-0,0</v>
      </c>
      <c r="D202" s="3">
        <f t="shared" si="7"/>
        <v>0</v>
      </c>
      <c r="E202" s="4">
        <f>_xlfn.NUMBERVALUE(Test_Length_Start[[#This Row],[Column2]])</f>
        <v>31.1445668462691</v>
      </c>
      <c r="F202" s="4">
        <f>_xlfn.NUMBERVALUE(Test_Length_Start[[#This Row],[Column3]])</f>
        <v>5.5065643389496497</v>
      </c>
      <c r="G202" s="4">
        <f>_xlfn.NUMBERVALUE(Test_Length_Start[[#This Row],[Column4]])</f>
        <v>6.5825465222070195E-2</v>
      </c>
      <c r="H202" s="4">
        <f>_xlfn.NUMBERVALUE(Test_Length_Start[[#This Row],[Column5]])</f>
        <v>0.16185543472595801</v>
      </c>
      <c r="I202" s="4">
        <f>_xlfn.NUMBERVALUE(Test_Length_Start[[#This Row],[Column6]])</f>
        <v>1.47065350261793E-2</v>
      </c>
      <c r="J202" s="4">
        <f>_xlfn.NUMBERVALUE(Test_Length_Start[[#This Row],[Column7]])</f>
        <v>0.11293037822754901</v>
      </c>
      <c r="K202" s="4">
        <f>_xlfn.NUMBERVALUE(Test_Length_Start[[#This Row],[Column12]])</f>
        <v>2.9593955730088002</v>
      </c>
      <c r="L202" s="8">
        <f>_xlfn.NUMBERVALUE(Test_Length_Start[[#This Row],[Column10]])</f>
        <v>0.46687863608131203</v>
      </c>
      <c r="M202" s="4">
        <f>_xlfn.NUMBERVALUE(Test_Length_Start[[#This Row],[Column11]])</f>
        <v>0.68663371775628101</v>
      </c>
      <c r="N202" s="8">
        <f>Tableau2[[#This Row],[Longueur manquante]]-(6-Tableau2[[#This Row],[longueur]])</f>
        <v>0.19319805670593071</v>
      </c>
    </row>
    <row r="203" spans="2:14" x14ac:dyDescent="0.25">
      <c r="B203" s="3" t="str">
        <f t="shared" si="6"/>
        <v>10</v>
      </c>
      <c r="C203" s="4" t="str">
        <f>Test_Length_Start[[#This Row],[Column1]]</f>
        <v>10-Camera-0,0</v>
      </c>
      <c r="D203" s="3">
        <f t="shared" si="7"/>
        <v>0</v>
      </c>
      <c r="E203" s="4">
        <f>_xlfn.NUMBERVALUE(Test_Length_Start[[#This Row],[Column2]])</f>
        <v>33.728963853648096</v>
      </c>
      <c r="F203" s="4">
        <f>_xlfn.NUMBERVALUE(Test_Length_Start[[#This Row],[Column3]])</f>
        <v>5.4653888408060096</v>
      </c>
      <c r="G203" s="4">
        <f>_xlfn.NUMBERVALUE(Test_Length_Start[[#This Row],[Column4]])</f>
        <v>2.32207944762922E-2</v>
      </c>
      <c r="H203" s="4">
        <f>_xlfn.NUMBERVALUE(Test_Length_Start[[#This Row],[Column5]])</f>
        <v>0.12433969121261</v>
      </c>
      <c r="I203" s="4">
        <f>_xlfn.NUMBERVALUE(Test_Length_Start[[#This Row],[Column6]])</f>
        <v>1.22244527089199E-2</v>
      </c>
      <c r="J203" s="4">
        <f>_xlfn.NUMBERVALUE(Test_Length_Start[[#This Row],[Column7]])</f>
        <v>8.4297252375805307E-2</v>
      </c>
      <c r="K203" s="4">
        <f>_xlfn.NUMBERVALUE(Test_Length_Start[[#This Row],[Column12]])</f>
        <v>3.2833732870640202</v>
      </c>
      <c r="L203" s="8">
        <f>_xlfn.NUMBERVALUE(Test_Length_Start[[#This Row],[Column10]])</f>
        <v>0.141617559716815</v>
      </c>
      <c r="M203" s="4">
        <f>_xlfn.NUMBERVALUE(Test_Length_Start[[#This Row],[Column11]])</f>
        <v>0.62404887028368194</v>
      </c>
      <c r="N203" s="8">
        <f>Tableau2[[#This Row],[Longueur manquante]]-(6-Tableau2[[#This Row],[longueur]])</f>
        <v>8.9437711089691563E-2</v>
      </c>
    </row>
    <row r="204" spans="2:14" x14ac:dyDescent="0.25">
      <c r="B204" s="3" t="str">
        <f t="shared" si="6"/>
        <v>10</v>
      </c>
      <c r="C204" s="4" t="str">
        <f>Test_Length_Start[[#This Row],[Column1]]</f>
        <v>10-Camera-0,0</v>
      </c>
      <c r="D204" s="3">
        <f t="shared" si="7"/>
        <v>0</v>
      </c>
      <c r="E204" s="4">
        <f>_xlfn.NUMBERVALUE(Test_Length_Start[[#This Row],[Column2]])</f>
        <v>19.868999519495802</v>
      </c>
      <c r="F204" s="4">
        <f>_xlfn.NUMBERVALUE(Test_Length_Start[[#This Row],[Column3]])</f>
        <v>5.6032557580046696</v>
      </c>
      <c r="G204" s="4">
        <f>_xlfn.NUMBERVALUE(Test_Length_Start[[#This Row],[Column4]])</f>
        <v>1.41794159664748E-2</v>
      </c>
      <c r="H204" s="4">
        <f>_xlfn.NUMBERVALUE(Test_Length_Start[[#This Row],[Column5]])</f>
        <v>0.100825707281049</v>
      </c>
      <c r="I204" s="4">
        <f>_xlfn.NUMBERVALUE(Test_Length_Start[[#This Row],[Column6]])</f>
        <v>9.4997602665626308E-3</v>
      </c>
      <c r="J204" s="4">
        <f>_xlfn.NUMBERVALUE(Test_Length_Start[[#This Row],[Column7]])</f>
        <v>6.1061611219395198E-2</v>
      </c>
      <c r="K204" s="4">
        <f>_xlfn.NUMBERVALUE(Test_Length_Start[[#This Row],[Column12]])</f>
        <v>4.1133413559291503</v>
      </c>
      <c r="L204" s="8">
        <f>_xlfn.NUMBERVALUE(Test_Length_Start[[#This Row],[Column10]])</f>
        <v>5.7462002609795497E-2</v>
      </c>
      <c r="M204" s="4">
        <f>_xlfn.NUMBERVALUE(Test_Length_Start[[#This Row],[Column11]])</f>
        <v>0.610218214751029</v>
      </c>
      <c r="N204" s="8">
        <f>Tableau2[[#This Row],[Longueur manquante]]-(6-Tableau2[[#This Row],[longueur]])</f>
        <v>0.21347397275569857</v>
      </c>
    </row>
    <row r="205" spans="2:14" x14ac:dyDescent="0.25">
      <c r="B205" s="3" t="str">
        <f t="shared" si="6"/>
        <v>10</v>
      </c>
      <c r="C205" s="4" t="str">
        <f>Test_Length_Start[[#This Row],[Column1]]</f>
        <v>10-Camera-0,0</v>
      </c>
      <c r="D205" s="3">
        <f t="shared" si="7"/>
        <v>0</v>
      </c>
      <c r="E205" s="4">
        <f>_xlfn.NUMBERVALUE(Test_Length_Start[[#This Row],[Column2]])</f>
        <v>24.2282380945657</v>
      </c>
      <c r="F205" s="4">
        <f>_xlfn.NUMBERVALUE(Test_Length_Start[[#This Row],[Column3]])</f>
        <v>6.10195057169385</v>
      </c>
      <c r="G205" s="4">
        <f>_xlfn.NUMBERVALUE(Test_Length_Start[[#This Row],[Column4]])</f>
        <v>4.6531107225693397E-2</v>
      </c>
      <c r="H205" s="4">
        <f>_xlfn.NUMBERVALUE(Test_Length_Start[[#This Row],[Column5]])</f>
        <v>0.112330396652013</v>
      </c>
      <c r="I205" s="4">
        <f>_xlfn.NUMBERVALUE(Test_Length_Start[[#This Row],[Column6]])</f>
        <v>2.98645878372856E-2</v>
      </c>
      <c r="J205" s="4">
        <f>_xlfn.NUMBERVALUE(Test_Length_Start[[#This Row],[Column7]])</f>
        <v>8.8028920484279197E-2</v>
      </c>
      <c r="K205" s="4">
        <f>_xlfn.NUMBERVALUE(Test_Length_Start[[#This Row],[Column12]])</f>
        <v>3.4827082719421001</v>
      </c>
      <c r="L205" s="8">
        <f>_xlfn.NUMBERVALUE(Test_Length_Start[[#This Row],[Column10]])</f>
        <v>0.25443202585743702</v>
      </c>
      <c r="M205" s="4">
        <f>_xlfn.NUMBERVALUE(Test_Length_Start[[#This Row],[Column11]])</f>
        <v>0.62475761819138498</v>
      </c>
      <c r="N205" s="8">
        <f>Tableau2[[#This Row],[Longueur manquante]]-(6-Tableau2[[#This Row],[longueur]])</f>
        <v>0.726708189885235</v>
      </c>
    </row>
    <row r="206" spans="2:14" x14ac:dyDescent="0.25">
      <c r="B206" s="3" t="str">
        <f t="shared" si="6"/>
        <v>10</v>
      </c>
      <c r="C206" s="4" t="str">
        <f>Test_Length_Start[[#This Row],[Column1]]</f>
        <v>10-Camera-0,0</v>
      </c>
      <c r="D206" s="3">
        <f t="shared" si="7"/>
        <v>0</v>
      </c>
      <c r="E206" s="4">
        <f>_xlfn.NUMBERVALUE(Test_Length_Start[[#This Row],[Column2]])</f>
        <v>20.511801261991401</v>
      </c>
      <c r="F206" s="4">
        <f>_xlfn.NUMBERVALUE(Test_Length_Start[[#This Row],[Column3]])</f>
        <v>5.6077009748747297</v>
      </c>
      <c r="G206" s="4">
        <f>_xlfn.NUMBERVALUE(Test_Length_Start[[#This Row],[Column4]])</f>
        <v>2.08325426389336E-2</v>
      </c>
      <c r="H206" s="4">
        <f>_xlfn.NUMBERVALUE(Test_Length_Start[[#This Row],[Column5]])</f>
        <v>0.10176702129873701</v>
      </c>
      <c r="I206" s="4">
        <f>_xlfn.NUMBERVALUE(Test_Length_Start[[#This Row],[Column6]])</f>
        <v>1.6842367201935701E-2</v>
      </c>
      <c r="J206" s="4">
        <f>_xlfn.NUMBERVALUE(Test_Length_Start[[#This Row],[Column7]])</f>
        <v>6.1508679983883402E-2</v>
      </c>
      <c r="K206" s="4">
        <f>_xlfn.NUMBERVALUE(Test_Length_Start[[#This Row],[Column12]])</f>
        <v>3.77765194093808</v>
      </c>
      <c r="L206" s="8">
        <f>_xlfn.NUMBERVALUE(Test_Length_Start[[#This Row],[Column10]])</f>
        <v>6.1537785577836297E-2</v>
      </c>
      <c r="M206" s="4">
        <f>_xlfn.NUMBERVALUE(Test_Length_Start[[#This Row],[Column11]])</f>
        <v>0.614204264591383</v>
      </c>
      <c r="N206" s="8">
        <f>Tableau2[[#This Row],[Longueur manquante]]-(6-Tableau2[[#This Row],[longueur]])</f>
        <v>0.22190523946611274</v>
      </c>
    </row>
    <row r="207" spans="2:14" x14ac:dyDescent="0.25">
      <c r="B207" s="3" t="str">
        <f t="shared" si="6"/>
        <v>10</v>
      </c>
      <c r="C207" s="4" t="str">
        <f>Test_Length_Start[[#This Row],[Column1]]</f>
        <v>10-Camera-0,0</v>
      </c>
      <c r="D207" s="3">
        <f t="shared" si="7"/>
        <v>0</v>
      </c>
      <c r="E207" s="4">
        <f>_xlfn.NUMBERVALUE(Test_Length_Start[[#This Row],[Column2]])</f>
        <v>19.977568219118499</v>
      </c>
      <c r="F207" s="4">
        <f>_xlfn.NUMBERVALUE(Test_Length_Start[[#This Row],[Column3]])</f>
        <v>5.69412540015216</v>
      </c>
      <c r="G207" s="4">
        <f>_xlfn.NUMBERVALUE(Test_Length_Start[[#This Row],[Column4]])</f>
        <v>2.2247709967962701E-2</v>
      </c>
      <c r="H207" s="4">
        <f>_xlfn.NUMBERVALUE(Test_Length_Start[[#This Row],[Column5]])</f>
        <v>0.102740036079674</v>
      </c>
      <c r="I207" s="4">
        <f>_xlfn.NUMBERVALUE(Test_Length_Start[[#This Row],[Column6]])</f>
        <v>1.45923772461272E-2</v>
      </c>
      <c r="J207" s="4">
        <f>_xlfn.NUMBERVALUE(Test_Length_Start[[#This Row],[Column7]])</f>
        <v>6.7147066373082098E-2</v>
      </c>
      <c r="K207" s="4">
        <f>_xlfn.NUMBERVALUE(Test_Length_Start[[#This Row],[Column12]])</f>
        <v>3.0792076860088802</v>
      </c>
      <c r="L207" s="8">
        <f>_xlfn.NUMBERVALUE(Test_Length_Start[[#This Row],[Column10]])</f>
        <v>0.110152697744803</v>
      </c>
      <c r="M207" s="4">
        <f>_xlfn.NUMBERVALUE(Test_Length_Start[[#This Row],[Column11]])</f>
        <v>0.61959819910593605</v>
      </c>
      <c r="N207" s="8">
        <f>Tableau2[[#This Row],[Longueur manquante]]-(6-Tableau2[[#This Row],[longueur]])</f>
        <v>0.31372359925809601</v>
      </c>
    </row>
    <row r="208" spans="2:14" x14ac:dyDescent="0.25">
      <c r="B208" s="3" t="str">
        <f t="shared" si="6"/>
        <v>10</v>
      </c>
      <c r="C208" s="4" t="str">
        <f>Test_Length_Start[[#This Row],[Column1]]</f>
        <v>10-Camera-0,0</v>
      </c>
      <c r="D208" s="3">
        <f t="shared" si="7"/>
        <v>0</v>
      </c>
      <c r="E208" s="4">
        <f>_xlfn.NUMBERVALUE(Test_Length_Start[[#This Row],[Column2]])</f>
        <v>34.485933590551802</v>
      </c>
      <c r="F208" s="4">
        <f>_xlfn.NUMBERVALUE(Test_Length_Start[[#This Row],[Column3]])</f>
        <v>5.9494849605121898</v>
      </c>
      <c r="G208" s="4">
        <f>_xlfn.NUMBERVALUE(Test_Length_Start[[#This Row],[Column4]])</f>
        <v>3.3678291546707401E-2</v>
      </c>
      <c r="H208" s="4">
        <f>_xlfn.NUMBERVALUE(Test_Length_Start[[#This Row],[Column5]])</f>
        <v>0.105905158520335</v>
      </c>
      <c r="I208" s="4">
        <f>_xlfn.NUMBERVALUE(Test_Length_Start[[#This Row],[Column6]])</f>
        <v>1.8800573413993101E-2</v>
      </c>
      <c r="J208" s="4">
        <f>_xlfn.NUMBERVALUE(Test_Length_Start[[#This Row],[Column7]])</f>
        <v>8.0512841922024597E-2</v>
      </c>
      <c r="K208" s="4">
        <f>_xlfn.NUMBERVALUE(Test_Length_Start[[#This Row],[Column12]])</f>
        <v>3.9325209719827399</v>
      </c>
      <c r="L208" s="8">
        <f>_xlfn.NUMBERVALUE(Test_Length_Start[[#This Row],[Column10]])</f>
        <v>0.209930213191452</v>
      </c>
      <c r="M208" s="4">
        <f>_xlfn.NUMBERVALUE(Test_Length_Start[[#This Row],[Column11]])</f>
        <v>0.622570337810749</v>
      </c>
      <c r="N208" s="8">
        <f>Tableau2[[#This Row],[Longueur manquante]]-(6-Tableau2[[#This Row],[longueur]])</f>
        <v>0.57205529832293878</v>
      </c>
    </row>
    <row r="209" spans="2:14" x14ac:dyDescent="0.25">
      <c r="B209" s="3" t="str">
        <f t="shared" si="6"/>
        <v>10</v>
      </c>
      <c r="C209" s="4" t="str">
        <f>Test_Length_Start[[#This Row],[Column1]]</f>
        <v>10-Camera-0,0</v>
      </c>
      <c r="D209" s="3">
        <f t="shared" si="7"/>
        <v>0</v>
      </c>
      <c r="E209" s="4">
        <f>_xlfn.NUMBERVALUE(Test_Length_Start[[#This Row],[Column2]])</f>
        <v>29.270102193108301</v>
      </c>
      <c r="F209" s="4">
        <f>_xlfn.NUMBERVALUE(Test_Length_Start[[#This Row],[Column3]])</f>
        <v>5.9970626660524298</v>
      </c>
      <c r="G209" s="4">
        <f>_xlfn.NUMBERVALUE(Test_Length_Start[[#This Row],[Column4]])</f>
        <v>2.0766862518275E-2</v>
      </c>
      <c r="H209" s="4">
        <f>_xlfn.NUMBERVALUE(Test_Length_Start[[#This Row],[Column5]])</f>
        <v>9.0230418800942694E-2</v>
      </c>
      <c r="I209" s="4">
        <f>_xlfn.NUMBERVALUE(Test_Length_Start[[#This Row],[Column6]])</f>
        <v>1.3042263794776601E-2</v>
      </c>
      <c r="J209" s="4">
        <f>_xlfn.NUMBERVALUE(Test_Length_Start[[#This Row],[Column7]])</f>
        <v>6.3984919600636805E-2</v>
      </c>
      <c r="K209" s="4">
        <f>_xlfn.NUMBERVALUE(Test_Length_Start[[#This Row],[Column12]])</f>
        <v>7.0849464609054804</v>
      </c>
      <c r="L209" s="8">
        <f>_xlfn.NUMBERVALUE(Test_Length_Start[[#This Row],[Column10]])</f>
        <v>9.8320933620374903E-2</v>
      </c>
      <c r="M209" s="4">
        <f>_xlfn.NUMBERVALUE(Test_Length_Start[[#This Row],[Column11]])</f>
        <v>0.60139701437720605</v>
      </c>
      <c r="N209" s="8">
        <f>Tableau2[[#This Row],[Longueur manquante]]-(6-Tableau2[[#This Row],[longueur]])</f>
        <v>0.59845968042963582</v>
      </c>
    </row>
    <row r="210" spans="2:14" x14ac:dyDescent="0.25">
      <c r="B210" s="3" t="str">
        <f t="shared" si="6"/>
        <v>10</v>
      </c>
      <c r="C210" s="4" t="str">
        <f>Test_Length_Start[[#This Row],[Column1]]</f>
        <v>10-Camera-0,0</v>
      </c>
      <c r="D210" s="3">
        <f t="shared" si="7"/>
        <v>0</v>
      </c>
      <c r="E210" s="4">
        <f>_xlfn.NUMBERVALUE(Test_Length_Start[[#This Row],[Column2]])</f>
        <v>30.699056240284399</v>
      </c>
      <c r="F210" s="4">
        <f>_xlfn.NUMBERVALUE(Test_Length_Start[[#This Row],[Column3]])</f>
        <v>5.9548504587966899</v>
      </c>
      <c r="G210" s="4">
        <f>_xlfn.NUMBERVALUE(Test_Length_Start[[#This Row],[Column4]])</f>
        <v>2.81597717251908E-2</v>
      </c>
      <c r="H210" s="4">
        <f>_xlfn.NUMBERVALUE(Test_Length_Start[[#This Row],[Column5]])</f>
        <v>9.8563036539902005E-2</v>
      </c>
      <c r="I210" s="4">
        <f>_xlfn.NUMBERVALUE(Test_Length_Start[[#This Row],[Column6]])</f>
        <v>1.2204933017214099E-2</v>
      </c>
      <c r="J210" s="4">
        <f>_xlfn.NUMBERVALUE(Test_Length_Start[[#This Row],[Column7]])</f>
        <v>7.5697859950738897E-2</v>
      </c>
      <c r="K210" s="4">
        <f>_xlfn.NUMBERVALUE(Test_Length_Start[[#This Row],[Column12]])</f>
        <v>3.66947288101073</v>
      </c>
      <c r="L210" s="8">
        <f>_xlfn.NUMBERVALUE(Test_Length_Start[[#This Row],[Column10]])</f>
        <v>0.177017756269712</v>
      </c>
      <c r="M210" s="4">
        <f>_xlfn.NUMBERVALUE(Test_Length_Start[[#This Row],[Column11]])</f>
        <v>0.61295331833578404</v>
      </c>
      <c r="N210" s="8">
        <f>Tableau2[[#This Row],[Longueur manquante]]-(6-Tableau2[[#This Row],[longueur]])</f>
        <v>0.56780377713247399</v>
      </c>
    </row>
    <row r="211" spans="2:14" x14ac:dyDescent="0.25">
      <c r="B211" s="3" t="str">
        <f t="shared" si="6"/>
        <v>10</v>
      </c>
      <c r="C211" s="4" t="str">
        <f>Test_Length_Start[[#This Row],[Column1]]</f>
        <v>10-Camera-0,0</v>
      </c>
      <c r="D211" s="3">
        <f t="shared" si="7"/>
        <v>0</v>
      </c>
      <c r="E211" s="4">
        <f>_xlfn.NUMBERVALUE(Test_Length_Start[[#This Row],[Column2]])</f>
        <v>19.3009526334585</v>
      </c>
      <c r="F211" s="4">
        <f>_xlfn.NUMBERVALUE(Test_Length_Start[[#This Row],[Column3]])</f>
        <v>5.4090144132103202</v>
      </c>
      <c r="G211" s="4">
        <f>_xlfn.NUMBERVALUE(Test_Length_Start[[#This Row],[Column4]])</f>
        <v>9.3638599608283898E-2</v>
      </c>
      <c r="H211" s="4">
        <f>_xlfn.NUMBERVALUE(Test_Length_Start[[#This Row],[Column5]])</f>
        <v>0.16217172359030199</v>
      </c>
      <c r="I211" s="4">
        <f>_xlfn.NUMBERVALUE(Test_Length_Start[[#This Row],[Column6]])</f>
        <v>3.6650372258802702E-2</v>
      </c>
      <c r="J211" s="4">
        <f>_xlfn.NUMBERVALUE(Test_Length_Start[[#This Row],[Column7]])</f>
        <v>0.121721440910685</v>
      </c>
      <c r="K211" s="4">
        <f>_xlfn.NUMBERVALUE(Test_Length_Start[[#This Row],[Column12]])</f>
        <v>3.70051870890893</v>
      </c>
      <c r="L211" s="8">
        <f>_xlfn.NUMBERVALUE(Test_Length_Start[[#This Row],[Column10]])</f>
        <v>0.43999383394201302</v>
      </c>
      <c r="M211" s="4">
        <f>_xlfn.NUMBERVALUE(Test_Length_Start[[#This Row],[Column11]])</f>
        <v>0.74242837780090698</v>
      </c>
      <c r="N211" s="8">
        <f>Tableau2[[#This Row],[Longueur manquante]]-(6-Tableau2[[#This Row],[longueur]])</f>
        <v>0.15144279101122715</v>
      </c>
    </row>
    <row r="212" spans="2:14" x14ac:dyDescent="0.25">
      <c r="B212" s="3" t="str">
        <f t="shared" si="6"/>
        <v>10</v>
      </c>
      <c r="C212" s="4" t="str">
        <f>Test_Length_Start[[#This Row],[Column1]]</f>
        <v>10-Camera-0,0</v>
      </c>
      <c r="D212" s="3">
        <f t="shared" si="7"/>
        <v>0</v>
      </c>
      <c r="E212" s="4">
        <f>_xlfn.NUMBERVALUE(Test_Length_Start[[#This Row],[Column2]])</f>
        <v>31.424796270550001</v>
      </c>
      <c r="F212" s="4">
        <f>_xlfn.NUMBERVALUE(Test_Length_Start[[#This Row],[Column3]])</f>
        <v>5.9227224485880496</v>
      </c>
      <c r="G212" s="4">
        <f>_xlfn.NUMBERVALUE(Test_Length_Start[[#This Row],[Column4]])</f>
        <v>2.18522773043065E-2</v>
      </c>
      <c r="H212" s="4">
        <f>_xlfn.NUMBERVALUE(Test_Length_Start[[#This Row],[Column5]])</f>
        <v>9.1312017392828501E-2</v>
      </c>
      <c r="I212" s="4">
        <f>_xlfn.NUMBERVALUE(Test_Length_Start[[#This Row],[Column6]])</f>
        <v>1.7494573425777801E-2</v>
      </c>
      <c r="J212" s="4">
        <f>_xlfn.NUMBERVALUE(Test_Length_Start[[#This Row],[Column7]])</f>
        <v>6.0347206640974302E-2</v>
      </c>
      <c r="K212" s="4">
        <f>_xlfn.NUMBERVALUE(Test_Length_Start[[#This Row],[Column12]])</f>
        <v>5.3432332009542698</v>
      </c>
      <c r="L212" s="8">
        <f>_xlfn.NUMBERVALUE(Test_Length_Start[[#This Row],[Column10]])</f>
        <v>7.2578185022028396E-2</v>
      </c>
      <c r="M212" s="4">
        <f>_xlfn.NUMBERVALUE(Test_Length_Start[[#This Row],[Column11]])</f>
        <v>0.61637261774086805</v>
      </c>
      <c r="N212" s="8">
        <f>Tableau2[[#This Row],[Longueur manquante]]-(6-Tableau2[[#This Row],[longueur]])</f>
        <v>0.53909506632891768</v>
      </c>
    </row>
    <row r="213" spans="2:14" x14ac:dyDescent="0.25">
      <c r="B213" s="3" t="str">
        <f t="shared" si="6"/>
        <v>10</v>
      </c>
      <c r="C213" s="4" t="str">
        <f>Test_Length_Start[[#This Row],[Column1]]</f>
        <v>10-Camera-0,0</v>
      </c>
      <c r="D213" s="3">
        <f t="shared" si="7"/>
        <v>0</v>
      </c>
      <c r="E213" s="4">
        <f>_xlfn.NUMBERVALUE(Test_Length_Start[[#This Row],[Column2]])</f>
        <v>12.7475443963147</v>
      </c>
      <c r="F213" s="4">
        <f>_xlfn.NUMBERVALUE(Test_Length_Start[[#This Row],[Column3]])</f>
        <v>5.5758887757725999</v>
      </c>
      <c r="G213" s="4">
        <f>_xlfn.NUMBERVALUE(Test_Length_Start[[#This Row],[Column4]])</f>
        <v>1.9642715942340402E-2</v>
      </c>
      <c r="H213" s="4">
        <f>_xlfn.NUMBERVALUE(Test_Length_Start[[#This Row],[Column5]])</f>
        <v>0.102211577246289</v>
      </c>
      <c r="I213" s="4">
        <f>_xlfn.NUMBERVALUE(Test_Length_Start[[#This Row],[Column6]])</f>
        <v>1.41191032703054E-2</v>
      </c>
      <c r="J213" s="4">
        <f>_xlfn.NUMBERVALUE(Test_Length_Start[[#This Row],[Column7]])</f>
        <v>6.5446397272143297E-2</v>
      </c>
      <c r="K213" s="4">
        <f>_xlfn.NUMBERVALUE(Test_Length_Start[[#This Row],[Column12]])</f>
        <v>3.1429508890723801</v>
      </c>
      <c r="L213" s="8">
        <f>_xlfn.NUMBERVALUE(Test_Length_Start[[#This Row],[Column10]])</f>
        <v>8.6320474968369795E-2</v>
      </c>
      <c r="M213" s="4">
        <f>_xlfn.NUMBERVALUE(Test_Length_Start[[#This Row],[Column11]])</f>
        <v>0.612185286882309</v>
      </c>
      <c r="N213" s="8">
        <f>Tableau2[[#This Row],[Longueur manquante]]-(6-Tableau2[[#This Row],[longueur]])</f>
        <v>0.18807406265490889</v>
      </c>
    </row>
    <row r="214" spans="2:14" x14ac:dyDescent="0.25">
      <c r="B214" s="3" t="str">
        <f t="shared" si="6"/>
        <v>10</v>
      </c>
      <c r="C214" s="4" t="str">
        <f>Test_Length_Start[[#This Row],[Column1]]</f>
        <v>10-Camera-0,0</v>
      </c>
      <c r="D214" s="3">
        <f t="shared" si="7"/>
        <v>0</v>
      </c>
      <c r="E214" s="4">
        <f>_xlfn.NUMBERVALUE(Test_Length_Start[[#This Row],[Column2]])</f>
        <v>10.412382436318101</v>
      </c>
      <c r="F214" s="4">
        <f>_xlfn.NUMBERVALUE(Test_Length_Start[[#This Row],[Column3]])</f>
        <v>5.8082828764718499</v>
      </c>
      <c r="G214" s="4">
        <f>_xlfn.NUMBERVALUE(Test_Length_Start[[#This Row],[Column4]])</f>
        <v>4.0797440196733398E-2</v>
      </c>
      <c r="H214" s="4">
        <f>_xlfn.NUMBERVALUE(Test_Length_Start[[#This Row],[Column5]])</f>
        <v>9.4205485319577495E-2</v>
      </c>
      <c r="I214" s="4">
        <f>_xlfn.NUMBERVALUE(Test_Length_Start[[#This Row],[Column6]])</f>
        <v>2.6185229278207999E-2</v>
      </c>
      <c r="J214" s="4">
        <f>_xlfn.NUMBERVALUE(Test_Length_Start[[#This Row],[Column7]])</f>
        <v>7.9866726385182898E-2</v>
      </c>
      <c r="K214" s="4">
        <f>_xlfn.NUMBERVALUE(Test_Length_Start[[#This Row],[Column12]])</f>
        <v>3.26185571297537</v>
      </c>
      <c r="L214" s="8">
        <f>_xlfn.NUMBERVALUE(Test_Length_Start[[#This Row],[Column10]])</f>
        <v>0.15881888259816501</v>
      </c>
      <c r="M214" s="4">
        <f>_xlfn.NUMBERVALUE(Test_Length_Start[[#This Row],[Column11]])</f>
        <v>0.53966085082617898</v>
      </c>
      <c r="N214" s="8">
        <f>Tableau2[[#This Row],[Longueur manquante]]-(6-Tableau2[[#This Row],[longueur]])</f>
        <v>0.34794372729802892</v>
      </c>
    </row>
    <row r="215" spans="2:14" x14ac:dyDescent="0.25">
      <c r="B215" s="3" t="str">
        <f t="shared" si="6"/>
        <v>10</v>
      </c>
      <c r="C215" s="4" t="str">
        <f>Test_Length_Start[[#This Row],[Column1]]</f>
        <v>10-Camera-0,0</v>
      </c>
      <c r="D215" s="3">
        <f t="shared" si="7"/>
        <v>0</v>
      </c>
      <c r="E215" s="4">
        <f>_xlfn.NUMBERVALUE(Test_Length_Start[[#This Row],[Column2]])</f>
        <v>3.6479713948380401</v>
      </c>
      <c r="F215" s="4">
        <f>_xlfn.NUMBERVALUE(Test_Length_Start[[#This Row],[Column3]])</f>
        <v>5.4168325105587796</v>
      </c>
      <c r="G215" s="4">
        <f>_xlfn.NUMBERVALUE(Test_Length_Start[[#This Row],[Column4]])</f>
        <v>3.4914151214133E-2</v>
      </c>
      <c r="H215" s="4">
        <f>_xlfn.NUMBERVALUE(Test_Length_Start[[#This Row],[Column5]])</f>
        <v>0.139008384529444</v>
      </c>
      <c r="I215" s="4">
        <f>_xlfn.NUMBERVALUE(Test_Length_Start[[#This Row],[Column6]])</f>
        <v>2.1933726720965899E-2</v>
      </c>
      <c r="J215" s="4">
        <f>_xlfn.NUMBERVALUE(Test_Length_Start[[#This Row],[Column7]])</f>
        <v>9.3918075401126594E-2</v>
      </c>
      <c r="K215" s="4">
        <f>_xlfn.NUMBERVALUE(Test_Length_Start[[#This Row],[Column12]])</f>
        <v>3.8597329430049201</v>
      </c>
      <c r="L215" s="8">
        <f>_xlfn.NUMBERVALUE(Test_Length_Start[[#This Row],[Column10]])</f>
        <v>0.15083582402302301</v>
      </c>
      <c r="M215" s="4">
        <f>_xlfn.NUMBERVALUE(Test_Length_Start[[#This Row],[Column11]])</f>
        <v>0.70985821228914603</v>
      </c>
      <c r="N215" s="8">
        <f>Tableau2[[#This Row],[Longueur manquante]]-(6-Tableau2[[#This Row],[longueur]])</f>
        <v>0.1266907228479256</v>
      </c>
    </row>
    <row r="216" spans="2:14" x14ac:dyDescent="0.25">
      <c r="B216" s="3" t="str">
        <f t="shared" si="6"/>
        <v>10</v>
      </c>
      <c r="C216" s="4" t="str">
        <f>Test_Length_Start[[#This Row],[Column1]]</f>
        <v>10-Camera-0,0</v>
      </c>
      <c r="D216" s="3">
        <f t="shared" si="7"/>
        <v>0</v>
      </c>
      <c r="E216" s="4">
        <f>_xlfn.NUMBERVALUE(Test_Length_Start[[#This Row],[Column2]])</f>
        <v>61.228831561750901</v>
      </c>
      <c r="F216" s="4">
        <f>_xlfn.NUMBERVALUE(Test_Length_Start[[#This Row],[Column3]])</f>
        <v>5.8523689915684898</v>
      </c>
      <c r="G216" s="4">
        <f>_xlfn.NUMBERVALUE(Test_Length_Start[[#This Row],[Column4]])</f>
        <v>0.12544138230372201</v>
      </c>
      <c r="H216" s="4">
        <f>_xlfn.NUMBERVALUE(Test_Length_Start[[#This Row],[Column5]])</f>
        <v>0.15978503594875801</v>
      </c>
      <c r="I216" s="4">
        <f>_xlfn.NUMBERVALUE(Test_Length_Start[[#This Row],[Column6]])</f>
        <v>4.6060722784339703E-2</v>
      </c>
      <c r="J216" s="4">
        <f>_xlfn.NUMBERVALUE(Test_Length_Start[[#This Row],[Column7]])</f>
        <v>0.121284917728227</v>
      </c>
      <c r="K216" s="4">
        <f>_xlfn.NUMBERVALUE(Test_Length_Start[[#This Row],[Column12]])</f>
        <v>3.9740874159615398</v>
      </c>
      <c r="L216" s="8">
        <f>_xlfn.NUMBERVALUE(Test_Length_Start[[#This Row],[Column10]])</f>
        <v>0.68924498459802197</v>
      </c>
      <c r="M216" s="4">
        <f>_xlfn.NUMBERVALUE(Test_Length_Start[[#This Row],[Column11]])</f>
        <v>0.64497645499073197</v>
      </c>
      <c r="N216" s="8">
        <f>Tableau2[[#This Row],[Longueur manquante]]-(6-Tableau2[[#This Row],[longueur]])</f>
        <v>0.49734544655922175</v>
      </c>
    </row>
    <row r="217" spans="2:14" x14ac:dyDescent="0.25">
      <c r="B217" s="3" t="str">
        <f t="shared" si="6"/>
        <v>10</v>
      </c>
      <c r="C217" s="4" t="str">
        <f>Test_Length_Start[[#This Row],[Column1]]</f>
        <v>10-Camera-0,0</v>
      </c>
      <c r="D217" s="3">
        <f t="shared" si="7"/>
        <v>0</v>
      </c>
      <c r="E217" s="4">
        <f>_xlfn.NUMBERVALUE(Test_Length_Start[[#This Row],[Column2]])</f>
        <v>10.835089099210901</v>
      </c>
      <c r="F217" s="4">
        <f>_xlfn.NUMBERVALUE(Test_Length_Start[[#This Row],[Column3]])</f>
        <v>5.5019064090252501</v>
      </c>
      <c r="G217" s="4">
        <f>_xlfn.NUMBERVALUE(Test_Length_Start[[#This Row],[Column4]])</f>
        <v>3.81182957442701E-2</v>
      </c>
      <c r="H217" s="4">
        <f>_xlfn.NUMBERVALUE(Test_Length_Start[[#This Row],[Column5]])</f>
        <v>0.10738983114869199</v>
      </c>
      <c r="I217" s="4">
        <f>_xlfn.NUMBERVALUE(Test_Length_Start[[#This Row],[Column6]])</f>
        <v>1.4743066074972E-2</v>
      </c>
      <c r="J217" s="4">
        <f>_xlfn.NUMBERVALUE(Test_Length_Start[[#This Row],[Column7]])</f>
        <v>8.7531498634221203E-2</v>
      </c>
      <c r="K217" s="4">
        <f>_xlfn.NUMBERVALUE(Test_Length_Start[[#This Row],[Column12]])</f>
        <v>3.1629890390904598</v>
      </c>
      <c r="L217" s="8">
        <f>_xlfn.NUMBERVALUE(Test_Length_Start[[#This Row],[Column10]])</f>
        <v>0.16597403245279599</v>
      </c>
      <c r="M217" s="4">
        <f>_xlfn.NUMBERVALUE(Test_Length_Start[[#This Row],[Column11]])</f>
        <v>0.51534201767380206</v>
      </c>
      <c r="N217" s="8">
        <f>Tableau2[[#This Row],[Longueur manquante]]-(6-Tableau2[[#This Row],[longueur]])</f>
        <v>1.7248426699052133E-2</v>
      </c>
    </row>
    <row r="218" spans="2:14" x14ac:dyDescent="0.25">
      <c r="B218" s="3" t="str">
        <f t="shared" si="6"/>
        <v>10</v>
      </c>
      <c r="C218" s="4" t="str">
        <f>Test_Length_Start[[#This Row],[Column1]]</f>
        <v>10-Camera-0,0</v>
      </c>
      <c r="D218" s="3">
        <f t="shared" si="7"/>
        <v>0</v>
      </c>
      <c r="E218" s="4">
        <f>_xlfn.NUMBERVALUE(Test_Length_Start[[#This Row],[Column2]])</f>
        <v>11.2702759225176</v>
      </c>
      <c r="F218" s="4">
        <f>_xlfn.NUMBERVALUE(Test_Length_Start[[#This Row],[Column3]])</f>
        <v>5.5295205404715597</v>
      </c>
      <c r="G218" s="4">
        <f>_xlfn.NUMBERVALUE(Test_Length_Start[[#This Row],[Column4]])</f>
        <v>3.3760662412178601E-2</v>
      </c>
      <c r="H218" s="4">
        <f>_xlfn.NUMBERVALUE(Test_Length_Start[[#This Row],[Column5]])</f>
        <v>0.10862467250397401</v>
      </c>
      <c r="I218" s="4">
        <f>_xlfn.NUMBERVALUE(Test_Length_Start[[#This Row],[Column6]])</f>
        <v>2.2267026067547602E-2</v>
      </c>
      <c r="J218" s="4">
        <f>_xlfn.NUMBERVALUE(Test_Length_Start[[#This Row],[Column7]])</f>
        <v>7.8036759062263303E-2</v>
      </c>
      <c r="K218" s="4">
        <f>_xlfn.NUMBERVALUE(Test_Length_Start[[#This Row],[Column12]])</f>
        <v>3.5226575699634801</v>
      </c>
      <c r="L218" s="8">
        <f>_xlfn.NUMBERVALUE(Test_Length_Start[[#This Row],[Column10]])</f>
        <v>0.12851638412091199</v>
      </c>
      <c r="M218" s="4">
        <f>_xlfn.NUMBERVALUE(Test_Length_Start[[#This Row],[Column11]])</f>
        <v>0.58429223429719002</v>
      </c>
      <c r="N218" s="8">
        <f>Tableau2[[#This Row],[Longueur manquante]]-(6-Tableau2[[#This Row],[longueur]])</f>
        <v>0.11381277476874974</v>
      </c>
    </row>
    <row r="219" spans="2:14" x14ac:dyDescent="0.25">
      <c r="B219" s="3" t="str">
        <f t="shared" si="6"/>
        <v>10</v>
      </c>
      <c r="C219" s="4" t="str">
        <f>Test_Length_Start[[#This Row],[Column1]]</f>
        <v>10-Camera-0,0</v>
      </c>
      <c r="D219" s="3">
        <f t="shared" si="7"/>
        <v>0</v>
      </c>
      <c r="E219" s="4">
        <f>_xlfn.NUMBERVALUE(Test_Length_Start[[#This Row],[Column2]])</f>
        <v>27.451157453491099</v>
      </c>
      <c r="F219" s="4">
        <f>_xlfn.NUMBERVALUE(Test_Length_Start[[#This Row],[Column3]])</f>
        <v>5.9640297443842103</v>
      </c>
      <c r="G219" s="4">
        <f>_xlfn.NUMBERVALUE(Test_Length_Start[[#This Row],[Column4]])</f>
        <v>3.317306800277E-2</v>
      </c>
      <c r="H219" s="4">
        <f>_xlfn.NUMBERVALUE(Test_Length_Start[[#This Row],[Column5]])</f>
        <v>0.102856630431538</v>
      </c>
      <c r="I219" s="4">
        <f>_xlfn.NUMBERVALUE(Test_Length_Start[[#This Row],[Column6]])</f>
        <v>1.4244609951433699E-2</v>
      </c>
      <c r="J219" s="4">
        <f>_xlfn.NUMBERVALUE(Test_Length_Start[[#This Row],[Column7]])</f>
        <v>7.9119117178964402E-2</v>
      </c>
      <c r="K219" s="4">
        <f>_xlfn.NUMBERVALUE(Test_Length_Start[[#This Row],[Column12]])</f>
        <v>2.8318034510593799</v>
      </c>
      <c r="L219" s="8">
        <f>_xlfn.NUMBERVALUE(Test_Length_Start[[#This Row],[Column10]])</f>
        <v>0.20478949424134199</v>
      </c>
      <c r="M219" s="4">
        <f>_xlfn.NUMBERVALUE(Test_Length_Start[[#This Row],[Column11]])</f>
        <v>0.615577637098214</v>
      </c>
      <c r="N219" s="8">
        <f>Tableau2[[#This Row],[Longueur manquante]]-(6-Tableau2[[#This Row],[longueur]])</f>
        <v>0.5796073814824243</v>
      </c>
    </row>
    <row r="220" spans="2:14" x14ac:dyDescent="0.25">
      <c r="B220" s="3" t="str">
        <f t="shared" si="6"/>
        <v>10</v>
      </c>
      <c r="C220" s="4" t="str">
        <f>Test_Length_Start[[#This Row],[Column1]]</f>
        <v>10-Camera-0,0</v>
      </c>
      <c r="D220" s="3">
        <f t="shared" si="7"/>
        <v>0</v>
      </c>
      <c r="E220" s="4">
        <f>_xlfn.NUMBERVALUE(Test_Length_Start[[#This Row],[Column2]])</f>
        <v>23.7406470361251</v>
      </c>
      <c r="F220" s="4">
        <f>_xlfn.NUMBERVALUE(Test_Length_Start[[#This Row],[Column3]])</f>
        <v>5.6348406266749498</v>
      </c>
      <c r="G220" s="4">
        <f>_xlfn.NUMBERVALUE(Test_Length_Start[[#This Row],[Column4]])</f>
        <v>1.6705162383439501E-2</v>
      </c>
      <c r="H220" s="4">
        <f>_xlfn.NUMBERVALUE(Test_Length_Start[[#This Row],[Column5]])</f>
        <v>0.102496828865194</v>
      </c>
      <c r="I220" s="4">
        <f>_xlfn.NUMBERVALUE(Test_Length_Start[[#This Row],[Column6]])</f>
        <v>9.7477735419957794E-3</v>
      </c>
      <c r="J220" s="4">
        <f>_xlfn.NUMBERVALUE(Test_Length_Start[[#This Row],[Column7]])</f>
        <v>6.9148698093660907E-2</v>
      </c>
      <c r="K220" s="4">
        <f>_xlfn.NUMBERVALUE(Test_Length_Start[[#This Row],[Column12]])</f>
        <v>2.9049699059687502</v>
      </c>
      <c r="L220" s="8">
        <f>_xlfn.NUMBERVALUE(Test_Length_Start[[#This Row],[Column10]])</f>
        <v>9.4069614504115606E-2</v>
      </c>
      <c r="M220" s="4">
        <f>_xlfn.NUMBERVALUE(Test_Length_Start[[#This Row],[Column11]])</f>
        <v>0.609913830070555</v>
      </c>
      <c r="N220" s="8">
        <f>Tableau2[[#This Row],[Longueur manquante]]-(6-Tableau2[[#This Row],[longueur]])</f>
        <v>0.24475445674550478</v>
      </c>
    </row>
    <row r="221" spans="2:14" x14ac:dyDescent="0.25">
      <c r="B221" s="3" t="str">
        <f t="shared" si="6"/>
        <v>10</v>
      </c>
      <c r="C221" s="4" t="str">
        <f>Test_Length_Start[[#This Row],[Column1]]</f>
        <v>10-Camera-0,0</v>
      </c>
      <c r="D221" s="3">
        <f t="shared" si="7"/>
        <v>0</v>
      </c>
      <c r="E221" s="4">
        <f>_xlfn.NUMBERVALUE(Test_Length_Start[[#This Row],[Column2]])</f>
        <v>25.8948939151377</v>
      </c>
      <c r="F221" s="4">
        <f>_xlfn.NUMBERVALUE(Test_Length_Start[[#This Row],[Column3]])</f>
        <v>5.80407653201513</v>
      </c>
      <c r="G221" s="4">
        <f>_xlfn.NUMBERVALUE(Test_Length_Start[[#This Row],[Column4]])</f>
        <v>2.8636051446185001E-2</v>
      </c>
      <c r="H221" s="4">
        <f>_xlfn.NUMBERVALUE(Test_Length_Start[[#This Row],[Column5]])</f>
        <v>9.6451960883476906E-2</v>
      </c>
      <c r="I221" s="4">
        <f>_xlfn.NUMBERVALUE(Test_Length_Start[[#This Row],[Column6]])</f>
        <v>2.1096997951963601E-2</v>
      </c>
      <c r="J221" s="4">
        <f>_xlfn.NUMBERVALUE(Test_Length_Start[[#This Row],[Column7]])</f>
        <v>7.0417349385550096E-2</v>
      </c>
      <c r="K221" s="4">
        <f>_xlfn.NUMBERVALUE(Test_Length_Start[[#This Row],[Column12]])</f>
        <v>3.6164456750266201</v>
      </c>
      <c r="L221" s="8">
        <f>_xlfn.NUMBERVALUE(Test_Length_Start[[#This Row],[Column10]])</f>
        <v>0.12545890734498</v>
      </c>
      <c r="M221" s="4">
        <f>_xlfn.NUMBERVALUE(Test_Length_Start[[#This Row],[Column11]])</f>
        <v>0.62319803565533505</v>
      </c>
      <c r="N221" s="8">
        <f>Tableau2[[#This Row],[Longueur manquante]]-(6-Tableau2[[#This Row],[longueur]])</f>
        <v>0.42727456767046501</v>
      </c>
    </row>
    <row r="222" spans="2:14" x14ac:dyDescent="0.25">
      <c r="B222" s="3" t="str">
        <f t="shared" si="6"/>
        <v>10</v>
      </c>
      <c r="C222" s="4" t="str">
        <f>Test_Length_Start[[#This Row],[Column1]]</f>
        <v>10-Camera-0,05</v>
      </c>
      <c r="D222" s="3">
        <f t="shared" si="7"/>
        <v>0.5</v>
      </c>
      <c r="E222" s="4">
        <f>_xlfn.NUMBERVALUE(Test_Length_Start[[#This Row],[Column2]])</f>
        <v>27.9286261381638</v>
      </c>
      <c r="F222" s="4">
        <f>_xlfn.NUMBERVALUE(Test_Length_Start[[#This Row],[Column3]])</f>
        <v>5.7075758276350301</v>
      </c>
      <c r="G222" s="4">
        <f>_xlfn.NUMBERVALUE(Test_Length_Start[[#This Row],[Column4]])</f>
        <v>4.69798724567312E-2</v>
      </c>
      <c r="H222" s="4">
        <f>_xlfn.NUMBERVALUE(Test_Length_Start[[#This Row],[Column5]])</f>
        <v>0.123555437450335</v>
      </c>
      <c r="I222" s="4">
        <f>_xlfn.NUMBERVALUE(Test_Length_Start[[#This Row],[Column6]])</f>
        <v>2.8767247472994001E-2</v>
      </c>
      <c r="J222" s="4">
        <f>_xlfn.NUMBERVALUE(Test_Length_Start[[#This Row],[Column7]])</f>
        <v>9.4567614218247595E-2</v>
      </c>
      <c r="K222" s="4">
        <f>_xlfn.NUMBERVALUE(Test_Length_Start[[#This Row],[Column12]])</f>
        <v>37.642124800011501</v>
      </c>
      <c r="L222" s="8">
        <f>_xlfn.NUMBERVALUE(Test_Length_Start[[#This Row],[Column10]])</f>
        <v>0.19939062075533601</v>
      </c>
      <c r="M222" s="4">
        <f>_xlfn.NUMBERVALUE(Test_Length_Start[[#This Row],[Column11]])</f>
        <v>0.64384345566144396</v>
      </c>
      <c r="N222" s="8">
        <f>Tableau2[[#This Row],[Longueur manquante]]-(6-Tableau2[[#This Row],[longueur]])</f>
        <v>0.35141928329647409</v>
      </c>
    </row>
    <row r="223" spans="2:14" x14ac:dyDescent="0.25">
      <c r="B223" s="3" t="str">
        <f t="shared" si="6"/>
        <v>10</v>
      </c>
      <c r="C223" s="4" t="str">
        <f>Test_Length_Start[[#This Row],[Column1]]</f>
        <v>10-Camera-0,05</v>
      </c>
      <c r="D223" s="3">
        <f t="shared" si="7"/>
        <v>0.5</v>
      </c>
      <c r="E223" s="4">
        <f>_xlfn.NUMBERVALUE(Test_Length_Start[[#This Row],[Column2]])</f>
        <v>59.997918342292898</v>
      </c>
      <c r="F223" s="4">
        <f>_xlfn.NUMBERVALUE(Test_Length_Start[[#This Row],[Column3]])</f>
        <v>6.0118782924624696</v>
      </c>
      <c r="G223" s="4">
        <f>_xlfn.NUMBERVALUE(Test_Length_Start[[#This Row],[Column4]])</f>
        <v>7.1097374831868496E-2</v>
      </c>
      <c r="H223" s="4">
        <f>_xlfn.NUMBERVALUE(Test_Length_Start[[#This Row],[Column5]])</f>
        <v>0.140668318655915</v>
      </c>
      <c r="I223" s="4">
        <f>_xlfn.NUMBERVALUE(Test_Length_Start[[#This Row],[Column6]])</f>
        <v>2.7100563840817798E-2</v>
      </c>
      <c r="J223" s="4">
        <f>_xlfn.NUMBERVALUE(Test_Length_Start[[#This Row],[Column7]])</f>
        <v>0.105467421113408</v>
      </c>
      <c r="K223" s="4">
        <f>_xlfn.NUMBERVALUE(Test_Length_Start[[#This Row],[Column12]])</f>
        <v>67.587832469027404</v>
      </c>
      <c r="L223" s="8">
        <f>_xlfn.NUMBERVALUE(Test_Length_Start[[#This Row],[Column10]])</f>
        <v>0.40734745597663002</v>
      </c>
      <c r="M223" s="4">
        <f>_xlfn.NUMBERVALUE(Test_Length_Start[[#This Row],[Column11]])</f>
        <v>0.72973886097304896</v>
      </c>
      <c r="N223" s="8">
        <f>Tableau2[[#This Row],[Longueur manquante]]-(6-Tableau2[[#This Row],[longueur]])</f>
        <v>0.74161715343551859</v>
      </c>
    </row>
    <row r="224" spans="2:14" x14ac:dyDescent="0.25">
      <c r="B224" s="3" t="str">
        <f t="shared" si="6"/>
        <v>10</v>
      </c>
      <c r="C224" s="4" t="str">
        <f>Test_Length_Start[[#This Row],[Column1]]</f>
        <v>10-Camera-0,05</v>
      </c>
      <c r="D224" s="3">
        <f t="shared" si="7"/>
        <v>0.5</v>
      </c>
      <c r="E224" s="4">
        <f>_xlfn.NUMBERVALUE(Test_Length_Start[[#This Row],[Column2]])</f>
        <v>13.6372971821623</v>
      </c>
      <c r="F224" s="4">
        <f>_xlfn.NUMBERVALUE(Test_Length_Start[[#This Row],[Column3]])</f>
        <v>5.7159939499116996</v>
      </c>
      <c r="G224" s="4">
        <f>_xlfn.NUMBERVALUE(Test_Length_Start[[#This Row],[Column4]])</f>
        <v>4.5066344661290697E-2</v>
      </c>
      <c r="H224" s="4">
        <f>_xlfn.NUMBERVALUE(Test_Length_Start[[#This Row],[Column5]])</f>
        <v>9.8572915483455301E-2</v>
      </c>
      <c r="I224" s="4">
        <f>_xlfn.NUMBERVALUE(Test_Length_Start[[#This Row],[Column6]])</f>
        <v>3.603677678969E-2</v>
      </c>
      <c r="J224" s="4">
        <f>_xlfn.NUMBERVALUE(Test_Length_Start[[#This Row],[Column7]])</f>
        <v>8.5331528330075401E-2</v>
      </c>
      <c r="K224" s="4">
        <f>_xlfn.NUMBERVALUE(Test_Length_Start[[#This Row],[Column12]])</f>
        <v>31.706577816978001</v>
      </c>
      <c r="L224" s="8">
        <f>_xlfn.NUMBERVALUE(Test_Length_Start[[#This Row],[Column10]])</f>
        <v>0.13957941673451099</v>
      </c>
      <c r="M224" s="4">
        <f>_xlfn.NUMBERVALUE(Test_Length_Start[[#This Row],[Column11]])</f>
        <v>0.54648252158709998</v>
      </c>
      <c r="N224" s="8">
        <f>Tableau2[[#This Row],[Longueur manquante]]-(6-Tableau2[[#This Row],[longueur]])</f>
        <v>0.2624764714987996</v>
      </c>
    </row>
    <row r="225" spans="2:14" x14ac:dyDescent="0.25">
      <c r="B225" s="3" t="str">
        <f t="shared" si="6"/>
        <v>10</v>
      </c>
      <c r="C225" s="4" t="str">
        <f>Test_Length_Start[[#This Row],[Column1]]</f>
        <v>10-Camera-0,05</v>
      </c>
      <c r="D225" s="3">
        <f t="shared" si="7"/>
        <v>0.5</v>
      </c>
      <c r="E225" s="4">
        <f>_xlfn.NUMBERVALUE(Test_Length_Start[[#This Row],[Column2]])</f>
        <v>22.861636008590601</v>
      </c>
      <c r="F225" s="4">
        <f>_xlfn.NUMBERVALUE(Test_Length_Start[[#This Row],[Column3]])</f>
        <v>6.0137431738425198</v>
      </c>
      <c r="G225" s="4">
        <f>_xlfn.NUMBERVALUE(Test_Length_Start[[#This Row],[Column4]])</f>
        <v>6.3963214362269996E-2</v>
      </c>
      <c r="H225" s="4">
        <f>_xlfn.NUMBERVALUE(Test_Length_Start[[#This Row],[Column5]])</f>
        <v>0.111399009034661</v>
      </c>
      <c r="I225" s="4">
        <f>_xlfn.NUMBERVALUE(Test_Length_Start[[#This Row],[Column6]])</f>
        <v>4.3732718999517098E-2</v>
      </c>
      <c r="J225" s="4">
        <f>_xlfn.NUMBERVALUE(Test_Length_Start[[#This Row],[Column7]])</f>
        <v>9.9100399580678997E-2</v>
      </c>
      <c r="K225" s="4">
        <f>_xlfn.NUMBERVALUE(Test_Length_Start[[#This Row],[Column12]])</f>
        <v>38.828648244030703</v>
      </c>
      <c r="L225" s="8">
        <f>_xlfn.NUMBERVALUE(Test_Length_Start[[#This Row],[Column10]])</f>
        <v>0.24588842411147799</v>
      </c>
      <c r="M225" s="4">
        <f>_xlfn.NUMBERVALUE(Test_Length_Start[[#This Row],[Column11]])</f>
        <v>0.52011751611327794</v>
      </c>
      <c r="N225" s="8">
        <f>Tableau2[[#This Row],[Longueur manquante]]-(6-Tableau2[[#This Row],[longueur]])</f>
        <v>0.53386068995579772</v>
      </c>
    </row>
    <row r="226" spans="2:14" x14ac:dyDescent="0.25">
      <c r="B226" s="3" t="str">
        <f t="shared" si="6"/>
        <v>10</v>
      </c>
      <c r="C226" s="4" t="str">
        <f>Test_Length_Start[[#This Row],[Column1]]</f>
        <v>10-Camera-0,05</v>
      </c>
      <c r="D226" s="3">
        <f t="shared" si="7"/>
        <v>0.5</v>
      </c>
      <c r="E226" s="4">
        <f>_xlfn.NUMBERVALUE(Test_Length_Start[[#This Row],[Column2]])</f>
        <v>21.1319042740001</v>
      </c>
      <c r="F226" s="4">
        <f>_xlfn.NUMBERVALUE(Test_Length_Start[[#This Row],[Column3]])</f>
        <v>5.71399961841208</v>
      </c>
      <c r="G226" s="4">
        <f>_xlfn.NUMBERVALUE(Test_Length_Start[[#This Row],[Column4]])</f>
        <v>3.9714557505828398E-2</v>
      </c>
      <c r="H226" s="4">
        <f>_xlfn.NUMBERVALUE(Test_Length_Start[[#This Row],[Column5]])</f>
        <v>0.124170278769209</v>
      </c>
      <c r="I226" s="4">
        <f>_xlfn.NUMBERVALUE(Test_Length_Start[[#This Row],[Column6]])</f>
        <v>2.4182926125581199E-2</v>
      </c>
      <c r="J226" s="4">
        <f>_xlfn.NUMBERVALUE(Test_Length_Start[[#This Row],[Column7]])</f>
        <v>8.8507380946709596E-2</v>
      </c>
      <c r="K226" s="4">
        <f>_xlfn.NUMBERVALUE(Test_Length_Start[[#This Row],[Column12]])</f>
        <v>22.854370698914799</v>
      </c>
      <c r="L226" s="8">
        <f>_xlfn.NUMBERVALUE(Test_Length_Start[[#This Row],[Column10]])</f>
        <v>0.20611814243979201</v>
      </c>
      <c r="M226" s="4">
        <f>_xlfn.NUMBERVALUE(Test_Length_Start[[#This Row],[Column11]])</f>
        <v>0.69579868776601606</v>
      </c>
      <c r="N226" s="8">
        <f>Tableau2[[#This Row],[Longueur manquante]]-(6-Tableau2[[#This Row],[longueur]])</f>
        <v>0.40979830617809609</v>
      </c>
    </row>
    <row r="227" spans="2:14" x14ac:dyDescent="0.25">
      <c r="B227" s="3" t="str">
        <f t="shared" si="6"/>
        <v>10</v>
      </c>
      <c r="C227" s="4" t="str">
        <f>Test_Length_Start[[#This Row],[Column1]]</f>
        <v>10-Camera-0,05</v>
      </c>
      <c r="D227" s="3">
        <f t="shared" si="7"/>
        <v>0.5</v>
      </c>
      <c r="E227" s="4">
        <f>_xlfn.NUMBERVALUE(Test_Length_Start[[#This Row],[Column2]])</f>
        <v>14.9596780718358</v>
      </c>
      <c r="F227" s="4">
        <f>_xlfn.NUMBERVALUE(Test_Length_Start[[#This Row],[Column3]])</f>
        <v>5.4004598155587198</v>
      </c>
      <c r="G227" s="4">
        <f>_xlfn.NUMBERVALUE(Test_Length_Start[[#This Row],[Column4]])</f>
        <v>2.2849280915625401E-2</v>
      </c>
      <c r="H227" s="4">
        <f>_xlfn.NUMBERVALUE(Test_Length_Start[[#This Row],[Column5]])</f>
        <v>0.119274730095717</v>
      </c>
      <c r="I227" s="4">
        <f>_xlfn.NUMBERVALUE(Test_Length_Start[[#This Row],[Column6]])</f>
        <v>1.9493108415193899E-2</v>
      </c>
      <c r="J227" s="4">
        <f>_xlfn.NUMBERVALUE(Test_Length_Start[[#This Row],[Column7]])</f>
        <v>6.8606420301867393E-2</v>
      </c>
      <c r="K227" s="4">
        <f>_xlfn.NUMBERVALUE(Test_Length_Start[[#This Row],[Column12]])</f>
        <v>27.541852333932098</v>
      </c>
      <c r="L227" s="8">
        <f>_xlfn.NUMBERVALUE(Test_Length_Start[[#This Row],[Column10]])</f>
        <v>7.9984076789853198E-2</v>
      </c>
      <c r="M227" s="4">
        <f>_xlfn.NUMBERVALUE(Test_Length_Start[[#This Row],[Column11]])</f>
        <v>0.64268456328748602</v>
      </c>
      <c r="N227" s="8">
        <f>Tableau2[[#This Row],[Longueur manquante]]-(6-Tableau2[[#This Row],[longueur]])</f>
        <v>4.3144378846205811E-2</v>
      </c>
    </row>
    <row r="228" spans="2:14" x14ac:dyDescent="0.25">
      <c r="B228" s="3" t="str">
        <f t="shared" si="6"/>
        <v>10</v>
      </c>
      <c r="C228" s="4" t="str">
        <f>Test_Length_Start[[#This Row],[Column1]]</f>
        <v>10-Camera-0,05</v>
      </c>
      <c r="D228" s="3">
        <f t="shared" si="7"/>
        <v>0.5</v>
      </c>
      <c r="E228" s="4">
        <f>_xlfn.NUMBERVALUE(Test_Length_Start[[#This Row],[Column2]])</f>
        <v>18.564934375514301</v>
      </c>
      <c r="F228" s="4">
        <f>_xlfn.NUMBERVALUE(Test_Length_Start[[#This Row],[Column3]])</f>
        <v>5.8341793966898097</v>
      </c>
      <c r="G228" s="4">
        <f>_xlfn.NUMBERVALUE(Test_Length_Start[[#This Row],[Column4]])</f>
        <v>4.13820175039036E-2</v>
      </c>
      <c r="H228" s="4">
        <f>_xlfn.NUMBERVALUE(Test_Length_Start[[#This Row],[Column5]])</f>
        <v>0.104147587224347</v>
      </c>
      <c r="I228" s="4">
        <f>_xlfn.NUMBERVALUE(Test_Length_Start[[#This Row],[Column6]])</f>
        <v>3.10363536524976E-2</v>
      </c>
      <c r="J228" s="4">
        <f>_xlfn.NUMBERVALUE(Test_Length_Start[[#This Row],[Column7]])</f>
        <v>8.6465567593453002E-2</v>
      </c>
      <c r="K228" s="4">
        <f>_xlfn.NUMBERVALUE(Test_Length_Start[[#This Row],[Column12]])</f>
        <v>44.504143425030598</v>
      </c>
      <c r="L228" s="8">
        <f>_xlfn.NUMBERVALUE(Test_Length_Start[[#This Row],[Column10]])</f>
        <v>0.13540492362617801</v>
      </c>
      <c r="M228" s="4">
        <f>_xlfn.NUMBERVALUE(Test_Length_Start[[#This Row],[Column11]])</f>
        <v>0.60479895259731997</v>
      </c>
      <c r="N228" s="8">
        <f>Tableau2[[#This Row],[Longueur manquante]]-(6-Tableau2[[#This Row],[longueur]])</f>
        <v>0.43897834928712964</v>
      </c>
    </row>
    <row r="229" spans="2:14" x14ac:dyDescent="0.25">
      <c r="B229" s="3" t="str">
        <f t="shared" si="6"/>
        <v>10</v>
      </c>
      <c r="C229" s="4" t="str">
        <f>Test_Length_Start[[#This Row],[Column1]]</f>
        <v>10-Camera-0,05</v>
      </c>
      <c r="D229" s="3">
        <f t="shared" si="7"/>
        <v>0.5</v>
      </c>
      <c r="E229" s="4">
        <f>_xlfn.NUMBERVALUE(Test_Length_Start[[#This Row],[Column2]])</f>
        <v>57.8609371280129</v>
      </c>
      <c r="F229" s="4">
        <f>_xlfn.NUMBERVALUE(Test_Length_Start[[#This Row],[Column3]])</f>
        <v>5.7061825638707804</v>
      </c>
      <c r="G229" s="4">
        <f>_xlfn.NUMBERVALUE(Test_Length_Start[[#This Row],[Column4]])</f>
        <v>6.9572099231576395E-2</v>
      </c>
      <c r="H229" s="4">
        <f>_xlfn.NUMBERVALUE(Test_Length_Start[[#This Row],[Column5]])</f>
        <v>0.16472195688089</v>
      </c>
      <c r="I229" s="4">
        <f>_xlfn.NUMBERVALUE(Test_Length_Start[[#This Row],[Column6]])</f>
        <v>4.3825245526656897E-2</v>
      </c>
      <c r="J229" s="4">
        <f>_xlfn.NUMBERVALUE(Test_Length_Start[[#This Row],[Column7]])</f>
        <v>0.11427829235590301</v>
      </c>
      <c r="K229" s="4">
        <f>_xlfn.NUMBERVALUE(Test_Length_Start[[#This Row],[Column12]])</f>
        <v>54.655208176001899</v>
      </c>
      <c r="L229" s="8">
        <f>_xlfn.NUMBERVALUE(Test_Length_Start[[#This Row],[Column10]])</f>
        <v>0.42456108537842802</v>
      </c>
      <c r="M229" s="4">
        <f>_xlfn.NUMBERVALUE(Test_Length_Start[[#This Row],[Column11]])</f>
        <v>0.70146836161354398</v>
      </c>
      <c r="N229" s="8">
        <f>Tableau2[[#This Row],[Longueur manquante]]-(6-Tableau2[[#This Row],[longueur]])</f>
        <v>0.40765092548432436</v>
      </c>
    </row>
    <row r="230" spans="2:14" x14ac:dyDescent="0.25">
      <c r="B230" s="3" t="str">
        <f t="shared" si="6"/>
        <v>10</v>
      </c>
      <c r="C230" s="4" t="str">
        <f>Test_Length_Start[[#This Row],[Column1]]</f>
        <v>10-Camera-0,05</v>
      </c>
      <c r="D230" s="3">
        <f t="shared" si="7"/>
        <v>0.5</v>
      </c>
      <c r="E230" s="4">
        <f>_xlfn.NUMBERVALUE(Test_Length_Start[[#This Row],[Column2]])</f>
        <v>17.517583520715899</v>
      </c>
      <c r="F230" s="4">
        <f>_xlfn.NUMBERVALUE(Test_Length_Start[[#This Row],[Column3]])</f>
        <v>5.6551969265363704</v>
      </c>
      <c r="G230" s="4">
        <f>_xlfn.NUMBERVALUE(Test_Length_Start[[#This Row],[Column4]])</f>
        <v>4.46416801849134E-2</v>
      </c>
      <c r="H230" s="4">
        <f>_xlfn.NUMBERVALUE(Test_Length_Start[[#This Row],[Column5]])</f>
        <v>0.12694527585355</v>
      </c>
      <c r="I230" s="4">
        <f>_xlfn.NUMBERVALUE(Test_Length_Start[[#This Row],[Column6]])</f>
        <v>3.8169704233386802E-2</v>
      </c>
      <c r="J230" s="4">
        <f>_xlfn.NUMBERVALUE(Test_Length_Start[[#This Row],[Column7]])</f>
        <v>9.7833106257160907E-2</v>
      </c>
      <c r="K230" s="4">
        <f>_xlfn.NUMBERVALUE(Test_Length_Start[[#This Row],[Column12]])</f>
        <v>63.755180320004001</v>
      </c>
      <c r="L230" s="8">
        <f>_xlfn.NUMBERVALUE(Test_Length_Start[[#This Row],[Column10]])</f>
        <v>0.143931384986518</v>
      </c>
      <c r="M230" s="4">
        <f>_xlfn.NUMBERVALUE(Test_Length_Start[[#This Row],[Column11]])</f>
        <v>0.67269715637755101</v>
      </c>
      <c r="N230" s="8">
        <f>Tableau2[[#This Row],[Longueur manquante]]-(6-Tableau2[[#This Row],[longueur]])</f>
        <v>0.32789408291392141</v>
      </c>
    </row>
    <row r="231" spans="2:14" x14ac:dyDescent="0.25">
      <c r="B231" s="3" t="str">
        <f t="shared" si="6"/>
        <v>10</v>
      </c>
      <c r="C231" s="4" t="str">
        <f>Test_Length_Start[[#This Row],[Column1]]</f>
        <v>10-Camera-0,05</v>
      </c>
      <c r="D231" s="3">
        <f t="shared" si="7"/>
        <v>0.5</v>
      </c>
      <c r="E231" s="4">
        <f>_xlfn.NUMBERVALUE(Test_Length_Start[[#This Row],[Column2]])</f>
        <v>45.932008462732703</v>
      </c>
      <c r="F231" s="4">
        <f>_xlfn.NUMBERVALUE(Test_Length_Start[[#This Row],[Column3]])</f>
        <v>5.8799779532677103</v>
      </c>
      <c r="G231" s="4">
        <f>_xlfn.NUMBERVALUE(Test_Length_Start[[#This Row],[Column4]])</f>
        <v>4.6143531109601503E-2</v>
      </c>
      <c r="H231" s="4">
        <f>_xlfn.NUMBERVALUE(Test_Length_Start[[#This Row],[Column5]])</f>
        <v>0.109209301819051</v>
      </c>
      <c r="I231" s="4">
        <f>_xlfn.NUMBERVALUE(Test_Length_Start[[#This Row],[Column6]])</f>
        <v>3.6010772620524698E-2</v>
      </c>
      <c r="J231" s="4">
        <f>_xlfn.NUMBERVALUE(Test_Length_Start[[#This Row],[Column7]])</f>
        <v>8.4656435062611599E-2</v>
      </c>
      <c r="K231" s="4">
        <f>_xlfn.NUMBERVALUE(Test_Length_Start[[#This Row],[Column12]])</f>
        <v>62.013181901071199</v>
      </c>
      <c r="L231" s="8">
        <f>_xlfn.NUMBERVALUE(Test_Length_Start[[#This Row],[Column10]])</f>
        <v>0.186544059361655</v>
      </c>
      <c r="M231" s="4">
        <f>_xlfn.NUMBERVALUE(Test_Length_Start[[#This Row],[Column11]])</f>
        <v>0.64385196293084102</v>
      </c>
      <c r="N231" s="8">
        <f>Tableau2[[#This Row],[Longueur manquante]]-(6-Tableau2[[#This Row],[longueur]])</f>
        <v>0.52382991619855135</v>
      </c>
    </row>
    <row r="232" spans="2:14" x14ac:dyDescent="0.25">
      <c r="B232" s="3" t="str">
        <f t="shared" si="6"/>
        <v>10</v>
      </c>
      <c r="C232" s="4" t="str">
        <f>Test_Length_Start[[#This Row],[Column1]]</f>
        <v>10-Camera-0,05</v>
      </c>
      <c r="D232" s="3">
        <f t="shared" si="7"/>
        <v>0.5</v>
      </c>
      <c r="E232" s="4">
        <f>_xlfn.NUMBERVALUE(Test_Length_Start[[#This Row],[Column2]])</f>
        <v>28.080199906044001</v>
      </c>
      <c r="F232" s="4">
        <f>_xlfn.NUMBERVALUE(Test_Length_Start[[#This Row],[Column3]])</f>
        <v>5.8327996380295701</v>
      </c>
      <c r="G232" s="4">
        <f>_xlfn.NUMBERVALUE(Test_Length_Start[[#This Row],[Column4]])</f>
        <v>3.39830809049331E-2</v>
      </c>
      <c r="H232" s="4">
        <f>_xlfn.NUMBERVALUE(Test_Length_Start[[#This Row],[Column5]])</f>
        <v>9.8333896984470204E-2</v>
      </c>
      <c r="I232" s="4">
        <f>_xlfn.NUMBERVALUE(Test_Length_Start[[#This Row],[Column6]])</f>
        <v>2.8329785248163299E-2</v>
      </c>
      <c r="J232" s="4">
        <f>_xlfn.NUMBERVALUE(Test_Length_Start[[#This Row],[Column7]])</f>
        <v>7.3385004545446594E-2</v>
      </c>
      <c r="K232" s="4">
        <f>_xlfn.NUMBERVALUE(Test_Length_Start[[#This Row],[Column12]])</f>
        <v>33.400247222976702</v>
      </c>
      <c r="L232" s="8">
        <f>_xlfn.NUMBERVALUE(Test_Length_Start[[#This Row],[Column10]])</f>
        <v>0.114345822201716</v>
      </c>
      <c r="M232" s="4">
        <f>_xlfn.NUMBERVALUE(Test_Length_Start[[#This Row],[Column11]])</f>
        <v>0.56625139951562597</v>
      </c>
      <c r="N232" s="8">
        <f>Tableau2[[#This Row],[Longueur manquante]]-(6-Tableau2[[#This Row],[longueur]])</f>
        <v>0.39905103754519611</v>
      </c>
    </row>
    <row r="233" spans="2:14" x14ac:dyDescent="0.25">
      <c r="B233" s="3" t="str">
        <f t="shared" si="6"/>
        <v>10</v>
      </c>
      <c r="C233" s="4" t="str">
        <f>Test_Length_Start[[#This Row],[Column1]]</f>
        <v>10-Camera-0,05</v>
      </c>
      <c r="D233" s="3">
        <f t="shared" si="7"/>
        <v>0.5</v>
      </c>
      <c r="E233" s="4">
        <f>_xlfn.NUMBERVALUE(Test_Length_Start[[#This Row],[Column2]])</f>
        <v>43.0191818394565</v>
      </c>
      <c r="F233" s="4">
        <f>_xlfn.NUMBERVALUE(Test_Length_Start[[#This Row],[Column3]])</f>
        <v>6.1855143641614898</v>
      </c>
      <c r="G233" s="4">
        <f>_xlfn.NUMBERVALUE(Test_Length_Start[[#This Row],[Column4]])</f>
        <v>6.6227595800259997E-2</v>
      </c>
      <c r="H233" s="4">
        <f>_xlfn.NUMBERVALUE(Test_Length_Start[[#This Row],[Column5]])</f>
        <v>0.12568692675068499</v>
      </c>
      <c r="I233" s="4">
        <f>_xlfn.NUMBERVALUE(Test_Length_Start[[#This Row],[Column6]])</f>
        <v>4.5578029750999699E-2</v>
      </c>
      <c r="J233" s="4">
        <f>_xlfn.NUMBERVALUE(Test_Length_Start[[#This Row],[Column7]])</f>
        <v>0.10860106204514</v>
      </c>
      <c r="K233" s="4">
        <f>_xlfn.NUMBERVALUE(Test_Length_Start[[#This Row],[Column12]])</f>
        <v>35.819909447105601</v>
      </c>
      <c r="L233" s="8">
        <f>_xlfn.NUMBERVALUE(Test_Length_Start[[#This Row],[Column10]])</f>
        <v>0.36429139948393402</v>
      </c>
      <c r="M233" s="4">
        <f>_xlfn.NUMBERVALUE(Test_Length_Start[[#This Row],[Column11]])</f>
        <v>0.64120137934185095</v>
      </c>
      <c r="N233" s="8">
        <f>Tableau2[[#This Row],[Longueur manquante]]-(6-Tableau2[[#This Row],[longueur]])</f>
        <v>0.82671574350334076</v>
      </c>
    </row>
    <row r="234" spans="2:14" x14ac:dyDescent="0.25">
      <c r="B234" s="3" t="str">
        <f t="shared" si="6"/>
        <v>10</v>
      </c>
      <c r="C234" s="4" t="str">
        <f>Test_Length_Start[[#This Row],[Column1]]</f>
        <v>10-Camera-0,05</v>
      </c>
      <c r="D234" s="3">
        <f t="shared" si="7"/>
        <v>0.5</v>
      </c>
      <c r="E234" s="4">
        <f>_xlfn.NUMBERVALUE(Test_Length_Start[[#This Row],[Column2]])</f>
        <v>24.1637741539149</v>
      </c>
      <c r="F234" s="4">
        <f>_xlfn.NUMBERVALUE(Test_Length_Start[[#This Row],[Column3]])</f>
        <v>5.4959572419095597</v>
      </c>
      <c r="G234" s="4">
        <f>_xlfn.NUMBERVALUE(Test_Length_Start[[#This Row],[Column4]])</f>
        <v>2.1557978269397201E-2</v>
      </c>
      <c r="H234" s="4">
        <f>_xlfn.NUMBERVALUE(Test_Length_Start[[#This Row],[Column5]])</f>
        <v>0.11750009191968699</v>
      </c>
      <c r="I234" s="4">
        <f>_xlfn.NUMBERVALUE(Test_Length_Start[[#This Row],[Column6]])</f>
        <v>1.71618728110116E-2</v>
      </c>
      <c r="J234" s="4">
        <f>_xlfn.NUMBERVALUE(Test_Length_Start[[#This Row],[Column7]])</f>
        <v>7.2569840628442295E-2</v>
      </c>
      <c r="K234" s="4">
        <f>_xlfn.NUMBERVALUE(Test_Length_Start[[#This Row],[Column12]])</f>
        <v>25.973701740964302</v>
      </c>
      <c r="L234" s="8">
        <f>_xlfn.NUMBERVALUE(Test_Length_Start[[#This Row],[Column10]])</f>
        <v>8.2873038602497895E-2</v>
      </c>
      <c r="M234" s="4">
        <f>_xlfn.NUMBERVALUE(Test_Length_Start[[#This Row],[Column11]])</f>
        <v>0.62936851844817099</v>
      </c>
      <c r="N234" s="8">
        <f>Tableau2[[#This Row],[Longueur manquante]]-(6-Tableau2[[#This Row],[longueur]])</f>
        <v>0.12532576035773069</v>
      </c>
    </row>
    <row r="235" spans="2:14" x14ac:dyDescent="0.25">
      <c r="B235" s="3" t="str">
        <f t="shared" si="6"/>
        <v>10</v>
      </c>
      <c r="C235" s="4" t="str">
        <f>Test_Length_Start[[#This Row],[Column1]]</f>
        <v>10-Camera-0,05</v>
      </c>
      <c r="D235" s="3">
        <f t="shared" si="7"/>
        <v>0.5</v>
      </c>
      <c r="E235" s="4">
        <f>_xlfn.NUMBERVALUE(Test_Length_Start[[#This Row],[Column2]])</f>
        <v>62.152382800519597</v>
      </c>
      <c r="F235" s="4">
        <f>_xlfn.NUMBERVALUE(Test_Length_Start[[#This Row],[Column3]])</f>
        <v>5.8347021386096696</v>
      </c>
      <c r="G235" s="4">
        <f>_xlfn.NUMBERVALUE(Test_Length_Start[[#This Row],[Column4]])</f>
        <v>8.22602246263998E-2</v>
      </c>
      <c r="H235" s="4">
        <f>_xlfn.NUMBERVALUE(Test_Length_Start[[#This Row],[Column5]])</f>
        <v>0.127470350594517</v>
      </c>
      <c r="I235" s="4">
        <f>_xlfn.NUMBERVALUE(Test_Length_Start[[#This Row],[Column6]])</f>
        <v>4.8097098874286599E-2</v>
      </c>
      <c r="J235" s="4">
        <f>_xlfn.NUMBERVALUE(Test_Length_Start[[#This Row],[Column7]])</f>
        <v>9.2182886014825202E-2</v>
      </c>
      <c r="K235" s="4">
        <f>_xlfn.NUMBERVALUE(Test_Length_Start[[#This Row],[Column12]])</f>
        <v>66.653988051926703</v>
      </c>
      <c r="L235" s="8">
        <f>_xlfn.NUMBERVALUE(Test_Length_Start[[#This Row],[Column10]])</f>
        <v>0.447106792888112</v>
      </c>
      <c r="M235" s="4">
        <f>_xlfn.NUMBERVALUE(Test_Length_Start[[#This Row],[Column11]])</f>
        <v>0.58929797382501403</v>
      </c>
      <c r="N235" s="8">
        <f>Tableau2[[#This Row],[Longueur manquante]]-(6-Tableau2[[#This Row],[longueur]])</f>
        <v>0.42400011243468361</v>
      </c>
    </row>
    <row r="236" spans="2:14" x14ac:dyDescent="0.25">
      <c r="B236" s="3" t="str">
        <f t="shared" si="6"/>
        <v>10</v>
      </c>
      <c r="C236" s="4" t="str">
        <f>Test_Length_Start[[#This Row],[Column1]]</f>
        <v>10-Camera-0,05</v>
      </c>
      <c r="D236" s="3">
        <f t="shared" si="7"/>
        <v>0.5</v>
      </c>
      <c r="E236" s="4">
        <f>_xlfn.NUMBERVALUE(Test_Length_Start[[#This Row],[Column2]])</f>
        <v>11.791062165596699</v>
      </c>
      <c r="F236" s="4">
        <f>_xlfn.NUMBERVALUE(Test_Length_Start[[#This Row],[Column3]])</f>
        <v>5.6271370490035899</v>
      </c>
      <c r="G236" s="4">
        <f>_xlfn.NUMBERVALUE(Test_Length_Start[[#This Row],[Column4]])</f>
        <v>0.100846813856701</v>
      </c>
      <c r="H236" s="4">
        <f>_xlfn.NUMBERVALUE(Test_Length_Start[[#This Row],[Column5]])</f>
        <v>0.205907404767942</v>
      </c>
      <c r="I236" s="4">
        <f>_xlfn.NUMBERVALUE(Test_Length_Start[[#This Row],[Column6]])</f>
        <v>5.3170781693311499E-2</v>
      </c>
      <c r="J236" s="4">
        <f>_xlfn.NUMBERVALUE(Test_Length_Start[[#This Row],[Column7]])</f>
        <v>0.13916712606452</v>
      </c>
      <c r="K236" s="4">
        <f>_xlfn.NUMBERVALUE(Test_Length_Start[[#This Row],[Column12]])</f>
        <v>52.445878815022297</v>
      </c>
      <c r="L236" s="8">
        <f>_xlfn.NUMBERVALUE(Test_Length_Start[[#This Row],[Column10]])</f>
        <v>0.52924320775653699</v>
      </c>
      <c r="M236" s="4">
        <f>_xlfn.NUMBERVALUE(Test_Length_Start[[#This Row],[Column11]])</f>
        <v>0.851949267029119</v>
      </c>
      <c r="N236" s="8">
        <f>Tableau2[[#This Row],[Longueur manquante]]-(6-Tableau2[[#This Row],[longueur]])</f>
        <v>0.4790863160327089</v>
      </c>
    </row>
    <row r="237" spans="2:14" x14ac:dyDescent="0.25">
      <c r="B237" s="3" t="str">
        <f t="shared" si="6"/>
        <v>10</v>
      </c>
      <c r="C237" s="4" t="str">
        <f>Test_Length_Start[[#This Row],[Column1]]</f>
        <v>10-Camera-0,05</v>
      </c>
      <c r="D237" s="3">
        <f t="shared" si="7"/>
        <v>0.5</v>
      </c>
      <c r="E237" s="4">
        <f>_xlfn.NUMBERVALUE(Test_Length_Start[[#This Row],[Column2]])</f>
        <v>22.574137382601599</v>
      </c>
      <c r="F237" s="4">
        <f>_xlfn.NUMBERVALUE(Test_Length_Start[[#This Row],[Column3]])</f>
        <v>5.8399026575891098</v>
      </c>
      <c r="G237" s="4">
        <f>_xlfn.NUMBERVALUE(Test_Length_Start[[#This Row],[Column4]])</f>
        <v>0.102996806751468</v>
      </c>
      <c r="H237" s="4">
        <f>_xlfn.NUMBERVALUE(Test_Length_Start[[#This Row],[Column5]])</f>
        <v>0.13339287602948999</v>
      </c>
      <c r="I237" s="4">
        <f>_xlfn.NUMBERVALUE(Test_Length_Start[[#This Row],[Column6]])</f>
        <v>4.7502002615454599E-2</v>
      </c>
      <c r="J237" s="4">
        <f>_xlfn.NUMBERVALUE(Test_Length_Start[[#This Row],[Column7]])</f>
        <v>0.101392657090669</v>
      </c>
      <c r="K237" s="4">
        <f>_xlfn.NUMBERVALUE(Test_Length_Start[[#This Row],[Column12]])</f>
        <v>40.134226717054801</v>
      </c>
      <c r="L237" s="8">
        <f>_xlfn.NUMBERVALUE(Test_Length_Start[[#This Row],[Column10]])</f>
        <v>0.47450371832636201</v>
      </c>
      <c r="M237" s="4">
        <f>_xlfn.NUMBERVALUE(Test_Length_Start[[#This Row],[Column11]])</f>
        <v>0.474628645350613</v>
      </c>
      <c r="N237" s="8">
        <f>Tableau2[[#This Row],[Longueur manquante]]-(6-Tableau2[[#This Row],[longueur]])</f>
        <v>0.31453130293972276</v>
      </c>
    </row>
    <row r="238" spans="2:14" x14ac:dyDescent="0.25">
      <c r="B238" s="3" t="str">
        <f t="shared" si="6"/>
        <v>10</v>
      </c>
      <c r="C238" s="4" t="str">
        <f>Test_Length_Start[[#This Row],[Column1]]</f>
        <v>10-Camera-0,05</v>
      </c>
      <c r="D238" s="3">
        <f t="shared" si="7"/>
        <v>0.5</v>
      </c>
      <c r="E238" s="4">
        <f>_xlfn.NUMBERVALUE(Test_Length_Start[[#This Row],[Column2]])</f>
        <v>22.923280441836901</v>
      </c>
      <c r="F238" s="4">
        <f>_xlfn.NUMBERVALUE(Test_Length_Start[[#This Row],[Column3]])</f>
        <v>6.0185723348757199</v>
      </c>
      <c r="G238" s="4">
        <f>_xlfn.NUMBERVALUE(Test_Length_Start[[#This Row],[Column4]])</f>
        <v>6.6800523308813697E-2</v>
      </c>
      <c r="H238" s="4">
        <f>_xlfn.NUMBERVALUE(Test_Length_Start[[#This Row],[Column5]])</f>
        <v>0.11704609732598099</v>
      </c>
      <c r="I238" s="4">
        <f>_xlfn.NUMBERVALUE(Test_Length_Start[[#This Row],[Column6]])</f>
        <v>4.6317071752978903E-2</v>
      </c>
      <c r="J238" s="4">
        <f>_xlfn.NUMBERVALUE(Test_Length_Start[[#This Row],[Column7]])</f>
        <v>0.10161232258273201</v>
      </c>
      <c r="K238" s="4">
        <f>_xlfn.NUMBERVALUE(Test_Length_Start[[#This Row],[Column12]])</f>
        <v>28.1678419510135</v>
      </c>
      <c r="L238" s="8">
        <f>_xlfn.NUMBERVALUE(Test_Length_Start[[#This Row],[Column10]])</f>
        <v>0.230508178239445</v>
      </c>
      <c r="M238" s="4">
        <f>_xlfn.NUMBERVALUE(Test_Length_Start[[#This Row],[Column11]])</f>
        <v>0.63875510412256198</v>
      </c>
      <c r="N238" s="8">
        <f>Tableau2[[#This Row],[Longueur manquante]]-(6-Tableau2[[#This Row],[longueur]])</f>
        <v>0.65732743899828183</v>
      </c>
    </row>
    <row r="239" spans="2:14" x14ac:dyDescent="0.25">
      <c r="B239" s="3" t="str">
        <f t="shared" si="6"/>
        <v>10</v>
      </c>
      <c r="C239" s="4" t="str">
        <f>Test_Length_Start[[#This Row],[Column1]]</f>
        <v>10-Camera-0,05</v>
      </c>
      <c r="D239" s="3">
        <f t="shared" si="7"/>
        <v>0.5</v>
      </c>
      <c r="E239" s="4">
        <f>_xlfn.NUMBERVALUE(Test_Length_Start[[#This Row],[Column2]])</f>
        <v>24.347866956201202</v>
      </c>
      <c r="F239" s="4">
        <f>_xlfn.NUMBERVALUE(Test_Length_Start[[#This Row],[Column3]])</f>
        <v>5.6407542771218804</v>
      </c>
      <c r="G239" s="4">
        <f>_xlfn.NUMBERVALUE(Test_Length_Start[[#This Row],[Column4]])</f>
        <v>4.2053725738926302E-2</v>
      </c>
      <c r="H239" s="4">
        <f>_xlfn.NUMBERVALUE(Test_Length_Start[[#This Row],[Column5]])</f>
        <v>0.14119763525506801</v>
      </c>
      <c r="I239" s="4">
        <f>_xlfn.NUMBERVALUE(Test_Length_Start[[#This Row],[Column6]])</f>
        <v>2.7570120459636301E-2</v>
      </c>
      <c r="J239" s="4">
        <f>_xlfn.NUMBERVALUE(Test_Length_Start[[#This Row],[Column7]])</f>
        <v>9.4267831601912905E-2</v>
      </c>
      <c r="K239" s="4">
        <f>_xlfn.NUMBERVALUE(Test_Length_Start[[#This Row],[Column12]])</f>
        <v>66.135337605955996</v>
      </c>
      <c r="L239" s="8">
        <f>_xlfn.NUMBERVALUE(Test_Length_Start[[#This Row],[Column10]])</f>
        <v>0.44132768041536502</v>
      </c>
      <c r="M239" s="4">
        <f>_xlfn.NUMBERVALUE(Test_Length_Start[[#This Row],[Column11]])</f>
        <v>0.62527183139619602</v>
      </c>
      <c r="N239" s="8">
        <f>Tableau2[[#This Row],[Longueur manquante]]-(6-Tableau2[[#This Row],[longueur]])</f>
        <v>0.2660261085180764</v>
      </c>
    </row>
    <row r="240" spans="2:14" x14ac:dyDescent="0.25">
      <c r="B240" s="3" t="str">
        <f t="shared" si="6"/>
        <v>10</v>
      </c>
      <c r="C240" s="4" t="str">
        <f>Test_Length_Start[[#This Row],[Column1]]</f>
        <v>10-Camera-0,05</v>
      </c>
      <c r="D240" s="3">
        <f t="shared" si="7"/>
        <v>0.5</v>
      </c>
      <c r="E240" s="4">
        <f>_xlfn.NUMBERVALUE(Test_Length_Start[[#This Row],[Column2]])</f>
        <v>35.336494027861796</v>
      </c>
      <c r="F240" s="4">
        <f>_xlfn.NUMBERVALUE(Test_Length_Start[[#This Row],[Column3]])</f>
        <v>6.0269521507314403</v>
      </c>
      <c r="G240" s="4">
        <f>_xlfn.NUMBERVALUE(Test_Length_Start[[#This Row],[Column4]])</f>
        <v>6.0739366271310699E-2</v>
      </c>
      <c r="H240" s="4">
        <f>_xlfn.NUMBERVALUE(Test_Length_Start[[#This Row],[Column5]])</f>
        <v>0.13199288214579699</v>
      </c>
      <c r="I240" s="4">
        <f>_xlfn.NUMBERVALUE(Test_Length_Start[[#This Row],[Column6]])</f>
        <v>3.8480821291057399E-2</v>
      </c>
      <c r="J240" s="4">
        <f>_xlfn.NUMBERVALUE(Test_Length_Start[[#This Row],[Column7]])</f>
        <v>9.9639705996932906E-2</v>
      </c>
      <c r="K240" s="4">
        <f>_xlfn.NUMBERVALUE(Test_Length_Start[[#This Row],[Column12]])</f>
        <v>26.1731107209343</v>
      </c>
      <c r="L240" s="8">
        <f>_xlfn.NUMBERVALUE(Test_Length_Start[[#This Row],[Column10]])</f>
        <v>0.36823222044708198</v>
      </c>
      <c r="M240" s="4">
        <f>_xlfn.NUMBERVALUE(Test_Length_Start[[#This Row],[Column11]])</f>
        <v>0.63158934020203406</v>
      </c>
      <c r="N240" s="8">
        <f>Tableau2[[#This Row],[Longueur manquante]]-(6-Tableau2[[#This Row],[longueur]])</f>
        <v>0.65854149093347436</v>
      </c>
    </row>
    <row r="241" spans="2:14" x14ac:dyDescent="0.25">
      <c r="B241" s="3" t="str">
        <f t="shared" si="6"/>
        <v>10</v>
      </c>
      <c r="C241" s="4" t="str">
        <f>Test_Length_Start[[#This Row],[Column1]]</f>
        <v>10-Camera-0,05</v>
      </c>
      <c r="D241" s="3">
        <f t="shared" si="7"/>
        <v>0.5</v>
      </c>
      <c r="E241" s="4">
        <f>_xlfn.NUMBERVALUE(Test_Length_Start[[#This Row],[Column2]])</f>
        <v>31.294481330077002</v>
      </c>
      <c r="F241" s="4">
        <f>_xlfn.NUMBERVALUE(Test_Length_Start[[#This Row],[Column3]])</f>
        <v>5.8388106056797797</v>
      </c>
      <c r="G241" s="4">
        <f>_xlfn.NUMBERVALUE(Test_Length_Start[[#This Row],[Column4]])</f>
        <v>5.4540879257894498E-2</v>
      </c>
      <c r="H241" s="4">
        <f>_xlfn.NUMBERVALUE(Test_Length_Start[[#This Row],[Column5]])</f>
        <v>0.124473765169468</v>
      </c>
      <c r="I241" s="4">
        <f>_xlfn.NUMBERVALUE(Test_Length_Start[[#This Row],[Column6]])</f>
        <v>4.1177838519177397E-2</v>
      </c>
      <c r="J241" s="4">
        <f>_xlfn.NUMBERVALUE(Test_Length_Start[[#This Row],[Column7]])</f>
        <v>9.3227536997429597E-2</v>
      </c>
      <c r="K241" s="4">
        <f>_xlfn.NUMBERVALUE(Test_Length_Start[[#This Row],[Column12]])</f>
        <v>70.259947877959306</v>
      </c>
      <c r="L241" s="8">
        <f>_xlfn.NUMBERVALUE(Test_Length_Start[[#This Row],[Column10]])</f>
        <v>0.39533240208671599</v>
      </c>
      <c r="M241" s="4">
        <f>_xlfn.NUMBERVALUE(Test_Length_Start[[#This Row],[Column11]])</f>
        <v>0.62473067066920995</v>
      </c>
      <c r="N241" s="8">
        <f>Tableau2[[#This Row],[Longueur manquante]]-(6-Tableau2[[#This Row],[longueur]])</f>
        <v>0.46354127634898967</v>
      </c>
    </row>
    <row r="242" spans="2:14" x14ac:dyDescent="0.25">
      <c r="B242" s="3" t="str">
        <f t="shared" si="6"/>
        <v>10</v>
      </c>
      <c r="C242" s="4" t="str">
        <f>Test_Length_Start[[#This Row],[Column1]]</f>
        <v>10-Camera-0,1</v>
      </c>
      <c r="D242" s="3">
        <f t="shared" si="7"/>
        <v>1</v>
      </c>
      <c r="E242" s="4">
        <f>_xlfn.NUMBERVALUE(Test_Length_Start[[#This Row],[Column2]])</f>
        <v>57.393124477174801</v>
      </c>
      <c r="F242" s="4">
        <f>_xlfn.NUMBERVALUE(Test_Length_Start[[#This Row],[Column3]])</f>
        <v>5.8234082559753899</v>
      </c>
      <c r="G242" s="4">
        <f>_xlfn.NUMBERVALUE(Test_Length_Start[[#This Row],[Column4]])</f>
        <v>9.1940652781789006E-2</v>
      </c>
      <c r="H242" s="4">
        <f>_xlfn.NUMBERVALUE(Test_Length_Start[[#This Row],[Column5]])</f>
        <v>0.14252407603765099</v>
      </c>
      <c r="I242" s="4">
        <f>_xlfn.NUMBERVALUE(Test_Length_Start[[#This Row],[Column6]])</f>
        <v>7.0447796745553598E-2</v>
      </c>
      <c r="J242" s="4">
        <f>_xlfn.NUMBERVALUE(Test_Length_Start[[#This Row],[Column7]])</f>
        <v>0.124291847081972</v>
      </c>
      <c r="K242" s="4">
        <f>_xlfn.NUMBERVALUE(Test_Length_Start[[#This Row],[Column12]])</f>
        <v>68.326695263036498</v>
      </c>
      <c r="L242" s="8">
        <f>_xlfn.NUMBERVALUE(Test_Length_Start[[#This Row],[Column10]])</f>
        <v>0.36803741408192903</v>
      </c>
      <c r="M242" s="4">
        <f>_xlfn.NUMBERVALUE(Test_Length_Start[[#This Row],[Column11]])</f>
        <v>0.62223762337345601</v>
      </c>
      <c r="N242" s="8">
        <f>Tableau2[[#This Row],[Longueur manquante]]-(6-Tableau2[[#This Row],[longueur]])</f>
        <v>0.44564587934884592</v>
      </c>
    </row>
    <row r="243" spans="2:14" x14ac:dyDescent="0.25">
      <c r="B243" s="3" t="str">
        <f t="shared" si="6"/>
        <v>10</v>
      </c>
      <c r="C243" s="4" t="str">
        <f>Test_Length_Start[[#This Row],[Column1]]</f>
        <v>10-Camera-0,1</v>
      </c>
      <c r="D243" s="3">
        <f t="shared" si="7"/>
        <v>1</v>
      </c>
      <c r="E243" s="4">
        <f>_xlfn.NUMBERVALUE(Test_Length_Start[[#This Row],[Column2]])</f>
        <v>40.360904688208301</v>
      </c>
      <c r="F243" s="4">
        <f>_xlfn.NUMBERVALUE(Test_Length_Start[[#This Row],[Column3]])</f>
        <v>5.9135077281373096</v>
      </c>
      <c r="G243" s="4">
        <f>_xlfn.NUMBERVALUE(Test_Length_Start[[#This Row],[Column4]])</f>
        <v>7.2869128856669699E-2</v>
      </c>
      <c r="H243" s="4">
        <f>_xlfn.NUMBERVALUE(Test_Length_Start[[#This Row],[Column5]])</f>
        <v>0.16082987737652099</v>
      </c>
      <c r="I243" s="4">
        <f>_xlfn.NUMBERVALUE(Test_Length_Start[[#This Row],[Column6]])</f>
        <v>6.0873904058472803E-2</v>
      </c>
      <c r="J243" s="4">
        <f>_xlfn.NUMBERVALUE(Test_Length_Start[[#This Row],[Column7]])</f>
        <v>0.12699407328187801</v>
      </c>
      <c r="K243" s="4">
        <f>_xlfn.NUMBERVALUE(Test_Length_Start[[#This Row],[Column12]])</f>
        <v>21.718943285988601</v>
      </c>
      <c r="L243" s="8">
        <f>_xlfn.NUMBERVALUE(Test_Length_Start[[#This Row],[Column10]])</f>
        <v>0.25889705312936301</v>
      </c>
      <c r="M243" s="4">
        <f>_xlfn.NUMBERVALUE(Test_Length_Start[[#This Row],[Column11]])</f>
        <v>0.77833630519433805</v>
      </c>
      <c r="N243" s="8">
        <f>Tableau2[[#This Row],[Longueur manquante]]-(6-Tableau2[[#This Row],[longueur]])</f>
        <v>0.69184403333164768</v>
      </c>
    </row>
    <row r="244" spans="2:14" x14ac:dyDescent="0.25">
      <c r="B244" s="3" t="str">
        <f t="shared" si="6"/>
        <v>10</v>
      </c>
      <c r="C244" s="4" t="str">
        <f>Test_Length_Start[[#This Row],[Column1]]</f>
        <v>10-Camera-0,1</v>
      </c>
      <c r="D244" s="3">
        <f t="shared" si="7"/>
        <v>1</v>
      </c>
      <c r="E244" s="4">
        <f>_xlfn.NUMBERVALUE(Test_Length_Start[[#This Row],[Column2]])</f>
        <v>53.151917701523097</v>
      </c>
      <c r="F244" s="4">
        <f>_xlfn.NUMBERVALUE(Test_Length_Start[[#This Row],[Column3]])</f>
        <v>6.0093977998346402</v>
      </c>
      <c r="G244" s="4">
        <f>_xlfn.NUMBERVALUE(Test_Length_Start[[#This Row],[Column4]])</f>
        <v>9.1012726842453706E-2</v>
      </c>
      <c r="H244" s="4">
        <f>_xlfn.NUMBERVALUE(Test_Length_Start[[#This Row],[Column5]])</f>
        <v>0.18518947321889001</v>
      </c>
      <c r="I244" s="4">
        <f>_xlfn.NUMBERVALUE(Test_Length_Start[[#This Row],[Column6]])</f>
        <v>7.3060280122229607E-2</v>
      </c>
      <c r="J244" s="4">
        <f>_xlfn.NUMBERVALUE(Test_Length_Start[[#This Row],[Column7]])</f>
        <v>0.147856433419019</v>
      </c>
      <c r="K244" s="4">
        <f>_xlfn.NUMBERVALUE(Test_Length_Start[[#This Row],[Column12]])</f>
        <v>50.5088456049561</v>
      </c>
      <c r="L244" s="8">
        <f>_xlfn.NUMBERVALUE(Test_Length_Start[[#This Row],[Column10]])</f>
        <v>0.495014019349093</v>
      </c>
      <c r="M244" s="4">
        <f>_xlfn.NUMBERVALUE(Test_Length_Start[[#This Row],[Column11]])</f>
        <v>0.75875676240770695</v>
      </c>
      <c r="N244" s="8">
        <f>Tableau2[[#This Row],[Longueur manquante]]-(6-Tableau2[[#This Row],[longueur]])</f>
        <v>0.76815456224234713</v>
      </c>
    </row>
    <row r="245" spans="2:14" x14ac:dyDescent="0.25">
      <c r="B245" s="3" t="str">
        <f t="shared" si="6"/>
        <v>10</v>
      </c>
      <c r="C245" s="4" t="str">
        <f>Test_Length_Start[[#This Row],[Column1]]</f>
        <v>10-Camera-0,1</v>
      </c>
      <c r="D245" s="3">
        <f t="shared" si="7"/>
        <v>1</v>
      </c>
      <c r="E245" s="4">
        <f>_xlfn.NUMBERVALUE(Test_Length_Start[[#This Row],[Column2]])</f>
        <v>44.303849023780401</v>
      </c>
      <c r="F245" s="4">
        <f>_xlfn.NUMBERVALUE(Test_Length_Start[[#This Row],[Column3]])</f>
        <v>6.0269522979414996</v>
      </c>
      <c r="G245" s="4">
        <f>_xlfn.NUMBERVALUE(Test_Length_Start[[#This Row],[Column4]])</f>
        <v>0.13228466237665201</v>
      </c>
      <c r="H245" s="4">
        <f>_xlfn.NUMBERVALUE(Test_Length_Start[[#This Row],[Column5]])</f>
        <v>0.32015247918141299</v>
      </c>
      <c r="I245" s="4">
        <f>_xlfn.NUMBERVALUE(Test_Length_Start[[#This Row],[Column6]])</f>
        <v>0.109043221736879</v>
      </c>
      <c r="J245" s="4">
        <f>_xlfn.NUMBERVALUE(Test_Length_Start[[#This Row],[Column7]])</f>
        <v>0.15258308795973</v>
      </c>
      <c r="K245" s="4">
        <f>_xlfn.NUMBERVALUE(Test_Length_Start[[#This Row],[Column12]])</f>
        <v>34.666271790978499</v>
      </c>
      <c r="L245" s="8">
        <f>_xlfn.NUMBERVALUE(Test_Length_Start[[#This Row],[Column10]])</f>
        <v>0.45895123869642002</v>
      </c>
      <c r="M245" s="4">
        <f>_xlfn.NUMBERVALUE(Test_Length_Start[[#This Row],[Column11]])</f>
        <v>1.5899539065791</v>
      </c>
      <c r="N245" s="8">
        <f>Tableau2[[#This Row],[Longueur manquante]]-(6-Tableau2[[#This Row],[longueur]])</f>
        <v>1.6169062045205995</v>
      </c>
    </row>
    <row r="246" spans="2:14" x14ac:dyDescent="0.25">
      <c r="B246" s="3" t="str">
        <f t="shared" si="6"/>
        <v>10</v>
      </c>
      <c r="C246" s="4" t="str">
        <f>Test_Length_Start[[#This Row],[Column1]]</f>
        <v>10-Camera-0,1</v>
      </c>
      <c r="D246" s="3">
        <f t="shared" si="7"/>
        <v>1</v>
      </c>
      <c r="E246" s="4">
        <f>_xlfn.NUMBERVALUE(Test_Length_Start[[#This Row],[Column2]])</f>
        <v>62.944523473345697</v>
      </c>
      <c r="F246" s="4">
        <f>_xlfn.NUMBERVALUE(Test_Length_Start[[#This Row],[Column3]])</f>
        <v>6.1389472037184696</v>
      </c>
      <c r="G246" s="4">
        <f>_xlfn.NUMBERVALUE(Test_Length_Start[[#This Row],[Column4]])</f>
        <v>0.123414213219535</v>
      </c>
      <c r="H246" s="4">
        <f>_xlfn.NUMBERVALUE(Test_Length_Start[[#This Row],[Column5]])</f>
        <v>0.158395183999606</v>
      </c>
      <c r="I246" s="4">
        <f>_xlfn.NUMBERVALUE(Test_Length_Start[[#This Row],[Column6]])</f>
        <v>5.2473856219576301E-2</v>
      </c>
      <c r="J246" s="4">
        <f>_xlfn.NUMBERVALUE(Test_Length_Start[[#This Row],[Column7]])</f>
        <v>0.111259768073439</v>
      </c>
      <c r="K246" s="4">
        <f>_xlfn.NUMBERVALUE(Test_Length_Start[[#This Row],[Column12]])</f>
        <v>20.149706269032301</v>
      </c>
      <c r="L246" s="8">
        <f>_xlfn.NUMBERVALUE(Test_Length_Start[[#This Row],[Column10]])</f>
        <v>0.68466109825287602</v>
      </c>
      <c r="M246" s="4">
        <f>_xlfn.NUMBERVALUE(Test_Length_Start[[#This Row],[Column11]])</f>
        <v>0.68517927319671701</v>
      </c>
      <c r="N246" s="8">
        <f>Tableau2[[#This Row],[Longueur manquante]]-(6-Tableau2[[#This Row],[longueur]])</f>
        <v>0.82412647691518659</v>
      </c>
    </row>
    <row r="247" spans="2:14" x14ac:dyDescent="0.25">
      <c r="B247" s="3" t="str">
        <f t="shared" si="6"/>
        <v>10</v>
      </c>
      <c r="C247" s="4" t="str">
        <f>Test_Length_Start[[#This Row],[Column1]]</f>
        <v>10-Camera-0,1</v>
      </c>
      <c r="D247" s="3">
        <f t="shared" si="7"/>
        <v>1</v>
      </c>
      <c r="E247" s="4">
        <f>_xlfn.NUMBERVALUE(Test_Length_Start[[#This Row],[Column2]])</f>
        <v>35.898067489276698</v>
      </c>
      <c r="F247" s="4">
        <f>_xlfn.NUMBERVALUE(Test_Length_Start[[#This Row],[Column3]])</f>
        <v>5.7003463490486297</v>
      </c>
      <c r="G247" s="4">
        <f>_xlfn.NUMBERVALUE(Test_Length_Start[[#This Row],[Column4]])</f>
        <v>4.25388209850142E-2</v>
      </c>
      <c r="H247" s="4">
        <f>_xlfn.NUMBERVALUE(Test_Length_Start[[#This Row],[Column5]])</f>
        <v>0.12074584534479001</v>
      </c>
      <c r="I247" s="4">
        <f>_xlfn.NUMBERVALUE(Test_Length_Start[[#This Row],[Column6]])</f>
        <v>3.1475253873058801E-2</v>
      </c>
      <c r="J247" s="4">
        <f>_xlfn.NUMBERVALUE(Test_Length_Start[[#This Row],[Column7]])</f>
        <v>8.1911649520341703E-2</v>
      </c>
      <c r="K247" s="4">
        <f>_xlfn.NUMBERVALUE(Test_Length_Start[[#This Row],[Column12]])</f>
        <v>14.781732784001999</v>
      </c>
      <c r="L247" s="8">
        <f>_xlfn.NUMBERVALUE(Test_Length_Start[[#This Row],[Column10]])</f>
        <v>0.39193001481513701</v>
      </c>
      <c r="M247" s="4">
        <f>_xlfn.NUMBERVALUE(Test_Length_Start[[#This Row],[Column11]])</f>
        <v>0.61701452851054905</v>
      </c>
      <c r="N247" s="8">
        <f>Tableau2[[#This Row],[Longueur manquante]]-(6-Tableau2[[#This Row],[longueur]])</f>
        <v>0.31736087755917874</v>
      </c>
    </row>
    <row r="248" spans="2:14" x14ac:dyDescent="0.25">
      <c r="B248" s="3" t="str">
        <f t="shared" si="6"/>
        <v>10</v>
      </c>
      <c r="C248" s="4" t="str">
        <f>Test_Length_Start[[#This Row],[Column1]]</f>
        <v>10-Camera-0,1</v>
      </c>
      <c r="D248" s="3">
        <f t="shared" si="7"/>
        <v>1</v>
      </c>
      <c r="E248" s="4">
        <f>_xlfn.NUMBERVALUE(Test_Length_Start[[#This Row],[Column2]])</f>
        <v>25.3739255289928</v>
      </c>
      <c r="F248" s="4">
        <f>_xlfn.NUMBERVALUE(Test_Length_Start[[#This Row],[Column3]])</f>
        <v>5.8985271948964</v>
      </c>
      <c r="G248" s="4">
        <f>_xlfn.NUMBERVALUE(Test_Length_Start[[#This Row],[Column4]])</f>
        <v>0.15162817641881901</v>
      </c>
      <c r="H248" s="4">
        <f>_xlfn.NUMBERVALUE(Test_Length_Start[[#This Row],[Column5]])</f>
        <v>0.177576409014812</v>
      </c>
      <c r="I248" s="4">
        <f>_xlfn.NUMBERVALUE(Test_Length_Start[[#This Row],[Column6]])</f>
        <v>0.11007838559953199</v>
      </c>
      <c r="J248" s="4">
        <f>_xlfn.NUMBERVALUE(Test_Length_Start[[#This Row],[Column7]])</f>
        <v>0.147792539562455</v>
      </c>
      <c r="K248" s="4">
        <f>_xlfn.NUMBERVALUE(Test_Length_Start[[#This Row],[Column12]])</f>
        <v>31.973363057943001</v>
      </c>
      <c r="L248" s="8">
        <f>_xlfn.NUMBERVALUE(Test_Length_Start[[#This Row],[Column10]])</f>
        <v>0.56351776262119402</v>
      </c>
      <c r="M248" s="4">
        <f>_xlfn.NUMBERVALUE(Test_Length_Start[[#This Row],[Column11]])</f>
        <v>0.56361644127449395</v>
      </c>
      <c r="N248" s="8">
        <f>Tableau2[[#This Row],[Longueur manquante]]-(6-Tableau2[[#This Row],[longueur]])</f>
        <v>0.46214363617089393</v>
      </c>
    </row>
    <row r="249" spans="2:14" x14ac:dyDescent="0.25">
      <c r="B249" s="3" t="str">
        <f t="shared" si="6"/>
        <v>10</v>
      </c>
      <c r="C249" s="4" t="str">
        <f>Test_Length_Start[[#This Row],[Column1]]</f>
        <v>10-Camera-0,1</v>
      </c>
      <c r="D249" s="3">
        <f t="shared" si="7"/>
        <v>1</v>
      </c>
      <c r="E249" s="4">
        <f>_xlfn.NUMBERVALUE(Test_Length_Start[[#This Row],[Column2]])</f>
        <v>24.552392049336301</v>
      </c>
      <c r="F249" s="4">
        <f>_xlfn.NUMBERVALUE(Test_Length_Start[[#This Row],[Column3]])</f>
        <v>5.7039853213635299</v>
      </c>
      <c r="G249" s="4">
        <f>_xlfn.NUMBERVALUE(Test_Length_Start[[#This Row],[Column4]])</f>
        <v>4.6821733879195103E-2</v>
      </c>
      <c r="H249" s="4">
        <f>_xlfn.NUMBERVALUE(Test_Length_Start[[#This Row],[Column5]])</f>
        <v>0.119761227134281</v>
      </c>
      <c r="I249" s="4">
        <f>_xlfn.NUMBERVALUE(Test_Length_Start[[#This Row],[Column6]])</f>
        <v>3.7040743490431197E-2</v>
      </c>
      <c r="J249" s="4">
        <f>_xlfn.NUMBERVALUE(Test_Length_Start[[#This Row],[Column7]])</f>
        <v>9.0337960316406396E-2</v>
      </c>
      <c r="K249" s="4">
        <f>_xlfn.NUMBERVALUE(Test_Length_Start[[#This Row],[Column12]])</f>
        <v>21.942578296991901</v>
      </c>
      <c r="L249" s="8">
        <f>_xlfn.NUMBERVALUE(Test_Length_Start[[#This Row],[Column10]])</f>
        <v>0.207847756633259</v>
      </c>
      <c r="M249" s="4">
        <f>_xlfn.NUMBERVALUE(Test_Length_Start[[#This Row],[Column11]])</f>
        <v>0.60697918098585701</v>
      </c>
      <c r="N249" s="8">
        <f>Tableau2[[#This Row],[Longueur manquante]]-(6-Tableau2[[#This Row],[longueur]])</f>
        <v>0.31096450234938688</v>
      </c>
    </row>
    <row r="250" spans="2:14" x14ac:dyDescent="0.25">
      <c r="B250" s="3" t="str">
        <f t="shared" si="6"/>
        <v>10</v>
      </c>
      <c r="C250" s="4" t="str">
        <f>Test_Length_Start[[#This Row],[Column1]]</f>
        <v>10-Camera-0,1</v>
      </c>
      <c r="D250" s="3">
        <f t="shared" si="7"/>
        <v>1</v>
      </c>
      <c r="E250" s="4">
        <f>_xlfn.NUMBERVALUE(Test_Length_Start[[#This Row],[Column2]])</f>
        <v>73.104813944019298</v>
      </c>
      <c r="F250" s="4">
        <f>_xlfn.NUMBERVALUE(Test_Length_Start[[#This Row],[Column3]])</f>
        <v>6.5344526973364596</v>
      </c>
      <c r="G250" s="4">
        <f>_xlfn.NUMBERVALUE(Test_Length_Start[[#This Row],[Column4]])</f>
        <v>0.182997447063003</v>
      </c>
      <c r="H250" s="4">
        <f>_xlfn.NUMBERVALUE(Test_Length_Start[[#This Row],[Column5]])</f>
        <v>0.186660369734755</v>
      </c>
      <c r="I250" s="4">
        <f>_xlfn.NUMBERVALUE(Test_Length_Start[[#This Row],[Column6]])</f>
        <v>0.124194423041376</v>
      </c>
      <c r="J250" s="4">
        <f>_xlfn.NUMBERVALUE(Test_Length_Start[[#This Row],[Column7]])</f>
        <v>0.15134222491333399</v>
      </c>
      <c r="K250" s="4">
        <f>_xlfn.NUMBERVALUE(Test_Length_Start[[#This Row],[Column12]])</f>
        <v>50.154064237954998</v>
      </c>
      <c r="L250" s="8">
        <f>_xlfn.NUMBERVALUE(Test_Length_Start[[#This Row],[Column10]])</f>
        <v>0.65121834856062899</v>
      </c>
      <c r="M250" s="4">
        <f>_xlfn.NUMBERVALUE(Test_Length_Start[[#This Row],[Column11]])</f>
        <v>0.64935916599802102</v>
      </c>
      <c r="N250" s="8">
        <f>Tableau2[[#This Row],[Longueur manquante]]-(6-Tableau2[[#This Row],[longueur]])</f>
        <v>1.1838118633344807</v>
      </c>
    </row>
    <row r="251" spans="2:14" x14ac:dyDescent="0.25">
      <c r="B251" s="3" t="str">
        <f t="shared" si="6"/>
        <v>10</v>
      </c>
      <c r="C251" s="4" t="str">
        <f>Test_Length_Start[[#This Row],[Column1]]</f>
        <v>10-Camera-0,1</v>
      </c>
      <c r="D251" s="3">
        <f t="shared" si="7"/>
        <v>1</v>
      </c>
      <c r="E251" s="4">
        <f>_xlfn.NUMBERVALUE(Test_Length_Start[[#This Row],[Column2]])</f>
        <v>52.148173662909898</v>
      </c>
      <c r="F251" s="4">
        <f>_xlfn.NUMBERVALUE(Test_Length_Start[[#This Row],[Column3]])</f>
        <v>5.6595512422186198</v>
      </c>
      <c r="G251" s="4">
        <f>_xlfn.NUMBERVALUE(Test_Length_Start[[#This Row],[Column4]])</f>
        <v>8.2243759806779199E-2</v>
      </c>
      <c r="H251" s="4">
        <f>_xlfn.NUMBERVALUE(Test_Length_Start[[#This Row],[Column5]])</f>
        <v>0.173396223256995</v>
      </c>
      <c r="I251" s="4">
        <f>_xlfn.NUMBERVALUE(Test_Length_Start[[#This Row],[Column6]])</f>
        <v>4.8621153891764697E-2</v>
      </c>
      <c r="J251" s="4">
        <f>_xlfn.NUMBERVALUE(Test_Length_Start[[#This Row],[Column7]])</f>
        <v>0.12850707070991799</v>
      </c>
      <c r="K251" s="4">
        <f>_xlfn.NUMBERVALUE(Test_Length_Start[[#This Row],[Column12]])</f>
        <v>48.033958544023299</v>
      </c>
      <c r="L251" s="8">
        <f>_xlfn.NUMBERVALUE(Test_Length_Start[[#This Row],[Column10]])</f>
        <v>0.38880164334742301</v>
      </c>
      <c r="M251" s="4">
        <f>_xlfn.NUMBERVALUE(Test_Length_Start[[#This Row],[Column11]])</f>
        <v>0.73485557082375996</v>
      </c>
      <c r="N251" s="8">
        <f>Tableau2[[#This Row],[Longueur manquante]]-(6-Tableau2[[#This Row],[longueur]])</f>
        <v>0.39440681304237979</v>
      </c>
    </row>
    <row r="252" spans="2:14" x14ac:dyDescent="0.25">
      <c r="B252" s="3" t="str">
        <f t="shared" si="6"/>
        <v>10</v>
      </c>
      <c r="C252" s="4" t="str">
        <f>Test_Length_Start[[#This Row],[Column1]]</f>
        <v>10-Camera-0,1</v>
      </c>
      <c r="D252" s="3">
        <f t="shared" si="7"/>
        <v>1</v>
      </c>
      <c r="E252" s="4">
        <f>_xlfn.NUMBERVALUE(Test_Length_Start[[#This Row],[Column2]])</f>
        <v>34.743115315261697</v>
      </c>
      <c r="F252" s="4">
        <f>_xlfn.NUMBERVALUE(Test_Length_Start[[#This Row],[Column3]])</f>
        <v>5.7036190206155499</v>
      </c>
      <c r="G252" s="4">
        <f>_xlfn.NUMBERVALUE(Test_Length_Start[[#This Row],[Column4]])</f>
        <v>7.6090901051259693E-2</v>
      </c>
      <c r="H252" s="4">
        <f>_xlfn.NUMBERVALUE(Test_Length_Start[[#This Row],[Column5]])</f>
        <v>0.149263337137093</v>
      </c>
      <c r="I252" s="4">
        <f>_xlfn.NUMBERVALUE(Test_Length_Start[[#This Row],[Column6]])</f>
        <v>6.4798962514917E-2</v>
      </c>
      <c r="J252" s="4">
        <f>_xlfn.NUMBERVALUE(Test_Length_Start[[#This Row],[Column7]])</f>
        <v>0.107629022127399</v>
      </c>
      <c r="K252" s="4">
        <f>_xlfn.NUMBERVALUE(Test_Length_Start[[#This Row],[Column12]])</f>
        <v>44.457431196933598</v>
      </c>
      <c r="L252" s="8">
        <f>_xlfn.NUMBERVALUE(Test_Length_Start[[#This Row],[Column10]])</f>
        <v>0.45574379170405799</v>
      </c>
      <c r="M252" s="4">
        <f>_xlfn.NUMBERVALUE(Test_Length_Start[[#This Row],[Column11]])</f>
        <v>0.614005891041702</v>
      </c>
      <c r="N252" s="8">
        <f>Tableau2[[#This Row],[Longueur manquante]]-(6-Tableau2[[#This Row],[longueur]])</f>
        <v>0.31762491165725193</v>
      </c>
    </row>
    <row r="253" spans="2:14" x14ac:dyDescent="0.25">
      <c r="B253" s="3" t="str">
        <f t="shared" si="6"/>
        <v>10</v>
      </c>
      <c r="C253" s="4" t="str">
        <f>Test_Length_Start[[#This Row],[Column1]]</f>
        <v>10-Camera-0,1</v>
      </c>
      <c r="D253" s="3">
        <f t="shared" si="7"/>
        <v>1</v>
      </c>
      <c r="E253" s="4">
        <f>_xlfn.NUMBERVALUE(Test_Length_Start[[#This Row],[Column2]])</f>
        <v>18.1346048310985</v>
      </c>
      <c r="F253" s="4">
        <f>_xlfn.NUMBERVALUE(Test_Length_Start[[#This Row],[Column3]])</f>
        <v>5.4069191970011898</v>
      </c>
      <c r="G253" s="4">
        <f>_xlfn.NUMBERVALUE(Test_Length_Start[[#This Row],[Column4]])</f>
        <v>6.7779701768805198E-2</v>
      </c>
      <c r="H253" s="4">
        <f>_xlfn.NUMBERVALUE(Test_Length_Start[[#This Row],[Column5]])</f>
        <v>0.173497065685736</v>
      </c>
      <c r="I253" s="4">
        <f>_xlfn.NUMBERVALUE(Test_Length_Start[[#This Row],[Column6]])</f>
        <v>5.9321181980166802E-2</v>
      </c>
      <c r="J253" s="4">
        <f>_xlfn.NUMBERVALUE(Test_Length_Start[[#This Row],[Column7]])</f>
        <v>0.12433843985913</v>
      </c>
      <c r="K253" s="4">
        <f>_xlfn.NUMBERVALUE(Test_Length_Start[[#This Row],[Column12]])</f>
        <v>21.042554246960201</v>
      </c>
      <c r="L253" s="8">
        <f>_xlfn.NUMBERVALUE(Test_Length_Start[[#This Row],[Column10]])</f>
        <v>0.22958087358211501</v>
      </c>
      <c r="M253" s="4">
        <f>_xlfn.NUMBERVALUE(Test_Length_Start[[#This Row],[Column11]])</f>
        <v>0.78085806109306199</v>
      </c>
      <c r="N253" s="8">
        <f>Tableau2[[#This Row],[Longueur manquante]]-(6-Tableau2[[#This Row],[longueur]])</f>
        <v>0.18777725809425183</v>
      </c>
    </row>
    <row r="254" spans="2:14" x14ac:dyDescent="0.25">
      <c r="B254" s="3" t="str">
        <f t="shared" si="6"/>
        <v>10</v>
      </c>
      <c r="C254" s="4" t="str">
        <f>Test_Length_Start[[#This Row],[Column1]]</f>
        <v>10-Camera-0,1</v>
      </c>
      <c r="D254" s="3">
        <f t="shared" si="7"/>
        <v>1</v>
      </c>
      <c r="E254" s="4">
        <f>_xlfn.NUMBERVALUE(Test_Length_Start[[#This Row],[Column2]])</f>
        <v>36.850210076979202</v>
      </c>
      <c r="F254" s="4">
        <f>_xlfn.NUMBERVALUE(Test_Length_Start[[#This Row],[Column3]])</f>
        <v>6.1166977633459698</v>
      </c>
      <c r="G254" s="4">
        <f>_xlfn.NUMBERVALUE(Test_Length_Start[[#This Row],[Column4]])</f>
        <v>7.2993653723717897E-2</v>
      </c>
      <c r="H254" s="4">
        <f>_xlfn.NUMBERVALUE(Test_Length_Start[[#This Row],[Column5]])</f>
        <v>0.11538773566553399</v>
      </c>
      <c r="I254" s="4">
        <f>_xlfn.NUMBERVALUE(Test_Length_Start[[#This Row],[Column6]])</f>
        <v>5.40120824250786E-2</v>
      </c>
      <c r="J254" s="4">
        <f>_xlfn.NUMBERVALUE(Test_Length_Start[[#This Row],[Column7]])</f>
        <v>0.10455347640915801</v>
      </c>
      <c r="K254" s="4">
        <f>_xlfn.NUMBERVALUE(Test_Length_Start[[#This Row],[Column12]])</f>
        <v>19.424878688994699</v>
      </c>
      <c r="L254" s="8">
        <f>_xlfn.NUMBERVALUE(Test_Length_Start[[#This Row],[Column10]])</f>
        <v>0.29427303535705501</v>
      </c>
      <c r="M254" s="4">
        <f>_xlfn.NUMBERVALUE(Test_Length_Start[[#This Row],[Column11]])</f>
        <v>0.46956057628153403</v>
      </c>
      <c r="N254" s="8">
        <f>Tableau2[[#This Row],[Longueur manquante]]-(6-Tableau2[[#This Row],[longueur]])</f>
        <v>0.58625833962750384</v>
      </c>
    </row>
    <row r="255" spans="2:14" x14ac:dyDescent="0.25">
      <c r="B255" s="3" t="str">
        <f t="shared" si="6"/>
        <v>10</v>
      </c>
      <c r="C255" s="4" t="str">
        <f>Test_Length_Start[[#This Row],[Column1]]</f>
        <v>10-Camera-0,1</v>
      </c>
      <c r="D255" s="3">
        <f t="shared" si="7"/>
        <v>1</v>
      </c>
      <c r="E255" s="4">
        <f>_xlfn.NUMBERVALUE(Test_Length_Start[[#This Row],[Column2]])</f>
        <v>40.940875501601901</v>
      </c>
      <c r="F255" s="4">
        <f>_xlfn.NUMBERVALUE(Test_Length_Start[[#This Row],[Column3]])</f>
        <v>5.4737256103934202</v>
      </c>
      <c r="G255" s="4">
        <f>_xlfn.NUMBERVALUE(Test_Length_Start[[#This Row],[Column4]])</f>
        <v>0.10950067976811299</v>
      </c>
      <c r="H255" s="4">
        <f>_xlfn.NUMBERVALUE(Test_Length_Start[[#This Row],[Column5]])</f>
        <v>0.231309445945241</v>
      </c>
      <c r="I255" s="4">
        <f>_xlfn.NUMBERVALUE(Test_Length_Start[[#This Row],[Column6]])</f>
        <v>9.3987034876373193E-2</v>
      </c>
      <c r="J255" s="4">
        <f>_xlfn.NUMBERVALUE(Test_Length_Start[[#This Row],[Column7]])</f>
        <v>0.16979839557569701</v>
      </c>
      <c r="K255" s="4">
        <f>_xlfn.NUMBERVALUE(Test_Length_Start[[#This Row],[Column12]])</f>
        <v>42.579484794987302</v>
      </c>
      <c r="L255" s="8">
        <f>_xlfn.NUMBERVALUE(Test_Length_Start[[#This Row],[Column10]])</f>
        <v>0.37525936533051901</v>
      </c>
      <c r="M255" s="4">
        <f>_xlfn.NUMBERVALUE(Test_Length_Start[[#This Row],[Column11]])</f>
        <v>0.894342485489933</v>
      </c>
      <c r="N255" s="8">
        <f>Tableau2[[#This Row],[Longueur manquante]]-(6-Tableau2[[#This Row],[longueur]])</f>
        <v>0.36806809588335321</v>
      </c>
    </row>
    <row r="256" spans="2:14" x14ac:dyDescent="0.25">
      <c r="B256" s="3" t="str">
        <f t="shared" si="6"/>
        <v>10</v>
      </c>
      <c r="C256" s="4" t="str">
        <f>Test_Length_Start[[#This Row],[Column1]]</f>
        <v>10-Camera-0,1</v>
      </c>
      <c r="D256" s="3">
        <f t="shared" si="7"/>
        <v>1</v>
      </c>
      <c r="E256" s="4">
        <f>_xlfn.NUMBERVALUE(Test_Length_Start[[#This Row],[Column2]])</f>
        <v>48.581279618013703</v>
      </c>
      <c r="F256" s="4">
        <f>_xlfn.NUMBERVALUE(Test_Length_Start[[#This Row],[Column3]])</f>
        <v>6.54383950101706</v>
      </c>
      <c r="G256" s="4">
        <f>_xlfn.NUMBERVALUE(Test_Length_Start[[#This Row],[Column4]])</f>
        <v>5.8316611340818302E-2</v>
      </c>
      <c r="H256" s="4">
        <f>_xlfn.NUMBERVALUE(Test_Length_Start[[#This Row],[Column5]])</f>
        <v>0.64342364836256605</v>
      </c>
      <c r="I256" s="4">
        <f>_xlfn.NUMBERVALUE(Test_Length_Start[[#This Row],[Column6]])</f>
        <v>4.1199298960371097E-2</v>
      </c>
      <c r="J256" s="4">
        <f>_xlfn.NUMBERVALUE(Test_Length_Start[[#This Row],[Column7]])</f>
        <v>0.209114970106488</v>
      </c>
      <c r="K256" s="4">
        <f>_xlfn.NUMBERVALUE(Test_Length_Start[[#This Row],[Column12]])</f>
        <v>72.8925056959269</v>
      </c>
      <c r="L256" s="8">
        <f>_xlfn.NUMBERVALUE(Test_Length_Start[[#This Row],[Column10]])</f>
        <v>0.34331375676477999</v>
      </c>
      <c r="M256" s="4">
        <f>_xlfn.NUMBERVALUE(Test_Length_Start[[#This Row],[Column11]])</f>
        <v>2.49760186459778</v>
      </c>
      <c r="N256" s="8">
        <f>Tableau2[[#This Row],[Longueur manquante]]-(6-Tableau2[[#This Row],[longueur]])</f>
        <v>3.04144136561484</v>
      </c>
    </row>
    <row r="257" spans="2:14" x14ac:dyDescent="0.25">
      <c r="B257" s="3" t="str">
        <f t="shared" si="6"/>
        <v>10</v>
      </c>
      <c r="C257" s="4" t="str">
        <f>Test_Length_Start[[#This Row],[Column1]]</f>
        <v>10-Camera-0,1</v>
      </c>
      <c r="D257" s="3">
        <f t="shared" si="7"/>
        <v>1</v>
      </c>
      <c r="E257" s="4">
        <f>_xlfn.NUMBERVALUE(Test_Length_Start[[#This Row],[Column2]])</f>
        <v>7.8403220635368003</v>
      </c>
      <c r="F257" s="4">
        <f>_xlfn.NUMBERVALUE(Test_Length_Start[[#This Row],[Column3]])</f>
        <v>6.0228157033707497</v>
      </c>
      <c r="G257" s="4">
        <f>_xlfn.NUMBERVALUE(Test_Length_Start[[#This Row],[Column4]])</f>
        <v>0.15541101294748999</v>
      </c>
      <c r="H257" s="4">
        <f>_xlfn.NUMBERVALUE(Test_Length_Start[[#This Row],[Column5]])</f>
        <v>0.181375720384999</v>
      </c>
      <c r="I257" s="4">
        <f>_xlfn.NUMBERVALUE(Test_Length_Start[[#This Row],[Column6]])</f>
        <v>9.4131102194193794E-2</v>
      </c>
      <c r="J257" s="4">
        <f>_xlfn.NUMBERVALUE(Test_Length_Start[[#This Row],[Column7]])</f>
        <v>0.14416635732276001</v>
      </c>
      <c r="K257" s="4">
        <f>_xlfn.NUMBERVALUE(Test_Length_Start[[#This Row],[Column12]])</f>
        <v>39.932435747003098</v>
      </c>
      <c r="L257" s="8">
        <f>_xlfn.NUMBERVALUE(Test_Length_Start[[#This Row],[Column10]])</f>
        <v>0.58382498738287003</v>
      </c>
      <c r="M257" s="4">
        <f>_xlfn.NUMBERVALUE(Test_Length_Start[[#This Row],[Column11]])</f>
        <v>0.71879090860678696</v>
      </c>
      <c r="N257" s="8">
        <f>Tableau2[[#This Row],[Longueur manquante]]-(6-Tableau2[[#This Row],[longueur]])</f>
        <v>0.74160661197753663</v>
      </c>
    </row>
    <row r="258" spans="2:14" x14ac:dyDescent="0.25">
      <c r="B258" s="3" t="str">
        <f t="shared" ref="B258:B321" si="8">SUBSTITUTE(LEFT(C258,2),"-","")</f>
        <v>10</v>
      </c>
      <c r="C258" s="4" t="str">
        <f>Test_Length_Start[[#This Row],[Column1]]</f>
        <v>10-Camera-0,1</v>
      </c>
      <c r="D258" s="3">
        <f t="shared" ref="D258:D321" si="9">_xlfn.NUMBERVALUE(IFERROR(RIGHT(C258,LEN(C258)-SEARCH("-",C258,5)),-0.2))*10</f>
        <v>1</v>
      </c>
      <c r="E258" s="4">
        <f>_xlfn.NUMBERVALUE(Test_Length_Start[[#This Row],[Column2]])</f>
        <v>40.558970216791103</v>
      </c>
      <c r="F258" s="4">
        <f>_xlfn.NUMBERVALUE(Test_Length_Start[[#This Row],[Column3]])</f>
        <v>6.2429896431136802</v>
      </c>
      <c r="G258" s="4">
        <f>_xlfn.NUMBERVALUE(Test_Length_Start[[#This Row],[Column4]])</f>
        <v>0.19907473914083099</v>
      </c>
      <c r="H258" s="4">
        <f>_xlfn.NUMBERVALUE(Test_Length_Start[[#This Row],[Column5]])</f>
        <v>0.19194789505739701</v>
      </c>
      <c r="I258" s="4">
        <f>_xlfn.NUMBERVALUE(Test_Length_Start[[#This Row],[Column6]])</f>
        <v>0.16787955909228899</v>
      </c>
      <c r="J258" s="4">
        <f>_xlfn.NUMBERVALUE(Test_Length_Start[[#This Row],[Column7]])</f>
        <v>0.16930575928771599</v>
      </c>
      <c r="K258" s="4">
        <f>_xlfn.NUMBERVALUE(Test_Length_Start[[#This Row],[Column12]])</f>
        <v>65.178375902003594</v>
      </c>
      <c r="L258" s="8">
        <f>_xlfn.NUMBERVALUE(Test_Length_Start[[#This Row],[Column10]])</f>
        <v>0.59506363908788196</v>
      </c>
      <c r="M258" s="4">
        <f>_xlfn.NUMBERVALUE(Test_Length_Start[[#This Row],[Column11]])</f>
        <v>0.52687123694064697</v>
      </c>
      <c r="N258" s="8">
        <f>Tableau2[[#This Row],[Longueur manquante]]-(6-Tableau2[[#This Row],[longueur]])</f>
        <v>0.76986088005432718</v>
      </c>
    </row>
    <row r="259" spans="2:14" x14ac:dyDescent="0.25">
      <c r="B259" s="3" t="str">
        <f t="shared" si="8"/>
        <v>10</v>
      </c>
      <c r="C259" s="4" t="str">
        <f>Test_Length_Start[[#This Row],[Column1]]</f>
        <v>10-Camera-0,1</v>
      </c>
      <c r="D259" s="3">
        <f t="shared" si="9"/>
        <v>1</v>
      </c>
      <c r="E259" s="4">
        <f>_xlfn.NUMBERVALUE(Test_Length_Start[[#This Row],[Column2]])</f>
        <v>69.296883608046898</v>
      </c>
      <c r="F259" s="4">
        <f>_xlfn.NUMBERVALUE(Test_Length_Start[[#This Row],[Column3]])</f>
        <v>5.9080120939881899</v>
      </c>
      <c r="G259" s="4">
        <f>_xlfn.NUMBERVALUE(Test_Length_Start[[#This Row],[Column4]])</f>
        <v>8.4140844255018998E-2</v>
      </c>
      <c r="H259" s="4">
        <f>_xlfn.NUMBERVALUE(Test_Length_Start[[#This Row],[Column5]])</f>
        <v>0.14853250026942699</v>
      </c>
      <c r="I259" s="4">
        <f>_xlfn.NUMBERVALUE(Test_Length_Start[[#This Row],[Column6]])</f>
        <v>5.2966857251488801E-2</v>
      </c>
      <c r="J259" s="4">
        <f>_xlfn.NUMBERVALUE(Test_Length_Start[[#This Row],[Column7]])</f>
        <v>0.118389010109473</v>
      </c>
      <c r="K259" s="4">
        <f>_xlfn.NUMBERVALUE(Test_Length_Start[[#This Row],[Column12]])</f>
        <v>18.2566531710326</v>
      </c>
      <c r="L259" s="8">
        <f>_xlfn.NUMBERVALUE(Test_Length_Start[[#This Row],[Column10]])</f>
        <v>0.37358480294184399</v>
      </c>
      <c r="M259" s="4">
        <f>_xlfn.NUMBERVALUE(Test_Length_Start[[#This Row],[Column11]])</f>
        <v>0.654494832210889</v>
      </c>
      <c r="N259" s="8">
        <f>Tableau2[[#This Row],[Longueur manquante]]-(6-Tableau2[[#This Row],[longueur]])</f>
        <v>0.56250692619907894</v>
      </c>
    </row>
    <row r="260" spans="2:14" x14ac:dyDescent="0.25">
      <c r="B260" s="3" t="str">
        <f t="shared" si="8"/>
        <v>10</v>
      </c>
      <c r="C260" s="4" t="str">
        <f>Test_Length_Start[[#This Row],[Column1]]</f>
        <v>10-Camera-0,1</v>
      </c>
      <c r="D260" s="3">
        <f t="shared" si="9"/>
        <v>1</v>
      </c>
      <c r="E260" s="4">
        <f>_xlfn.NUMBERVALUE(Test_Length_Start[[#This Row],[Column2]])</f>
        <v>8.8004235880369794</v>
      </c>
      <c r="F260" s="4">
        <f>_xlfn.NUMBERVALUE(Test_Length_Start[[#This Row],[Column3]])</f>
        <v>6.1716295500151404</v>
      </c>
      <c r="G260" s="4">
        <f>_xlfn.NUMBERVALUE(Test_Length_Start[[#This Row],[Column4]])</f>
        <v>0.104904790127305</v>
      </c>
      <c r="H260" s="4">
        <f>_xlfn.NUMBERVALUE(Test_Length_Start[[#This Row],[Column5]])</f>
        <v>0.16679951350882799</v>
      </c>
      <c r="I260" s="4">
        <f>_xlfn.NUMBERVALUE(Test_Length_Start[[#This Row],[Column6]])</f>
        <v>9.2024272434714796E-2</v>
      </c>
      <c r="J260" s="4">
        <f>_xlfn.NUMBERVALUE(Test_Length_Start[[#This Row],[Column7]])</f>
        <v>0.149675399521636</v>
      </c>
      <c r="K260" s="4">
        <f>_xlfn.NUMBERVALUE(Test_Length_Start[[#This Row],[Column12]])</f>
        <v>46.060871758032498</v>
      </c>
      <c r="L260" s="8">
        <f>_xlfn.NUMBERVALUE(Test_Length_Start[[#This Row],[Column10]])</f>
        <v>0.33144522894783601</v>
      </c>
      <c r="M260" s="4">
        <f>_xlfn.NUMBERVALUE(Test_Length_Start[[#This Row],[Column11]])</f>
        <v>0.76194057005055105</v>
      </c>
      <c r="N260" s="8">
        <f>Tableau2[[#This Row],[Longueur manquante]]-(6-Tableau2[[#This Row],[longueur]])</f>
        <v>0.9335701200656914</v>
      </c>
    </row>
    <row r="261" spans="2:14" x14ac:dyDescent="0.25">
      <c r="B261" s="3" t="str">
        <f t="shared" si="8"/>
        <v>10</v>
      </c>
      <c r="C261" s="4" t="str">
        <f>Test_Length_Start[[#This Row],[Column1]]</f>
        <v>10-Camera-0,1</v>
      </c>
      <c r="D261" s="3">
        <f t="shared" si="9"/>
        <v>1</v>
      </c>
      <c r="E261" s="4">
        <f>_xlfn.NUMBERVALUE(Test_Length_Start[[#This Row],[Column2]])</f>
        <v>67.706199736159704</v>
      </c>
      <c r="F261" s="4">
        <f>_xlfn.NUMBERVALUE(Test_Length_Start[[#This Row],[Column3]])</f>
        <v>6.0551499294974196</v>
      </c>
      <c r="G261" s="4">
        <f>_xlfn.NUMBERVALUE(Test_Length_Start[[#This Row],[Column4]])</f>
        <v>7.0940400810107704E-2</v>
      </c>
      <c r="H261" s="4">
        <f>_xlfn.NUMBERVALUE(Test_Length_Start[[#This Row],[Column5]])</f>
        <v>0.14991336154619</v>
      </c>
      <c r="I261" s="4">
        <f>_xlfn.NUMBERVALUE(Test_Length_Start[[#This Row],[Column6]])</f>
        <v>6.0528839956472701E-2</v>
      </c>
      <c r="J261" s="4">
        <f>_xlfn.NUMBERVALUE(Test_Length_Start[[#This Row],[Column7]])</f>
        <v>0.112551053214932</v>
      </c>
      <c r="K261" s="4">
        <f>_xlfn.NUMBERVALUE(Test_Length_Start[[#This Row],[Column12]])</f>
        <v>50.230348075972799</v>
      </c>
      <c r="L261" s="8">
        <f>_xlfn.NUMBERVALUE(Test_Length_Start[[#This Row],[Column10]])</f>
        <v>0.30834052413017898</v>
      </c>
      <c r="M261" s="4">
        <f>_xlfn.NUMBERVALUE(Test_Length_Start[[#This Row],[Column11]])</f>
        <v>0.78390277761049199</v>
      </c>
      <c r="N261" s="8">
        <f>Tableau2[[#This Row],[Longueur manquante]]-(6-Tableau2[[#This Row],[longueur]])</f>
        <v>0.83905270710791158</v>
      </c>
    </row>
    <row r="262" spans="2:14" x14ac:dyDescent="0.25">
      <c r="B262" s="3" t="str">
        <f t="shared" si="8"/>
        <v>10</v>
      </c>
      <c r="C262" s="4" t="str">
        <f>Test_Length_Start[[#This Row],[Column1]]</f>
        <v>10-Camera-0,15000000000000002</v>
      </c>
      <c r="D262" s="3">
        <f t="shared" si="9"/>
        <v>1.5</v>
      </c>
      <c r="E262" s="4">
        <f>_xlfn.NUMBERVALUE(Test_Length_Start[[#This Row],[Column2]])</f>
        <v>51.158304104169503</v>
      </c>
      <c r="F262" s="4">
        <f>_xlfn.NUMBERVALUE(Test_Length_Start[[#This Row],[Column3]])</f>
        <v>5.8950676991506104</v>
      </c>
      <c r="G262" s="4">
        <f>_xlfn.NUMBERVALUE(Test_Length_Start[[#This Row],[Column4]])</f>
        <v>8.2254156766654096E-2</v>
      </c>
      <c r="H262" s="4">
        <f>_xlfn.NUMBERVALUE(Test_Length_Start[[#This Row],[Column5]])</f>
        <v>0.11577697333383299</v>
      </c>
      <c r="I262" s="4">
        <f>_xlfn.NUMBERVALUE(Test_Length_Start[[#This Row],[Column6]])</f>
        <v>7.3705999758382795E-2</v>
      </c>
      <c r="J262" s="4">
        <f>_xlfn.NUMBERVALUE(Test_Length_Start[[#This Row],[Column7]])</f>
        <v>0.104971118028125</v>
      </c>
      <c r="K262" s="4">
        <f>_xlfn.NUMBERVALUE(Test_Length_Start[[#This Row],[Column12]])</f>
        <v>18.562231276999199</v>
      </c>
      <c r="L262" s="8">
        <f>_xlfn.NUMBERVALUE(Test_Length_Start[[#This Row],[Column10]])</f>
        <v>0.30897407594569298</v>
      </c>
      <c r="M262" s="4">
        <f>_xlfn.NUMBERVALUE(Test_Length_Start[[#This Row],[Column11]])</f>
        <v>0.53478533156673802</v>
      </c>
      <c r="N262" s="8">
        <f>Tableau2[[#This Row],[Longueur manquante]]-(6-Tableau2[[#This Row],[longueur]])</f>
        <v>0.42985303071734837</v>
      </c>
    </row>
    <row r="263" spans="2:14" x14ac:dyDescent="0.25">
      <c r="B263" s="3" t="str">
        <f t="shared" si="8"/>
        <v>10</v>
      </c>
      <c r="C263" s="4" t="str">
        <f>Test_Length_Start[[#This Row],[Column1]]</f>
        <v>10-Camera-0,15000000000000002</v>
      </c>
      <c r="D263" s="3">
        <f t="shared" si="9"/>
        <v>1.5</v>
      </c>
      <c r="E263" s="4">
        <f>_xlfn.NUMBERVALUE(Test_Length_Start[[#This Row],[Column2]])</f>
        <v>13.212614549724099</v>
      </c>
      <c r="F263" s="4">
        <f>_xlfn.NUMBERVALUE(Test_Length_Start[[#This Row],[Column3]])</f>
        <v>5.73615278405327</v>
      </c>
      <c r="G263" s="4">
        <f>_xlfn.NUMBERVALUE(Test_Length_Start[[#This Row],[Column4]])</f>
        <v>0.102581245627033</v>
      </c>
      <c r="H263" s="4">
        <f>_xlfn.NUMBERVALUE(Test_Length_Start[[#This Row],[Column5]])</f>
        <v>0.15448384521109501</v>
      </c>
      <c r="I263" s="4">
        <f>_xlfn.NUMBERVALUE(Test_Length_Start[[#This Row],[Column6]])</f>
        <v>8.7706339020313204E-2</v>
      </c>
      <c r="J263" s="4">
        <f>_xlfn.NUMBERVALUE(Test_Length_Start[[#This Row],[Column7]])</f>
        <v>0.13865733552030801</v>
      </c>
      <c r="K263" s="4">
        <f>_xlfn.NUMBERVALUE(Test_Length_Start[[#This Row],[Column12]])</f>
        <v>11.504685724037699</v>
      </c>
      <c r="L263" s="8">
        <f>_xlfn.NUMBERVALUE(Test_Length_Start[[#This Row],[Column10]])</f>
        <v>0.36518790822709102</v>
      </c>
      <c r="M263" s="4">
        <f>_xlfn.NUMBERVALUE(Test_Length_Start[[#This Row],[Column11]])</f>
        <v>0.54827799733830596</v>
      </c>
      <c r="N263" s="8">
        <f>Tableau2[[#This Row],[Longueur manquante]]-(6-Tableau2[[#This Row],[longueur]])</f>
        <v>0.28443078139157596</v>
      </c>
    </row>
    <row r="264" spans="2:14" x14ac:dyDescent="0.25">
      <c r="B264" s="3" t="str">
        <f t="shared" si="8"/>
        <v>10</v>
      </c>
      <c r="C264" s="4" t="str">
        <f>Test_Length_Start[[#This Row],[Column1]]</f>
        <v>10-Camera-0,15000000000000002</v>
      </c>
      <c r="D264" s="3">
        <f t="shared" si="9"/>
        <v>1.5</v>
      </c>
      <c r="E264" s="4">
        <f>_xlfn.NUMBERVALUE(Test_Length_Start[[#This Row],[Column2]])</f>
        <v>46.283645506814203</v>
      </c>
      <c r="F264" s="4">
        <f>_xlfn.NUMBERVALUE(Test_Length_Start[[#This Row],[Column3]])</f>
        <v>5.82252960669393</v>
      </c>
      <c r="G264" s="4">
        <f>_xlfn.NUMBERVALUE(Test_Length_Start[[#This Row],[Column4]])</f>
        <v>0.23115262525222199</v>
      </c>
      <c r="H264" s="4">
        <f>_xlfn.NUMBERVALUE(Test_Length_Start[[#This Row],[Column5]])</f>
        <v>0.27585708576553197</v>
      </c>
      <c r="I264" s="4">
        <f>_xlfn.NUMBERVALUE(Test_Length_Start[[#This Row],[Column6]])</f>
        <v>0.162708563123169</v>
      </c>
      <c r="J264" s="4">
        <f>_xlfn.NUMBERVALUE(Test_Length_Start[[#This Row],[Column7]])</f>
        <v>0.18916273741012199</v>
      </c>
      <c r="K264" s="4">
        <f>_xlfn.NUMBERVALUE(Test_Length_Start[[#This Row],[Column12]])</f>
        <v>17.677941579022399</v>
      </c>
      <c r="L264" s="8">
        <f>_xlfn.NUMBERVALUE(Test_Length_Start[[#This Row],[Column10]])</f>
        <v>0.69045087273355399</v>
      </c>
      <c r="M264" s="4">
        <f>_xlfn.NUMBERVALUE(Test_Length_Start[[#This Row],[Column11]])</f>
        <v>0.99687096509695095</v>
      </c>
      <c r="N264" s="8">
        <f>Tableau2[[#This Row],[Longueur manquante]]-(6-Tableau2[[#This Row],[longueur]])</f>
        <v>0.81940057179088099</v>
      </c>
    </row>
    <row r="265" spans="2:14" x14ac:dyDescent="0.25">
      <c r="B265" s="3" t="str">
        <f t="shared" si="8"/>
        <v>10</v>
      </c>
      <c r="C265" s="4" t="str">
        <f>Test_Length_Start[[#This Row],[Column1]]</f>
        <v>10-Camera-0,15000000000000002</v>
      </c>
      <c r="D265" s="3">
        <f t="shared" si="9"/>
        <v>1.5</v>
      </c>
      <c r="E265" s="4">
        <f>_xlfn.NUMBERVALUE(Test_Length_Start[[#This Row],[Column2]])</f>
        <v>80.851389736832701</v>
      </c>
      <c r="F265" s="4">
        <f>_xlfn.NUMBERVALUE(Test_Length_Start[[#This Row],[Column3]])</f>
        <v>6.0896023074438501</v>
      </c>
      <c r="G265" s="4">
        <f>_xlfn.NUMBERVALUE(Test_Length_Start[[#This Row],[Column4]])</f>
        <v>0.128022408963921</v>
      </c>
      <c r="H265" s="4">
        <f>_xlfn.NUMBERVALUE(Test_Length_Start[[#This Row],[Column5]])</f>
        <v>0.237774115934929</v>
      </c>
      <c r="I265" s="4">
        <f>_xlfn.NUMBERVALUE(Test_Length_Start[[#This Row],[Column6]])</f>
        <v>0.10850517541051</v>
      </c>
      <c r="J265" s="4">
        <f>_xlfn.NUMBERVALUE(Test_Length_Start[[#This Row],[Column7]])</f>
        <v>0.16167035635615401</v>
      </c>
      <c r="K265" s="4">
        <f>_xlfn.NUMBERVALUE(Test_Length_Start[[#This Row],[Column12]])</f>
        <v>13.576503737946</v>
      </c>
      <c r="L265" s="8">
        <f>_xlfn.NUMBERVALUE(Test_Length_Start[[#This Row],[Column10]])</f>
        <v>0.375249653601824</v>
      </c>
      <c r="M265" s="4">
        <f>_xlfn.NUMBERVALUE(Test_Length_Start[[#This Row],[Column11]])</f>
        <v>0.96112893303996505</v>
      </c>
      <c r="N265" s="8">
        <f>Tableau2[[#This Row],[Longueur manquante]]-(6-Tableau2[[#This Row],[longueur]])</f>
        <v>1.0507312404838152</v>
      </c>
    </row>
    <row r="266" spans="2:14" x14ac:dyDescent="0.25">
      <c r="B266" s="3" t="str">
        <f t="shared" si="8"/>
        <v>10</v>
      </c>
      <c r="C266" s="4" t="str">
        <f>Test_Length_Start[[#This Row],[Column1]]</f>
        <v>10-Camera-0,15000000000000002</v>
      </c>
      <c r="D266" s="3">
        <f t="shared" si="9"/>
        <v>1.5</v>
      </c>
      <c r="E266" s="4">
        <f>_xlfn.NUMBERVALUE(Test_Length_Start[[#This Row],[Column2]])</f>
        <v>61.720739831806704</v>
      </c>
      <c r="F266" s="4">
        <f>_xlfn.NUMBERVALUE(Test_Length_Start[[#This Row],[Column3]])</f>
        <v>6.41763551807865</v>
      </c>
      <c r="G266" s="4">
        <f>_xlfn.NUMBERVALUE(Test_Length_Start[[#This Row],[Column4]])</f>
        <v>0.14103953230326999</v>
      </c>
      <c r="H266" s="4">
        <f>_xlfn.NUMBERVALUE(Test_Length_Start[[#This Row],[Column5]])</f>
        <v>0.17442887793390799</v>
      </c>
      <c r="I266" s="4">
        <f>_xlfn.NUMBERVALUE(Test_Length_Start[[#This Row],[Column6]])</f>
        <v>0.121940309820988</v>
      </c>
      <c r="J266" s="4">
        <f>_xlfn.NUMBERVALUE(Test_Length_Start[[#This Row],[Column7]])</f>
        <v>0.157780101656637</v>
      </c>
      <c r="K266" s="4">
        <f>_xlfn.NUMBERVALUE(Test_Length_Start[[#This Row],[Column12]])</f>
        <v>17.3298860039794</v>
      </c>
      <c r="L266" s="8">
        <f>_xlfn.NUMBERVALUE(Test_Length_Start[[#This Row],[Column10]])</f>
        <v>0.498895793180196</v>
      </c>
      <c r="M266" s="4">
        <f>_xlfn.NUMBERVALUE(Test_Length_Start[[#This Row],[Column11]])</f>
        <v>0.73308171597944005</v>
      </c>
      <c r="N266" s="8">
        <f>Tableau2[[#This Row],[Longueur manquante]]-(6-Tableau2[[#This Row],[longueur]])</f>
        <v>1.15071723405809</v>
      </c>
    </row>
    <row r="267" spans="2:14" x14ac:dyDescent="0.25">
      <c r="B267" s="3" t="str">
        <f t="shared" si="8"/>
        <v>10</v>
      </c>
      <c r="C267" s="4" t="str">
        <f>Test_Length_Start[[#This Row],[Column1]]</f>
        <v>10-Camera-0,15000000000000002</v>
      </c>
      <c r="D267" s="3">
        <f t="shared" si="9"/>
        <v>1.5</v>
      </c>
      <c r="E267" s="4">
        <f>_xlfn.NUMBERVALUE(Test_Length_Start[[#This Row],[Column2]])</f>
        <v>42.909142703098802</v>
      </c>
      <c r="F267" s="4">
        <f>_xlfn.NUMBERVALUE(Test_Length_Start[[#This Row],[Column3]])</f>
        <v>6.1056939124202296</v>
      </c>
      <c r="G267" s="4">
        <f>_xlfn.NUMBERVALUE(Test_Length_Start[[#This Row],[Column4]])</f>
        <v>8.4688126895352003E-2</v>
      </c>
      <c r="H267" s="4">
        <f>_xlfn.NUMBERVALUE(Test_Length_Start[[#This Row],[Column5]])</f>
        <v>0.120512606024019</v>
      </c>
      <c r="I267" s="4">
        <f>_xlfn.NUMBERVALUE(Test_Length_Start[[#This Row],[Column6]])</f>
        <v>7.1788420133546499E-2</v>
      </c>
      <c r="J267" s="4">
        <f>_xlfn.NUMBERVALUE(Test_Length_Start[[#This Row],[Column7]])</f>
        <v>0.113560218859815</v>
      </c>
      <c r="K267" s="4">
        <f>_xlfn.NUMBERVALUE(Test_Length_Start[[#This Row],[Column12]])</f>
        <v>8.4929287750273907</v>
      </c>
      <c r="L267" s="8">
        <f>_xlfn.NUMBERVALUE(Test_Length_Start[[#This Row],[Column10]])</f>
        <v>0.258871842612374</v>
      </c>
      <c r="M267" s="4">
        <f>_xlfn.NUMBERVALUE(Test_Length_Start[[#This Row],[Column11]])</f>
        <v>0.47646615460594299</v>
      </c>
      <c r="N267" s="8">
        <f>Tableau2[[#This Row],[Longueur manquante]]-(6-Tableau2[[#This Row],[longueur]])</f>
        <v>0.58216006702617262</v>
      </c>
    </row>
    <row r="268" spans="2:14" x14ac:dyDescent="0.25">
      <c r="B268" s="3" t="str">
        <f t="shared" si="8"/>
        <v>10</v>
      </c>
      <c r="C268" s="4" t="str">
        <f>Test_Length_Start[[#This Row],[Column1]]</f>
        <v>10-Camera-0,15000000000000002</v>
      </c>
      <c r="D268" s="3">
        <f t="shared" si="9"/>
        <v>1.5</v>
      </c>
      <c r="E268" s="4">
        <f>_xlfn.NUMBERVALUE(Test_Length_Start[[#This Row],[Column2]])</f>
        <v>40.761988745586997</v>
      </c>
      <c r="F268" s="4">
        <f>_xlfn.NUMBERVALUE(Test_Length_Start[[#This Row],[Column3]])</f>
        <v>5.92880832896968</v>
      </c>
      <c r="G268" s="4">
        <f>_xlfn.NUMBERVALUE(Test_Length_Start[[#This Row],[Column4]])</f>
        <v>0.189170328910999</v>
      </c>
      <c r="H268" s="4">
        <f>_xlfn.NUMBERVALUE(Test_Length_Start[[#This Row],[Column5]])</f>
        <v>0.27662249516840098</v>
      </c>
      <c r="I268" s="4">
        <f>_xlfn.NUMBERVALUE(Test_Length_Start[[#This Row],[Column6]])</f>
        <v>7.0173270056433396E-2</v>
      </c>
      <c r="J268" s="4">
        <f>_xlfn.NUMBERVALUE(Test_Length_Start[[#This Row],[Column7]])</f>
        <v>0.14995066291556999</v>
      </c>
      <c r="K268" s="4">
        <f>_xlfn.NUMBERVALUE(Test_Length_Start[[#This Row],[Column12]])</f>
        <v>17.203272438957299</v>
      </c>
      <c r="L268" s="8">
        <f>_xlfn.NUMBERVALUE(Test_Length_Start[[#This Row],[Column10]])</f>
        <v>0.97147267227364098</v>
      </c>
      <c r="M268" s="4">
        <f>_xlfn.NUMBERVALUE(Test_Length_Start[[#This Row],[Column11]])</f>
        <v>1.2191760175686801</v>
      </c>
      <c r="N268" s="8">
        <f>Tableau2[[#This Row],[Longueur manquante]]-(6-Tableau2[[#This Row],[longueur]])</f>
        <v>1.1479843465383601</v>
      </c>
    </row>
    <row r="269" spans="2:14" x14ac:dyDescent="0.25">
      <c r="B269" s="3" t="str">
        <f t="shared" si="8"/>
        <v>10</v>
      </c>
      <c r="C269" s="4" t="str">
        <f>Test_Length_Start[[#This Row],[Column1]]</f>
        <v>10-Camera-0,15000000000000002</v>
      </c>
      <c r="D269" s="3">
        <f t="shared" si="9"/>
        <v>1.5</v>
      </c>
      <c r="E269" s="4">
        <f>_xlfn.NUMBERVALUE(Test_Length_Start[[#This Row],[Column2]])</f>
        <v>12.7346070710418</v>
      </c>
      <c r="F269" s="4">
        <f>_xlfn.NUMBERVALUE(Test_Length_Start[[#This Row],[Column3]])</f>
        <v>5.6888252713198098</v>
      </c>
      <c r="G269" s="4">
        <f>_xlfn.NUMBERVALUE(Test_Length_Start[[#This Row],[Column4]])</f>
        <v>5.9326609880400602E-2</v>
      </c>
      <c r="H269" s="4">
        <f>_xlfn.NUMBERVALUE(Test_Length_Start[[#This Row],[Column5]])</f>
        <v>0.167831161640945</v>
      </c>
      <c r="I269" s="4">
        <f>_xlfn.NUMBERVALUE(Test_Length_Start[[#This Row],[Column6]])</f>
        <v>4.7847720088333698E-2</v>
      </c>
      <c r="J269" s="4">
        <f>_xlfn.NUMBERVALUE(Test_Length_Start[[#This Row],[Column7]])</f>
        <v>0.120336550366652</v>
      </c>
      <c r="K269" s="4">
        <f>_xlfn.NUMBERVALUE(Test_Length_Start[[#This Row],[Column12]])</f>
        <v>12.2104251210112</v>
      </c>
      <c r="L269" s="8">
        <f>_xlfn.NUMBERVALUE(Test_Length_Start[[#This Row],[Column10]])</f>
        <v>0.26847744044488397</v>
      </c>
      <c r="M269" s="4">
        <f>_xlfn.NUMBERVALUE(Test_Length_Start[[#This Row],[Column11]])</f>
        <v>0.71158663887816898</v>
      </c>
      <c r="N269" s="8">
        <f>Tableau2[[#This Row],[Longueur manquante]]-(6-Tableau2[[#This Row],[longueur]])</f>
        <v>0.40041191019797873</v>
      </c>
    </row>
    <row r="270" spans="2:14" x14ac:dyDescent="0.25">
      <c r="B270" s="3" t="str">
        <f t="shared" si="8"/>
        <v>10</v>
      </c>
      <c r="C270" s="4" t="str">
        <f>Test_Length_Start[[#This Row],[Column1]]</f>
        <v>10-Camera-0,15000000000000002</v>
      </c>
      <c r="D270" s="3">
        <f t="shared" si="9"/>
        <v>1.5</v>
      </c>
      <c r="E270" s="4">
        <f>_xlfn.NUMBERVALUE(Test_Length_Start[[#This Row],[Column2]])</f>
        <v>49.213359564570901</v>
      </c>
      <c r="F270" s="4">
        <f>_xlfn.NUMBERVALUE(Test_Length_Start[[#This Row],[Column3]])</f>
        <v>5.9200674276121399</v>
      </c>
      <c r="G270" s="4">
        <f>_xlfn.NUMBERVALUE(Test_Length_Start[[#This Row],[Column4]])</f>
        <v>0.107804020374987</v>
      </c>
      <c r="H270" s="4">
        <f>_xlfn.NUMBERVALUE(Test_Length_Start[[#This Row],[Column5]])</f>
        <v>0.168558691396864</v>
      </c>
      <c r="I270" s="4">
        <f>_xlfn.NUMBERVALUE(Test_Length_Start[[#This Row],[Column6]])</f>
        <v>8.2566715144392899E-2</v>
      </c>
      <c r="J270" s="4">
        <f>_xlfn.NUMBERVALUE(Test_Length_Start[[#This Row],[Column7]])</f>
        <v>0.12956058042744101</v>
      </c>
      <c r="K270" s="4">
        <f>_xlfn.NUMBERVALUE(Test_Length_Start[[#This Row],[Column12]])</f>
        <v>11.8129155479837</v>
      </c>
      <c r="L270" s="8">
        <f>_xlfn.NUMBERVALUE(Test_Length_Start[[#This Row],[Column10]])</f>
        <v>0.40798965056597197</v>
      </c>
      <c r="M270" s="4">
        <f>_xlfn.NUMBERVALUE(Test_Length_Start[[#This Row],[Column11]])</f>
        <v>0.67284290681179504</v>
      </c>
      <c r="N270" s="8">
        <f>Tableau2[[#This Row],[Longueur manquante]]-(6-Tableau2[[#This Row],[longueur]])</f>
        <v>0.59291033442393493</v>
      </c>
    </row>
    <row r="271" spans="2:14" x14ac:dyDescent="0.25">
      <c r="B271" s="3" t="str">
        <f t="shared" si="8"/>
        <v>10</v>
      </c>
      <c r="C271" s="4" t="str">
        <f>Test_Length_Start[[#This Row],[Column1]]</f>
        <v>10-Camera-0,15000000000000002</v>
      </c>
      <c r="D271" s="3">
        <f t="shared" si="9"/>
        <v>1.5</v>
      </c>
      <c r="E271" s="4">
        <f>_xlfn.NUMBERVALUE(Test_Length_Start[[#This Row],[Column2]])</f>
        <v>74.216624423025607</v>
      </c>
      <c r="F271" s="4">
        <f>_xlfn.NUMBERVALUE(Test_Length_Start[[#This Row],[Column3]])</f>
        <v>6.4418959950133097</v>
      </c>
      <c r="G271" s="4">
        <f>_xlfn.NUMBERVALUE(Test_Length_Start[[#This Row],[Column4]])</f>
        <v>0.195858792409627</v>
      </c>
      <c r="H271" s="4">
        <f>_xlfn.NUMBERVALUE(Test_Length_Start[[#This Row],[Column5]])</f>
        <v>0.211558128895388</v>
      </c>
      <c r="I271" s="4">
        <f>_xlfn.NUMBERVALUE(Test_Length_Start[[#This Row],[Column6]])</f>
        <v>0.17346494491089001</v>
      </c>
      <c r="J271" s="4">
        <f>_xlfn.NUMBERVALUE(Test_Length_Start[[#This Row],[Column7]])</f>
        <v>0.188394378497131</v>
      </c>
      <c r="K271" s="4">
        <f>_xlfn.NUMBERVALUE(Test_Length_Start[[#This Row],[Column12]])</f>
        <v>23.2189043370308</v>
      </c>
      <c r="L271" s="8">
        <f>_xlfn.NUMBERVALUE(Test_Length_Start[[#This Row],[Column10]])</f>
        <v>0.53115840027441297</v>
      </c>
      <c r="M271" s="4">
        <f>_xlfn.NUMBERVALUE(Test_Length_Start[[#This Row],[Column11]])</f>
        <v>0.531239938608008</v>
      </c>
      <c r="N271" s="8">
        <f>Tableau2[[#This Row],[Longueur manquante]]-(6-Tableau2[[#This Row],[longueur]])</f>
        <v>0.97313593362131767</v>
      </c>
    </row>
    <row r="272" spans="2:14" x14ac:dyDescent="0.25">
      <c r="B272" s="3" t="str">
        <f t="shared" si="8"/>
        <v>10</v>
      </c>
      <c r="C272" s="4" t="str">
        <f>Test_Length_Start[[#This Row],[Column1]]</f>
        <v>10-Camera-0,15000000000000002</v>
      </c>
      <c r="D272" s="3">
        <f t="shared" si="9"/>
        <v>1.5</v>
      </c>
      <c r="E272" s="4">
        <f>_xlfn.NUMBERVALUE(Test_Length_Start[[#This Row],[Column2]])</f>
        <v>26.963489235750998</v>
      </c>
      <c r="F272" s="4">
        <f>_xlfn.NUMBERVALUE(Test_Length_Start[[#This Row],[Column3]])</f>
        <v>6.1646310556989503</v>
      </c>
      <c r="G272" s="4">
        <f>_xlfn.NUMBERVALUE(Test_Length_Start[[#This Row],[Column4]])</f>
        <v>0.178229460806379</v>
      </c>
      <c r="H272" s="4">
        <f>_xlfn.NUMBERVALUE(Test_Length_Start[[#This Row],[Column5]])</f>
        <v>0.27402082704276698</v>
      </c>
      <c r="I272" s="4">
        <f>_xlfn.NUMBERVALUE(Test_Length_Start[[#This Row],[Column6]])</f>
        <v>0.124217202051288</v>
      </c>
      <c r="J272" s="4">
        <f>_xlfn.NUMBERVALUE(Test_Length_Start[[#This Row],[Column7]])</f>
        <v>0.207804423889901</v>
      </c>
      <c r="K272" s="4">
        <f>_xlfn.NUMBERVALUE(Test_Length_Start[[#This Row],[Column12]])</f>
        <v>17.351555271074101</v>
      </c>
      <c r="L272" s="8">
        <f>_xlfn.NUMBERVALUE(Test_Length_Start[[#This Row],[Column10]])</f>
        <v>0.65939951608168901</v>
      </c>
      <c r="M272" s="4">
        <f>_xlfn.NUMBERVALUE(Test_Length_Start[[#This Row],[Column11]])</f>
        <v>1.00599923000979</v>
      </c>
      <c r="N272" s="8">
        <f>Tableau2[[#This Row],[Longueur manquante]]-(6-Tableau2[[#This Row],[longueur]])</f>
        <v>1.1706302857087403</v>
      </c>
    </row>
    <row r="273" spans="2:14" x14ac:dyDescent="0.25">
      <c r="B273" s="3" t="str">
        <f t="shared" si="8"/>
        <v>10</v>
      </c>
      <c r="C273" s="4" t="str">
        <f>Test_Length_Start[[#This Row],[Column1]]</f>
        <v>10-Camera-0,15000000000000002</v>
      </c>
      <c r="D273" s="3">
        <f t="shared" si="9"/>
        <v>1.5</v>
      </c>
      <c r="E273" s="4">
        <f>_xlfn.NUMBERVALUE(Test_Length_Start[[#This Row],[Column2]])</f>
        <v>82.514200245942504</v>
      </c>
      <c r="F273" s="4">
        <f>_xlfn.NUMBERVALUE(Test_Length_Start[[#This Row],[Column3]])</f>
        <v>5.9092976124119998</v>
      </c>
      <c r="G273" s="4">
        <f>_xlfn.NUMBERVALUE(Test_Length_Start[[#This Row],[Column4]])</f>
        <v>0.10420148588568499</v>
      </c>
      <c r="H273" s="4">
        <f>_xlfn.NUMBERVALUE(Test_Length_Start[[#This Row],[Column5]])</f>
        <v>0.136564431817149</v>
      </c>
      <c r="I273" s="4">
        <f>_xlfn.NUMBERVALUE(Test_Length_Start[[#This Row],[Column6]])</f>
        <v>8.1104395034227297E-2</v>
      </c>
      <c r="J273" s="4">
        <f>_xlfn.NUMBERVALUE(Test_Length_Start[[#This Row],[Column7]])</f>
        <v>0.12384008529879199</v>
      </c>
      <c r="K273" s="4">
        <f>_xlfn.NUMBERVALUE(Test_Length_Start[[#This Row],[Column12]])</f>
        <v>9.95560746302362</v>
      </c>
      <c r="L273" s="8">
        <f>_xlfn.NUMBERVALUE(Test_Length_Start[[#This Row],[Column10]])</f>
        <v>0.38161193966337598</v>
      </c>
      <c r="M273" s="4">
        <f>_xlfn.NUMBERVALUE(Test_Length_Start[[#This Row],[Column11]])</f>
        <v>0.409640022906956</v>
      </c>
      <c r="N273" s="8">
        <f>Tableau2[[#This Row],[Longueur manquante]]-(6-Tableau2[[#This Row],[longueur]])</f>
        <v>0.3189376353189558</v>
      </c>
    </row>
    <row r="274" spans="2:14" x14ac:dyDescent="0.25">
      <c r="B274" s="3" t="str">
        <f t="shared" si="8"/>
        <v>10</v>
      </c>
      <c r="C274" s="4" t="str">
        <f>Test_Length_Start[[#This Row],[Column1]]</f>
        <v>10-Camera-0,15000000000000002</v>
      </c>
      <c r="D274" s="3">
        <f t="shared" si="9"/>
        <v>1.5</v>
      </c>
      <c r="E274" s="4">
        <f>_xlfn.NUMBERVALUE(Test_Length_Start[[#This Row],[Column2]])</f>
        <v>48.187146478109</v>
      </c>
      <c r="F274" s="4">
        <f>_xlfn.NUMBERVALUE(Test_Length_Start[[#This Row],[Column3]])</f>
        <v>5.88697570057675</v>
      </c>
      <c r="G274" s="4">
        <f>_xlfn.NUMBERVALUE(Test_Length_Start[[#This Row],[Column4]])</f>
        <v>7.0356223645852395E-2</v>
      </c>
      <c r="H274" s="4">
        <f>_xlfn.NUMBERVALUE(Test_Length_Start[[#This Row],[Column5]])</f>
        <v>0.13591378932578499</v>
      </c>
      <c r="I274" s="4">
        <f>_xlfn.NUMBERVALUE(Test_Length_Start[[#This Row],[Column6]])</f>
        <v>6.6426281312660804E-2</v>
      </c>
      <c r="J274" s="4">
        <f>_xlfn.NUMBERVALUE(Test_Length_Start[[#This Row],[Column7]])</f>
        <v>0.11351770711360699</v>
      </c>
      <c r="K274" s="4">
        <f>_xlfn.NUMBERVALUE(Test_Length_Start[[#This Row],[Column12]])</f>
        <v>9.7430194360204005</v>
      </c>
      <c r="L274" s="8">
        <f>_xlfn.NUMBERVALUE(Test_Length_Start[[#This Row],[Column10]])</f>
        <v>0.16703771851573801</v>
      </c>
      <c r="M274" s="4">
        <f>_xlfn.NUMBERVALUE(Test_Length_Start[[#This Row],[Column11]])</f>
        <v>0.67397228115292895</v>
      </c>
      <c r="N274" s="8">
        <f>Tableau2[[#This Row],[Longueur manquante]]-(6-Tableau2[[#This Row],[longueur]])</f>
        <v>0.56094798172967897</v>
      </c>
    </row>
    <row r="275" spans="2:14" x14ac:dyDescent="0.25">
      <c r="B275" s="3" t="str">
        <f t="shared" si="8"/>
        <v>10</v>
      </c>
      <c r="C275" s="4" t="str">
        <f>Test_Length_Start[[#This Row],[Column1]]</f>
        <v>10-Camera-0,15000000000000002</v>
      </c>
      <c r="D275" s="3">
        <f t="shared" si="9"/>
        <v>1.5</v>
      </c>
      <c r="E275" s="4">
        <f>_xlfn.NUMBERVALUE(Test_Length_Start[[#This Row],[Column2]])</f>
        <v>69.937180407612999</v>
      </c>
      <c r="F275" s="4">
        <f>_xlfn.NUMBERVALUE(Test_Length_Start[[#This Row],[Column3]])</f>
        <v>5.9686867527373204</v>
      </c>
      <c r="G275" s="4">
        <f>_xlfn.NUMBERVALUE(Test_Length_Start[[#This Row],[Column4]])</f>
        <v>7.0992513329076495E-2</v>
      </c>
      <c r="H275" s="4">
        <f>_xlfn.NUMBERVALUE(Test_Length_Start[[#This Row],[Column5]])</f>
        <v>0.12079464383182099</v>
      </c>
      <c r="I275" s="4">
        <f>_xlfn.NUMBERVALUE(Test_Length_Start[[#This Row],[Column6]])</f>
        <v>6.0513882117701902E-2</v>
      </c>
      <c r="J275" s="4">
        <f>_xlfn.NUMBERVALUE(Test_Length_Start[[#This Row],[Column7]])</f>
        <v>0.10311742599512599</v>
      </c>
      <c r="K275" s="4">
        <f>_xlfn.NUMBERVALUE(Test_Length_Start[[#This Row],[Column12]])</f>
        <v>11.318502053036299</v>
      </c>
      <c r="L275" s="8">
        <f>_xlfn.NUMBERVALUE(Test_Length_Start[[#This Row],[Column10]])</f>
        <v>0.36819152893830398</v>
      </c>
      <c r="M275" s="4">
        <f>_xlfn.NUMBERVALUE(Test_Length_Start[[#This Row],[Column11]])</f>
        <v>0.54413367145310698</v>
      </c>
      <c r="N275" s="8">
        <f>Tableau2[[#This Row],[Longueur manquante]]-(6-Tableau2[[#This Row],[longueur]])</f>
        <v>0.51282042419042739</v>
      </c>
    </row>
    <row r="276" spans="2:14" x14ac:dyDescent="0.25">
      <c r="B276" s="3" t="str">
        <f t="shared" si="8"/>
        <v>10</v>
      </c>
      <c r="C276" s="4" t="str">
        <f>Test_Length_Start[[#This Row],[Column1]]</f>
        <v>10-Camera-0,15000000000000002</v>
      </c>
      <c r="D276" s="3">
        <f t="shared" si="9"/>
        <v>1.5</v>
      </c>
      <c r="E276" s="4">
        <f>_xlfn.NUMBERVALUE(Test_Length_Start[[#This Row],[Column2]])</f>
        <v>48.212990910968202</v>
      </c>
      <c r="F276" s="4">
        <f>_xlfn.NUMBERVALUE(Test_Length_Start[[#This Row],[Column3]])</f>
        <v>5.9789092379051496</v>
      </c>
      <c r="G276" s="4">
        <f>_xlfn.NUMBERVALUE(Test_Length_Start[[#This Row],[Column4]])</f>
        <v>0.11415572992294599</v>
      </c>
      <c r="H276" s="4">
        <f>_xlfn.NUMBERVALUE(Test_Length_Start[[#This Row],[Column5]])</f>
        <v>0.16543800920282201</v>
      </c>
      <c r="I276" s="4">
        <f>_xlfn.NUMBERVALUE(Test_Length_Start[[#This Row],[Column6]])</f>
        <v>8.7540879345299E-2</v>
      </c>
      <c r="J276" s="4">
        <f>_xlfn.NUMBERVALUE(Test_Length_Start[[#This Row],[Column7]])</f>
        <v>0.141373904006628</v>
      </c>
      <c r="K276" s="4">
        <f>_xlfn.NUMBERVALUE(Test_Length_Start[[#This Row],[Column12]])</f>
        <v>10.088868002989299</v>
      </c>
      <c r="L276" s="8">
        <f>_xlfn.NUMBERVALUE(Test_Length_Start[[#This Row],[Column10]])</f>
        <v>0.39171708190870602</v>
      </c>
      <c r="M276" s="4">
        <f>_xlfn.NUMBERVALUE(Test_Length_Start[[#This Row],[Column11]])</f>
        <v>0.72921730616603597</v>
      </c>
      <c r="N276" s="8">
        <f>Tableau2[[#This Row],[Longueur manquante]]-(6-Tableau2[[#This Row],[longueur]])</f>
        <v>0.70812654407118558</v>
      </c>
    </row>
    <row r="277" spans="2:14" x14ac:dyDescent="0.25">
      <c r="B277" s="3" t="str">
        <f t="shared" si="8"/>
        <v>10</v>
      </c>
      <c r="C277" s="4" t="str">
        <f>Test_Length_Start[[#This Row],[Column1]]</f>
        <v>10-Camera-0,15000000000000002</v>
      </c>
      <c r="D277" s="3">
        <f t="shared" si="9"/>
        <v>1.5</v>
      </c>
      <c r="E277" s="4">
        <f>_xlfn.NUMBERVALUE(Test_Length_Start[[#This Row],[Column2]])</f>
        <v>40.183291618644503</v>
      </c>
      <c r="F277" s="4">
        <f>_xlfn.NUMBERVALUE(Test_Length_Start[[#This Row],[Column3]])</f>
        <v>5.6798027137840403</v>
      </c>
      <c r="G277" s="4">
        <f>_xlfn.NUMBERVALUE(Test_Length_Start[[#This Row],[Column4]])</f>
        <v>0.12370080422329199</v>
      </c>
      <c r="H277" s="4">
        <f>_xlfn.NUMBERVALUE(Test_Length_Start[[#This Row],[Column5]])</f>
        <v>0.17144708099299</v>
      </c>
      <c r="I277" s="4">
        <f>_xlfn.NUMBERVALUE(Test_Length_Start[[#This Row],[Column6]])</f>
        <v>9.6659315944205196E-2</v>
      </c>
      <c r="J277" s="4">
        <f>_xlfn.NUMBERVALUE(Test_Length_Start[[#This Row],[Column7]])</f>
        <v>0.145207573052796</v>
      </c>
      <c r="K277" s="4">
        <f>_xlfn.NUMBERVALUE(Test_Length_Start[[#This Row],[Column12]])</f>
        <v>21.353569647995698</v>
      </c>
      <c r="L277" s="8">
        <f>_xlfn.NUMBERVALUE(Test_Length_Start[[#This Row],[Column10]])</f>
        <v>0.432682560424901</v>
      </c>
      <c r="M277" s="4">
        <f>_xlfn.NUMBERVALUE(Test_Length_Start[[#This Row],[Column11]])</f>
        <v>0.56268076830561198</v>
      </c>
      <c r="N277" s="8">
        <f>Tableau2[[#This Row],[Longueur manquante]]-(6-Tableau2[[#This Row],[longueur]])</f>
        <v>0.24248348208965231</v>
      </c>
    </row>
    <row r="278" spans="2:14" x14ac:dyDescent="0.25">
      <c r="B278" s="3" t="str">
        <f t="shared" si="8"/>
        <v>10</v>
      </c>
      <c r="C278" s="4" t="str">
        <f>Test_Length_Start[[#This Row],[Column1]]</f>
        <v>10-Camera-0,15000000000000002</v>
      </c>
      <c r="D278" s="3">
        <f t="shared" si="9"/>
        <v>1.5</v>
      </c>
      <c r="E278" s="4">
        <f>_xlfn.NUMBERVALUE(Test_Length_Start[[#This Row],[Column2]])</f>
        <v>53.539922050002097</v>
      </c>
      <c r="F278" s="4">
        <f>_xlfn.NUMBERVALUE(Test_Length_Start[[#This Row],[Column3]])</f>
        <v>5.4455202574892896</v>
      </c>
      <c r="G278" s="4">
        <f>_xlfn.NUMBERVALUE(Test_Length_Start[[#This Row],[Column4]])</f>
        <v>0.12643140249368501</v>
      </c>
      <c r="H278" s="4">
        <f>_xlfn.NUMBERVALUE(Test_Length_Start[[#This Row],[Column5]])</f>
        <v>0.197902543049293</v>
      </c>
      <c r="I278" s="4">
        <f>_xlfn.NUMBERVALUE(Test_Length_Start[[#This Row],[Column6]])</f>
        <v>7.1428010924436694E-2</v>
      </c>
      <c r="J278" s="4">
        <f>_xlfn.NUMBERVALUE(Test_Length_Start[[#This Row],[Column7]])</f>
        <v>0.148915040520603</v>
      </c>
      <c r="K278" s="4">
        <f>_xlfn.NUMBERVALUE(Test_Length_Start[[#This Row],[Column12]])</f>
        <v>17.2273168500978</v>
      </c>
      <c r="L278" s="8">
        <f>_xlfn.NUMBERVALUE(Test_Length_Start[[#This Row],[Column10]])</f>
        <v>0.449798205562215</v>
      </c>
      <c r="M278" s="4">
        <f>_xlfn.NUMBERVALUE(Test_Length_Start[[#This Row],[Column11]])</f>
        <v>0.78437628567845696</v>
      </c>
      <c r="N278" s="8">
        <f>Tableau2[[#This Row],[Longueur manquante]]-(6-Tableau2[[#This Row],[longueur]])</f>
        <v>0.22989654316774655</v>
      </c>
    </row>
    <row r="279" spans="2:14" x14ac:dyDescent="0.25">
      <c r="B279" s="3" t="str">
        <f t="shared" si="8"/>
        <v>10</v>
      </c>
      <c r="C279" s="4" t="str">
        <f>Test_Length_Start[[#This Row],[Column1]]</f>
        <v>10-Camera-0,15000000000000002</v>
      </c>
      <c r="D279" s="3">
        <f t="shared" si="9"/>
        <v>1.5</v>
      </c>
      <c r="E279" s="4">
        <f>_xlfn.NUMBERVALUE(Test_Length_Start[[#This Row],[Column2]])</f>
        <v>26.958011390287499</v>
      </c>
      <c r="F279" s="4">
        <f>_xlfn.NUMBERVALUE(Test_Length_Start[[#This Row],[Column3]])</f>
        <v>6.3562085901850596</v>
      </c>
      <c r="G279" s="4">
        <f>_xlfn.NUMBERVALUE(Test_Length_Start[[#This Row],[Column4]])</f>
        <v>0.107771605535624</v>
      </c>
      <c r="H279" s="4">
        <f>_xlfn.NUMBERVALUE(Test_Length_Start[[#This Row],[Column5]])</f>
        <v>0.13702654380257201</v>
      </c>
      <c r="I279" s="4">
        <f>_xlfn.NUMBERVALUE(Test_Length_Start[[#This Row],[Column6]])</f>
        <v>8.7579797302518594E-2</v>
      </c>
      <c r="J279" s="4">
        <f>_xlfn.NUMBERVALUE(Test_Length_Start[[#This Row],[Column7]])</f>
        <v>0.123733675670177</v>
      </c>
      <c r="K279" s="4">
        <f>_xlfn.NUMBERVALUE(Test_Length_Start[[#This Row],[Column12]])</f>
        <v>8.4320658210199309</v>
      </c>
      <c r="L279" s="8">
        <f>_xlfn.NUMBERVALUE(Test_Length_Start[[#This Row],[Column10]])</f>
        <v>0.39606240959008998</v>
      </c>
      <c r="M279" s="4">
        <f>_xlfn.NUMBERVALUE(Test_Length_Start[[#This Row],[Column11]])</f>
        <v>0.40743313339697401</v>
      </c>
      <c r="N279" s="8">
        <f>Tableau2[[#This Row],[Longueur manquante]]-(6-Tableau2[[#This Row],[longueur]])</f>
        <v>0.76364172358203364</v>
      </c>
    </row>
    <row r="280" spans="2:14" x14ac:dyDescent="0.25">
      <c r="B280" s="3" t="str">
        <f t="shared" si="8"/>
        <v>10</v>
      </c>
      <c r="C280" s="4" t="str">
        <f>Test_Length_Start[[#This Row],[Column1]]</f>
        <v>10-Camera-0,15000000000000002</v>
      </c>
      <c r="D280" s="3">
        <f t="shared" si="9"/>
        <v>1.5</v>
      </c>
      <c r="E280" s="4">
        <f>_xlfn.NUMBERVALUE(Test_Length_Start[[#This Row],[Column2]])</f>
        <v>36.134052361469401</v>
      </c>
      <c r="F280" s="4">
        <f>_xlfn.NUMBERVALUE(Test_Length_Start[[#This Row],[Column3]])</f>
        <v>5.8899449311902403</v>
      </c>
      <c r="G280" s="4">
        <f>_xlfn.NUMBERVALUE(Test_Length_Start[[#This Row],[Column4]])</f>
        <v>0.13906957541510301</v>
      </c>
      <c r="H280" s="4">
        <f>_xlfn.NUMBERVALUE(Test_Length_Start[[#This Row],[Column5]])</f>
        <v>0.20074846414132899</v>
      </c>
      <c r="I280" s="4">
        <f>_xlfn.NUMBERVALUE(Test_Length_Start[[#This Row],[Column6]])</f>
        <v>0.113484480268328</v>
      </c>
      <c r="J280" s="4">
        <f>_xlfn.NUMBERVALUE(Test_Length_Start[[#This Row],[Column7]])</f>
        <v>0.179914763149951</v>
      </c>
      <c r="K280" s="4">
        <f>_xlfn.NUMBERVALUE(Test_Length_Start[[#This Row],[Column12]])</f>
        <v>19.516626996104598</v>
      </c>
      <c r="L280" s="8">
        <f>_xlfn.NUMBERVALUE(Test_Length_Start[[#This Row],[Column10]])</f>
        <v>0.37132432470378501</v>
      </c>
      <c r="M280" s="4">
        <f>_xlfn.NUMBERVALUE(Test_Length_Start[[#This Row],[Column11]])</f>
        <v>0.66936344001757997</v>
      </c>
      <c r="N280" s="8">
        <f>Tableau2[[#This Row],[Longueur manquante]]-(6-Tableau2[[#This Row],[longueur]])</f>
        <v>0.55930837120782029</v>
      </c>
    </row>
    <row r="281" spans="2:14" x14ac:dyDescent="0.25">
      <c r="B281" s="3" t="str">
        <f t="shared" si="8"/>
        <v>10</v>
      </c>
      <c r="C281" s="4" t="str">
        <f>Test_Length_Start[[#This Row],[Column1]]</f>
        <v>10-Camera-0,15000000000000002</v>
      </c>
      <c r="D281" s="3">
        <f t="shared" si="9"/>
        <v>1.5</v>
      </c>
      <c r="E281" s="4">
        <f>_xlfn.NUMBERVALUE(Test_Length_Start[[#This Row],[Column2]])</f>
        <v>29.127511940243899</v>
      </c>
      <c r="F281" s="4">
        <f>_xlfn.NUMBERVALUE(Test_Length_Start[[#This Row],[Column3]])</f>
        <v>6.3712485178233802</v>
      </c>
      <c r="G281" s="4">
        <f>_xlfn.NUMBERVALUE(Test_Length_Start[[#This Row],[Column4]])</f>
        <v>0.145767562490215</v>
      </c>
      <c r="H281" s="4">
        <f>_xlfn.NUMBERVALUE(Test_Length_Start[[#This Row],[Column5]])</f>
        <v>0.172565214024855</v>
      </c>
      <c r="I281" s="4">
        <f>_xlfn.NUMBERVALUE(Test_Length_Start[[#This Row],[Column6]])</f>
        <v>0.116598165585511</v>
      </c>
      <c r="J281" s="4">
        <f>_xlfn.NUMBERVALUE(Test_Length_Start[[#This Row],[Column7]])</f>
        <v>0.15254703767309</v>
      </c>
      <c r="K281" s="4">
        <f>_xlfn.NUMBERVALUE(Test_Length_Start[[#This Row],[Column12]])</f>
        <v>13.1775871650315</v>
      </c>
      <c r="L281" s="8">
        <f>_xlfn.NUMBERVALUE(Test_Length_Start[[#This Row],[Column10]])</f>
        <v>0.424589989401782</v>
      </c>
      <c r="M281" s="4">
        <f>_xlfn.NUMBERVALUE(Test_Length_Start[[#This Row],[Column11]])</f>
        <v>0.58995713896172897</v>
      </c>
      <c r="N281" s="8">
        <f>Tableau2[[#This Row],[Longueur manquante]]-(6-Tableau2[[#This Row],[longueur]])</f>
        <v>0.96120565678510916</v>
      </c>
    </row>
    <row r="282" spans="2:14" x14ac:dyDescent="0.25">
      <c r="B282" s="3" t="str">
        <f t="shared" si="8"/>
        <v>10</v>
      </c>
      <c r="C282" s="4" t="str">
        <f>Test_Length_Start[[#This Row],[Column1]]</f>
        <v>10-Ground_Truth</v>
      </c>
      <c r="D282" s="3">
        <f t="shared" si="9"/>
        <v>-2</v>
      </c>
      <c r="E282" s="4">
        <f>_xlfn.NUMBERVALUE(Test_Length_Start[[#This Row],[Column2]])</f>
        <v>26.3576734077071</v>
      </c>
      <c r="F282" s="4">
        <f>_xlfn.NUMBERVALUE(Test_Length_Start[[#This Row],[Column3]])</f>
        <v>5.6946420177307804</v>
      </c>
      <c r="G282" s="4">
        <f>_xlfn.NUMBERVALUE(Test_Length_Start[[#This Row],[Column4]])</f>
        <v>2.2070877273494199E-2</v>
      </c>
      <c r="H282" s="4">
        <f>_xlfn.NUMBERVALUE(Test_Length_Start[[#This Row],[Column5]])</f>
        <v>0.104885470384197</v>
      </c>
      <c r="I282" s="4">
        <f>_xlfn.NUMBERVALUE(Test_Length_Start[[#This Row],[Column6]])</f>
        <v>1.60256185559986E-2</v>
      </c>
      <c r="J282" s="4">
        <f>_xlfn.NUMBERVALUE(Test_Length_Start[[#This Row],[Column7]])</f>
        <v>7.1974968240012704E-2</v>
      </c>
      <c r="K282" s="4">
        <f>_xlfn.NUMBERVALUE(Test_Length_Start[[#This Row],[Column12]])</f>
        <v>6.4657028000801802</v>
      </c>
      <c r="L282" s="8">
        <f>_xlfn.NUMBERVALUE(Test_Length_Start[[#This Row],[Column10]])</f>
        <v>0.108815731626142</v>
      </c>
      <c r="M282" s="4">
        <f>_xlfn.NUMBERVALUE(Test_Length_Start[[#This Row],[Column11]])</f>
        <v>0.64139464673466795</v>
      </c>
      <c r="N282" s="8">
        <f>Tableau2[[#This Row],[Longueur manquante]]-(6-Tableau2[[#This Row],[longueur]])</f>
        <v>0.33603666446544833</v>
      </c>
    </row>
    <row r="283" spans="2:14" x14ac:dyDescent="0.25">
      <c r="B283" s="3" t="str">
        <f t="shared" si="8"/>
        <v>10</v>
      </c>
      <c r="C283" s="4" t="str">
        <f>Test_Length_Start[[#This Row],[Column1]]</f>
        <v>10-Ground_Truth</v>
      </c>
      <c r="D283" s="3">
        <f t="shared" si="9"/>
        <v>-2</v>
      </c>
      <c r="E283" s="4">
        <f>_xlfn.NUMBERVALUE(Test_Length_Start[[#This Row],[Column2]])</f>
        <v>24.970514031130701</v>
      </c>
      <c r="F283" s="4">
        <f>_xlfn.NUMBERVALUE(Test_Length_Start[[#This Row],[Column3]])</f>
        <v>5.8885941511571396</v>
      </c>
      <c r="G283" s="4">
        <f>_xlfn.NUMBERVALUE(Test_Length_Start[[#This Row],[Column4]])</f>
        <v>2.2411248705147602E-2</v>
      </c>
      <c r="H283" s="4">
        <f>_xlfn.NUMBERVALUE(Test_Length_Start[[#This Row],[Column5]])</f>
        <v>9.8386326207117694E-2</v>
      </c>
      <c r="I283" s="4">
        <f>_xlfn.NUMBERVALUE(Test_Length_Start[[#This Row],[Column6]])</f>
        <v>1.02711558853059E-2</v>
      </c>
      <c r="J283" s="4">
        <f>_xlfn.NUMBERVALUE(Test_Length_Start[[#This Row],[Column7]])</f>
        <v>7.3267893797642106E-2</v>
      </c>
      <c r="K283" s="4">
        <f>_xlfn.NUMBERVALUE(Test_Length_Start[[#This Row],[Column12]])</f>
        <v>9.4046680469764397</v>
      </c>
      <c r="L283" s="8">
        <f>_xlfn.NUMBERVALUE(Test_Length_Start[[#This Row],[Column10]])</f>
        <v>0.11179679011113799</v>
      </c>
      <c r="M283" s="4">
        <f>_xlfn.NUMBERVALUE(Test_Length_Start[[#This Row],[Column11]])</f>
        <v>0.64103806340441005</v>
      </c>
      <c r="N283" s="8">
        <f>Tableau2[[#This Row],[Longueur manquante]]-(6-Tableau2[[#This Row],[longueur]])</f>
        <v>0.52963221456154963</v>
      </c>
    </row>
    <row r="284" spans="2:14" x14ac:dyDescent="0.25">
      <c r="B284" s="3" t="str">
        <f t="shared" si="8"/>
        <v>10</v>
      </c>
      <c r="C284" s="4" t="str">
        <f>Test_Length_Start[[#This Row],[Column1]]</f>
        <v>10-Ground_Truth</v>
      </c>
      <c r="D284" s="3">
        <f t="shared" si="9"/>
        <v>-2</v>
      </c>
      <c r="E284" s="4">
        <f>_xlfn.NUMBERVALUE(Test_Length_Start[[#This Row],[Column2]])</f>
        <v>43.4384986906988</v>
      </c>
      <c r="F284" s="4">
        <f>_xlfn.NUMBERVALUE(Test_Length_Start[[#This Row],[Column3]])</f>
        <v>6.28622553804228</v>
      </c>
      <c r="G284" s="4">
        <f>_xlfn.NUMBERVALUE(Test_Length_Start[[#This Row],[Column4]])</f>
        <v>7.90073338001651E-2</v>
      </c>
      <c r="H284" s="4">
        <f>_xlfn.NUMBERVALUE(Test_Length_Start[[#This Row],[Column5]])</f>
        <v>0.139124263158729</v>
      </c>
      <c r="I284" s="4">
        <f>_xlfn.NUMBERVALUE(Test_Length_Start[[#This Row],[Column6]])</f>
        <v>2.8072877735279601E-2</v>
      </c>
      <c r="J284" s="4">
        <f>_xlfn.NUMBERVALUE(Test_Length_Start[[#This Row],[Column7]])</f>
        <v>9.2243477091324494E-2</v>
      </c>
      <c r="K284" s="4">
        <f>_xlfn.NUMBERVALUE(Test_Length_Start[[#This Row],[Column12]])</f>
        <v>5.8176525139715496</v>
      </c>
      <c r="L284" s="8">
        <f>_xlfn.NUMBERVALUE(Test_Length_Start[[#This Row],[Column10]])</f>
        <v>0.54060681541125699</v>
      </c>
      <c r="M284" s="4">
        <f>_xlfn.NUMBERVALUE(Test_Length_Start[[#This Row],[Column11]])</f>
        <v>0.84063455493040296</v>
      </c>
      <c r="N284" s="8">
        <f>Tableau2[[#This Row],[Longueur manquante]]-(6-Tableau2[[#This Row],[longueur]])</f>
        <v>1.1268600929726831</v>
      </c>
    </row>
    <row r="285" spans="2:14" x14ac:dyDescent="0.25">
      <c r="B285" s="3" t="str">
        <f t="shared" si="8"/>
        <v>10</v>
      </c>
      <c r="C285" s="4" t="str">
        <f>Test_Length_Start[[#This Row],[Column1]]</f>
        <v>10-Ground_Truth</v>
      </c>
      <c r="D285" s="3">
        <f t="shared" si="9"/>
        <v>-2</v>
      </c>
      <c r="E285" s="4">
        <f>_xlfn.NUMBERVALUE(Test_Length_Start[[#This Row],[Column2]])</f>
        <v>21.946889102978201</v>
      </c>
      <c r="F285" s="4">
        <f>_xlfn.NUMBERVALUE(Test_Length_Start[[#This Row],[Column3]])</f>
        <v>5.74673585543513</v>
      </c>
      <c r="G285" s="4">
        <f>_xlfn.NUMBERVALUE(Test_Length_Start[[#This Row],[Column4]])</f>
        <v>2.8864822158560701E-2</v>
      </c>
      <c r="H285" s="4">
        <f>_xlfn.NUMBERVALUE(Test_Length_Start[[#This Row],[Column5]])</f>
        <v>0.106949009547139</v>
      </c>
      <c r="I285" s="4">
        <f>_xlfn.NUMBERVALUE(Test_Length_Start[[#This Row],[Column6]])</f>
        <v>1.77001231822916E-2</v>
      </c>
      <c r="J285" s="4">
        <f>_xlfn.NUMBERVALUE(Test_Length_Start[[#This Row],[Column7]])</f>
        <v>7.7600144985439296E-2</v>
      </c>
      <c r="K285" s="4">
        <f>_xlfn.NUMBERVALUE(Test_Length_Start[[#This Row],[Column12]])</f>
        <v>5.3547896099044001</v>
      </c>
      <c r="L285" s="8">
        <f>_xlfn.NUMBERVALUE(Test_Length_Start[[#This Row],[Column10]])</f>
        <v>0.13070492805076001</v>
      </c>
      <c r="M285" s="4">
        <f>_xlfn.NUMBERVALUE(Test_Length_Start[[#This Row],[Column11]])</f>
        <v>0.61672730232983997</v>
      </c>
      <c r="N285" s="8">
        <f>Tableau2[[#This Row],[Longueur manquante]]-(6-Tableau2[[#This Row],[longueur]])</f>
        <v>0.36346315776496996</v>
      </c>
    </row>
    <row r="286" spans="2:14" x14ac:dyDescent="0.25">
      <c r="B286" s="3" t="str">
        <f t="shared" si="8"/>
        <v>10</v>
      </c>
      <c r="C286" s="4" t="str">
        <f>Test_Length_Start[[#This Row],[Column1]]</f>
        <v>10-Ground_Truth</v>
      </c>
      <c r="D286" s="3">
        <f t="shared" si="9"/>
        <v>-2</v>
      </c>
      <c r="E286" s="4">
        <f>_xlfn.NUMBERVALUE(Test_Length_Start[[#This Row],[Column2]])</f>
        <v>88.3699700554439</v>
      </c>
      <c r="F286" s="4">
        <f>_xlfn.NUMBERVALUE(Test_Length_Start[[#This Row],[Column3]])</f>
        <v>6.1967100892750704</v>
      </c>
      <c r="G286" s="4">
        <f>_xlfn.NUMBERVALUE(Test_Length_Start[[#This Row],[Column4]])</f>
        <v>5.3068547297069502E-2</v>
      </c>
      <c r="H286" s="4">
        <f>_xlfn.NUMBERVALUE(Test_Length_Start[[#This Row],[Column5]])</f>
        <v>0.12796543708946101</v>
      </c>
      <c r="I286" s="4">
        <f>_xlfn.NUMBERVALUE(Test_Length_Start[[#This Row],[Column6]])</f>
        <v>1.92880359317107E-2</v>
      </c>
      <c r="J286" s="4">
        <f>_xlfn.NUMBERVALUE(Test_Length_Start[[#This Row],[Column7]])</f>
        <v>8.6952085984558697E-2</v>
      </c>
      <c r="K286" s="4">
        <f>_xlfn.NUMBERVALUE(Test_Length_Start[[#This Row],[Column12]])</f>
        <v>6.9406084180809504</v>
      </c>
      <c r="L286" s="8">
        <f>_xlfn.NUMBERVALUE(Test_Length_Start[[#This Row],[Column10]])</f>
        <v>0.36172437921405998</v>
      </c>
      <c r="M286" s="4">
        <f>_xlfn.NUMBERVALUE(Test_Length_Start[[#This Row],[Column11]])</f>
        <v>0.77511796990605597</v>
      </c>
      <c r="N286" s="8">
        <f>Tableau2[[#This Row],[Longueur manquante]]-(6-Tableau2[[#This Row],[longueur]])</f>
        <v>0.97182805918112636</v>
      </c>
    </row>
    <row r="287" spans="2:14" x14ac:dyDescent="0.25">
      <c r="B287" s="3" t="str">
        <f t="shared" si="8"/>
        <v>10</v>
      </c>
      <c r="C287" s="4" t="str">
        <f>Test_Length_Start[[#This Row],[Column1]]</f>
        <v>10-Ground_Truth</v>
      </c>
      <c r="D287" s="3">
        <f t="shared" si="9"/>
        <v>-2</v>
      </c>
      <c r="E287" s="4">
        <f>_xlfn.NUMBERVALUE(Test_Length_Start[[#This Row],[Column2]])</f>
        <v>14.265950015899399</v>
      </c>
      <c r="F287" s="4">
        <f>_xlfn.NUMBERVALUE(Test_Length_Start[[#This Row],[Column3]])</f>
        <v>5.6079166237642699</v>
      </c>
      <c r="G287" s="4">
        <f>_xlfn.NUMBERVALUE(Test_Length_Start[[#This Row],[Column4]])</f>
        <v>1.8511443473767E-2</v>
      </c>
      <c r="H287" s="4">
        <f>_xlfn.NUMBERVALUE(Test_Length_Start[[#This Row],[Column5]])</f>
        <v>9.8159698087026195E-2</v>
      </c>
      <c r="I287" s="4">
        <f>_xlfn.NUMBERVALUE(Test_Length_Start[[#This Row],[Column6]])</f>
        <v>1.3111055160613E-2</v>
      </c>
      <c r="J287" s="4">
        <f>_xlfn.NUMBERVALUE(Test_Length_Start[[#This Row],[Column7]])</f>
        <v>6.1392713268519403E-2</v>
      </c>
      <c r="K287" s="4">
        <f>_xlfn.NUMBERVALUE(Test_Length_Start[[#This Row],[Column12]])</f>
        <v>11.9566300630103</v>
      </c>
      <c r="L287" s="8">
        <f>_xlfn.NUMBERVALUE(Test_Length_Start[[#This Row],[Column10]])</f>
        <v>6.4600060773048404E-2</v>
      </c>
      <c r="M287" s="4">
        <f>_xlfn.NUMBERVALUE(Test_Length_Start[[#This Row],[Column11]])</f>
        <v>0.600564005739326</v>
      </c>
      <c r="N287" s="8">
        <f>Tableau2[[#This Row],[Longueur manquante]]-(6-Tableau2[[#This Row],[longueur]])</f>
        <v>0.20848062950359592</v>
      </c>
    </row>
    <row r="288" spans="2:14" x14ac:dyDescent="0.25">
      <c r="B288" s="3" t="str">
        <f t="shared" si="8"/>
        <v>10</v>
      </c>
      <c r="C288" s="4" t="str">
        <f>Test_Length_Start[[#This Row],[Column1]]</f>
        <v>10-Ground_Truth</v>
      </c>
      <c r="D288" s="3">
        <f t="shared" si="9"/>
        <v>-2</v>
      </c>
      <c r="E288" s="4">
        <f>_xlfn.NUMBERVALUE(Test_Length_Start[[#This Row],[Column2]])</f>
        <v>23.136932243460599</v>
      </c>
      <c r="F288" s="4">
        <f>_xlfn.NUMBERVALUE(Test_Length_Start[[#This Row],[Column3]])</f>
        <v>5.8237751506876698</v>
      </c>
      <c r="G288" s="4">
        <f>_xlfn.NUMBERVALUE(Test_Length_Start[[#This Row],[Column4]])</f>
        <v>1.7451131122693801E-2</v>
      </c>
      <c r="H288" s="4">
        <f>_xlfn.NUMBERVALUE(Test_Length_Start[[#This Row],[Column5]])</f>
        <v>8.9339520575102499E-2</v>
      </c>
      <c r="I288" s="4">
        <f>_xlfn.NUMBERVALUE(Test_Length_Start[[#This Row],[Column6]])</f>
        <v>1.13519073251835E-2</v>
      </c>
      <c r="J288" s="4">
        <f>_xlfn.NUMBERVALUE(Test_Length_Start[[#This Row],[Column7]])</f>
        <v>6.1211634643202797E-2</v>
      </c>
      <c r="K288" s="4">
        <f>_xlfn.NUMBERVALUE(Test_Length_Start[[#This Row],[Column12]])</f>
        <v>7.6184364609653104</v>
      </c>
      <c r="L288" s="8">
        <f>_xlfn.NUMBERVALUE(Test_Length_Start[[#This Row],[Column10]])</f>
        <v>7.5034523688470495E-2</v>
      </c>
      <c r="M288" s="4">
        <f>_xlfn.NUMBERVALUE(Test_Length_Start[[#This Row],[Column11]])</f>
        <v>0.60811637045894096</v>
      </c>
      <c r="N288" s="8">
        <f>Tableau2[[#This Row],[Longueur manquante]]-(6-Tableau2[[#This Row],[longueur]])</f>
        <v>0.43189152114661078</v>
      </c>
    </row>
    <row r="289" spans="2:14" x14ac:dyDescent="0.25">
      <c r="B289" s="3" t="str">
        <f t="shared" si="8"/>
        <v>10</v>
      </c>
      <c r="C289" s="4" t="str">
        <f>Test_Length_Start[[#This Row],[Column1]]</f>
        <v>10-Ground_Truth</v>
      </c>
      <c r="D289" s="3">
        <f t="shared" si="9"/>
        <v>-2</v>
      </c>
      <c r="E289" s="4">
        <f>_xlfn.NUMBERVALUE(Test_Length_Start[[#This Row],[Column2]])</f>
        <v>45.754025673949101</v>
      </c>
      <c r="F289" s="4">
        <f>_xlfn.NUMBERVALUE(Test_Length_Start[[#This Row],[Column3]])</f>
        <v>6.0580607652548997</v>
      </c>
      <c r="G289" s="4">
        <f>_xlfn.NUMBERVALUE(Test_Length_Start[[#This Row],[Column4]])</f>
        <v>4.26078409578238E-2</v>
      </c>
      <c r="H289" s="4">
        <f>_xlfn.NUMBERVALUE(Test_Length_Start[[#This Row],[Column5]])</f>
        <v>0.105005073158551</v>
      </c>
      <c r="I289" s="4">
        <f>_xlfn.NUMBERVALUE(Test_Length_Start[[#This Row],[Column6]])</f>
        <v>2.2914187670226901E-2</v>
      </c>
      <c r="J289" s="4">
        <f>_xlfn.NUMBERVALUE(Test_Length_Start[[#This Row],[Column7]])</f>
        <v>8.2213321889341898E-2</v>
      </c>
      <c r="K289" s="4">
        <f>_xlfn.NUMBERVALUE(Test_Length_Start[[#This Row],[Column12]])</f>
        <v>5.0495656270068103</v>
      </c>
      <c r="L289" s="8">
        <f>_xlfn.NUMBERVALUE(Test_Length_Start[[#This Row],[Column10]])</f>
        <v>0.25970753178489597</v>
      </c>
      <c r="M289" s="4">
        <f>_xlfn.NUMBERVALUE(Test_Length_Start[[#This Row],[Column11]])</f>
        <v>0.60963415925629205</v>
      </c>
      <c r="N289" s="8">
        <f>Tableau2[[#This Row],[Longueur manquante]]-(6-Tableau2[[#This Row],[longueur]])</f>
        <v>0.66769492451119172</v>
      </c>
    </row>
    <row r="290" spans="2:14" x14ac:dyDescent="0.25">
      <c r="B290" s="3" t="str">
        <f t="shared" si="8"/>
        <v>10</v>
      </c>
      <c r="C290" s="4" t="str">
        <f>Test_Length_Start[[#This Row],[Column1]]</f>
        <v>10-Ground_Truth</v>
      </c>
      <c r="D290" s="3">
        <f t="shared" si="9"/>
        <v>-2</v>
      </c>
      <c r="E290" s="4">
        <f>_xlfn.NUMBERVALUE(Test_Length_Start[[#This Row],[Column2]])</f>
        <v>16.120639404082802</v>
      </c>
      <c r="F290" s="4">
        <f>_xlfn.NUMBERVALUE(Test_Length_Start[[#This Row],[Column3]])</f>
        <v>5.6248052025885897</v>
      </c>
      <c r="G290" s="4">
        <f>_xlfn.NUMBERVALUE(Test_Length_Start[[#This Row],[Column4]])</f>
        <v>1.57431797533884E-2</v>
      </c>
      <c r="H290" s="4">
        <f>_xlfn.NUMBERVALUE(Test_Length_Start[[#This Row],[Column5]])</f>
        <v>0.102081260639031</v>
      </c>
      <c r="I290" s="4">
        <f>_xlfn.NUMBERVALUE(Test_Length_Start[[#This Row],[Column6]])</f>
        <v>1.11836939499398E-2</v>
      </c>
      <c r="J290" s="4">
        <f>_xlfn.NUMBERVALUE(Test_Length_Start[[#This Row],[Column7]])</f>
        <v>6.1342172401811598E-2</v>
      </c>
      <c r="K290" s="4">
        <f>_xlfn.NUMBERVALUE(Test_Length_Start[[#This Row],[Column12]])</f>
        <v>8.1852978640235907</v>
      </c>
      <c r="L290" s="8">
        <f>_xlfn.NUMBERVALUE(Test_Length_Start[[#This Row],[Column10]])</f>
        <v>4.9368174433207998E-2</v>
      </c>
      <c r="M290" s="4">
        <f>_xlfn.NUMBERVALUE(Test_Length_Start[[#This Row],[Column11]])</f>
        <v>0.62059234550908704</v>
      </c>
      <c r="N290" s="8">
        <f>Tableau2[[#This Row],[Longueur manquante]]-(6-Tableau2[[#This Row],[longueur]])</f>
        <v>0.24539754809767678</v>
      </c>
    </row>
    <row r="291" spans="2:14" x14ac:dyDescent="0.25">
      <c r="B291" s="3" t="str">
        <f t="shared" si="8"/>
        <v>10</v>
      </c>
      <c r="C291" s="4" t="str">
        <f>Test_Length_Start[[#This Row],[Column1]]</f>
        <v>10-Ground_Truth</v>
      </c>
      <c r="D291" s="3">
        <f t="shared" si="9"/>
        <v>-2</v>
      </c>
      <c r="E291" s="4">
        <f>_xlfn.NUMBERVALUE(Test_Length_Start[[#This Row],[Column2]])</f>
        <v>29.153544072882202</v>
      </c>
      <c r="F291" s="4">
        <f>_xlfn.NUMBERVALUE(Test_Length_Start[[#This Row],[Column3]])</f>
        <v>5.8180887198154503</v>
      </c>
      <c r="G291" s="4">
        <f>_xlfn.NUMBERVALUE(Test_Length_Start[[#This Row],[Column4]])</f>
        <v>2.2083422803213501E-2</v>
      </c>
      <c r="H291" s="4">
        <f>_xlfn.NUMBERVALUE(Test_Length_Start[[#This Row],[Column5]])</f>
        <v>9.5474457594320203E-2</v>
      </c>
      <c r="I291" s="4">
        <f>_xlfn.NUMBERVALUE(Test_Length_Start[[#This Row],[Column6]])</f>
        <v>1.39498931820769E-2</v>
      </c>
      <c r="J291" s="4">
        <f>_xlfn.NUMBERVALUE(Test_Length_Start[[#This Row],[Column7]])</f>
        <v>6.8305604813021906E-2</v>
      </c>
      <c r="K291" s="4">
        <f>_xlfn.NUMBERVALUE(Test_Length_Start[[#This Row],[Column12]])</f>
        <v>6.4461058300221303</v>
      </c>
      <c r="L291" s="8">
        <f>_xlfn.NUMBERVALUE(Test_Length_Start[[#This Row],[Column10]])</f>
        <v>0.125279524035047</v>
      </c>
      <c r="M291" s="4">
        <f>_xlfn.NUMBERVALUE(Test_Length_Start[[#This Row],[Column11]])</f>
        <v>0.63212547649651596</v>
      </c>
      <c r="N291" s="8">
        <f>Tableau2[[#This Row],[Longueur manquante]]-(6-Tableau2[[#This Row],[longueur]])</f>
        <v>0.45021419631196624</v>
      </c>
    </row>
    <row r="292" spans="2:14" x14ac:dyDescent="0.25">
      <c r="B292" s="3" t="str">
        <f t="shared" si="8"/>
        <v>10</v>
      </c>
      <c r="C292" s="4" t="str">
        <f>Test_Length_Start[[#This Row],[Column1]]</f>
        <v>10-Ground_Truth</v>
      </c>
      <c r="D292" s="3">
        <f t="shared" si="9"/>
        <v>-2</v>
      </c>
      <c r="E292" s="4">
        <f>_xlfn.NUMBERVALUE(Test_Length_Start[[#This Row],[Column2]])</f>
        <v>28.576034199457599</v>
      </c>
      <c r="F292" s="4">
        <f>_xlfn.NUMBERVALUE(Test_Length_Start[[#This Row],[Column3]])</f>
        <v>6.03832186808937</v>
      </c>
      <c r="G292" s="4">
        <f>_xlfn.NUMBERVALUE(Test_Length_Start[[#This Row],[Column4]])</f>
        <v>3.0334273779487601E-2</v>
      </c>
      <c r="H292" s="4">
        <f>_xlfn.NUMBERVALUE(Test_Length_Start[[#This Row],[Column5]])</f>
        <v>9.7291444246982398E-2</v>
      </c>
      <c r="I292" s="4">
        <f>_xlfn.NUMBERVALUE(Test_Length_Start[[#This Row],[Column6]])</f>
        <v>2.0972809055768399E-2</v>
      </c>
      <c r="J292" s="4">
        <f>_xlfn.NUMBERVALUE(Test_Length_Start[[#This Row],[Column7]])</f>
        <v>7.1970166742723093E-2</v>
      </c>
      <c r="K292" s="4">
        <f>_xlfn.NUMBERVALUE(Test_Length_Start[[#This Row],[Column12]])</f>
        <v>4.8798792400630102</v>
      </c>
      <c r="L292" s="8">
        <f>_xlfn.NUMBERVALUE(Test_Length_Start[[#This Row],[Column10]])</f>
        <v>0.130138065848137</v>
      </c>
      <c r="M292" s="4">
        <f>_xlfn.NUMBERVALUE(Test_Length_Start[[#This Row],[Column11]])</f>
        <v>0.63763268679551199</v>
      </c>
      <c r="N292" s="8">
        <f>Tableau2[[#This Row],[Longueur manquante]]-(6-Tableau2[[#This Row],[longueur]])</f>
        <v>0.67595455488488199</v>
      </c>
    </row>
    <row r="293" spans="2:14" x14ac:dyDescent="0.25">
      <c r="B293" s="3" t="str">
        <f t="shared" si="8"/>
        <v>10</v>
      </c>
      <c r="C293" s="4" t="str">
        <f>Test_Length_Start[[#This Row],[Column1]]</f>
        <v>10-Ground_Truth</v>
      </c>
      <c r="D293" s="3">
        <f t="shared" si="9"/>
        <v>-2</v>
      </c>
      <c r="E293" s="4">
        <f>_xlfn.NUMBERVALUE(Test_Length_Start[[#This Row],[Column2]])</f>
        <v>18.053641765723199</v>
      </c>
      <c r="F293" s="4">
        <f>_xlfn.NUMBERVALUE(Test_Length_Start[[#This Row],[Column3]])</f>
        <v>5.6293701771371101</v>
      </c>
      <c r="G293" s="4">
        <f>_xlfn.NUMBERVALUE(Test_Length_Start[[#This Row],[Column4]])</f>
        <v>1.39897218320791E-2</v>
      </c>
      <c r="H293" s="4">
        <f>_xlfn.NUMBERVALUE(Test_Length_Start[[#This Row],[Column5]])</f>
        <v>0.10064557250685501</v>
      </c>
      <c r="I293" s="4">
        <f>_xlfn.NUMBERVALUE(Test_Length_Start[[#This Row],[Column6]])</f>
        <v>1.10095258567067E-2</v>
      </c>
      <c r="J293" s="4">
        <f>_xlfn.NUMBERVALUE(Test_Length_Start[[#This Row],[Column7]])</f>
        <v>6.0501247472250802E-2</v>
      </c>
      <c r="K293" s="4">
        <f>_xlfn.NUMBERVALUE(Test_Length_Start[[#This Row],[Column12]])</f>
        <v>4.51267257507424</v>
      </c>
      <c r="L293" s="8">
        <f>_xlfn.NUMBERVALUE(Test_Length_Start[[#This Row],[Column10]])</f>
        <v>4.8995677356736198E-2</v>
      </c>
      <c r="M293" s="4">
        <f>_xlfn.NUMBERVALUE(Test_Length_Start[[#This Row],[Column11]])</f>
        <v>0.61567070696345805</v>
      </c>
      <c r="N293" s="8">
        <f>Tableau2[[#This Row],[Longueur manquante]]-(6-Tableau2[[#This Row],[longueur]])</f>
        <v>0.24504088410056812</v>
      </c>
    </row>
    <row r="294" spans="2:14" x14ac:dyDescent="0.25">
      <c r="B294" s="3" t="str">
        <f t="shared" si="8"/>
        <v>10</v>
      </c>
      <c r="C294" s="4" t="str">
        <f>Test_Length_Start[[#This Row],[Column1]]</f>
        <v>10-Ground_Truth</v>
      </c>
      <c r="D294" s="3">
        <f t="shared" si="9"/>
        <v>-2</v>
      </c>
      <c r="E294" s="4">
        <f>_xlfn.NUMBERVALUE(Test_Length_Start[[#This Row],[Column2]])</f>
        <v>39.270982994149797</v>
      </c>
      <c r="F294" s="4">
        <f>_xlfn.NUMBERVALUE(Test_Length_Start[[#This Row],[Column3]])</f>
        <v>5.6947917082176396</v>
      </c>
      <c r="G294" s="4">
        <f>_xlfn.NUMBERVALUE(Test_Length_Start[[#This Row],[Column4]])</f>
        <v>2.8259719759515699E-2</v>
      </c>
      <c r="H294" s="4">
        <f>_xlfn.NUMBERVALUE(Test_Length_Start[[#This Row],[Column5]])</f>
        <v>0.112435073584954</v>
      </c>
      <c r="I294" s="4">
        <f>_xlfn.NUMBERVALUE(Test_Length_Start[[#This Row],[Column6]])</f>
        <v>1.34059466793297E-2</v>
      </c>
      <c r="J294" s="4">
        <f>_xlfn.NUMBERVALUE(Test_Length_Start[[#This Row],[Column7]])</f>
        <v>8.08792331225337E-2</v>
      </c>
      <c r="K294" s="4">
        <f>_xlfn.NUMBERVALUE(Test_Length_Start[[#This Row],[Column12]])</f>
        <v>4.5963855240261102</v>
      </c>
      <c r="L294" s="8">
        <f>_xlfn.NUMBERVALUE(Test_Length_Start[[#This Row],[Column10]])</f>
        <v>0.157309139952576</v>
      </c>
      <c r="M294" s="4">
        <f>_xlfn.NUMBERVALUE(Test_Length_Start[[#This Row],[Column11]])</f>
        <v>0.66765379839168104</v>
      </c>
      <c r="N294" s="8">
        <f>Tableau2[[#This Row],[Longueur manquante]]-(6-Tableau2[[#This Row],[longueur]])</f>
        <v>0.36244550660932062</v>
      </c>
    </row>
    <row r="295" spans="2:14" x14ac:dyDescent="0.25">
      <c r="B295" s="3" t="str">
        <f t="shared" si="8"/>
        <v>10</v>
      </c>
      <c r="C295" s="4" t="str">
        <f>Test_Length_Start[[#This Row],[Column1]]</f>
        <v>10-Ground_Truth</v>
      </c>
      <c r="D295" s="3">
        <f t="shared" si="9"/>
        <v>-2</v>
      </c>
      <c r="E295" s="4">
        <f>_xlfn.NUMBERVALUE(Test_Length_Start[[#This Row],[Column2]])</f>
        <v>26.725823921434799</v>
      </c>
      <c r="F295" s="4">
        <f>_xlfn.NUMBERVALUE(Test_Length_Start[[#This Row],[Column3]])</f>
        <v>5.8967131575693896</v>
      </c>
      <c r="G295" s="4">
        <f>_xlfn.NUMBERVALUE(Test_Length_Start[[#This Row],[Column4]])</f>
        <v>1.9183067572755501E-2</v>
      </c>
      <c r="H295" s="4">
        <f>_xlfn.NUMBERVALUE(Test_Length_Start[[#This Row],[Column5]])</f>
        <v>9.2005214265264798E-2</v>
      </c>
      <c r="I295" s="4">
        <f>_xlfn.NUMBERVALUE(Test_Length_Start[[#This Row],[Column6]])</f>
        <v>7.5284785061806797E-3</v>
      </c>
      <c r="J295" s="4">
        <f>_xlfn.NUMBERVALUE(Test_Length_Start[[#This Row],[Column7]])</f>
        <v>6.7982189097335E-2</v>
      </c>
      <c r="K295" s="4">
        <f>_xlfn.NUMBERVALUE(Test_Length_Start[[#This Row],[Column12]])</f>
        <v>5.1738558349897996</v>
      </c>
      <c r="L295" s="8">
        <f>_xlfn.NUMBERVALUE(Test_Length_Start[[#This Row],[Column10]])</f>
        <v>0.12757135931993999</v>
      </c>
      <c r="M295" s="4">
        <f>_xlfn.NUMBERVALUE(Test_Length_Start[[#This Row],[Column11]])</f>
        <v>0.60935049333006597</v>
      </c>
      <c r="N295" s="8">
        <f>Tableau2[[#This Row],[Longueur manquante]]-(6-Tableau2[[#This Row],[longueur]])</f>
        <v>0.5060636508994556</v>
      </c>
    </row>
    <row r="296" spans="2:14" x14ac:dyDescent="0.25">
      <c r="B296" s="3" t="str">
        <f t="shared" si="8"/>
        <v>10</v>
      </c>
      <c r="C296" s="4" t="str">
        <f>Test_Length_Start[[#This Row],[Column1]]</f>
        <v>10-Ground_Truth</v>
      </c>
      <c r="D296" s="3">
        <f t="shared" si="9"/>
        <v>-2</v>
      </c>
      <c r="E296" s="4">
        <f>_xlfn.NUMBERVALUE(Test_Length_Start[[#This Row],[Column2]])</f>
        <v>67.271293433264901</v>
      </c>
      <c r="F296" s="4">
        <f>_xlfn.NUMBERVALUE(Test_Length_Start[[#This Row],[Column3]])</f>
        <v>5.9686520658817201</v>
      </c>
      <c r="G296" s="4">
        <f>_xlfn.NUMBERVALUE(Test_Length_Start[[#This Row],[Column4]])</f>
        <v>8.3747148860582293E-2</v>
      </c>
      <c r="H296" s="4">
        <f>_xlfn.NUMBERVALUE(Test_Length_Start[[#This Row],[Column5]])</f>
        <v>0.13110752898664099</v>
      </c>
      <c r="I296" s="4">
        <f>_xlfn.NUMBERVALUE(Test_Length_Start[[#This Row],[Column6]])</f>
        <v>3.8594857139701497E-2</v>
      </c>
      <c r="J296" s="4">
        <f>_xlfn.NUMBERVALUE(Test_Length_Start[[#This Row],[Column7]])</f>
        <v>9.4157050057066705E-2</v>
      </c>
      <c r="K296" s="4">
        <f>_xlfn.NUMBERVALUE(Test_Length_Start[[#This Row],[Column12]])</f>
        <v>9.5239519809838296</v>
      </c>
      <c r="L296" s="8">
        <f>_xlfn.NUMBERVALUE(Test_Length_Start[[#This Row],[Column10]])</f>
        <v>0.50167008145611802</v>
      </c>
      <c r="M296" s="4">
        <f>_xlfn.NUMBERVALUE(Test_Length_Start[[#This Row],[Column11]])</f>
        <v>0.601569298685519</v>
      </c>
      <c r="N296" s="8">
        <f>Tableau2[[#This Row],[Longueur manquante]]-(6-Tableau2[[#This Row],[longueur]])</f>
        <v>0.57022136456723915</v>
      </c>
    </row>
    <row r="297" spans="2:14" x14ac:dyDescent="0.25">
      <c r="B297" s="3" t="str">
        <f t="shared" si="8"/>
        <v>10</v>
      </c>
      <c r="C297" s="4" t="str">
        <f>Test_Length_Start[[#This Row],[Column1]]</f>
        <v>10-Ground_Truth</v>
      </c>
      <c r="D297" s="3">
        <f t="shared" si="9"/>
        <v>-2</v>
      </c>
      <c r="E297" s="4">
        <f>_xlfn.NUMBERVALUE(Test_Length_Start[[#This Row],[Column2]])</f>
        <v>20.8309215542284</v>
      </c>
      <c r="F297" s="4">
        <f>_xlfn.NUMBERVALUE(Test_Length_Start[[#This Row],[Column3]])</f>
        <v>5.8340310371667901</v>
      </c>
      <c r="G297" s="4">
        <f>_xlfn.NUMBERVALUE(Test_Length_Start[[#This Row],[Column4]])</f>
        <v>2.5671814559094099E-2</v>
      </c>
      <c r="H297" s="4">
        <f>_xlfn.NUMBERVALUE(Test_Length_Start[[#This Row],[Column5]])</f>
        <v>9.4609371946547297E-2</v>
      </c>
      <c r="I297" s="4">
        <f>_xlfn.NUMBERVALUE(Test_Length_Start[[#This Row],[Column6]])</f>
        <v>1.33081387777411E-2</v>
      </c>
      <c r="J297" s="4">
        <f>_xlfn.NUMBERVALUE(Test_Length_Start[[#This Row],[Column7]])</f>
        <v>7.1167670442432093E-2</v>
      </c>
      <c r="K297" s="4">
        <f>_xlfn.NUMBERVALUE(Test_Length_Start[[#This Row],[Column12]])</f>
        <v>6.6654995359713203</v>
      </c>
      <c r="L297" s="8">
        <f>_xlfn.NUMBERVALUE(Test_Length_Start[[#This Row],[Column10]])</f>
        <v>0.106682078182329</v>
      </c>
      <c r="M297" s="4">
        <f>_xlfn.NUMBERVALUE(Test_Length_Start[[#This Row],[Column11]])</f>
        <v>0.60622785948673497</v>
      </c>
      <c r="N297" s="8">
        <f>Tableau2[[#This Row],[Longueur manquante]]-(6-Tableau2[[#This Row],[longueur]])</f>
        <v>0.44025889665352502</v>
      </c>
    </row>
    <row r="298" spans="2:14" x14ac:dyDescent="0.25">
      <c r="B298" s="3" t="str">
        <f t="shared" si="8"/>
        <v>10</v>
      </c>
      <c r="C298" s="4" t="str">
        <f>Test_Length_Start[[#This Row],[Column1]]</f>
        <v>10-Ground_Truth</v>
      </c>
      <c r="D298" s="3">
        <f t="shared" si="9"/>
        <v>-2</v>
      </c>
      <c r="E298" s="4">
        <f>_xlfn.NUMBERVALUE(Test_Length_Start[[#This Row],[Column2]])</f>
        <v>58.0650523292678</v>
      </c>
      <c r="F298" s="4">
        <f>_xlfn.NUMBERVALUE(Test_Length_Start[[#This Row],[Column3]])</f>
        <v>5.6760409993007599</v>
      </c>
      <c r="G298" s="4">
        <f>_xlfn.NUMBERVALUE(Test_Length_Start[[#This Row],[Column4]])</f>
        <v>4.76107323783573E-2</v>
      </c>
      <c r="H298" s="4">
        <f>_xlfn.NUMBERVALUE(Test_Length_Start[[#This Row],[Column5]])</f>
        <v>0.12908639659245699</v>
      </c>
      <c r="I298" s="4">
        <f>_xlfn.NUMBERVALUE(Test_Length_Start[[#This Row],[Column6]])</f>
        <v>2.2956093107619299E-2</v>
      </c>
      <c r="J298" s="4">
        <f>_xlfn.NUMBERVALUE(Test_Length_Start[[#This Row],[Column7]])</f>
        <v>0.10239680786882301</v>
      </c>
      <c r="K298" s="4">
        <f>_xlfn.NUMBERVALUE(Test_Length_Start[[#This Row],[Column12]])</f>
        <v>6.4848337590228704</v>
      </c>
      <c r="L298" s="8">
        <f>_xlfn.NUMBERVALUE(Test_Length_Start[[#This Row],[Column10]])</f>
        <v>0.186602297645271</v>
      </c>
      <c r="M298" s="4">
        <f>_xlfn.NUMBERVALUE(Test_Length_Start[[#This Row],[Column11]])</f>
        <v>0.677496646393281</v>
      </c>
      <c r="N298" s="8">
        <f>Tableau2[[#This Row],[Longueur manquante]]-(6-Tableau2[[#This Row],[longueur]])</f>
        <v>0.35353764569404089</v>
      </c>
    </row>
    <row r="299" spans="2:14" x14ac:dyDescent="0.25">
      <c r="B299" s="3" t="str">
        <f t="shared" si="8"/>
        <v>10</v>
      </c>
      <c r="C299" s="4" t="str">
        <f>Test_Length_Start[[#This Row],[Column1]]</f>
        <v>10-Ground_Truth</v>
      </c>
      <c r="D299" s="3">
        <f t="shared" si="9"/>
        <v>-2</v>
      </c>
      <c r="E299" s="4">
        <f>_xlfn.NUMBERVALUE(Test_Length_Start[[#This Row],[Column2]])</f>
        <v>28.123478882858802</v>
      </c>
      <c r="F299" s="4">
        <f>_xlfn.NUMBERVALUE(Test_Length_Start[[#This Row],[Column3]])</f>
        <v>5.7482879076316697</v>
      </c>
      <c r="G299" s="4">
        <f>_xlfn.NUMBERVALUE(Test_Length_Start[[#This Row],[Column4]])</f>
        <v>2.4015093527285501E-2</v>
      </c>
      <c r="H299" s="4">
        <f>_xlfn.NUMBERVALUE(Test_Length_Start[[#This Row],[Column5]])</f>
        <v>9.8013445571508498E-2</v>
      </c>
      <c r="I299" s="4">
        <f>_xlfn.NUMBERVALUE(Test_Length_Start[[#This Row],[Column6]])</f>
        <v>1.59025365154459E-2</v>
      </c>
      <c r="J299" s="4">
        <f>_xlfn.NUMBERVALUE(Test_Length_Start[[#This Row],[Column7]])</f>
        <v>7.2419538605114797E-2</v>
      </c>
      <c r="K299" s="4">
        <f>_xlfn.NUMBERVALUE(Test_Length_Start[[#This Row],[Column12]])</f>
        <v>10.429131936980401</v>
      </c>
      <c r="L299" s="8">
        <f>_xlfn.NUMBERVALUE(Test_Length_Start[[#This Row],[Column10]])</f>
        <v>0.16176309345312101</v>
      </c>
      <c r="M299" s="4">
        <f>_xlfn.NUMBERVALUE(Test_Length_Start[[#This Row],[Column11]])</f>
        <v>0.63333029741049396</v>
      </c>
      <c r="N299" s="8">
        <f>Tableau2[[#This Row],[Longueur manquante]]-(6-Tableau2[[#This Row],[longueur]])</f>
        <v>0.38161820504216371</v>
      </c>
    </row>
    <row r="300" spans="2:14" x14ac:dyDescent="0.25">
      <c r="B300" s="3" t="str">
        <f t="shared" si="8"/>
        <v>10</v>
      </c>
      <c r="C300" s="4" t="str">
        <f>Test_Length_Start[[#This Row],[Column1]]</f>
        <v>10-Ground_Truth</v>
      </c>
      <c r="D300" s="3">
        <f t="shared" si="9"/>
        <v>-2</v>
      </c>
      <c r="E300" s="4">
        <f>_xlfn.NUMBERVALUE(Test_Length_Start[[#This Row],[Column2]])</f>
        <v>26.665786848182702</v>
      </c>
      <c r="F300" s="4">
        <f>_xlfn.NUMBERVALUE(Test_Length_Start[[#This Row],[Column3]])</f>
        <v>5.8336102278080197</v>
      </c>
      <c r="G300" s="4">
        <f>_xlfn.NUMBERVALUE(Test_Length_Start[[#This Row],[Column4]])</f>
        <v>1.8618854194222399E-2</v>
      </c>
      <c r="H300" s="4">
        <f>_xlfn.NUMBERVALUE(Test_Length_Start[[#This Row],[Column5]])</f>
        <v>9.2948330707337601E-2</v>
      </c>
      <c r="I300" s="4">
        <f>_xlfn.NUMBERVALUE(Test_Length_Start[[#This Row],[Column6]])</f>
        <v>1.43855909347823E-2</v>
      </c>
      <c r="J300" s="4">
        <f>_xlfn.NUMBERVALUE(Test_Length_Start[[#This Row],[Column7]])</f>
        <v>6.4328008654658597E-2</v>
      </c>
      <c r="K300" s="4">
        <f>_xlfn.NUMBERVALUE(Test_Length_Start[[#This Row],[Column12]])</f>
        <v>7.2625643679639298</v>
      </c>
      <c r="L300" s="8">
        <f>_xlfn.NUMBERVALUE(Test_Length_Start[[#This Row],[Column10]])</f>
        <v>8.7557631170432706E-2</v>
      </c>
      <c r="M300" s="4">
        <f>_xlfn.NUMBERVALUE(Test_Length_Start[[#This Row],[Column11]])</f>
        <v>0.62000001206590105</v>
      </c>
      <c r="N300" s="8">
        <f>Tableau2[[#This Row],[Longueur manquante]]-(6-Tableau2[[#This Row],[longueur]])</f>
        <v>0.4536102398739208</v>
      </c>
    </row>
    <row r="301" spans="2:14" x14ac:dyDescent="0.25">
      <c r="B301" s="3" t="str">
        <f t="shared" si="8"/>
        <v>10</v>
      </c>
      <c r="C301" s="4" t="str">
        <f>Test_Length_Start[[#This Row],[Column1]]</f>
        <v>10-Ground_Truth</v>
      </c>
      <c r="D301" s="3">
        <f t="shared" si="9"/>
        <v>-2</v>
      </c>
      <c r="E301" s="4">
        <f>_xlfn.NUMBERVALUE(Test_Length_Start[[#This Row],[Column2]])</f>
        <v>30.061483531078402</v>
      </c>
      <c r="F301" s="4">
        <f>_xlfn.NUMBERVALUE(Test_Length_Start[[#This Row],[Column3]])</f>
        <v>5.6467773720746601</v>
      </c>
      <c r="G301" s="4">
        <f>_xlfn.NUMBERVALUE(Test_Length_Start[[#This Row],[Column4]])</f>
        <v>3.1462005660701897E-2</v>
      </c>
      <c r="H301" s="4">
        <f>_xlfn.NUMBERVALUE(Test_Length_Start[[#This Row],[Column5]])</f>
        <v>0.11028805554090799</v>
      </c>
      <c r="I301" s="4">
        <f>_xlfn.NUMBERVALUE(Test_Length_Start[[#This Row],[Column6]])</f>
        <v>1.6526291062972299E-2</v>
      </c>
      <c r="J301" s="4">
        <f>_xlfn.NUMBERVALUE(Test_Length_Start[[#This Row],[Column7]])</f>
        <v>7.8485746190870703E-2</v>
      </c>
      <c r="K301" s="4">
        <f>_xlfn.NUMBERVALUE(Test_Length_Start[[#This Row],[Column12]])</f>
        <v>8.9824787479592398</v>
      </c>
      <c r="L301" s="8">
        <f>_xlfn.NUMBERVALUE(Test_Length_Start[[#This Row],[Column10]])</f>
        <v>0.157222565004979</v>
      </c>
      <c r="M301" s="4">
        <f>_xlfn.NUMBERVALUE(Test_Length_Start[[#This Row],[Column11]])</f>
        <v>0.62275303613587196</v>
      </c>
      <c r="N301" s="8">
        <f>Tableau2[[#This Row],[Longueur manquante]]-(6-Tableau2[[#This Row],[longueur]])</f>
        <v>0.26953040821053209</v>
      </c>
    </row>
    <row r="302" spans="2:14" x14ac:dyDescent="0.25">
      <c r="B302" s="3" t="str">
        <f t="shared" si="8"/>
        <v>11</v>
      </c>
      <c r="C302" s="4" t="str">
        <f>Test_Length_Start[[#This Row],[Column1]]</f>
        <v>11-Camera-0,0</v>
      </c>
      <c r="D302" s="3">
        <f t="shared" si="9"/>
        <v>0</v>
      </c>
      <c r="E302" s="4">
        <f>_xlfn.NUMBERVALUE(Test_Length_Start[[#This Row],[Column2]])</f>
        <v>52.481078415317803</v>
      </c>
      <c r="F302" s="4">
        <f>_xlfn.NUMBERVALUE(Test_Length_Start[[#This Row],[Column3]])</f>
        <v>5.4394898182850602</v>
      </c>
      <c r="G302" s="4">
        <f>_xlfn.NUMBERVALUE(Test_Length_Start[[#This Row],[Column4]])</f>
        <v>1.5818314364838802E-2</v>
      </c>
      <c r="H302" s="4">
        <f>_xlfn.NUMBERVALUE(Test_Length_Start[[#This Row],[Column5]])</f>
        <v>0.113591922746859</v>
      </c>
      <c r="I302" s="4">
        <f>_xlfn.NUMBERVALUE(Test_Length_Start[[#This Row],[Column6]])</f>
        <v>9.1549156749937896E-3</v>
      </c>
      <c r="J302" s="4">
        <f>_xlfn.NUMBERVALUE(Test_Length_Start[[#This Row],[Column7]])</f>
        <v>6.1328450804292799E-2</v>
      </c>
      <c r="K302" s="4">
        <f>_xlfn.NUMBERVALUE(Test_Length_Start[[#This Row],[Column12]])</f>
        <v>2.8279699459671899</v>
      </c>
      <c r="L302" s="8">
        <f>_xlfn.NUMBERVALUE(Test_Length_Start[[#This Row],[Column10]])</f>
        <v>5.9112529036805299E-2</v>
      </c>
      <c r="M302" s="4">
        <f>_xlfn.NUMBERVALUE(Test_Length_Start[[#This Row],[Column11]])</f>
        <v>0.64070715097927</v>
      </c>
      <c r="N302" s="8">
        <f>Tableau2[[#This Row],[Longueur manquante]]-(6-Tableau2[[#This Row],[longueur]])</f>
        <v>8.0196969264330176E-2</v>
      </c>
    </row>
    <row r="303" spans="2:14" x14ac:dyDescent="0.25">
      <c r="B303" s="3" t="str">
        <f t="shared" si="8"/>
        <v>11</v>
      </c>
      <c r="C303" s="4" t="str">
        <f>Test_Length_Start[[#This Row],[Column1]]</f>
        <v>11-Camera-0,0</v>
      </c>
      <c r="D303" s="3">
        <f t="shared" si="9"/>
        <v>0</v>
      </c>
      <c r="E303" s="4">
        <f>_xlfn.NUMBERVALUE(Test_Length_Start[[#This Row],[Column2]])</f>
        <v>23.512474333517702</v>
      </c>
      <c r="F303" s="4">
        <f>_xlfn.NUMBERVALUE(Test_Length_Start[[#This Row],[Column3]])</f>
        <v>6.1434189168974997</v>
      </c>
      <c r="G303" s="4">
        <f>_xlfn.NUMBERVALUE(Test_Length_Start[[#This Row],[Column4]])</f>
        <v>3.9561238580601198E-2</v>
      </c>
      <c r="H303" s="4">
        <f>_xlfn.NUMBERVALUE(Test_Length_Start[[#This Row],[Column5]])</f>
        <v>9.5880416428098095E-2</v>
      </c>
      <c r="I303" s="4">
        <f>_xlfn.NUMBERVALUE(Test_Length_Start[[#This Row],[Column6]])</f>
        <v>1.7677494880725099E-2</v>
      </c>
      <c r="J303" s="4">
        <f>_xlfn.NUMBERVALUE(Test_Length_Start[[#This Row],[Column7]])</f>
        <v>6.7561929879711796E-2</v>
      </c>
      <c r="K303" s="4">
        <f>_xlfn.NUMBERVALUE(Test_Length_Start[[#This Row],[Column12]])</f>
        <v>2.6930765189463202</v>
      </c>
      <c r="L303" s="8">
        <f>_xlfn.NUMBERVALUE(Test_Length_Start[[#This Row],[Column10]])</f>
        <v>0.24318241894457601</v>
      </c>
      <c r="M303" s="4">
        <f>_xlfn.NUMBERVALUE(Test_Length_Start[[#This Row],[Column11]])</f>
        <v>0.66563893221927395</v>
      </c>
      <c r="N303" s="8">
        <f>Tableau2[[#This Row],[Longueur manquante]]-(6-Tableau2[[#This Row],[longueur]])</f>
        <v>0.8090578491167737</v>
      </c>
    </row>
    <row r="304" spans="2:14" x14ac:dyDescent="0.25">
      <c r="B304" s="3" t="str">
        <f t="shared" si="8"/>
        <v>11</v>
      </c>
      <c r="C304" s="4" t="str">
        <f>Test_Length_Start[[#This Row],[Column1]]</f>
        <v>11-Camera-0,0</v>
      </c>
      <c r="D304" s="3">
        <f t="shared" si="9"/>
        <v>0</v>
      </c>
      <c r="E304" s="4">
        <f>_xlfn.NUMBERVALUE(Test_Length_Start[[#This Row],[Column2]])</f>
        <v>23.885410990945498</v>
      </c>
      <c r="F304" s="4">
        <f>_xlfn.NUMBERVALUE(Test_Length_Start[[#This Row],[Column3]])</f>
        <v>5.9005854088898202</v>
      </c>
      <c r="G304" s="4">
        <f>_xlfn.NUMBERVALUE(Test_Length_Start[[#This Row],[Column4]])</f>
        <v>3.0615148125594901E-2</v>
      </c>
      <c r="H304" s="4">
        <f>_xlfn.NUMBERVALUE(Test_Length_Start[[#This Row],[Column5]])</f>
        <v>8.8966521087874506E-2</v>
      </c>
      <c r="I304" s="4">
        <f>_xlfn.NUMBERVALUE(Test_Length_Start[[#This Row],[Column6]])</f>
        <v>1.6531423894857001E-2</v>
      </c>
      <c r="J304" s="4">
        <f>_xlfn.NUMBERVALUE(Test_Length_Start[[#This Row],[Column7]])</f>
        <v>6.2566267818164004E-2</v>
      </c>
      <c r="K304" s="4">
        <f>_xlfn.NUMBERVALUE(Test_Length_Start[[#This Row],[Column12]])</f>
        <v>2.69678063993342</v>
      </c>
      <c r="L304" s="8">
        <f>_xlfn.NUMBERVALUE(Test_Length_Start[[#This Row],[Column10]])</f>
        <v>0.17729000857664901</v>
      </c>
      <c r="M304" s="4">
        <f>_xlfn.NUMBERVALUE(Test_Length_Start[[#This Row],[Column11]])</f>
        <v>0.62758717049827295</v>
      </c>
      <c r="N304" s="8">
        <f>Tableau2[[#This Row],[Longueur manquante]]-(6-Tableau2[[#This Row],[longueur]])</f>
        <v>0.52817257938809314</v>
      </c>
    </row>
    <row r="305" spans="2:14" x14ac:dyDescent="0.25">
      <c r="B305" s="3" t="str">
        <f t="shared" si="8"/>
        <v>11</v>
      </c>
      <c r="C305" s="4" t="str">
        <f>Test_Length_Start[[#This Row],[Column1]]</f>
        <v>11-Camera-0,0</v>
      </c>
      <c r="D305" s="3">
        <f t="shared" si="9"/>
        <v>0</v>
      </c>
      <c r="E305" s="4">
        <f>_xlfn.NUMBERVALUE(Test_Length_Start[[#This Row],[Column2]])</f>
        <v>51.513495464634403</v>
      </c>
      <c r="F305" s="4">
        <f>_xlfn.NUMBERVALUE(Test_Length_Start[[#This Row],[Column3]])</f>
        <v>6.0945727087133204</v>
      </c>
      <c r="G305" s="4">
        <f>_xlfn.NUMBERVALUE(Test_Length_Start[[#This Row],[Column4]])</f>
        <v>3.9532780351608801E-2</v>
      </c>
      <c r="H305" s="4">
        <f>_xlfn.NUMBERVALUE(Test_Length_Start[[#This Row],[Column5]])</f>
        <v>9.1283478931741005E-2</v>
      </c>
      <c r="I305" s="4">
        <f>_xlfn.NUMBERVALUE(Test_Length_Start[[#This Row],[Column6]])</f>
        <v>2.1452496865187201E-2</v>
      </c>
      <c r="J305" s="4">
        <f>_xlfn.NUMBERVALUE(Test_Length_Start[[#This Row],[Column7]])</f>
        <v>7.0846652098926793E-2</v>
      </c>
      <c r="K305" s="4">
        <f>_xlfn.NUMBERVALUE(Test_Length_Start[[#This Row],[Column12]])</f>
        <v>2.73188265401404</v>
      </c>
      <c r="L305" s="8">
        <f>_xlfn.NUMBERVALUE(Test_Length_Start[[#This Row],[Column10]])</f>
        <v>0.16175352756813899</v>
      </c>
      <c r="M305" s="4">
        <f>_xlfn.NUMBERVALUE(Test_Length_Start[[#This Row],[Column11]])</f>
        <v>0.602607233909072</v>
      </c>
      <c r="N305" s="8">
        <f>Tableau2[[#This Row],[Longueur manquante]]-(6-Tableau2[[#This Row],[longueur]])</f>
        <v>0.69717994262239236</v>
      </c>
    </row>
    <row r="306" spans="2:14" x14ac:dyDescent="0.25">
      <c r="B306" s="3" t="str">
        <f t="shared" si="8"/>
        <v>11</v>
      </c>
      <c r="C306" s="4" t="str">
        <f>Test_Length_Start[[#This Row],[Column1]]</f>
        <v>11-Camera-0,0</v>
      </c>
      <c r="D306" s="3">
        <f t="shared" si="9"/>
        <v>0</v>
      </c>
      <c r="E306" s="4">
        <f>_xlfn.NUMBERVALUE(Test_Length_Start[[#This Row],[Column2]])</f>
        <v>33.657927997783901</v>
      </c>
      <c r="F306" s="4">
        <f>_xlfn.NUMBERVALUE(Test_Length_Start[[#This Row],[Column3]])</f>
        <v>5.6734787338677801</v>
      </c>
      <c r="G306" s="4">
        <f>_xlfn.NUMBERVALUE(Test_Length_Start[[#This Row],[Column4]])</f>
        <v>4.9009490667170003E-2</v>
      </c>
      <c r="H306" s="4">
        <f>_xlfn.NUMBERVALUE(Test_Length_Start[[#This Row],[Column5]])</f>
        <v>0.132789317402697</v>
      </c>
      <c r="I306" s="4">
        <f>_xlfn.NUMBERVALUE(Test_Length_Start[[#This Row],[Column6]])</f>
        <v>1.84347736588924E-2</v>
      </c>
      <c r="J306" s="4">
        <f>_xlfn.NUMBERVALUE(Test_Length_Start[[#This Row],[Column7]])</f>
        <v>9.27678918637551E-2</v>
      </c>
      <c r="K306" s="4">
        <f>_xlfn.NUMBERVALUE(Test_Length_Start[[#This Row],[Column12]])</f>
        <v>3.57041074708104</v>
      </c>
      <c r="L306" s="8">
        <f>_xlfn.NUMBERVALUE(Test_Length_Start[[#This Row],[Column10]])</f>
        <v>0.34162993028943001</v>
      </c>
      <c r="M306" s="4">
        <f>_xlfn.NUMBERVALUE(Test_Length_Start[[#This Row],[Column11]])</f>
        <v>0.72636981782397003</v>
      </c>
      <c r="N306" s="8">
        <f>Tableau2[[#This Row],[Longueur manquante]]-(6-Tableau2[[#This Row],[longueur]])</f>
        <v>0.39984855169175015</v>
      </c>
    </row>
    <row r="307" spans="2:14" x14ac:dyDescent="0.25">
      <c r="B307" s="3" t="str">
        <f t="shared" si="8"/>
        <v>11</v>
      </c>
      <c r="C307" s="4" t="str">
        <f>Test_Length_Start[[#This Row],[Column1]]</f>
        <v>11-Camera-0,0</v>
      </c>
      <c r="D307" s="3">
        <f t="shared" si="9"/>
        <v>0</v>
      </c>
      <c r="E307" s="4">
        <f>_xlfn.NUMBERVALUE(Test_Length_Start[[#This Row],[Column2]])</f>
        <v>30.8285564680188</v>
      </c>
      <c r="F307" s="4">
        <f>_xlfn.NUMBERVALUE(Test_Length_Start[[#This Row],[Column3]])</f>
        <v>5.6412664383487696</v>
      </c>
      <c r="G307" s="4">
        <f>_xlfn.NUMBERVALUE(Test_Length_Start[[#This Row],[Column4]])</f>
        <v>3.2990635921008399E-2</v>
      </c>
      <c r="H307" s="4">
        <f>_xlfn.NUMBERVALUE(Test_Length_Start[[#This Row],[Column5]])</f>
        <v>0.107679208817708</v>
      </c>
      <c r="I307" s="4">
        <f>_xlfn.NUMBERVALUE(Test_Length_Start[[#This Row],[Column6]])</f>
        <v>2.2316925337736899E-2</v>
      </c>
      <c r="J307" s="4">
        <f>_xlfn.NUMBERVALUE(Test_Length_Start[[#This Row],[Column7]])</f>
        <v>7.0798977491246598E-2</v>
      </c>
      <c r="K307" s="4">
        <f>_xlfn.NUMBERVALUE(Test_Length_Start[[#This Row],[Column12]])</f>
        <v>2.8042815660592102</v>
      </c>
      <c r="L307" s="8">
        <f>_xlfn.NUMBERVALUE(Test_Length_Start[[#This Row],[Column10]])</f>
        <v>0.177242047483917</v>
      </c>
      <c r="M307" s="4">
        <f>_xlfn.NUMBERVALUE(Test_Length_Start[[#This Row],[Column11]])</f>
        <v>0.64048714085093805</v>
      </c>
      <c r="N307" s="8">
        <f>Tableau2[[#This Row],[Longueur manquante]]-(6-Tableau2[[#This Row],[longueur]])</f>
        <v>0.28175357919970767</v>
      </c>
    </row>
    <row r="308" spans="2:14" x14ac:dyDescent="0.25">
      <c r="B308" s="3" t="str">
        <f t="shared" si="8"/>
        <v>11</v>
      </c>
      <c r="C308" s="4" t="str">
        <f>Test_Length_Start[[#This Row],[Column1]]</f>
        <v>11-Camera-0,0</v>
      </c>
      <c r="D308" s="3">
        <f t="shared" si="9"/>
        <v>0</v>
      </c>
      <c r="E308" s="4">
        <f>_xlfn.NUMBERVALUE(Test_Length_Start[[#This Row],[Column2]])</f>
        <v>62.609965445620801</v>
      </c>
      <c r="F308" s="4">
        <f>_xlfn.NUMBERVALUE(Test_Length_Start[[#This Row],[Column3]])</f>
        <v>5.6031470191447497</v>
      </c>
      <c r="G308" s="4">
        <f>_xlfn.NUMBERVALUE(Test_Length_Start[[#This Row],[Column4]])</f>
        <v>1.5762907739886398E-2</v>
      </c>
      <c r="H308" s="4">
        <f>_xlfn.NUMBERVALUE(Test_Length_Start[[#This Row],[Column5]])</f>
        <v>0.10259099376634701</v>
      </c>
      <c r="I308" s="4">
        <f>_xlfn.NUMBERVALUE(Test_Length_Start[[#This Row],[Column6]])</f>
        <v>1.09625365628698E-2</v>
      </c>
      <c r="J308" s="4">
        <f>_xlfn.NUMBERVALUE(Test_Length_Start[[#This Row],[Column7]])</f>
        <v>5.8333521784936199E-2</v>
      </c>
      <c r="K308" s="4">
        <f>_xlfn.NUMBERVALUE(Test_Length_Start[[#This Row],[Column12]])</f>
        <v>2.8148130199406198</v>
      </c>
      <c r="L308" s="8">
        <f>_xlfn.NUMBERVALUE(Test_Length_Start[[#This Row],[Column10]])</f>
        <v>5.6214603790163499E-2</v>
      </c>
      <c r="M308" s="4">
        <f>_xlfn.NUMBERVALUE(Test_Length_Start[[#This Row],[Column11]])</f>
        <v>0.63554278659559105</v>
      </c>
      <c r="N308" s="8">
        <f>Tableau2[[#This Row],[Longueur manquante]]-(6-Tableau2[[#This Row],[longueur]])</f>
        <v>0.23868980574034071</v>
      </c>
    </row>
    <row r="309" spans="2:14" x14ac:dyDescent="0.25">
      <c r="B309" s="3" t="str">
        <f t="shared" si="8"/>
        <v>11</v>
      </c>
      <c r="C309" s="4" t="str">
        <f>Test_Length_Start[[#This Row],[Column1]]</f>
        <v>11-Camera-0,0</v>
      </c>
      <c r="D309" s="3">
        <f t="shared" si="9"/>
        <v>0</v>
      </c>
      <c r="E309" s="4">
        <f>_xlfn.NUMBERVALUE(Test_Length_Start[[#This Row],[Column2]])</f>
        <v>50.338183541025899</v>
      </c>
      <c r="F309" s="4">
        <f>_xlfn.NUMBERVALUE(Test_Length_Start[[#This Row],[Column3]])</f>
        <v>6.0671765847517003</v>
      </c>
      <c r="G309" s="4">
        <f>_xlfn.NUMBERVALUE(Test_Length_Start[[#This Row],[Column4]])</f>
        <v>6.4468770544221995E-2</v>
      </c>
      <c r="H309" s="4">
        <f>_xlfn.NUMBERVALUE(Test_Length_Start[[#This Row],[Column5]])</f>
        <v>0.115663841540344</v>
      </c>
      <c r="I309" s="4">
        <f>_xlfn.NUMBERVALUE(Test_Length_Start[[#This Row],[Column6]])</f>
        <v>2.9483857023086101E-2</v>
      </c>
      <c r="J309" s="4">
        <f>_xlfn.NUMBERVALUE(Test_Length_Start[[#This Row],[Column7]])</f>
        <v>9.3141423509466095E-2</v>
      </c>
      <c r="K309" s="4">
        <f>_xlfn.NUMBERVALUE(Test_Length_Start[[#This Row],[Column12]])</f>
        <v>2.57884363795164</v>
      </c>
      <c r="L309" s="8">
        <f>_xlfn.NUMBERVALUE(Test_Length_Start[[#This Row],[Column10]])</f>
        <v>0.3669716063854</v>
      </c>
      <c r="M309" s="4">
        <f>_xlfn.NUMBERVALUE(Test_Length_Start[[#This Row],[Column11]])</f>
        <v>0.63314826944084002</v>
      </c>
      <c r="N309" s="8">
        <f>Tableau2[[#This Row],[Longueur manquante]]-(6-Tableau2[[#This Row],[longueur]])</f>
        <v>0.70032485419254031</v>
      </c>
    </row>
    <row r="310" spans="2:14" x14ac:dyDescent="0.25">
      <c r="B310" s="3" t="str">
        <f t="shared" si="8"/>
        <v>11</v>
      </c>
      <c r="C310" s="4" t="str">
        <f>Test_Length_Start[[#This Row],[Column1]]</f>
        <v>11-Camera-0,0</v>
      </c>
      <c r="D310" s="3">
        <f t="shared" si="9"/>
        <v>0</v>
      </c>
      <c r="E310" s="4">
        <f>_xlfn.NUMBERVALUE(Test_Length_Start[[#This Row],[Column2]])</f>
        <v>62.190771490105902</v>
      </c>
      <c r="F310" s="4">
        <f>_xlfn.NUMBERVALUE(Test_Length_Start[[#This Row],[Column3]])</f>
        <v>5.7816734617538703</v>
      </c>
      <c r="G310" s="4">
        <f>_xlfn.NUMBERVALUE(Test_Length_Start[[#This Row],[Column4]])</f>
        <v>2.9997216400723999E-2</v>
      </c>
      <c r="H310" s="4">
        <f>_xlfn.NUMBERVALUE(Test_Length_Start[[#This Row],[Column5]])</f>
        <v>9.0350843101565506E-2</v>
      </c>
      <c r="I310" s="4">
        <f>_xlfn.NUMBERVALUE(Test_Length_Start[[#This Row],[Column6]])</f>
        <v>2.22223845981461E-2</v>
      </c>
      <c r="J310" s="4">
        <f>_xlfn.NUMBERVALUE(Test_Length_Start[[#This Row],[Column7]])</f>
        <v>6.0005571655270401E-2</v>
      </c>
      <c r="K310" s="4">
        <f>_xlfn.NUMBERVALUE(Test_Length_Start[[#This Row],[Column12]])</f>
        <v>2.4626944019692001</v>
      </c>
      <c r="L310" s="8">
        <f>_xlfn.NUMBERVALUE(Test_Length_Start[[#This Row],[Column10]])</f>
        <v>0.127356339053249</v>
      </c>
      <c r="M310" s="4">
        <f>_xlfn.NUMBERVALUE(Test_Length_Start[[#This Row],[Column11]])</f>
        <v>0.62150925149279301</v>
      </c>
      <c r="N310" s="8">
        <f>Tableau2[[#This Row],[Longueur manquante]]-(6-Tableau2[[#This Row],[longueur]])</f>
        <v>0.40318271324666333</v>
      </c>
    </row>
    <row r="311" spans="2:14" x14ac:dyDescent="0.25">
      <c r="B311" s="3" t="str">
        <f t="shared" si="8"/>
        <v>11</v>
      </c>
      <c r="C311" s="4" t="str">
        <f>Test_Length_Start[[#This Row],[Column1]]</f>
        <v>11-Camera-0,0</v>
      </c>
      <c r="D311" s="3">
        <f t="shared" si="9"/>
        <v>0</v>
      </c>
      <c r="E311" s="4">
        <f>_xlfn.NUMBERVALUE(Test_Length_Start[[#This Row],[Column2]])</f>
        <v>49.548774262144001</v>
      </c>
      <c r="F311" s="4">
        <f>_xlfn.NUMBERVALUE(Test_Length_Start[[#This Row],[Column3]])</f>
        <v>5.6458383149223499</v>
      </c>
      <c r="G311" s="4">
        <f>_xlfn.NUMBERVALUE(Test_Length_Start[[#This Row],[Column4]])</f>
        <v>2.52915224793606E-2</v>
      </c>
      <c r="H311" s="4">
        <f>_xlfn.NUMBERVALUE(Test_Length_Start[[#This Row],[Column5]])</f>
        <v>0.100067850017542</v>
      </c>
      <c r="I311" s="4">
        <f>_xlfn.NUMBERVALUE(Test_Length_Start[[#This Row],[Column6]])</f>
        <v>1.7705722150308498E-2</v>
      </c>
      <c r="J311" s="4">
        <f>_xlfn.NUMBERVALUE(Test_Length_Start[[#This Row],[Column7]])</f>
        <v>6.2883181380754605E-2</v>
      </c>
      <c r="K311" s="4">
        <f>_xlfn.NUMBERVALUE(Test_Length_Start[[#This Row],[Column12]])</f>
        <v>2.34351101005449</v>
      </c>
      <c r="L311" s="8">
        <f>_xlfn.NUMBERVALUE(Test_Length_Start[[#This Row],[Column10]])</f>
        <v>8.2670124589759197E-2</v>
      </c>
      <c r="M311" s="4">
        <f>_xlfn.NUMBERVALUE(Test_Length_Start[[#This Row],[Column11]])</f>
        <v>0.63549315098727599</v>
      </c>
      <c r="N311" s="8">
        <f>Tableau2[[#This Row],[Longueur manquante]]-(6-Tableau2[[#This Row],[longueur]])</f>
        <v>0.28133146590962588</v>
      </c>
    </row>
    <row r="312" spans="2:14" x14ac:dyDescent="0.25">
      <c r="B312" s="3" t="str">
        <f t="shared" si="8"/>
        <v>11</v>
      </c>
      <c r="C312" s="4" t="str">
        <f>Test_Length_Start[[#This Row],[Column1]]</f>
        <v>11-Camera-0,0</v>
      </c>
      <c r="D312" s="3">
        <f t="shared" si="9"/>
        <v>0</v>
      </c>
      <c r="E312" s="4">
        <f>_xlfn.NUMBERVALUE(Test_Length_Start[[#This Row],[Column2]])</f>
        <v>22.7990230910317</v>
      </c>
      <c r="F312" s="4">
        <f>_xlfn.NUMBERVALUE(Test_Length_Start[[#This Row],[Column3]])</f>
        <v>5.8400827744857704</v>
      </c>
      <c r="G312" s="4">
        <f>_xlfn.NUMBERVALUE(Test_Length_Start[[#This Row],[Column4]])</f>
        <v>3.4048341383373898E-2</v>
      </c>
      <c r="H312" s="4">
        <f>_xlfn.NUMBERVALUE(Test_Length_Start[[#This Row],[Column5]])</f>
        <v>9.34557977401443E-2</v>
      </c>
      <c r="I312" s="4">
        <f>_xlfn.NUMBERVALUE(Test_Length_Start[[#This Row],[Column6]])</f>
        <v>1.1272333735263099E-2</v>
      </c>
      <c r="J312" s="4">
        <f>_xlfn.NUMBERVALUE(Test_Length_Start[[#This Row],[Column7]])</f>
        <v>6.6972085033623202E-2</v>
      </c>
      <c r="K312" s="4">
        <f>_xlfn.NUMBERVALUE(Test_Length_Start[[#This Row],[Column12]])</f>
        <v>2.21417121193371</v>
      </c>
      <c r="L312" s="8">
        <f>_xlfn.NUMBERVALUE(Test_Length_Start[[#This Row],[Column10]])</f>
        <v>0.22978922265016999</v>
      </c>
      <c r="M312" s="4">
        <f>_xlfn.NUMBERVALUE(Test_Length_Start[[#This Row],[Column11]])</f>
        <v>0.63156415018513801</v>
      </c>
      <c r="N312" s="8">
        <f>Tableau2[[#This Row],[Longueur manquante]]-(6-Tableau2[[#This Row],[longueur]])</f>
        <v>0.47164692467090841</v>
      </c>
    </row>
    <row r="313" spans="2:14" x14ac:dyDescent="0.25">
      <c r="B313" s="3" t="str">
        <f t="shared" si="8"/>
        <v>11</v>
      </c>
      <c r="C313" s="4" t="str">
        <f>Test_Length_Start[[#This Row],[Column1]]</f>
        <v>11-Camera-0,0</v>
      </c>
      <c r="D313" s="3">
        <f t="shared" si="9"/>
        <v>0</v>
      </c>
      <c r="E313" s="4">
        <f>_xlfn.NUMBERVALUE(Test_Length_Start[[#This Row],[Column2]])</f>
        <v>40.198132570604002</v>
      </c>
      <c r="F313" s="4">
        <f>_xlfn.NUMBERVALUE(Test_Length_Start[[#This Row],[Column3]])</f>
        <v>6.3181955558979404</v>
      </c>
      <c r="G313" s="4">
        <f>_xlfn.NUMBERVALUE(Test_Length_Start[[#This Row],[Column4]])</f>
        <v>0.11225444269061299</v>
      </c>
      <c r="H313" s="4">
        <f>_xlfn.NUMBERVALUE(Test_Length_Start[[#This Row],[Column5]])</f>
        <v>0.14212317291106999</v>
      </c>
      <c r="I313" s="4">
        <f>_xlfn.NUMBERVALUE(Test_Length_Start[[#This Row],[Column6]])</f>
        <v>3.6528650293706097E-2</v>
      </c>
      <c r="J313" s="4">
        <f>_xlfn.NUMBERVALUE(Test_Length_Start[[#This Row],[Column7]])</f>
        <v>0.104564288897143</v>
      </c>
      <c r="K313" s="4">
        <f>_xlfn.NUMBERVALUE(Test_Length_Start[[#This Row],[Column12]])</f>
        <v>3.64144277002196</v>
      </c>
      <c r="L313" s="8">
        <f>_xlfn.NUMBERVALUE(Test_Length_Start[[#This Row],[Column10]])</f>
        <v>0.68156179477369006</v>
      </c>
      <c r="M313" s="4">
        <f>_xlfn.NUMBERVALUE(Test_Length_Start[[#This Row],[Column11]])</f>
        <v>0.62644389963296998</v>
      </c>
      <c r="N313" s="8">
        <f>Tableau2[[#This Row],[Longueur manquante]]-(6-Tableau2[[#This Row],[longueur]])</f>
        <v>0.94463945553091033</v>
      </c>
    </row>
    <row r="314" spans="2:14" x14ac:dyDescent="0.25">
      <c r="B314" s="3" t="str">
        <f t="shared" si="8"/>
        <v>11</v>
      </c>
      <c r="C314" s="4" t="str">
        <f>Test_Length_Start[[#This Row],[Column1]]</f>
        <v>11-Camera-0,0</v>
      </c>
      <c r="D314" s="3">
        <f t="shared" si="9"/>
        <v>0</v>
      </c>
      <c r="E314" s="4">
        <f>_xlfn.NUMBERVALUE(Test_Length_Start[[#This Row],[Column2]])</f>
        <v>48.579455730193303</v>
      </c>
      <c r="F314" s="4">
        <f>_xlfn.NUMBERVALUE(Test_Length_Start[[#This Row],[Column3]])</f>
        <v>6.13304603128051</v>
      </c>
      <c r="G314" s="4">
        <f>_xlfn.NUMBERVALUE(Test_Length_Start[[#This Row],[Column4]])</f>
        <v>3.2077202741859198E-2</v>
      </c>
      <c r="H314" s="4">
        <f>_xlfn.NUMBERVALUE(Test_Length_Start[[#This Row],[Column5]])</f>
        <v>9.5935604074204997E-2</v>
      </c>
      <c r="I314" s="4">
        <f>_xlfn.NUMBERVALUE(Test_Length_Start[[#This Row],[Column6]])</f>
        <v>1.8723185310076801E-2</v>
      </c>
      <c r="J314" s="4">
        <f>_xlfn.NUMBERVALUE(Test_Length_Start[[#This Row],[Column7]])</f>
        <v>6.59447514141938E-2</v>
      </c>
      <c r="K314" s="4">
        <f>_xlfn.NUMBERVALUE(Test_Length_Start[[#This Row],[Column12]])</f>
        <v>2.5943372000474398</v>
      </c>
      <c r="L314" s="8">
        <f>_xlfn.NUMBERVALUE(Test_Length_Start[[#This Row],[Column10]])</f>
        <v>0.21580899533304601</v>
      </c>
      <c r="M314" s="4">
        <f>_xlfn.NUMBERVALUE(Test_Length_Start[[#This Row],[Column11]])</f>
        <v>0.69318671231055295</v>
      </c>
      <c r="N314" s="8">
        <f>Tableau2[[#This Row],[Longueur manquante]]-(6-Tableau2[[#This Row],[longueur]])</f>
        <v>0.82623274359106291</v>
      </c>
    </row>
    <row r="315" spans="2:14" x14ac:dyDescent="0.25">
      <c r="B315" s="3" t="str">
        <f t="shared" si="8"/>
        <v>11</v>
      </c>
      <c r="C315" s="4" t="str">
        <f>Test_Length_Start[[#This Row],[Column1]]</f>
        <v>11-Camera-0,0</v>
      </c>
      <c r="D315" s="3">
        <f t="shared" si="9"/>
        <v>0</v>
      </c>
      <c r="E315" s="4">
        <f>_xlfn.NUMBERVALUE(Test_Length_Start[[#This Row],[Column2]])</f>
        <v>18.899067508182402</v>
      </c>
      <c r="F315" s="4">
        <f>_xlfn.NUMBERVALUE(Test_Length_Start[[#This Row],[Column3]])</f>
        <v>5.4665231112819699</v>
      </c>
      <c r="G315" s="4">
        <f>_xlfn.NUMBERVALUE(Test_Length_Start[[#This Row],[Column4]])</f>
        <v>3.2339975622250397E-2</v>
      </c>
      <c r="H315" s="4">
        <f>_xlfn.NUMBERVALUE(Test_Length_Start[[#This Row],[Column5]])</f>
        <v>0.115236495621433</v>
      </c>
      <c r="I315" s="4">
        <f>_xlfn.NUMBERVALUE(Test_Length_Start[[#This Row],[Column6]])</f>
        <v>1.6188549469927999E-2</v>
      </c>
      <c r="J315" s="4">
        <f>_xlfn.NUMBERVALUE(Test_Length_Start[[#This Row],[Column7]])</f>
        <v>7.3605981940753198E-2</v>
      </c>
      <c r="K315" s="4">
        <f>_xlfn.NUMBERVALUE(Test_Length_Start[[#This Row],[Column12]])</f>
        <v>2.55409926106221</v>
      </c>
      <c r="L315" s="8">
        <f>_xlfn.NUMBERVALUE(Test_Length_Start[[#This Row],[Column10]])</f>
        <v>0.14086826202338601</v>
      </c>
      <c r="M315" s="4">
        <f>_xlfn.NUMBERVALUE(Test_Length_Start[[#This Row],[Column11]])</f>
        <v>0.623467103035375</v>
      </c>
      <c r="N315" s="8">
        <f>Tableau2[[#This Row],[Longueur manquante]]-(6-Tableau2[[#This Row],[longueur]])</f>
        <v>8.9990214317344885E-2</v>
      </c>
    </row>
    <row r="316" spans="2:14" x14ac:dyDescent="0.25">
      <c r="B316" s="3" t="str">
        <f t="shared" si="8"/>
        <v>11</v>
      </c>
      <c r="C316" s="4" t="str">
        <f>Test_Length_Start[[#This Row],[Column1]]</f>
        <v>11-Camera-0,0</v>
      </c>
      <c r="D316" s="3">
        <f t="shared" si="9"/>
        <v>0</v>
      </c>
      <c r="E316" s="4">
        <f>_xlfn.NUMBERVALUE(Test_Length_Start[[#This Row],[Column2]])</f>
        <v>46.4537391053791</v>
      </c>
      <c r="F316" s="4">
        <f>_xlfn.NUMBERVALUE(Test_Length_Start[[#This Row],[Column3]])</f>
        <v>5.4722326992983996</v>
      </c>
      <c r="G316" s="4">
        <f>_xlfn.NUMBERVALUE(Test_Length_Start[[#This Row],[Column4]])</f>
        <v>3.8226977021761997E-2</v>
      </c>
      <c r="H316" s="4">
        <f>_xlfn.NUMBERVALUE(Test_Length_Start[[#This Row],[Column5]])</f>
        <v>0.13070408249888599</v>
      </c>
      <c r="I316" s="4">
        <f>_xlfn.NUMBERVALUE(Test_Length_Start[[#This Row],[Column6]])</f>
        <v>1.7507712957209199E-2</v>
      </c>
      <c r="J316" s="4">
        <f>_xlfn.NUMBERVALUE(Test_Length_Start[[#This Row],[Column7]])</f>
        <v>9.0704053453112193E-2</v>
      </c>
      <c r="K316" s="4">
        <f>_xlfn.NUMBERVALUE(Test_Length_Start[[#This Row],[Column12]])</f>
        <v>3.7362179920310101</v>
      </c>
      <c r="L316" s="8">
        <f>_xlfn.NUMBERVALUE(Test_Length_Start[[#This Row],[Column10]])</f>
        <v>0.17387133144543199</v>
      </c>
      <c r="M316" s="4">
        <f>_xlfn.NUMBERVALUE(Test_Length_Start[[#This Row],[Column11]])</f>
        <v>0.67932388467970395</v>
      </c>
      <c r="N316" s="8">
        <f>Tableau2[[#This Row],[Longueur manquante]]-(6-Tableau2[[#This Row],[longueur]])</f>
        <v>0.15155658397810357</v>
      </c>
    </row>
    <row r="317" spans="2:14" x14ac:dyDescent="0.25">
      <c r="B317" s="3" t="str">
        <f t="shared" si="8"/>
        <v>11</v>
      </c>
      <c r="C317" s="4" t="str">
        <f>Test_Length_Start[[#This Row],[Column1]]</f>
        <v>11-Camera-0,0</v>
      </c>
      <c r="D317" s="3">
        <f t="shared" si="9"/>
        <v>0</v>
      </c>
      <c r="E317" s="4">
        <f>_xlfn.NUMBERVALUE(Test_Length_Start[[#This Row],[Column2]])</f>
        <v>58.846664507038803</v>
      </c>
      <c r="F317" s="4">
        <f>_xlfn.NUMBERVALUE(Test_Length_Start[[#This Row],[Column3]])</f>
        <v>5.5823060906181503</v>
      </c>
      <c r="G317" s="4">
        <f>_xlfn.NUMBERVALUE(Test_Length_Start[[#This Row],[Column4]])</f>
        <v>2.4404569988439699E-2</v>
      </c>
      <c r="H317" s="4">
        <f>_xlfn.NUMBERVALUE(Test_Length_Start[[#This Row],[Column5]])</f>
        <v>9.9084806001347697E-2</v>
      </c>
      <c r="I317" s="4">
        <f>_xlfn.NUMBERVALUE(Test_Length_Start[[#This Row],[Column6]])</f>
        <v>2.0186847085582001E-2</v>
      </c>
      <c r="J317" s="4">
        <f>_xlfn.NUMBERVALUE(Test_Length_Start[[#This Row],[Column7]])</f>
        <v>6.09068352296325E-2</v>
      </c>
      <c r="K317" s="4">
        <f>_xlfn.NUMBERVALUE(Test_Length_Start[[#This Row],[Column12]])</f>
        <v>2.9112955200253001</v>
      </c>
      <c r="L317" s="8">
        <f>_xlfn.NUMBERVALUE(Test_Length_Start[[#This Row],[Column10]])</f>
        <v>8.7024930655096699E-2</v>
      </c>
      <c r="M317" s="4">
        <f>_xlfn.NUMBERVALUE(Test_Length_Start[[#This Row],[Column11]])</f>
        <v>0.62844879278575905</v>
      </c>
      <c r="N317" s="8">
        <f>Tableau2[[#This Row],[Longueur manquante]]-(6-Tableau2[[#This Row],[longueur]])</f>
        <v>0.21075488340390935</v>
      </c>
    </row>
    <row r="318" spans="2:14" x14ac:dyDescent="0.25">
      <c r="B318" s="3" t="str">
        <f t="shared" si="8"/>
        <v>11</v>
      </c>
      <c r="C318" s="4" t="str">
        <f>Test_Length_Start[[#This Row],[Column1]]</f>
        <v>11-Camera-0,0</v>
      </c>
      <c r="D318" s="3">
        <f t="shared" si="9"/>
        <v>0</v>
      </c>
      <c r="E318" s="4">
        <f>_xlfn.NUMBERVALUE(Test_Length_Start[[#This Row],[Column2]])</f>
        <v>68.602769011286696</v>
      </c>
      <c r="F318" s="4">
        <f>_xlfn.NUMBERVALUE(Test_Length_Start[[#This Row],[Column3]])</f>
        <v>6.3409262203619496</v>
      </c>
      <c r="G318" s="4">
        <f>_xlfn.NUMBERVALUE(Test_Length_Start[[#This Row],[Column4]])</f>
        <v>2.7856445881460998E-2</v>
      </c>
      <c r="H318" s="4">
        <f>_xlfn.NUMBERVALUE(Test_Length_Start[[#This Row],[Column5]])</f>
        <v>9.67235699417546E-2</v>
      </c>
      <c r="I318" s="4">
        <f>_xlfn.NUMBERVALUE(Test_Length_Start[[#This Row],[Column6]])</f>
        <v>9.5564846758278092E-3</v>
      </c>
      <c r="J318" s="4">
        <f>_xlfn.NUMBERVALUE(Test_Length_Start[[#This Row],[Column7]])</f>
        <v>6.4454820808043906E-2</v>
      </c>
      <c r="K318" s="4">
        <f>_xlfn.NUMBERVALUE(Test_Length_Start[[#This Row],[Column12]])</f>
        <v>3.6986253820359698</v>
      </c>
      <c r="L318" s="8">
        <f>_xlfn.NUMBERVALUE(Test_Length_Start[[#This Row],[Column10]])</f>
        <v>0.30237443045555001</v>
      </c>
      <c r="M318" s="4">
        <f>_xlfn.NUMBERVALUE(Test_Length_Start[[#This Row],[Column11]])</f>
        <v>0.72567735925155397</v>
      </c>
      <c r="N318" s="8">
        <f>Tableau2[[#This Row],[Longueur manquante]]-(6-Tableau2[[#This Row],[longueur]])</f>
        <v>1.0666035796135036</v>
      </c>
    </row>
    <row r="319" spans="2:14" x14ac:dyDescent="0.25">
      <c r="B319" s="3" t="str">
        <f t="shared" si="8"/>
        <v>11</v>
      </c>
      <c r="C319" s="4" t="str">
        <f>Test_Length_Start[[#This Row],[Column1]]</f>
        <v>11-Camera-0,0</v>
      </c>
      <c r="D319" s="3">
        <f t="shared" si="9"/>
        <v>0</v>
      </c>
      <c r="E319" s="4">
        <f>_xlfn.NUMBERVALUE(Test_Length_Start[[#This Row],[Column2]])</f>
        <v>38.209000872071996</v>
      </c>
      <c r="F319" s="4">
        <f>_xlfn.NUMBERVALUE(Test_Length_Start[[#This Row],[Column3]])</f>
        <v>5.7267243562853096</v>
      </c>
      <c r="G319" s="4">
        <f>_xlfn.NUMBERVALUE(Test_Length_Start[[#This Row],[Column4]])</f>
        <v>2.7760616374098199E-2</v>
      </c>
      <c r="H319" s="4">
        <f>_xlfn.NUMBERVALUE(Test_Length_Start[[#This Row],[Column5]])</f>
        <v>9.87019179939089E-2</v>
      </c>
      <c r="I319" s="4">
        <f>_xlfn.NUMBERVALUE(Test_Length_Start[[#This Row],[Column6]])</f>
        <v>1.7586125125834899E-2</v>
      </c>
      <c r="J319" s="4">
        <f>_xlfn.NUMBERVALUE(Test_Length_Start[[#This Row],[Column7]])</f>
        <v>6.7042276920295296E-2</v>
      </c>
      <c r="K319" s="4">
        <f>_xlfn.NUMBERVALUE(Test_Length_Start[[#This Row],[Column12]])</f>
        <v>1.9373409600229901</v>
      </c>
      <c r="L319" s="8">
        <f>_xlfn.NUMBERVALUE(Test_Length_Start[[#This Row],[Column10]])</f>
        <v>0.119358496858697</v>
      </c>
      <c r="M319" s="4">
        <f>_xlfn.NUMBERVALUE(Test_Length_Start[[#This Row],[Column11]])</f>
        <v>0.637647403764389</v>
      </c>
      <c r="N319" s="8">
        <f>Tableau2[[#This Row],[Longueur manquante]]-(6-Tableau2[[#This Row],[longueur]])</f>
        <v>0.36437176004969862</v>
      </c>
    </row>
    <row r="320" spans="2:14" x14ac:dyDescent="0.25">
      <c r="B320" s="3" t="str">
        <f t="shared" si="8"/>
        <v>11</v>
      </c>
      <c r="C320" s="4" t="str">
        <f>Test_Length_Start[[#This Row],[Column1]]</f>
        <v>11-Camera-0,0</v>
      </c>
      <c r="D320" s="3">
        <f t="shared" si="9"/>
        <v>0</v>
      </c>
      <c r="E320" s="4">
        <f>_xlfn.NUMBERVALUE(Test_Length_Start[[#This Row],[Column2]])</f>
        <v>3.2178471311327601</v>
      </c>
      <c r="F320" s="4">
        <f>_xlfn.NUMBERVALUE(Test_Length_Start[[#This Row],[Column3]])</f>
        <v>6.0978530656589598</v>
      </c>
      <c r="G320" s="4">
        <f>_xlfn.NUMBERVALUE(Test_Length_Start[[#This Row],[Column4]])</f>
        <v>5.9406571646071098E-2</v>
      </c>
      <c r="H320" s="4">
        <f>_xlfn.NUMBERVALUE(Test_Length_Start[[#This Row],[Column5]])</f>
        <v>0.1121100731639</v>
      </c>
      <c r="I320" s="4">
        <f>_xlfn.NUMBERVALUE(Test_Length_Start[[#This Row],[Column6]])</f>
        <v>1.6999916728473001E-2</v>
      </c>
      <c r="J320" s="4">
        <f>_xlfn.NUMBERVALUE(Test_Length_Start[[#This Row],[Column7]])</f>
        <v>8.2989994542312207E-2</v>
      </c>
      <c r="K320" s="4">
        <f>_xlfn.NUMBERVALUE(Test_Length_Start[[#This Row],[Column12]])</f>
        <v>2.92440443206578</v>
      </c>
      <c r="L320" s="8">
        <f>_xlfn.NUMBERVALUE(Test_Length_Start[[#This Row],[Column10]])</f>
        <v>0.45617964498260599</v>
      </c>
      <c r="M320" s="4">
        <f>_xlfn.NUMBERVALUE(Test_Length_Start[[#This Row],[Column11]])</f>
        <v>0.62221824477563603</v>
      </c>
      <c r="N320" s="8">
        <f>Tableau2[[#This Row],[Longueur manquante]]-(6-Tableau2[[#This Row],[longueur]])</f>
        <v>0.72007131043459582</v>
      </c>
    </row>
    <row r="321" spans="2:14" x14ac:dyDescent="0.25">
      <c r="B321" s="3" t="str">
        <f t="shared" si="8"/>
        <v>11</v>
      </c>
      <c r="C321" s="4" t="str">
        <f>Test_Length_Start[[#This Row],[Column1]]</f>
        <v>11-Camera-0,0</v>
      </c>
      <c r="D321" s="3">
        <f t="shared" si="9"/>
        <v>0</v>
      </c>
      <c r="E321" s="4">
        <f>_xlfn.NUMBERVALUE(Test_Length_Start[[#This Row],[Column2]])</f>
        <v>81.557264429048402</v>
      </c>
      <c r="F321" s="4">
        <f>_xlfn.NUMBERVALUE(Test_Length_Start[[#This Row],[Column3]])</f>
        <v>5.7632178459432</v>
      </c>
      <c r="G321" s="4">
        <f>_xlfn.NUMBERVALUE(Test_Length_Start[[#This Row],[Column4]])</f>
        <v>7.5827833665589706E-2</v>
      </c>
      <c r="H321" s="4">
        <f>_xlfn.NUMBERVALUE(Test_Length_Start[[#This Row],[Column5]])</f>
        <v>0.144171463061354</v>
      </c>
      <c r="I321" s="4">
        <f>_xlfn.NUMBERVALUE(Test_Length_Start[[#This Row],[Column6]])</f>
        <v>3.2429682636706397E-2</v>
      </c>
      <c r="J321" s="4">
        <f>_xlfn.NUMBERVALUE(Test_Length_Start[[#This Row],[Column7]])</f>
        <v>0.10191703676135599</v>
      </c>
      <c r="K321" s="4">
        <f>_xlfn.NUMBERVALUE(Test_Length_Start[[#This Row],[Column12]])</f>
        <v>5.5489359990460798</v>
      </c>
      <c r="L321" s="8">
        <f>_xlfn.NUMBERVALUE(Test_Length_Start[[#This Row],[Column10]])</f>
        <v>0.47151981030173301</v>
      </c>
      <c r="M321" s="4">
        <f>_xlfn.NUMBERVALUE(Test_Length_Start[[#This Row],[Column11]])</f>
        <v>0.66551955579328104</v>
      </c>
      <c r="N321" s="8">
        <f>Tableau2[[#This Row],[Longueur manquante]]-(6-Tableau2[[#This Row],[longueur]])</f>
        <v>0.42873740173648101</v>
      </c>
    </row>
    <row r="322" spans="2:14" x14ac:dyDescent="0.25">
      <c r="B322" s="3" t="str">
        <f t="shared" ref="B322:B385" si="10">SUBSTITUTE(LEFT(C322,2),"-","")</f>
        <v>11</v>
      </c>
      <c r="C322" s="4" t="str">
        <f>Test_Length_Start[[#This Row],[Column1]]</f>
        <v>11-Camera-0,05</v>
      </c>
      <c r="D322" s="3">
        <f t="shared" ref="D322:D385" si="11">_xlfn.NUMBERVALUE(IFERROR(RIGHT(C322,LEN(C322)-SEARCH("-",C322,5)),-0.2))*10</f>
        <v>0.5</v>
      </c>
      <c r="E322" s="4">
        <f>_xlfn.NUMBERVALUE(Test_Length_Start[[#This Row],[Column2]])</f>
        <v>60.482502698979502</v>
      </c>
      <c r="F322" s="4">
        <f>_xlfn.NUMBERVALUE(Test_Length_Start[[#This Row],[Column3]])</f>
        <v>5.6037445581413703</v>
      </c>
      <c r="G322" s="4">
        <f>_xlfn.NUMBERVALUE(Test_Length_Start[[#This Row],[Column4]])</f>
        <v>5.1019368944547901E-2</v>
      </c>
      <c r="H322" s="4">
        <f>_xlfn.NUMBERVALUE(Test_Length_Start[[#This Row],[Column5]])</f>
        <v>0.13465169929378301</v>
      </c>
      <c r="I322" s="4">
        <f>_xlfn.NUMBERVALUE(Test_Length_Start[[#This Row],[Column6]])</f>
        <v>4.2941131106255102E-2</v>
      </c>
      <c r="J322" s="4">
        <f>_xlfn.NUMBERVALUE(Test_Length_Start[[#This Row],[Column7]])</f>
        <v>9.5675717126806198E-2</v>
      </c>
      <c r="K322" s="4">
        <f>_xlfn.NUMBERVALUE(Test_Length_Start[[#This Row],[Column12]])</f>
        <v>27.380779294064201</v>
      </c>
      <c r="L322" s="8">
        <f>_xlfn.NUMBERVALUE(Test_Length_Start[[#This Row],[Column10]])</f>
        <v>0.22597561853130799</v>
      </c>
      <c r="M322" s="4">
        <f>_xlfn.NUMBERVALUE(Test_Length_Start[[#This Row],[Column11]])</f>
        <v>0.64057702045913301</v>
      </c>
      <c r="N322" s="8">
        <f>Tableau2[[#This Row],[Longueur manquante]]-(6-Tableau2[[#This Row],[longueur]])</f>
        <v>0.2443215786005033</v>
      </c>
    </row>
    <row r="323" spans="2:14" x14ac:dyDescent="0.25">
      <c r="B323" s="3" t="str">
        <f t="shared" si="10"/>
        <v>11</v>
      </c>
      <c r="C323" s="4" t="str">
        <f>Test_Length_Start[[#This Row],[Column1]]</f>
        <v>11-Camera-0,05</v>
      </c>
      <c r="D323" s="3">
        <f t="shared" si="11"/>
        <v>0.5</v>
      </c>
      <c r="E323" s="4">
        <f>_xlfn.NUMBERVALUE(Test_Length_Start[[#This Row],[Column2]])</f>
        <v>12.6743784849946</v>
      </c>
      <c r="F323" s="4">
        <f>_xlfn.NUMBERVALUE(Test_Length_Start[[#This Row],[Column3]])</f>
        <v>5.9121141584000299</v>
      </c>
      <c r="G323" s="4">
        <f>_xlfn.NUMBERVALUE(Test_Length_Start[[#This Row],[Column4]])</f>
        <v>5.1836036505731903E-2</v>
      </c>
      <c r="H323" s="4">
        <f>_xlfn.NUMBERVALUE(Test_Length_Start[[#This Row],[Column5]])</f>
        <v>0.109729065583136</v>
      </c>
      <c r="I323" s="4">
        <f>_xlfn.NUMBERVALUE(Test_Length_Start[[#This Row],[Column6]])</f>
        <v>4.3938047498367501E-2</v>
      </c>
      <c r="J323" s="4">
        <f>_xlfn.NUMBERVALUE(Test_Length_Start[[#This Row],[Column7]])</f>
        <v>8.1983131400682405E-2</v>
      </c>
      <c r="K323" s="4">
        <f>_xlfn.NUMBERVALUE(Test_Length_Start[[#This Row],[Column12]])</f>
        <v>33.832249521045</v>
      </c>
      <c r="L323" s="8">
        <f>_xlfn.NUMBERVALUE(Test_Length_Start[[#This Row],[Column10]])</f>
        <v>0.185917245315222</v>
      </c>
      <c r="M323" s="4">
        <f>_xlfn.NUMBERVALUE(Test_Length_Start[[#This Row],[Column11]])</f>
        <v>0.66737994575744597</v>
      </c>
      <c r="N323" s="8">
        <f>Tableau2[[#This Row],[Longueur manquante]]-(6-Tableau2[[#This Row],[longueur]])</f>
        <v>0.57949410415747582</v>
      </c>
    </row>
    <row r="324" spans="2:14" x14ac:dyDescent="0.25">
      <c r="B324" s="3" t="str">
        <f t="shared" si="10"/>
        <v>11</v>
      </c>
      <c r="C324" s="4" t="str">
        <f>Test_Length_Start[[#This Row],[Column1]]</f>
        <v>11-Camera-0,05</v>
      </c>
      <c r="D324" s="3">
        <f t="shared" si="11"/>
        <v>0.5</v>
      </c>
      <c r="E324" s="4">
        <f>_xlfn.NUMBERVALUE(Test_Length_Start[[#This Row],[Column2]])</f>
        <v>17.598362626777799</v>
      </c>
      <c r="F324" s="4">
        <f>_xlfn.NUMBERVALUE(Test_Length_Start[[#This Row],[Column3]])</f>
        <v>6.1068830597912704</v>
      </c>
      <c r="G324" s="4">
        <f>_xlfn.NUMBERVALUE(Test_Length_Start[[#This Row],[Column4]])</f>
        <v>8.7695505010329702E-2</v>
      </c>
      <c r="H324" s="4">
        <f>_xlfn.NUMBERVALUE(Test_Length_Start[[#This Row],[Column5]])</f>
        <v>0.124424759395257</v>
      </c>
      <c r="I324" s="4">
        <f>_xlfn.NUMBERVALUE(Test_Length_Start[[#This Row],[Column6]])</f>
        <v>6.6859836754006197E-2</v>
      </c>
      <c r="J324" s="4">
        <f>_xlfn.NUMBERVALUE(Test_Length_Start[[#This Row],[Column7]])</f>
        <v>0.112525096447106</v>
      </c>
      <c r="K324" s="4">
        <f>_xlfn.NUMBERVALUE(Test_Length_Start[[#This Row],[Column12]])</f>
        <v>55.889514387003103</v>
      </c>
      <c r="L324" s="8">
        <f>_xlfn.NUMBERVALUE(Test_Length_Start[[#This Row],[Column10]])</f>
        <v>0.355548938178327</v>
      </c>
      <c r="M324" s="4">
        <f>_xlfn.NUMBERVALUE(Test_Length_Start[[#This Row],[Column11]])</f>
        <v>0.54878938478881201</v>
      </c>
      <c r="N324" s="8">
        <f>Tableau2[[#This Row],[Longueur manquante]]-(6-Tableau2[[#This Row],[longueur]])</f>
        <v>0.65567244458008245</v>
      </c>
    </row>
    <row r="325" spans="2:14" x14ac:dyDescent="0.25">
      <c r="B325" s="3" t="str">
        <f t="shared" si="10"/>
        <v>11</v>
      </c>
      <c r="C325" s="4" t="str">
        <f>Test_Length_Start[[#This Row],[Column1]]</f>
        <v>11-Camera-0,05</v>
      </c>
      <c r="D325" s="3">
        <f t="shared" si="11"/>
        <v>0.5</v>
      </c>
      <c r="E325" s="4">
        <f>_xlfn.NUMBERVALUE(Test_Length_Start[[#This Row],[Column2]])</f>
        <v>62.068095867337199</v>
      </c>
      <c r="F325" s="4">
        <f>_xlfn.NUMBERVALUE(Test_Length_Start[[#This Row],[Column3]])</f>
        <v>6.1720034623652698</v>
      </c>
      <c r="G325" s="4">
        <f>_xlfn.NUMBERVALUE(Test_Length_Start[[#This Row],[Column4]])</f>
        <v>0.143086111558171</v>
      </c>
      <c r="H325" s="4">
        <f>_xlfn.NUMBERVALUE(Test_Length_Start[[#This Row],[Column5]])</f>
        <v>0.20694404425225801</v>
      </c>
      <c r="I325" s="4">
        <f>_xlfn.NUMBERVALUE(Test_Length_Start[[#This Row],[Column6]])</f>
        <v>7.4374579072363695E-2</v>
      </c>
      <c r="J325" s="4">
        <f>_xlfn.NUMBERVALUE(Test_Length_Start[[#This Row],[Column7]])</f>
        <v>0.15665657896125501</v>
      </c>
      <c r="K325" s="4">
        <f>_xlfn.NUMBERVALUE(Test_Length_Start[[#This Row],[Column12]])</f>
        <v>31.409545268979802</v>
      </c>
      <c r="L325" s="8">
        <f>_xlfn.NUMBERVALUE(Test_Length_Start[[#This Row],[Column10]])</f>
        <v>0.57138689170241597</v>
      </c>
      <c r="M325" s="4">
        <f>_xlfn.NUMBERVALUE(Test_Length_Start[[#This Row],[Column11]])</f>
        <v>0.66889405441705396</v>
      </c>
      <c r="N325" s="8">
        <f>Tableau2[[#This Row],[Longueur manquante]]-(6-Tableau2[[#This Row],[longueur]])</f>
        <v>0.84089751678232372</v>
      </c>
    </row>
    <row r="326" spans="2:14" x14ac:dyDescent="0.25">
      <c r="B326" s="3" t="str">
        <f t="shared" si="10"/>
        <v>11</v>
      </c>
      <c r="C326" s="4" t="str">
        <f>Test_Length_Start[[#This Row],[Column1]]</f>
        <v>11-Camera-0,05</v>
      </c>
      <c r="D326" s="3">
        <f t="shared" si="11"/>
        <v>0.5</v>
      </c>
      <c r="E326" s="4">
        <f>_xlfn.NUMBERVALUE(Test_Length_Start[[#This Row],[Column2]])</f>
        <v>51.909124298863901</v>
      </c>
      <c r="F326" s="4">
        <f>_xlfn.NUMBERVALUE(Test_Length_Start[[#This Row],[Column3]])</f>
        <v>5.8790202920389998</v>
      </c>
      <c r="G326" s="4">
        <f>_xlfn.NUMBERVALUE(Test_Length_Start[[#This Row],[Column4]])</f>
        <v>6.4865426213279606E-2</v>
      </c>
      <c r="H326" s="4">
        <f>_xlfn.NUMBERVALUE(Test_Length_Start[[#This Row],[Column5]])</f>
        <v>0.123567381715692</v>
      </c>
      <c r="I326" s="4">
        <f>_xlfn.NUMBERVALUE(Test_Length_Start[[#This Row],[Column6]])</f>
        <v>4.9070095673991003E-2</v>
      </c>
      <c r="J326" s="4">
        <f>_xlfn.NUMBERVALUE(Test_Length_Start[[#This Row],[Column7]])</f>
        <v>0.10561709977318</v>
      </c>
      <c r="K326" s="4">
        <f>_xlfn.NUMBERVALUE(Test_Length_Start[[#This Row],[Column12]])</f>
        <v>39.576235449057997</v>
      </c>
      <c r="L326" s="8">
        <f>_xlfn.NUMBERVALUE(Test_Length_Start[[#This Row],[Column10]])</f>
        <v>0.23260454824655999</v>
      </c>
      <c r="M326" s="4">
        <f>_xlfn.NUMBERVALUE(Test_Length_Start[[#This Row],[Column11]])</f>
        <v>0.66800206112982397</v>
      </c>
      <c r="N326" s="8">
        <f>Tableau2[[#This Row],[Longueur manquante]]-(6-Tableau2[[#This Row],[longueur]])</f>
        <v>0.54702235316882375</v>
      </c>
    </row>
    <row r="327" spans="2:14" x14ac:dyDescent="0.25">
      <c r="B327" s="3" t="str">
        <f t="shared" si="10"/>
        <v>11</v>
      </c>
      <c r="C327" s="4" t="str">
        <f>Test_Length_Start[[#This Row],[Column1]]</f>
        <v>11-Camera-0,05</v>
      </c>
      <c r="D327" s="3">
        <f t="shared" si="11"/>
        <v>0.5</v>
      </c>
      <c r="E327" s="4">
        <f>_xlfn.NUMBERVALUE(Test_Length_Start[[#This Row],[Column2]])</f>
        <v>55.358039515094198</v>
      </c>
      <c r="F327" s="4">
        <f>_xlfn.NUMBERVALUE(Test_Length_Start[[#This Row],[Column3]])</f>
        <v>6.0508891888054999</v>
      </c>
      <c r="G327" s="4">
        <f>_xlfn.NUMBERVALUE(Test_Length_Start[[#This Row],[Column4]])</f>
        <v>4.8510057000663798E-2</v>
      </c>
      <c r="H327" s="4">
        <f>_xlfn.NUMBERVALUE(Test_Length_Start[[#This Row],[Column5]])</f>
        <v>0.109113359854367</v>
      </c>
      <c r="I327" s="4">
        <f>_xlfn.NUMBERVALUE(Test_Length_Start[[#This Row],[Column6]])</f>
        <v>2.2247339043394099E-2</v>
      </c>
      <c r="J327" s="4">
        <f>_xlfn.NUMBERVALUE(Test_Length_Start[[#This Row],[Column7]])</f>
        <v>8.6908728719864894E-2</v>
      </c>
      <c r="K327" s="4">
        <f>_xlfn.NUMBERVALUE(Test_Length_Start[[#This Row],[Column12]])</f>
        <v>20.920397081063101</v>
      </c>
      <c r="L327" s="8">
        <f>_xlfn.NUMBERVALUE(Test_Length_Start[[#This Row],[Column10]])</f>
        <v>0.28479910616070803</v>
      </c>
      <c r="M327" s="4">
        <f>_xlfn.NUMBERVALUE(Test_Length_Start[[#This Row],[Column11]])</f>
        <v>0.60865264118533602</v>
      </c>
      <c r="N327" s="8">
        <f>Tableau2[[#This Row],[Longueur manquante]]-(6-Tableau2[[#This Row],[longueur]])</f>
        <v>0.65954182999083588</v>
      </c>
    </row>
    <row r="328" spans="2:14" x14ac:dyDescent="0.25">
      <c r="B328" s="3" t="str">
        <f t="shared" si="10"/>
        <v>11</v>
      </c>
      <c r="C328" s="4" t="str">
        <f>Test_Length_Start[[#This Row],[Column1]]</f>
        <v>11-Camera-0,05</v>
      </c>
      <c r="D328" s="3">
        <f t="shared" si="11"/>
        <v>0.5</v>
      </c>
      <c r="E328" s="4">
        <f>_xlfn.NUMBERVALUE(Test_Length_Start[[#This Row],[Column2]])</f>
        <v>21.183598472975099</v>
      </c>
      <c r="F328" s="4">
        <f>_xlfn.NUMBERVALUE(Test_Length_Start[[#This Row],[Column3]])</f>
        <v>5.7767219387217397</v>
      </c>
      <c r="G328" s="4">
        <f>_xlfn.NUMBERVALUE(Test_Length_Start[[#This Row],[Column4]])</f>
        <v>0.131634691497025</v>
      </c>
      <c r="H328" s="4">
        <f>_xlfn.NUMBERVALUE(Test_Length_Start[[#This Row],[Column5]])</f>
        <v>0.20935924913827</v>
      </c>
      <c r="I328" s="4">
        <f>_xlfn.NUMBERVALUE(Test_Length_Start[[#This Row],[Column6]])</f>
        <v>7.5743174285022793E-2</v>
      </c>
      <c r="J328" s="4">
        <f>_xlfn.NUMBERVALUE(Test_Length_Start[[#This Row],[Column7]])</f>
        <v>0.135807567939387</v>
      </c>
      <c r="K328" s="4">
        <f>_xlfn.NUMBERVALUE(Test_Length_Start[[#This Row],[Column12]])</f>
        <v>43.621444569085703</v>
      </c>
      <c r="L328" s="8">
        <f>_xlfn.NUMBERVALUE(Test_Length_Start[[#This Row],[Column10]])</f>
        <v>0.69630875787986302</v>
      </c>
      <c r="M328" s="4">
        <f>_xlfn.NUMBERVALUE(Test_Length_Start[[#This Row],[Column11]])</f>
        <v>0.94816673634237802</v>
      </c>
      <c r="N328" s="8">
        <f>Tableau2[[#This Row],[Longueur manquante]]-(6-Tableau2[[#This Row],[longueur]])</f>
        <v>0.72488867506411769</v>
      </c>
    </row>
    <row r="329" spans="2:14" x14ac:dyDescent="0.25">
      <c r="B329" s="3" t="str">
        <f t="shared" si="10"/>
        <v>11</v>
      </c>
      <c r="C329" s="4" t="str">
        <f>Test_Length_Start[[#This Row],[Column1]]</f>
        <v>11-Camera-0,05</v>
      </c>
      <c r="D329" s="3">
        <f t="shared" si="11"/>
        <v>0.5</v>
      </c>
      <c r="E329" s="4">
        <f>_xlfn.NUMBERVALUE(Test_Length_Start[[#This Row],[Column2]])</f>
        <v>16.032156127334598</v>
      </c>
      <c r="F329" s="4">
        <f>_xlfn.NUMBERVALUE(Test_Length_Start[[#This Row],[Column3]])</f>
        <v>6.3467496101301402</v>
      </c>
      <c r="G329" s="4">
        <f>_xlfn.NUMBERVALUE(Test_Length_Start[[#This Row],[Column4]])</f>
        <v>0.135821451175869</v>
      </c>
      <c r="H329" s="4">
        <f>_xlfn.NUMBERVALUE(Test_Length_Start[[#This Row],[Column5]])</f>
        <v>0.15726655892376401</v>
      </c>
      <c r="I329" s="4">
        <f>_xlfn.NUMBERVALUE(Test_Length_Start[[#This Row],[Column6]])</f>
        <v>5.7992807256307302E-2</v>
      </c>
      <c r="J329" s="4">
        <f>_xlfn.NUMBERVALUE(Test_Length_Start[[#This Row],[Column7]])</f>
        <v>0.131518973767418</v>
      </c>
      <c r="K329" s="4">
        <f>_xlfn.NUMBERVALUE(Test_Length_Start[[#This Row],[Column12]])</f>
        <v>31.0007814640412</v>
      </c>
      <c r="L329" s="8">
        <f>_xlfn.NUMBERVALUE(Test_Length_Start[[#This Row],[Column10]])</f>
        <v>0.69091115696805505</v>
      </c>
      <c r="M329" s="4">
        <f>_xlfn.NUMBERVALUE(Test_Length_Start[[#This Row],[Column11]])</f>
        <v>0.58764230361365799</v>
      </c>
      <c r="N329" s="8">
        <f>Tableau2[[#This Row],[Longueur manquante]]-(6-Tableau2[[#This Row],[longueur]])</f>
        <v>0.93439191374379815</v>
      </c>
    </row>
    <row r="330" spans="2:14" x14ac:dyDescent="0.25">
      <c r="B330" s="3" t="str">
        <f t="shared" si="10"/>
        <v>11</v>
      </c>
      <c r="C330" s="4" t="str">
        <f>Test_Length_Start[[#This Row],[Column1]]</f>
        <v>11-Camera-0,05</v>
      </c>
      <c r="D330" s="3">
        <f t="shared" si="11"/>
        <v>0.5</v>
      </c>
      <c r="E330" s="4">
        <f>_xlfn.NUMBERVALUE(Test_Length_Start[[#This Row],[Column2]])</f>
        <v>18.158025551535498</v>
      </c>
      <c r="F330" s="4">
        <f>_xlfn.NUMBERVALUE(Test_Length_Start[[#This Row],[Column3]])</f>
        <v>5.53452837810846</v>
      </c>
      <c r="G330" s="4">
        <f>_xlfn.NUMBERVALUE(Test_Length_Start[[#This Row],[Column4]])</f>
        <v>0.112577554175864</v>
      </c>
      <c r="H330" s="4">
        <f>_xlfn.NUMBERVALUE(Test_Length_Start[[#This Row],[Column5]])</f>
        <v>0.219487831299994</v>
      </c>
      <c r="I330" s="4">
        <f>_xlfn.NUMBERVALUE(Test_Length_Start[[#This Row],[Column6]])</f>
        <v>4.93897298001768E-2</v>
      </c>
      <c r="J330" s="4">
        <f>_xlfn.NUMBERVALUE(Test_Length_Start[[#This Row],[Column7]])</f>
        <v>0.12704335201957401</v>
      </c>
      <c r="K330" s="4">
        <f>_xlfn.NUMBERVALUE(Test_Length_Start[[#This Row],[Column12]])</f>
        <v>87.901717596920193</v>
      </c>
      <c r="L330" s="8">
        <f>_xlfn.NUMBERVALUE(Test_Length_Start[[#This Row],[Column10]])</f>
        <v>0.65152680630221205</v>
      </c>
      <c r="M330" s="4">
        <f>_xlfn.NUMBERVALUE(Test_Length_Start[[#This Row],[Column11]])</f>
        <v>1.0759873749042299</v>
      </c>
      <c r="N330" s="8">
        <f>Tableau2[[#This Row],[Longueur manquante]]-(6-Tableau2[[#This Row],[longueur]])</f>
        <v>0.6105157530126899</v>
      </c>
    </row>
    <row r="331" spans="2:14" x14ac:dyDescent="0.25">
      <c r="B331" s="3" t="str">
        <f t="shared" si="10"/>
        <v>11</v>
      </c>
      <c r="C331" s="4" t="str">
        <f>Test_Length_Start[[#This Row],[Column1]]</f>
        <v>11-Camera-0,05</v>
      </c>
      <c r="D331" s="3">
        <f t="shared" si="11"/>
        <v>0.5</v>
      </c>
      <c r="E331" s="4">
        <f>_xlfn.NUMBERVALUE(Test_Length_Start[[#This Row],[Column2]])</f>
        <v>45.616569104614399</v>
      </c>
      <c r="F331" s="4">
        <f>_xlfn.NUMBERVALUE(Test_Length_Start[[#This Row],[Column3]])</f>
        <v>5.6984530158746596</v>
      </c>
      <c r="G331" s="4">
        <f>_xlfn.NUMBERVALUE(Test_Length_Start[[#This Row],[Column4]])</f>
        <v>4.6069065187336597E-2</v>
      </c>
      <c r="H331" s="4">
        <f>_xlfn.NUMBERVALUE(Test_Length_Start[[#This Row],[Column5]])</f>
        <v>0.111796716456465</v>
      </c>
      <c r="I331" s="4">
        <f>_xlfn.NUMBERVALUE(Test_Length_Start[[#This Row],[Column6]])</f>
        <v>3.2616822483042499E-2</v>
      </c>
      <c r="J331" s="4">
        <f>_xlfn.NUMBERVALUE(Test_Length_Start[[#This Row],[Column7]])</f>
        <v>8.8941700709493698E-2</v>
      </c>
      <c r="K331" s="4">
        <f>_xlfn.NUMBERVALUE(Test_Length_Start[[#This Row],[Column12]])</f>
        <v>19.920805478002801</v>
      </c>
      <c r="L331" s="8">
        <f>_xlfn.NUMBERVALUE(Test_Length_Start[[#This Row],[Column10]])</f>
        <v>0.156930575497051</v>
      </c>
      <c r="M331" s="4">
        <f>_xlfn.NUMBERVALUE(Test_Length_Start[[#This Row],[Column11]])</f>
        <v>0.63817683600660402</v>
      </c>
      <c r="N331" s="8">
        <f>Tableau2[[#This Row],[Longueur manquante]]-(6-Tableau2[[#This Row],[longueur]])</f>
        <v>0.3366298518812636</v>
      </c>
    </row>
    <row r="332" spans="2:14" x14ac:dyDescent="0.25">
      <c r="B332" s="3" t="str">
        <f t="shared" si="10"/>
        <v>11</v>
      </c>
      <c r="C332" s="4" t="str">
        <f>Test_Length_Start[[#This Row],[Column1]]</f>
        <v>11-Camera-0,05</v>
      </c>
      <c r="D332" s="3">
        <f t="shared" si="11"/>
        <v>0.5</v>
      </c>
      <c r="E332" s="4">
        <f>_xlfn.NUMBERVALUE(Test_Length_Start[[#This Row],[Column2]])</f>
        <v>61.345248662234702</v>
      </c>
      <c r="F332" s="4">
        <f>_xlfn.NUMBERVALUE(Test_Length_Start[[#This Row],[Column3]])</f>
        <v>5.4263980537227798</v>
      </c>
      <c r="G332" s="4">
        <f>_xlfn.NUMBERVALUE(Test_Length_Start[[#This Row],[Column4]])</f>
        <v>0.104512487766382</v>
      </c>
      <c r="H332" s="4">
        <f>_xlfn.NUMBERVALUE(Test_Length_Start[[#This Row],[Column5]])</f>
        <v>0.188924064355247</v>
      </c>
      <c r="I332" s="4">
        <f>_xlfn.NUMBERVALUE(Test_Length_Start[[#This Row],[Column6]])</f>
        <v>5.6047992297231702E-2</v>
      </c>
      <c r="J332" s="4">
        <f>_xlfn.NUMBERVALUE(Test_Length_Start[[#This Row],[Column7]])</f>
        <v>0.13181198855439</v>
      </c>
      <c r="K332" s="4">
        <f>_xlfn.NUMBERVALUE(Test_Length_Start[[#This Row],[Column12]])</f>
        <v>114.93866721994701</v>
      </c>
      <c r="L332" s="8">
        <f>_xlfn.NUMBERVALUE(Test_Length_Start[[#This Row],[Column10]])</f>
        <v>0.46851564710530103</v>
      </c>
      <c r="M332" s="4">
        <f>_xlfn.NUMBERVALUE(Test_Length_Start[[#This Row],[Column11]])</f>
        <v>0.80973928230277603</v>
      </c>
      <c r="N332" s="8">
        <f>Tableau2[[#This Row],[Longueur manquante]]-(6-Tableau2[[#This Row],[longueur]])</f>
        <v>0.23613733602555587</v>
      </c>
    </row>
    <row r="333" spans="2:14" x14ac:dyDescent="0.25">
      <c r="B333" s="3" t="str">
        <f t="shared" si="10"/>
        <v>11</v>
      </c>
      <c r="C333" s="4" t="str">
        <f>Test_Length_Start[[#This Row],[Column1]]</f>
        <v>11-Camera-0,05</v>
      </c>
      <c r="D333" s="3">
        <f t="shared" si="11"/>
        <v>0.5</v>
      </c>
      <c r="E333" s="4">
        <f>_xlfn.NUMBERVALUE(Test_Length_Start[[#This Row],[Column2]])</f>
        <v>40.9702076283235</v>
      </c>
      <c r="F333" s="4">
        <f>_xlfn.NUMBERVALUE(Test_Length_Start[[#This Row],[Column3]])</f>
        <v>6.2992511504973798</v>
      </c>
      <c r="G333" s="4">
        <f>_xlfn.NUMBERVALUE(Test_Length_Start[[#This Row],[Column4]])</f>
        <v>8.2117820488666504E-2</v>
      </c>
      <c r="H333" s="4">
        <f>_xlfn.NUMBERVALUE(Test_Length_Start[[#This Row],[Column5]])</f>
        <v>0.12911813883784201</v>
      </c>
      <c r="I333" s="4">
        <f>_xlfn.NUMBERVALUE(Test_Length_Start[[#This Row],[Column6]])</f>
        <v>5.8226254242704903E-2</v>
      </c>
      <c r="J333" s="4">
        <f>_xlfn.NUMBERVALUE(Test_Length_Start[[#This Row],[Column7]])</f>
        <v>0.102006146211189</v>
      </c>
      <c r="K333" s="4">
        <f>_xlfn.NUMBERVALUE(Test_Length_Start[[#This Row],[Column12]])</f>
        <v>24.256243032985299</v>
      </c>
      <c r="L333" s="8">
        <f>_xlfn.NUMBERVALUE(Test_Length_Start[[#This Row],[Column10]])</f>
        <v>0.386946516939846</v>
      </c>
      <c r="M333" s="4">
        <f>_xlfn.NUMBERVALUE(Test_Length_Start[[#This Row],[Column11]])</f>
        <v>0.71675797550317299</v>
      </c>
      <c r="N333" s="8">
        <f>Tableau2[[#This Row],[Longueur manquante]]-(6-Tableau2[[#This Row],[longueur]])</f>
        <v>1.0160091260005528</v>
      </c>
    </row>
    <row r="334" spans="2:14" x14ac:dyDescent="0.25">
      <c r="B334" s="3" t="str">
        <f t="shared" si="10"/>
        <v>11</v>
      </c>
      <c r="C334" s="4" t="str">
        <f>Test_Length_Start[[#This Row],[Column1]]</f>
        <v>11-Camera-0,05</v>
      </c>
      <c r="D334" s="3">
        <f t="shared" si="11"/>
        <v>0.5</v>
      </c>
      <c r="E334" s="4">
        <f>_xlfn.NUMBERVALUE(Test_Length_Start[[#This Row],[Column2]])</f>
        <v>17.855162047479599</v>
      </c>
      <c r="F334" s="4">
        <f>_xlfn.NUMBERVALUE(Test_Length_Start[[#This Row],[Column3]])</f>
        <v>6.4009798529234603</v>
      </c>
      <c r="G334" s="4">
        <f>_xlfn.NUMBERVALUE(Test_Length_Start[[#This Row],[Column4]])</f>
        <v>6.7302592185249893E-2</v>
      </c>
      <c r="H334" s="4">
        <f>_xlfn.NUMBERVALUE(Test_Length_Start[[#This Row],[Column5]])</f>
        <v>0.121422246156765</v>
      </c>
      <c r="I334" s="4">
        <f>_xlfn.NUMBERVALUE(Test_Length_Start[[#This Row],[Column6]])</f>
        <v>5.2982713570963999E-2</v>
      </c>
      <c r="J334" s="4">
        <f>_xlfn.NUMBERVALUE(Test_Length_Start[[#This Row],[Column7]])</f>
        <v>9.7358191819093304E-2</v>
      </c>
      <c r="K334" s="4">
        <f>_xlfn.NUMBERVALUE(Test_Length_Start[[#This Row],[Column12]])</f>
        <v>44.715825924067701</v>
      </c>
      <c r="L334" s="8">
        <f>_xlfn.NUMBERVALUE(Test_Length_Start[[#This Row],[Column10]])</f>
        <v>0.31392179809017201</v>
      </c>
      <c r="M334" s="4">
        <f>_xlfn.NUMBERVALUE(Test_Length_Start[[#This Row],[Column11]])</f>
        <v>0.72749512441577702</v>
      </c>
      <c r="N334" s="8">
        <f>Tableau2[[#This Row],[Longueur manquante]]-(6-Tableau2[[#This Row],[longueur]])</f>
        <v>1.1284749773392373</v>
      </c>
    </row>
    <row r="335" spans="2:14" x14ac:dyDescent="0.25">
      <c r="B335" s="3" t="str">
        <f t="shared" si="10"/>
        <v>11</v>
      </c>
      <c r="C335" s="4" t="str">
        <f>Test_Length_Start[[#This Row],[Column1]]</f>
        <v>11-Camera-0,05</v>
      </c>
      <c r="D335" s="3">
        <f t="shared" si="11"/>
        <v>0.5</v>
      </c>
      <c r="E335" s="4">
        <f>_xlfn.NUMBERVALUE(Test_Length_Start[[#This Row],[Column2]])</f>
        <v>42.215089353582897</v>
      </c>
      <c r="F335" s="4">
        <f>_xlfn.NUMBERVALUE(Test_Length_Start[[#This Row],[Column3]])</f>
        <v>6.4769354418135299</v>
      </c>
      <c r="G335" s="4">
        <f>_xlfn.NUMBERVALUE(Test_Length_Start[[#This Row],[Column4]])</f>
        <v>0.118793844187756</v>
      </c>
      <c r="H335" s="4">
        <f>_xlfn.NUMBERVALUE(Test_Length_Start[[#This Row],[Column5]])</f>
        <v>0.14893530406654201</v>
      </c>
      <c r="I335" s="4">
        <f>_xlfn.NUMBERVALUE(Test_Length_Start[[#This Row],[Column6]])</f>
        <v>6.3278042179338301E-2</v>
      </c>
      <c r="J335" s="4">
        <f>_xlfn.NUMBERVALUE(Test_Length_Start[[#This Row],[Column7]])</f>
        <v>0.120747152196339</v>
      </c>
      <c r="K335" s="4">
        <f>_xlfn.NUMBERVALUE(Test_Length_Start[[#This Row],[Column12]])</f>
        <v>36.615368120023</v>
      </c>
      <c r="L335" s="8">
        <f>_xlfn.NUMBERVALUE(Test_Length_Start[[#This Row],[Column10]])</f>
        <v>0.66320252641246302</v>
      </c>
      <c r="M335" s="4">
        <f>_xlfn.NUMBERVALUE(Test_Length_Start[[#This Row],[Column11]])</f>
        <v>0.58342372958794397</v>
      </c>
      <c r="N335" s="8">
        <f>Tableau2[[#This Row],[Longueur manquante]]-(6-Tableau2[[#This Row],[longueur]])</f>
        <v>1.060359171401474</v>
      </c>
    </row>
    <row r="336" spans="2:14" x14ac:dyDescent="0.25">
      <c r="B336" s="3" t="str">
        <f t="shared" si="10"/>
        <v>11</v>
      </c>
      <c r="C336" s="4" t="str">
        <f>Test_Length_Start[[#This Row],[Column1]]</f>
        <v>11-Camera-0,05</v>
      </c>
      <c r="D336" s="3">
        <f t="shared" si="11"/>
        <v>0.5</v>
      </c>
      <c r="E336" s="4">
        <f>_xlfn.NUMBERVALUE(Test_Length_Start[[#This Row],[Column2]])</f>
        <v>19.6494691774732</v>
      </c>
      <c r="F336" s="4">
        <f>_xlfn.NUMBERVALUE(Test_Length_Start[[#This Row],[Column3]])</f>
        <v>5.6881513799040002</v>
      </c>
      <c r="G336" s="4">
        <f>_xlfn.NUMBERVALUE(Test_Length_Start[[#This Row],[Column4]])</f>
        <v>8.0315929988958798E-2</v>
      </c>
      <c r="H336" s="4">
        <f>_xlfn.NUMBERVALUE(Test_Length_Start[[#This Row],[Column5]])</f>
        <v>0.15834334189542701</v>
      </c>
      <c r="I336" s="4">
        <f>_xlfn.NUMBERVALUE(Test_Length_Start[[#This Row],[Column6]])</f>
        <v>4.1586512815109097E-2</v>
      </c>
      <c r="J336" s="4">
        <f>_xlfn.NUMBERVALUE(Test_Length_Start[[#This Row],[Column7]])</f>
        <v>0.119681027930035</v>
      </c>
      <c r="K336" s="4">
        <f>_xlfn.NUMBERVALUE(Test_Length_Start[[#This Row],[Column12]])</f>
        <v>86.985483063035602</v>
      </c>
      <c r="L336" s="8">
        <f>_xlfn.NUMBERVALUE(Test_Length_Start[[#This Row],[Column10]])</f>
        <v>0.43472172413525501</v>
      </c>
      <c r="M336" s="4">
        <f>_xlfn.NUMBERVALUE(Test_Length_Start[[#This Row],[Column11]])</f>
        <v>0.66031916970872595</v>
      </c>
      <c r="N336" s="8">
        <f>Tableau2[[#This Row],[Longueur manquante]]-(6-Tableau2[[#This Row],[longueur]])</f>
        <v>0.34847054961272617</v>
      </c>
    </row>
    <row r="337" spans="2:14" x14ac:dyDescent="0.25">
      <c r="B337" s="3" t="str">
        <f t="shared" si="10"/>
        <v>11</v>
      </c>
      <c r="C337" s="4" t="str">
        <f>Test_Length_Start[[#This Row],[Column1]]</f>
        <v>11-Camera-0,05</v>
      </c>
      <c r="D337" s="3">
        <f t="shared" si="11"/>
        <v>0.5</v>
      </c>
      <c r="E337" s="4">
        <f>_xlfn.NUMBERVALUE(Test_Length_Start[[#This Row],[Column2]])</f>
        <v>28.720082654835</v>
      </c>
      <c r="F337" s="4">
        <f>_xlfn.NUMBERVALUE(Test_Length_Start[[#This Row],[Column3]])</f>
        <v>5.5198393162142603</v>
      </c>
      <c r="G337" s="4">
        <f>_xlfn.NUMBERVALUE(Test_Length_Start[[#This Row],[Column4]])</f>
        <v>5.5427149424699299E-2</v>
      </c>
      <c r="H337" s="4">
        <f>_xlfn.NUMBERVALUE(Test_Length_Start[[#This Row],[Column5]])</f>
        <v>0.14167362443693701</v>
      </c>
      <c r="I337" s="4">
        <f>_xlfn.NUMBERVALUE(Test_Length_Start[[#This Row],[Column6]])</f>
        <v>3.5488503686375003E-2</v>
      </c>
      <c r="J337" s="4">
        <f>_xlfn.NUMBERVALUE(Test_Length_Start[[#This Row],[Column7]])</f>
        <v>9.0397440466466306E-2</v>
      </c>
      <c r="K337" s="4">
        <f>_xlfn.NUMBERVALUE(Test_Length_Start[[#This Row],[Column12]])</f>
        <v>38.086536747054197</v>
      </c>
      <c r="L337" s="8">
        <f>_xlfn.NUMBERVALUE(Test_Length_Start[[#This Row],[Column10]])</f>
        <v>0.31476412246545199</v>
      </c>
      <c r="M337" s="4">
        <f>_xlfn.NUMBERVALUE(Test_Length_Start[[#This Row],[Column11]])</f>
        <v>0.71074868220882004</v>
      </c>
      <c r="N337" s="8">
        <f>Tableau2[[#This Row],[Longueur manquante]]-(6-Tableau2[[#This Row],[longueur]])</f>
        <v>0.23058799842308031</v>
      </c>
    </row>
    <row r="338" spans="2:14" x14ac:dyDescent="0.25">
      <c r="B338" s="3" t="str">
        <f t="shared" si="10"/>
        <v>11</v>
      </c>
      <c r="C338" s="4" t="str">
        <f>Test_Length_Start[[#This Row],[Column1]]</f>
        <v>11-Camera-0,05</v>
      </c>
      <c r="D338" s="3">
        <f t="shared" si="11"/>
        <v>0.5</v>
      </c>
      <c r="E338" s="4">
        <f>_xlfn.NUMBERVALUE(Test_Length_Start[[#This Row],[Column2]])</f>
        <v>24.081458559586601</v>
      </c>
      <c r="F338" s="4">
        <f>_xlfn.NUMBERVALUE(Test_Length_Start[[#This Row],[Column3]])</f>
        <v>5.7055996608075903</v>
      </c>
      <c r="G338" s="4">
        <f>_xlfn.NUMBERVALUE(Test_Length_Start[[#This Row],[Column4]])</f>
        <v>4.6528012738476801E-2</v>
      </c>
      <c r="H338" s="4">
        <f>_xlfn.NUMBERVALUE(Test_Length_Start[[#This Row],[Column5]])</f>
        <v>0.114715270725361</v>
      </c>
      <c r="I338" s="4">
        <f>_xlfn.NUMBERVALUE(Test_Length_Start[[#This Row],[Column6]])</f>
        <v>2.6751684266742098E-2</v>
      </c>
      <c r="J338" s="4">
        <f>_xlfn.NUMBERVALUE(Test_Length_Start[[#This Row],[Column7]])</f>
        <v>9.0844394930242101E-2</v>
      </c>
      <c r="K338" s="4">
        <f>_xlfn.NUMBERVALUE(Test_Length_Start[[#This Row],[Column12]])</f>
        <v>30.463904105941701</v>
      </c>
      <c r="L338" s="8">
        <f>_xlfn.NUMBERVALUE(Test_Length_Start[[#This Row],[Column10]])</f>
        <v>0.24195979751442601</v>
      </c>
      <c r="M338" s="4">
        <f>_xlfn.NUMBERVALUE(Test_Length_Start[[#This Row],[Column11]])</f>
        <v>0.58955678340373396</v>
      </c>
      <c r="N338" s="8">
        <f>Tableau2[[#This Row],[Longueur manquante]]-(6-Tableau2[[#This Row],[longueur]])</f>
        <v>0.29515644421132425</v>
      </c>
    </row>
    <row r="339" spans="2:14" x14ac:dyDescent="0.25">
      <c r="B339" s="3" t="str">
        <f t="shared" si="10"/>
        <v>11</v>
      </c>
      <c r="C339" s="4" t="str">
        <f>Test_Length_Start[[#This Row],[Column1]]</f>
        <v>11-Camera-0,05</v>
      </c>
      <c r="D339" s="3">
        <f t="shared" si="11"/>
        <v>0.5</v>
      </c>
      <c r="E339" s="4">
        <f>_xlfn.NUMBERVALUE(Test_Length_Start[[#This Row],[Column2]])</f>
        <v>61.758494162233603</v>
      </c>
      <c r="F339" s="4">
        <f>_xlfn.NUMBERVALUE(Test_Length_Start[[#This Row],[Column3]])</f>
        <v>6.4434531959727996</v>
      </c>
      <c r="G339" s="4">
        <f>_xlfn.NUMBERVALUE(Test_Length_Start[[#This Row],[Column4]])</f>
        <v>7.4174033291823996E-2</v>
      </c>
      <c r="H339" s="4">
        <f>_xlfn.NUMBERVALUE(Test_Length_Start[[#This Row],[Column5]])</f>
        <v>0.113385861352834</v>
      </c>
      <c r="I339" s="4">
        <f>_xlfn.NUMBERVALUE(Test_Length_Start[[#This Row],[Column6]])</f>
        <v>4.1132821436580702E-2</v>
      </c>
      <c r="J339" s="4">
        <f>_xlfn.NUMBERVALUE(Test_Length_Start[[#This Row],[Column7]])</f>
        <v>8.3095244452984204E-2</v>
      </c>
      <c r="K339" s="4">
        <f>_xlfn.NUMBERVALUE(Test_Length_Start[[#This Row],[Column12]])</f>
        <v>40.654994774959</v>
      </c>
      <c r="L339" s="8">
        <f>_xlfn.NUMBERVALUE(Test_Length_Start[[#This Row],[Column10]])</f>
        <v>0.36064129518131999</v>
      </c>
      <c r="M339" s="4">
        <f>_xlfn.NUMBERVALUE(Test_Length_Start[[#This Row],[Column11]])</f>
        <v>0.61233227062320705</v>
      </c>
      <c r="N339" s="8">
        <f>Tableau2[[#This Row],[Longueur manquante]]-(6-Tableau2[[#This Row],[longueur]])</f>
        <v>1.0557854665960067</v>
      </c>
    </row>
    <row r="340" spans="2:14" x14ac:dyDescent="0.25">
      <c r="B340" s="3" t="str">
        <f t="shared" si="10"/>
        <v>11</v>
      </c>
      <c r="C340" s="4" t="str">
        <f>Test_Length_Start[[#This Row],[Column1]]</f>
        <v>11-Camera-0,05</v>
      </c>
      <c r="D340" s="3">
        <f t="shared" si="11"/>
        <v>0.5</v>
      </c>
      <c r="E340" s="4">
        <f>_xlfn.NUMBERVALUE(Test_Length_Start[[#This Row],[Column2]])</f>
        <v>31.470303710449301</v>
      </c>
      <c r="F340" s="4">
        <f>_xlfn.NUMBERVALUE(Test_Length_Start[[#This Row],[Column3]])</f>
        <v>6.0767788902936299</v>
      </c>
      <c r="G340" s="4">
        <f>_xlfn.NUMBERVALUE(Test_Length_Start[[#This Row],[Column4]])</f>
        <v>4.5645302709897299E-2</v>
      </c>
      <c r="H340" s="4">
        <f>_xlfn.NUMBERVALUE(Test_Length_Start[[#This Row],[Column5]])</f>
        <v>9.7551919625267394E-2</v>
      </c>
      <c r="I340" s="4">
        <f>_xlfn.NUMBERVALUE(Test_Length_Start[[#This Row],[Column6]])</f>
        <v>3.4977796130415899E-2</v>
      </c>
      <c r="J340" s="4">
        <f>_xlfn.NUMBERVALUE(Test_Length_Start[[#This Row],[Column7]])</f>
        <v>7.1850951235052002E-2</v>
      </c>
      <c r="K340" s="4">
        <f>_xlfn.NUMBERVALUE(Test_Length_Start[[#This Row],[Column12]])</f>
        <v>53.055827564094201</v>
      </c>
      <c r="L340" s="8">
        <f>_xlfn.NUMBERVALUE(Test_Length_Start[[#This Row],[Column10]])</f>
        <v>0.22936205917468799</v>
      </c>
      <c r="M340" s="4">
        <f>_xlfn.NUMBERVALUE(Test_Length_Start[[#This Row],[Column11]])</f>
        <v>0.64438876695264602</v>
      </c>
      <c r="N340" s="8">
        <f>Tableau2[[#This Row],[Longueur manquante]]-(6-Tableau2[[#This Row],[longueur]])</f>
        <v>0.72116765724627596</v>
      </c>
    </row>
    <row r="341" spans="2:14" x14ac:dyDescent="0.25">
      <c r="B341" s="3" t="str">
        <f t="shared" si="10"/>
        <v>11</v>
      </c>
      <c r="C341" s="4" t="str">
        <f>Test_Length_Start[[#This Row],[Column1]]</f>
        <v>11-Camera-0,05</v>
      </c>
      <c r="D341" s="3">
        <f t="shared" si="11"/>
        <v>0.5</v>
      </c>
      <c r="E341" s="4">
        <f>_xlfn.NUMBERVALUE(Test_Length_Start[[#This Row],[Column2]])</f>
        <v>72.194753054160799</v>
      </c>
      <c r="F341" s="4">
        <f>_xlfn.NUMBERVALUE(Test_Length_Start[[#This Row],[Column3]])</f>
        <v>5.7515359031262099</v>
      </c>
      <c r="G341" s="4">
        <f>_xlfn.NUMBERVALUE(Test_Length_Start[[#This Row],[Column4]])</f>
        <v>6.7273132350635201E-2</v>
      </c>
      <c r="H341" s="4">
        <f>_xlfn.NUMBERVALUE(Test_Length_Start[[#This Row],[Column5]])</f>
        <v>0.13050859368876999</v>
      </c>
      <c r="I341" s="4">
        <f>_xlfn.NUMBERVALUE(Test_Length_Start[[#This Row],[Column6]])</f>
        <v>4.8820118413056501E-2</v>
      </c>
      <c r="J341" s="4">
        <f>_xlfn.NUMBERVALUE(Test_Length_Start[[#This Row],[Column7]])</f>
        <v>0.11078243923317101</v>
      </c>
      <c r="K341" s="4">
        <f>_xlfn.NUMBERVALUE(Test_Length_Start[[#This Row],[Column12]])</f>
        <v>30.3072944650193</v>
      </c>
      <c r="L341" s="8">
        <f>_xlfn.NUMBERVALUE(Test_Length_Start[[#This Row],[Column10]])</f>
        <v>0.269935371425224</v>
      </c>
      <c r="M341" s="4">
        <f>_xlfn.NUMBERVALUE(Test_Length_Start[[#This Row],[Column11]])</f>
        <v>0.595172573642334</v>
      </c>
      <c r="N341" s="8">
        <f>Tableau2[[#This Row],[Longueur manquante]]-(6-Tableau2[[#This Row],[longueur]])</f>
        <v>0.34670847676854388</v>
      </c>
    </row>
    <row r="342" spans="2:14" x14ac:dyDescent="0.25">
      <c r="B342" s="3" t="str">
        <f t="shared" si="10"/>
        <v>11</v>
      </c>
      <c r="C342" s="4" t="str">
        <f>Test_Length_Start[[#This Row],[Column1]]</f>
        <v>11-Camera-0,1</v>
      </c>
      <c r="D342" s="3">
        <f t="shared" si="11"/>
        <v>1</v>
      </c>
      <c r="E342" s="4">
        <f>_xlfn.NUMBERVALUE(Test_Length_Start[[#This Row],[Column2]])</f>
        <v>76.364292678901407</v>
      </c>
      <c r="F342" s="4">
        <f>_xlfn.NUMBERVALUE(Test_Length_Start[[#This Row],[Column3]])</f>
        <v>6.2256030624466199</v>
      </c>
      <c r="G342" s="4">
        <f>_xlfn.NUMBERVALUE(Test_Length_Start[[#This Row],[Column4]])</f>
        <v>8.5711124624860704E-2</v>
      </c>
      <c r="H342" s="4">
        <f>_xlfn.NUMBERVALUE(Test_Length_Start[[#This Row],[Column5]])</f>
        <v>0.14000563541144001</v>
      </c>
      <c r="I342" s="4">
        <f>_xlfn.NUMBERVALUE(Test_Length_Start[[#This Row],[Column6]])</f>
        <v>6.9795431317009896E-2</v>
      </c>
      <c r="J342" s="4">
        <f>_xlfn.NUMBERVALUE(Test_Length_Start[[#This Row],[Column7]])</f>
        <v>0.11575909195907901</v>
      </c>
      <c r="K342" s="4">
        <f>_xlfn.NUMBERVALUE(Test_Length_Start[[#This Row],[Column12]])</f>
        <v>55.476749073946799</v>
      </c>
      <c r="L342" s="8">
        <f>_xlfn.NUMBERVALUE(Test_Length_Start[[#This Row],[Column10]])</f>
        <v>0.29085022780987502</v>
      </c>
      <c r="M342" s="4">
        <f>_xlfn.NUMBERVALUE(Test_Length_Start[[#This Row],[Column11]])</f>
        <v>0.70415350741242799</v>
      </c>
      <c r="N342" s="8">
        <f>Tableau2[[#This Row],[Longueur manquante]]-(6-Tableau2[[#This Row],[longueur]])</f>
        <v>0.92975656985904787</v>
      </c>
    </row>
    <row r="343" spans="2:14" x14ac:dyDescent="0.25">
      <c r="B343" s="3" t="str">
        <f t="shared" si="10"/>
        <v>11</v>
      </c>
      <c r="C343" s="4" t="str">
        <f>Test_Length_Start[[#This Row],[Column1]]</f>
        <v>11-Camera-0,1</v>
      </c>
      <c r="D343" s="3">
        <f t="shared" si="11"/>
        <v>1</v>
      </c>
      <c r="E343" s="4">
        <f>_xlfn.NUMBERVALUE(Test_Length_Start[[#This Row],[Column2]])</f>
        <v>17.6094855131422</v>
      </c>
      <c r="F343" s="4">
        <f>_xlfn.NUMBERVALUE(Test_Length_Start[[#This Row],[Column3]])</f>
        <v>6.0850101353927002</v>
      </c>
      <c r="G343" s="4">
        <f>_xlfn.NUMBERVALUE(Test_Length_Start[[#This Row],[Column4]])</f>
        <v>0.15205158152422199</v>
      </c>
      <c r="H343" s="4">
        <f>_xlfn.NUMBERVALUE(Test_Length_Start[[#This Row],[Column5]])</f>
        <v>0.19162064779742999</v>
      </c>
      <c r="I343" s="4">
        <f>_xlfn.NUMBERVALUE(Test_Length_Start[[#This Row],[Column6]])</f>
        <v>0.124426471392087</v>
      </c>
      <c r="J343" s="4">
        <f>_xlfn.NUMBERVALUE(Test_Length_Start[[#This Row],[Column7]])</f>
        <v>0.159060756225779</v>
      </c>
      <c r="K343" s="4">
        <f>_xlfn.NUMBERVALUE(Test_Length_Start[[#This Row],[Column12]])</f>
        <v>46.610043399967203</v>
      </c>
      <c r="L343" s="8">
        <f>_xlfn.NUMBERVALUE(Test_Length_Start[[#This Row],[Column10]])</f>
        <v>0.46478778415364402</v>
      </c>
      <c r="M343" s="4">
        <f>_xlfn.NUMBERVALUE(Test_Length_Start[[#This Row],[Column11]])</f>
        <v>0.70793111161817501</v>
      </c>
      <c r="N343" s="8">
        <f>Tableau2[[#This Row],[Longueur manquante]]-(6-Tableau2[[#This Row],[longueur]])</f>
        <v>0.79294124701087521</v>
      </c>
    </row>
    <row r="344" spans="2:14" x14ac:dyDescent="0.25">
      <c r="B344" s="3" t="str">
        <f t="shared" si="10"/>
        <v>11</v>
      </c>
      <c r="C344" s="4" t="str">
        <f>Test_Length_Start[[#This Row],[Column1]]</f>
        <v>11-Camera-0,1</v>
      </c>
      <c r="D344" s="3">
        <f t="shared" si="11"/>
        <v>1</v>
      </c>
      <c r="E344" s="4">
        <f>_xlfn.NUMBERVALUE(Test_Length_Start[[#This Row],[Column2]])</f>
        <v>19.211164592023401</v>
      </c>
      <c r="F344" s="4">
        <f>_xlfn.NUMBERVALUE(Test_Length_Start[[#This Row],[Column3]])</f>
        <v>5.62884600231056</v>
      </c>
      <c r="G344" s="4">
        <f>_xlfn.NUMBERVALUE(Test_Length_Start[[#This Row],[Column4]])</f>
        <v>0.23244133164986</v>
      </c>
      <c r="H344" s="4">
        <f>_xlfn.NUMBERVALUE(Test_Length_Start[[#This Row],[Column5]])</f>
        <v>0.488149251875166</v>
      </c>
      <c r="I344" s="4">
        <f>_xlfn.NUMBERVALUE(Test_Length_Start[[#This Row],[Column6]])</f>
        <v>0.10904080846490399</v>
      </c>
      <c r="J344" s="4">
        <f>_xlfn.NUMBERVALUE(Test_Length_Start[[#This Row],[Column7]])</f>
        <v>0.226917576534684</v>
      </c>
      <c r="K344" s="4">
        <f>_xlfn.NUMBERVALUE(Test_Length_Start[[#This Row],[Column12]])</f>
        <v>53.045001666061502</v>
      </c>
      <c r="L344" s="8">
        <f>_xlfn.NUMBERVALUE(Test_Length_Start[[#This Row],[Column10]])</f>
        <v>1.19013934685545</v>
      </c>
      <c r="M344" s="4">
        <f>_xlfn.NUMBERVALUE(Test_Length_Start[[#This Row],[Column11]])</f>
        <v>1.96058159080627</v>
      </c>
      <c r="N344" s="8">
        <f>Tableau2[[#This Row],[Longueur manquante]]-(6-Tableau2[[#This Row],[longueur]])</f>
        <v>1.58942759311683</v>
      </c>
    </row>
    <row r="345" spans="2:14" x14ac:dyDescent="0.25">
      <c r="B345" s="3" t="str">
        <f t="shared" si="10"/>
        <v>11</v>
      </c>
      <c r="C345" s="4" t="str">
        <f>Test_Length_Start[[#This Row],[Column1]]</f>
        <v>11-Camera-0,1</v>
      </c>
      <c r="D345" s="3">
        <f t="shared" si="11"/>
        <v>1</v>
      </c>
      <c r="E345" s="4">
        <f>_xlfn.NUMBERVALUE(Test_Length_Start[[#This Row],[Column2]])</f>
        <v>29.031270588576</v>
      </c>
      <c r="F345" s="4">
        <f>_xlfn.NUMBERVALUE(Test_Length_Start[[#This Row],[Column3]])</f>
        <v>6.3292830929216501</v>
      </c>
      <c r="G345" s="4">
        <f>_xlfn.NUMBERVALUE(Test_Length_Start[[#This Row],[Column4]])</f>
        <v>8.9579068152156702E-2</v>
      </c>
      <c r="H345" s="4">
        <f>_xlfn.NUMBERVALUE(Test_Length_Start[[#This Row],[Column5]])</f>
        <v>0.126899193248075</v>
      </c>
      <c r="I345" s="4">
        <f>_xlfn.NUMBERVALUE(Test_Length_Start[[#This Row],[Column6]])</f>
        <v>6.6892744128964704E-2</v>
      </c>
      <c r="J345" s="4">
        <f>_xlfn.NUMBERVALUE(Test_Length_Start[[#This Row],[Column7]])</f>
        <v>0.105538639237992</v>
      </c>
      <c r="K345" s="4">
        <f>_xlfn.NUMBERVALUE(Test_Length_Start[[#This Row],[Column12]])</f>
        <v>51.854451276012597</v>
      </c>
      <c r="L345" s="8">
        <f>_xlfn.NUMBERVALUE(Test_Length_Start[[#This Row],[Column10]])</f>
        <v>0.372703168120324</v>
      </c>
      <c r="M345" s="4">
        <f>_xlfn.NUMBERVALUE(Test_Length_Start[[#This Row],[Column11]])</f>
        <v>0.56428344672198705</v>
      </c>
      <c r="N345" s="8">
        <f>Tableau2[[#This Row],[Longueur manquante]]-(6-Tableau2[[#This Row],[longueur]])</f>
        <v>0.89356653964363719</v>
      </c>
    </row>
    <row r="346" spans="2:14" x14ac:dyDescent="0.25">
      <c r="B346" s="3" t="str">
        <f t="shared" si="10"/>
        <v>11</v>
      </c>
      <c r="C346" s="4" t="str">
        <f>Test_Length_Start[[#This Row],[Column1]]</f>
        <v>11-Camera-0,1</v>
      </c>
      <c r="D346" s="3">
        <f t="shared" si="11"/>
        <v>1</v>
      </c>
      <c r="E346" s="4">
        <f>_xlfn.NUMBERVALUE(Test_Length_Start[[#This Row],[Column2]])</f>
        <v>47.472209865440398</v>
      </c>
      <c r="F346" s="4">
        <f>_xlfn.NUMBERVALUE(Test_Length_Start[[#This Row],[Column3]])</f>
        <v>5.4764102344725201</v>
      </c>
      <c r="G346" s="4">
        <f>_xlfn.NUMBERVALUE(Test_Length_Start[[#This Row],[Column4]])</f>
        <v>6.5767080576379297E-2</v>
      </c>
      <c r="H346" s="4">
        <f>_xlfn.NUMBERVALUE(Test_Length_Start[[#This Row],[Column5]])</f>
        <v>0.14897071505707499</v>
      </c>
      <c r="I346" s="4">
        <f>_xlfn.NUMBERVALUE(Test_Length_Start[[#This Row],[Column6]])</f>
        <v>5.8201848026690102E-2</v>
      </c>
      <c r="J346" s="4">
        <f>_xlfn.NUMBERVALUE(Test_Length_Start[[#This Row],[Column7]])</f>
        <v>0.10791329482603</v>
      </c>
      <c r="K346" s="4">
        <f>_xlfn.NUMBERVALUE(Test_Length_Start[[#This Row],[Column12]])</f>
        <v>30.324797383975199</v>
      </c>
      <c r="L346" s="8">
        <f>_xlfn.NUMBERVALUE(Test_Length_Start[[#This Row],[Column10]])</f>
        <v>0.16630421744026799</v>
      </c>
      <c r="M346" s="4">
        <f>_xlfn.NUMBERVALUE(Test_Length_Start[[#This Row],[Column11]])</f>
        <v>0.68293605815941905</v>
      </c>
      <c r="N346" s="8">
        <f>Tableau2[[#This Row],[Longueur manquante]]-(6-Tableau2[[#This Row],[longueur]])</f>
        <v>0.15934629263193911</v>
      </c>
    </row>
    <row r="347" spans="2:14" x14ac:dyDescent="0.25">
      <c r="B347" s="3" t="str">
        <f t="shared" si="10"/>
        <v>11</v>
      </c>
      <c r="C347" s="4" t="str">
        <f>Test_Length_Start[[#This Row],[Column1]]</f>
        <v>11-Camera-0,1</v>
      </c>
      <c r="D347" s="3">
        <f t="shared" si="11"/>
        <v>1</v>
      </c>
      <c r="E347" s="4">
        <f>_xlfn.NUMBERVALUE(Test_Length_Start[[#This Row],[Column2]])</f>
        <v>59.624567886068903</v>
      </c>
      <c r="F347" s="4">
        <f>_xlfn.NUMBERVALUE(Test_Length_Start[[#This Row],[Column3]])</f>
        <v>5.5998420283232599</v>
      </c>
      <c r="G347" s="4">
        <f>_xlfn.NUMBERVALUE(Test_Length_Start[[#This Row],[Column4]])</f>
        <v>6.6000722791848696E-2</v>
      </c>
      <c r="H347" s="4">
        <f>_xlfn.NUMBERVALUE(Test_Length_Start[[#This Row],[Column5]])</f>
        <v>0.13625661337238201</v>
      </c>
      <c r="I347" s="4">
        <f>_xlfn.NUMBERVALUE(Test_Length_Start[[#This Row],[Column6]])</f>
        <v>6.4282568100846899E-2</v>
      </c>
      <c r="J347" s="4">
        <f>_xlfn.NUMBERVALUE(Test_Length_Start[[#This Row],[Column7]])</f>
        <v>0.103500407772138</v>
      </c>
      <c r="K347" s="4">
        <f>_xlfn.NUMBERVALUE(Test_Length_Start[[#This Row],[Column12]])</f>
        <v>29.440856199013002</v>
      </c>
      <c r="L347" s="8">
        <f>_xlfn.NUMBERVALUE(Test_Length_Start[[#This Row],[Column10]])</f>
        <v>0.27199850212619903</v>
      </c>
      <c r="M347" s="4">
        <f>_xlfn.NUMBERVALUE(Test_Length_Start[[#This Row],[Column11]])</f>
        <v>0.62860942178250701</v>
      </c>
      <c r="N347" s="8">
        <f>Tableau2[[#This Row],[Longueur manquante]]-(6-Tableau2[[#This Row],[longueur]])</f>
        <v>0.22845145010576695</v>
      </c>
    </row>
    <row r="348" spans="2:14" x14ac:dyDescent="0.25">
      <c r="B348" s="3" t="str">
        <f t="shared" si="10"/>
        <v>11</v>
      </c>
      <c r="C348" s="4" t="str">
        <f>Test_Length_Start[[#This Row],[Column1]]</f>
        <v>11-Camera-0,1</v>
      </c>
      <c r="D348" s="3">
        <f t="shared" si="11"/>
        <v>1</v>
      </c>
      <c r="E348" s="4">
        <f>_xlfn.NUMBERVALUE(Test_Length_Start[[#This Row],[Column2]])</f>
        <v>41.146443427388</v>
      </c>
      <c r="F348" s="4">
        <f>_xlfn.NUMBERVALUE(Test_Length_Start[[#This Row],[Column3]])</f>
        <v>6.5565683789502902</v>
      </c>
      <c r="G348" s="4">
        <f>_xlfn.NUMBERVALUE(Test_Length_Start[[#This Row],[Column4]])</f>
        <v>0.15472344563295001</v>
      </c>
      <c r="H348" s="4">
        <f>_xlfn.NUMBERVALUE(Test_Length_Start[[#This Row],[Column5]])</f>
        <v>0.16433352125550801</v>
      </c>
      <c r="I348" s="4">
        <f>_xlfn.NUMBERVALUE(Test_Length_Start[[#This Row],[Column6]])</f>
        <v>8.8773936815405394E-2</v>
      </c>
      <c r="J348" s="4">
        <f>_xlfn.NUMBERVALUE(Test_Length_Start[[#This Row],[Column7]])</f>
        <v>0.13499568103828499</v>
      </c>
      <c r="K348" s="4">
        <f>_xlfn.NUMBERVALUE(Test_Length_Start[[#This Row],[Column12]])</f>
        <v>52.6626258259639</v>
      </c>
      <c r="L348" s="8">
        <f>_xlfn.NUMBERVALUE(Test_Length_Start[[#This Row],[Column10]])</f>
        <v>0.76106800454683499</v>
      </c>
      <c r="M348" s="4">
        <f>_xlfn.NUMBERVALUE(Test_Length_Start[[#This Row],[Column11]])</f>
        <v>0.57332815588405095</v>
      </c>
      <c r="N348" s="8">
        <f>Tableau2[[#This Row],[Longueur manquante]]-(6-Tableau2[[#This Row],[longueur]])</f>
        <v>1.1298965348343413</v>
      </c>
    </row>
    <row r="349" spans="2:14" x14ac:dyDescent="0.25">
      <c r="B349" s="3" t="str">
        <f t="shared" si="10"/>
        <v>11</v>
      </c>
      <c r="C349" s="4" t="str">
        <f>Test_Length_Start[[#This Row],[Column1]]</f>
        <v>11-Camera-0,1</v>
      </c>
      <c r="D349" s="3">
        <f t="shared" si="11"/>
        <v>1</v>
      </c>
      <c r="E349" s="4">
        <f>_xlfn.NUMBERVALUE(Test_Length_Start[[#This Row],[Column2]])</f>
        <v>8.5844124235113792</v>
      </c>
      <c r="F349" s="4">
        <f>_xlfn.NUMBERVALUE(Test_Length_Start[[#This Row],[Column3]])</f>
        <v>6.14373656384313</v>
      </c>
      <c r="G349" s="4">
        <f>_xlfn.NUMBERVALUE(Test_Length_Start[[#This Row],[Column4]])</f>
        <v>9.4830362913928601E-2</v>
      </c>
      <c r="H349" s="4">
        <f>_xlfn.NUMBERVALUE(Test_Length_Start[[#This Row],[Column5]])</f>
        <v>0.15679488231335201</v>
      </c>
      <c r="I349" s="4">
        <f>_xlfn.NUMBERVALUE(Test_Length_Start[[#This Row],[Column6]])</f>
        <v>7.3097977929003299E-2</v>
      </c>
      <c r="J349" s="4">
        <f>_xlfn.NUMBERVALUE(Test_Length_Start[[#This Row],[Column7]])</f>
        <v>0.13259271466342501</v>
      </c>
      <c r="K349" s="4">
        <f>_xlfn.NUMBERVALUE(Test_Length_Start[[#This Row],[Column12]])</f>
        <v>53.606298436992802</v>
      </c>
      <c r="L349" s="8">
        <f>_xlfn.NUMBERVALUE(Test_Length_Start[[#This Row],[Column10]])</f>
        <v>0.38452605363432502</v>
      </c>
      <c r="M349" s="4">
        <f>_xlfn.NUMBERVALUE(Test_Length_Start[[#This Row],[Column11]])</f>
        <v>0.65631814552024603</v>
      </c>
      <c r="N349" s="8">
        <f>Tableau2[[#This Row],[Longueur manquante]]-(6-Tableau2[[#This Row],[longueur]])</f>
        <v>0.80005470936337608</v>
      </c>
    </row>
    <row r="350" spans="2:14" x14ac:dyDescent="0.25">
      <c r="B350" s="3" t="str">
        <f t="shared" si="10"/>
        <v>11</v>
      </c>
      <c r="C350" s="4" t="str">
        <f>Test_Length_Start[[#This Row],[Column1]]</f>
        <v>11-Camera-0,1</v>
      </c>
      <c r="D350" s="3">
        <f t="shared" si="11"/>
        <v>1</v>
      </c>
      <c r="E350" s="4">
        <f>_xlfn.NUMBERVALUE(Test_Length_Start[[#This Row],[Column2]])</f>
        <v>86.6668275712248</v>
      </c>
      <c r="F350" s="4">
        <f>_xlfn.NUMBERVALUE(Test_Length_Start[[#This Row],[Column3]])</f>
        <v>5.4155490188674698</v>
      </c>
      <c r="G350" s="4">
        <f>_xlfn.NUMBERVALUE(Test_Length_Start[[#This Row],[Column4]])</f>
        <v>7.5727143430512303E-2</v>
      </c>
      <c r="H350" s="4">
        <f>_xlfn.NUMBERVALUE(Test_Length_Start[[#This Row],[Column5]])</f>
        <v>0.145622289089893</v>
      </c>
      <c r="I350" s="4">
        <f>_xlfn.NUMBERVALUE(Test_Length_Start[[#This Row],[Column6]])</f>
        <v>6.4582704962931697E-2</v>
      </c>
      <c r="J350" s="4">
        <f>_xlfn.NUMBERVALUE(Test_Length_Start[[#This Row],[Column7]])</f>
        <v>0.12174949206724101</v>
      </c>
      <c r="K350" s="4">
        <f>_xlfn.NUMBERVALUE(Test_Length_Start[[#This Row],[Column12]])</f>
        <v>36.6246423249831</v>
      </c>
      <c r="L350" s="8">
        <f>_xlfn.NUMBERVALUE(Test_Length_Start[[#This Row],[Column10]])</f>
        <v>0.21883995768150899</v>
      </c>
      <c r="M350" s="4">
        <f>_xlfn.NUMBERVALUE(Test_Length_Start[[#This Row],[Column11]])</f>
        <v>0.59016346963623501</v>
      </c>
      <c r="N350" s="8">
        <f>Tableau2[[#This Row],[Longueur manquante]]-(6-Tableau2[[#This Row],[longueur]])</f>
        <v>5.7124885037047601E-3</v>
      </c>
    </row>
    <row r="351" spans="2:14" x14ac:dyDescent="0.25">
      <c r="B351" s="3" t="str">
        <f t="shared" si="10"/>
        <v>11</v>
      </c>
      <c r="C351" s="4" t="str">
        <f>Test_Length_Start[[#This Row],[Column1]]</f>
        <v>11-Camera-0,1</v>
      </c>
      <c r="D351" s="3">
        <f t="shared" si="11"/>
        <v>1</v>
      </c>
      <c r="E351" s="4">
        <f>_xlfn.NUMBERVALUE(Test_Length_Start[[#This Row],[Column2]])</f>
        <v>27.656795481598099</v>
      </c>
      <c r="F351" s="4">
        <f>_xlfn.NUMBERVALUE(Test_Length_Start[[#This Row],[Column3]])</f>
        <v>5.7891599752624998</v>
      </c>
      <c r="G351" s="4">
        <f>_xlfn.NUMBERVALUE(Test_Length_Start[[#This Row],[Column4]])</f>
        <v>0.100757144173667</v>
      </c>
      <c r="H351" s="4">
        <f>_xlfn.NUMBERVALUE(Test_Length_Start[[#This Row],[Column5]])</f>
        <v>0.14006849167257601</v>
      </c>
      <c r="I351" s="4">
        <f>_xlfn.NUMBERVALUE(Test_Length_Start[[#This Row],[Column6]])</f>
        <v>9.1461373011462802E-2</v>
      </c>
      <c r="J351" s="4">
        <f>_xlfn.NUMBERVALUE(Test_Length_Start[[#This Row],[Column7]])</f>
        <v>0.12835834000663801</v>
      </c>
      <c r="K351" s="4">
        <f>_xlfn.NUMBERVALUE(Test_Length_Start[[#This Row],[Column12]])</f>
        <v>38.171114829019601</v>
      </c>
      <c r="L351" s="8">
        <f>_xlfn.NUMBERVALUE(Test_Length_Start[[#This Row],[Column10]])</f>
        <v>0.31088773265070202</v>
      </c>
      <c r="M351" s="4">
        <f>_xlfn.NUMBERVALUE(Test_Length_Start[[#This Row],[Column11]])</f>
        <v>0.56656623116181903</v>
      </c>
      <c r="N351" s="8">
        <f>Tableau2[[#This Row],[Longueur manquante]]-(6-Tableau2[[#This Row],[longueur]])</f>
        <v>0.35572620642431885</v>
      </c>
    </row>
    <row r="352" spans="2:14" x14ac:dyDescent="0.25">
      <c r="B352" s="3" t="str">
        <f t="shared" si="10"/>
        <v>11</v>
      </c>
      <c r="C352" s="4" t="str">
        <f>Test_Length_Start[[#This Row],[Column1]]</f>
        <v>11-Camera-0,1</v>
      </c>
      <c r="D352" s="3">
        <f t="shared" si="11"/>
        <v>1</v>
      </c>
      <c r="E352" s="4">
        <f>_xlfn.NUMBERVALUE(Test_Length_Start[[#This Row],[Column2]])</f>
        <v>77.756364965028595</v>
      </c>
      <c r="F352" s="4">
        <f>_xlfn.NUMBERVALUE(Test_Length_Start[[#This Row],[Column3]])</f>
        <v>6.2791351004417901</v>
      </c>
      <c r="G352" s="4">
        <f>_xlfn.NUMBERVALUE(Test_Length_Start[[#This Row],[Column4]])</f>
        <v>9.4601276532176398E-2</v>
      </c>
      <c r="H352" s="4">
        <f>_xlfn.NUMBERVALUE(Test_Length_Start[[#This Row],[Column5]])</f>
        <v>0.14536589943985501</v>
      </c>
      <c r="I352" s="4">
        <f>_xlfn.NUMBERVALUE(Test_Length_Start[[#This Row],[Column6]])</f>
        <v>8.2499146821692196E-2</v>
      </c>
      <c r="J352" s="4">
        <f>_xlfn.NUMBERVALUE(Test_Length_Start[[#This Row],[Column7]])</f>
        <v>0.12489471755998199</v>
      </c>
      <c r="K352" s="4">
        <f>_xlfn.NUMBERVALUE(Test_Length_Start[[#This Row],[Column12]])</f>
        <v>52.089907297980901</v>
      </c>
      <c r="L352" s="8">
        <f>_xlfn.NUMBERVALUE(Test_Length_Start[[#This Row],[Column10]])</f>
        <v>0.28155882243632302</v>
      </c>
      <c r="M352" s="4">
        <f>_xlfn.NUMBERVALUE(Test_Length_Start[[#This Row],[Column11]])</f>
        <v>0.633325846114005</v>
      </c>
      <c r="N352" s="8">
        <f>Tableau2[[#This Row],[Longueur manquante]]-(6-Tableau2[[#This Row],[longueur]])</f>
        <v>0.91246094655579513</v>
      </c>
    </row>
    <row r="353" spans="2:14" x14ac:dyDescent="0.25">
      <c r="B353" s="3" t="str">
        <f t="shared" si="10"/>
        <v>11</v>
      </c>
      <c r="C353" s="4" t="str">
        <f>Test_Length_Start[[#This Row],[Column1]]</f>
        <v>11-Camera-0,1</v>
      </c>
      <c r="D353" s="3">
        <f t="shared" si="11"/>
        <v>1</v>
      </c>
      <c r="E353" s="4">
        <f>_xlfn.NUMBERVALUE(Test_Length_Start[[#This Row],[Column2]])</f>
        <v>37.130600150500499</v>
      </c>
      <c r="F353" s="4">
        <f>_xlfn.NUMBERVALUE(Test_Length_Start[[#This Row],[Column3]])</f>
        <v>5.9046354685823399</v>
      </c>
      <c r="G353" s="4">
        <f>_xlfn.NUMBERVALUE(Test_Length_Start[[#This Row],[Column4]])</f>
        <v>5.0193502938447598E-2</v>
      </c>
      <c r="H353" s="4">
        <f>_xlfn.NUMBERVALUE(Test_Length_Start[[#This Row],[Column5]])</f>
        <v>0.123855795795666</v>
      </c>
      <c r="I353" s="4">
        <f>_xlfn.NUMBERVALUE(Test_Length_Start[[#This Row],[Column6]])</f>
        <v>4.0742998220486999E-2</v>
      </c>
      <c r="J353" s="4">
        <f>_xlfn.NUMBERVALUE(Test_Length_Start[[#This Row],[Column7]])</f>
        <v>8.4204715989731602E-2</v>
      </c>
      <c r="K353" s="4">
        <f>_xlfn.NUMBERVALUE(Test_Length_Start[[#This Row],[Column12]])</f>
        <v>33.673554752953301</v>
      </c>
      <c r="L353" s="8">
        <f>_xlfn.NUMBERVALUE(Test_Length_Start[[#This Row],[Column10]])</f>
        <v>0.329917567236304</v>
      </c>
      <c r="M353" s="4">
        <f>_xlfn.NUMBERVALUE(Test_Length_Start[[#This Row],[Column11]])</f>
        <v>0.77826112977489603</v>
      </c>
      <c r="N353" s="8">
        <f>Tableau2[[#This Row],[Longueur manquante]]-(6-Tableau2[[#This Row],[longueur]])</f>
        <v>0.68289659835723593</v>
      </c>
    </row>
    <row r="354" spans="2:14" x14ac:dyDescent="0.25">
      <c r="B354" s="3" t="str">
        <f t="shared" si="10"/>
        <v>11</v>
      </c>
      <c r="C354" s="4" t="str">
        <f>Test_Length_Start[[#This Row],[Column1]]</f>
        <v>11-Camera-0,1</v>
      </c>
      <c r="D354" s="3">
        <f t="shared" si="11"/>
        <v>1</v>
      </c>
      <c r="E354" s="4">
        <f>_xlfn.NUMBERVALUE(Test_Length_Start[[#This Row],[Column2]])</f>
        <v>41.372391872603302</v>
      </c>
      <c r="F354" s="4">
        <f>_xlfn.NUMBERVALUE(Test_Length_Start[[#This Row],[Column3]])</f>
        <v>6.15972312282579</v>
      </c>
      <c r="G354" s="4">
        <f>_xlfn.NUMBERVALUE(Test_Length_Start[[#This Row],[Column4]])</f>
        <v>0.11896761573240699</v>
      </c>
      <c r="H354" s="4">
        <f>_xlfn.NUMBERVALUE(Test_Length_Start[[#This Row],[Column5]])</f>
        <v>0.14761443818122399</v>
      </c>
      <c r="I354" s="4">
        <f>_xlfn.NUMBERVALUE(Test_Length_Start[[#This Row],[Column6]])</f>
        <v>6.6847789127389007E-2</v>
      </c>
      <c r="J354" s="4">
        <f>_xlfn.NUMBERVALUE(Test_Length_Start[[#This Row],[Column7]])</f>
        <v>0.112752480072634</v>
      </c>
      <c r="K354" s="4">
        <f>_xlfn.NUMBERVALUE(Test_Length_Start[[#This Row],[Column12]])</f>
        <v>34.987092567956999</v>
      </c>
      <c r="L354" s="8">
        <f>_xlfn.NUMBERVALUE(Test_Length_Start[[#This Row],[Column10]])</f>
        <v>0.50195494462414003</v>
      </c>
      <c r="M354" s="4">
        <f>_xlfn.NUMBERVALUE(Test_Length_Start[[#This Row],[Column11]])</f>
        <v>0.50205385303880701</v>
      </c>
      <c r="N354" s="8">
        <f>Tableau2[[#This Row],[Longueur manquante]]-(6-Tableau2[[#This Row],[longueur]])</f>
        <v>0.66177697586459705</v>
      </c>
    </row>
    <row r="355" spans="2:14" x14ac:dyDescent="0.25">
      <c r="B355" s="3" t="str">
        <f t="shared" si="10"/>
        <v>11</v>
      </c>
      <c r="C355" s="4" t="str">
        <f>Test_Length_Start[[#This Row],[Column1]]</f>
        <v>11-Camera-0,1</v>
      </c>
      <c r="D355" s="3">
        <f t="shared" si="11"/>
        <v>1</v>
      </c>
      <c r="E355" s="4">
        <f>_xlfn.NUMBERVALUE(Test_Length_Start[[#This Row],[Column2]])</f>
        <v>42.477633832311199</v>
      </c>
      <c r="F355" s="4">
        <f>_xlfn.NUMBERVALUE(Test_Length_Start[[#This Row],[Column3]])</f>
        <v>6.0249443397915199</v>
      </c>
      <c r="G355" s="4">
        <f>_xlfn.NUMBERVALUE(Test_Length_Start[[#This Row],[Column4]])</f>
        <v>9.7208738134125103E-2</v>
      </c>
      <c r="H355" s="4">
        <f>_xlfn.NUMBERVALUE(Test_Length_Start[[#This Row],[Column5]])</f>
        <v>0.19273835936511099</v>
      </c>
      <c r="I355" s="4">
        <f>_xlfn.NUMBERVALUE(Test_Length_Start[[#This Row],[Column6]])</f>
        <v>5.4434975851734999E-2</v>
      </c>
      <c r="J355" s="4">
        <f>_xlfn.NUMBERVALUE(Test_Length_Start[[#This Row],[Column7]])</f>
        <v>0.12821000921954701</v>
      </c>
      <c r="K355" s="4">
        <f>_xlfn.NUMBERVALUE(Test_Length_Start[[#This Row],[Column12]])</f>
        <v>30.825600689044201</v>
      </c>
      <c r="L355" s="8">
        <f>_xlfn.NUMBERVALUE(Test_Length_Start[[#This Row],[Column10]])</f>
        <v>0.48568247777123302</v>
      </c>
      <c r="M355" s="4">
        <f>_xlfn.NUMBERVALUE(Test_Length_Start[[#This Row],[Column11]])</f>
        <v>0.82744765557918498</v>
      </c>
      <c r="N355" s="8">
        <f>Tableau2[[#This Row],[Longueur manquante]]-(6-Tableau2[[#This Row],[longueur]])</f>
        <v>0.85239199537070487</v>
      </c>
    </row>
    <row r="356" spans="2:14" x14ac:dyDescent="0.25">
      <c r="B356" s="3" t="str">
        <f t="shared" si="10"/>
        <v>11</v>
      </c>
      <c r="C356" s="4" t="str">
        <f>Test_Length_Start[[#This Row],[Column1]]</f>
        <v>11-Camera-0,1</v>
      </c>
      <c r="D356" s="3">
        <f t="shared" si="11"/>
        <v>1</v>
      </c>
      <c r="E356" s="4">
        <f>_xlfn.NUMBERVALUE(Test_Length_Start[[#This Row],[Column2]])</f>
        <v>51.439920130498997</v>
      </c>
      <c r="F356" s="4">
        <f>_xlfn.NUMBERVALUE(Test_Length_Start[[#This Row],[Column3]])</f>
        <v>5.8488711757842902</v>
      </c>
      <c r="G356" s="4">
        <f>_xlfn.NUMBERVALUE(Test_Length_Start[[#This Row],[Column4]])</f>
        <v>6.0034093974444099E-2</v>
      </c>
      <c r="H356" s="4">
        <f>_xlfn.NUMBERVALUE(Test_Length_Start[[#This Row],[Column5]])</f>
        <v>0.12249265570102599</v>
      </c>
      <c r="I356" s="4">
        <f>_xlfn.NUMBERVALUE(Test_Length_Start[[#This Row],[Column6]])</f>
        <v>5.6833851405971199E-2</v>
      </c>
      <c r="J356" s="4">
        <f>_xlfn.NUMBERVALUE(Test_Length_Start[[#This Row],[Column7]])</f>
        <v>9.4739605892891293E-2</v>
      </c>
      <c r="K356" s="4">
        <f>_xlfn.NUMBERVALUE(Test_Length_Start[[#This Row],[Column12]])</f>
        <v>47.718199967057402</v>
      </c>
      <c r="L356" s="8">
        <f>_xlfn.NUMBERVALUE(Test_Length_Start[[#This Row],[Column10]])</f>
        <v>0.28873165825774799</v>
      </c>
      <c r="M356" s="4">
        <f>_xlfn.NUMBERVALUE(Test_Length_Start[[#This Row],[Column11]])</f>
        <v>0.68563248007453503</v>
      </c>
      <c r="N356" s="8">
        <f>Tableau2[[#This Row],[Longueur manquante]]-(6-Tableau2[[#This Row],[longueur]])</f>
        <v>0.5345036558588252</v>
      </c>
    </row>
    <row r="357" spans="2:14" x14ac:dyDescent="0.25">
      <c r="B357" s="3" t="str">
        <f t="shared" si="10"/>
        <v>11</v>
      </c>
      <c r="C357" s="4" t="str">
        <f>Test_Length_Start[[#This Row],[Column1]]</f>
        <v>11-Camera-0,1</v>
      </c>
      <c r="D357" s="3">
        <f t="shared" si="11"/>
        <v>1</v>
      </c>
      <c r="E357" s="4">
        <f>_xlfn.NUMBERVALUE(Test_Length_Start[[#This Row],[Column2]])</f>
        <v>42.490769800842003</v>
      </c>
      <c r="F357" s="4">
        <f>_xlfn.NUMBERVALUE(Test_Length_Start[[#This Row],[Column3]])</f>
        <v>5.5527323055869502</v>
      </c>
      <c r="G357" s="4">
        <f>_xlfn.NUMBERVALUE(Test_Length_Start[[#This Row],[Column4]])</f>
        <v>0.14678674358792501</v>
      </c>
      <c r="H357" s="4">
        <f>_xlfn.NUMBERVALUE(Test_Length_Start[[#This Row],[Column5]])</f>
        <v>0.23361959632835599</v>
      </c>
      <c r="I357" s="4">
        <f>_xlfn.NUMBERVALUE(Test_Length_Start[[#This Row],[Column6]])</f>
        <v>0.104905161417381</v>
      </c>
      <c r="J357" s="4">
        <f>_xlfn.NUMBERVALUE(Test_Length_Start[[#This Row],[Column7]])</f>
        <v>0.15723115735023399</v>
      </c>
      <c r="K357" s="4">
        <f>_xlfn.NUMBERVALUE(Test_Length_Start[[#This Row],[Column12]])</f>
        <v>40.060814911033901</v>
      </c>
      <c r="L357" s="8">
        <f>_xlfn.NUMBERVALUE(Test_Length_Start[[#This Row],[Column10]])</f>
        <v>0.65868221327545595</v>
      </c>
      <c r="M357" s="4">
        <f>_xlfn.NUMBERVALUE(Test_Length_Start[[#This Row],[Column11]])</f>
        <v>0.854288476141708</v>
      </c>
      <c r="N357" s="8">
        <f>Tableau2[[#This Row],[Longueur manquante]]-(6-Tableau2[[#This Row],[longueur]])</f>
        <v>0.40702078172865819</v>
      </c>
    </row>
    <row r="358" spans="2:14" x14ac:dyDescent="0.25">
      <c r="B358" s="3" t="str">
        <f t="shared" si="10"/>
        <v>11</v>
      </c>
      <c r="C358" s="4" t="str">
        <f>Test_Length_Start[[#This Row],[Column1]]</f>
        <v>11-Camera-0,1</v>
      </c>
      <c r="D358" s="3">
        <f t="shared" si="11"/>
        <v>1</v>
      </c>
      <c r="E358" s="4">
        <f>_xlfn.NUMBERVALUE(Test_Length_Start[[#This Row],[Column2]])</f>
        <v>79.028630012891</v>
      </c>
      <c r="F358" s="4">
        <f>_xlfn.NUMBERVALUE(Test_Length_Start[[#This Row],[Column3]])</f>
        <v>5.8495226864205003</v>
      </c>
      <c r="G358" s="4">
        <f>_xlfn.NUMBERVALUE(Test_Length_Start[[#This Row],[Column4]])</f>
        <v>7.4478002962600903E-2</v>
      </c>
      <c r="H358" s="4">
        <f>_xlfn.NUMBERVALUE(Test_Length_Start[[#This Row],[Column5]])</f>
        <v>0.133055094262789</v>
      </c>
      <c r="I358" s="4">
        <f>_xlfn.NUMBERVALUE(Test_Length_Start[[#This Row],[Column6]])</f>
        <v>5.1713020410879502E-2</v>
      </c>
      <c r="J358" s="4">
        <f>_xlfn.NUMBERVALUE(Test_Length_Start[[#This Row],[Column7]])</f>
        <v>0.112468927406703</v>
      </c>
      <c r="K358" s="4">
        <f>_xlfn.NUMBERVALUE(Test_Length_Start[[#This Row],[Column12]])</f>
        <v>22.484626600984399</v>
      </c>
      <c r="L358" s="8">
        <f>_xlfn.NUMBERVALUE(Test_Length_Start[[#This Row],[Column10]])</f>
        <v>0.358062690686684</v>
      </c>
      <c r="M358" s="4">
        <f>_xlfn.NUMBERVALUE(Test_Length_Start[[#This Row],[Column11]])</f>
        <v>0.59416803945890995</v>
      </c>
      <c r="N358" s="8">
        <f>Tableau2[[#This Row],[Longueur manquante]]-(6-Tableau2[[#This Row],[longueur]])</f>
        <v>0.44369072587941027</v>
      </c>
    </row>
    <row r="359" spans="2:14" x14ac:dyDescent="0.25">
      <c r="B359" s="3" t="str">
        <f t="shared" si="10"/>
        <v>11</v>
      </c>
      <c r="C359" s="4" t="str">
        <f>Test_Length_Start[[#This Row],[Column1]]</f>
        <v>11-Camera-0,1</v>
      </c>
      <c r="D359" s="3">
        <f t="shared" si="11"/>
        <v>1</v>
      </c>
      <c r="E359" s="4">
        <f>_xlfn.NUMBERVALUE(Test_Length_Start[[#This Row],[Column2]])</f>
        <v>63.005511066534801</v>
      </c>
      <c r="F359" s="4">
        <f>_xlfn.NUMBERVALUE(Test_Length_Start[[#This Row],[Column3]])</f>
        <v>6.0874592572705399</v>
      </c>
      <c r="G359" s="4">
        <f>_xlfn.NUMBERVALUE(Test_Length_Start[[#This Row],[Column4]])</f>
        <v>7.9199899461788903E-2</v>
      </c>
      <c r="H359" s="4">
        <f>_xlfn.NUMBERVALUE(Test_Length_Start[[#This Row],[Column5]])</f>
        <v>0.13667944863609699</v>
      </c>
      <c r="I359" s="4">
        <f>_xlfn.NUMBERVALUE(Test_Length_Start[[#This Row],[Column6]])</f>
        <v>5.98770477000709E-2</v>
      </c>
      <c r="J359" s="4">
        <f>_xlfn.NUMBERVALUE(Test_Length_Start[[#This Row],[Column7]])</f>
        <v>0.115022676148931</v>
      </c>
      <c r="K359" s="4">
        <f>_xlfn.NUMBERVALUE(Test_Length_Start[[#This Row],[Column12]])</f>
        <v>86.086973197059706</v>
      </c>
      <c r="L359" s="8">
        <f>_xlfn.NUMBERVALUE(Test_Length_Start[[#This Row],[Column10]])</f>
        <v>0.233800033590948</v>
      </c>
      <c r="M359" s="4">
        <f>_xlfn.NUMBERVALUE(Test_Length_Start[[#This Row],[Column11]])</f>
        <v>0.76540069302024105</v>
      </c>
      <c r="N359" s="8">
        <f>Tableau2[[#This Row],[Longueur manquante]]-(6-Tableau2[[#This Row],[longueur]])</f>
        <v>0.85285995029078099</v>
      </c>
    </row>
    <row r="360" spans="2:14" x14ac:dyDescent="0.25">
      <c r="B360" s="3" t="str">
        <f t="shared" si="10"/>
        <v>11</v>
      </c>
      <c r="C360" s="4" t="str">
        <f>Test_Length_Start[[#This Row],[Column1]]</f>
        <v>11-Camera-0,1</v>
      </c>
      <c r="D360" s="3">
        <f t="shared" si="11"/>
        <v>1</v>
      </c>
      <c r="E360" s="4">
        <f>_xlfn.NUMBERVALUE(Test_Length_Start[[#This Row],[Column2]])</f>
        <v>89.881100124494594</v>
      </c>
      <c r="F360" s="4">
        <f>_xlfn.NUMBERVALUE(Test_Length_Start[[#This Row],[Column3]])</f>
        <v>5.4474436476619399</v>
      </c>
      <c r="G360" s="4">
        <f>_xlfn.NUMBERVALUE(Test_Length_Start[[#This Row],[Column4]])</f>
        <v>0.11788121225152701</v>
      </c>
      <c r="H360" s="4">
        <f>_xlfn.NUMBERVALUE(Test_Length_Start[[#This Row],[Column5]])</f>
        <v>0.18352790698100699</v>
      </c>
      <c r="I360" s="4">
        <f>_xlfn.NUMBERVALUE(Test_Length_Start[[#This Row],[Column6]])</f>
        <v>8.5517824857129998E-2</v>
      </c>
      <c r="J360" s="4">
        <f>_xlfn.NUMBERVALUE(Test_Length_Start[[#This Row],[Column7]])</f>
        <v>0.13894956365102901</v>
      </c>
      <c r="K360" s="4">
        <f>_xlfn.NUMBERVALUE(Test_Length_Start[[#This Row],[Column12]])</f>
        <v>45.167476158006998</v>
      </c>
      <c r="L360" s="8">
        <f>_xlfn.NUMBERVALUE(Test_Length_Start[[#This Row],[Column10]])</f>
        <v>0.42077017562182201</v>
      </c>
      <c r="M360" s="4">
        <f>_xlfn.NUMBERVALUE(Test_Length_Start[[#This Row],[Column11]])</f>
        <v>0.75941133279014394</v>
      </c>
      <c r="N360" s="8">
        <f>Tableau2[[#This Row],[Longueur manquante]]-(6-Tableau2[[#This Row],[longueur]])</f>
        <v>0.20685498045208384</v>
      </c>
    </row>
    <row r="361" spans="2:14" x14ac:dyDescent="0.25">
      <c r="B361" s="3" t="str">
        <f t="shared" si="10"/>
        <v>11</v>
      </c>
      <c r="C361" s="4" t="str">
        <f>Test_Length_Start[[#This Row],[Column1]]</f>
        <v>11-Camera-0,1</v>
      </c>
      <c r="D361" s="3">
        <f t="shared" si="11"/>
        <v>1</v>
      </c>
      <c r="E361" s="4">
        <f>_xlfn.NUMBERVALUE(Test_Length_Start[[#This Row],[Column2]])</f>
        <v>43.245669689683901</v>
      </c>
      <c r="F361" s="4">
        <f>_xlfn.NUMBERVALUE(Test_Length_Start[[#This Row],[Column3]])</f>
        <v>6.5460802686856301</v>
      </c>
      <c r="G361" s="4">
        <f>_xlfn.NUMBERVALUE(Test_Length_Start[[#This Row],[Column4]])</f>
        <v>0.16347643125807501</v>
      </c>
      <c r="H361" s="4">
        <f>_xlfn.NUMBERVALUE(Test_Length_Start[[#This Row],[Column5]])</f>
        <v>0.185045726884531</v>
      </c>
      <c r="I361" s="4">
        <f>_xlfn.NUMBERVALUE(Test_Length_Start[[#This Row],[Column6]])</f>
        <v>0.12473862092118899</v>
      </c>
      <c r="J361" s="4">
        <f>_xlfn.NUMBERVALUE(Test_Length_Start[[#This Row],[Column7]])</f>
        <v>0.15556841540275601</v>
      </c>
      <c r="K361" s="4">
        <f>_xlfn.NUMBERVALUE(Test_Length_Start[[#This Row],[Column12]])</f>
        <v>59.072889617993397</v>
      </c>
      <c r="L361" s="8">
        <f>_xlfn.NUMBERVALUE(Test_Length_Start[[#This Row],[Column10]])</f>
        <v>0.70827027596467795</v>
      </c>
      <c r="M361" s="4">
        <f>_xlfn.NUMBERVALUE(Test_Length_Start[[#This Row],[Column11]])</f>
        <v>0.79680543773829005</v>
      </c>
      <c r="N361" s="8">
        <f>Tableau2[[#This Row],[Longueur manquante]]-(6-Tableau2[[#This Row],[longueur]])</f>
        <v>1.3428857064239201</v>
      </c>
    </row>
    <row r="362" spans="2:14" x14ac:dyDescent="0.25">
      <c r="B362" s="3" t="str">
        <f t="shared" si="10"/>
        <v>11</v>
      </c>
      <c r="C362" s="4" t="str">
        <f>Test_Length_Start[[#This Row],[Column1]]</f>
        <v>11-Camera-0,15000000000000002</v>
      </c>
      <c r="D362" s="3">
        <f t="shared" si="11"/>
        <v>1.5</v>
      </c>
      <c r="E362" s="4">
        <f>_xlfn.NUMBERVALUE(Test_Length_Start[[#This Row],[Column2]])</f>
        <v>58.478730574983601</v>
      </c>
      <c r="F362" s="4">
        <f>_xlfn.NUMBERVALUE(Test_Length_Start[[#This Row],[Column3]])</f>
        <v>6.3457974021342602</v>
      </c>
      <c r="G362" s="4">
        <f>_xlfn.NUMBERVALUE(Test_Length_Start[[#This Row],[Column4]])</f>
        <v>0.13667985767278601</v>
      </c>
      <c r="H362" s="4">
        <f>_xlfn.NUMBERVALUE(Test_Length_Start[[#This Row],[Column5]])</f>
        <v>0.17597420760608701</v>
      </c>
      <c r="I362" s="4">
        <f>_xlfn.NUMBERVALUE(Test_Length_Start[[#This Row],[Column6]])</f>
        <v>0.103990466507673</v>
      </c>
      <c r="J362" s="4">
        <f>_xlfn.NUMBERVALUE(Test_Length_Start[[#This Row],[Column7]])</f>
        <v>0.135219989583475</v>
      </c>
      <c r="K362" s="4">
        <f>_xlfn.NUMBERVALUE(Test_Length_Start[[#This Row],[Column12]])</f>
        <v>19.399429096025401</v>
      </c>
      <c r="L362" s="8">
        <f>_xlfn.NUMBERVALUE(Test_Length_Start[[#This Row],[Column10]])</f>
        <v>0.47825477768819302</v>
      </c>
      <c r="M362" s="4">
        <f>_xlfn.NUMBERVALUE(Test_Length_Start[[#This Row],[Column11]])</f>
        <v>0.85232806372445702</v>
      </c>
      <c r="N362" s="8">
        <f>Tableau2[[#This Row],[Longueur manquante]]-(6-Tableau2[[#This Row],[longueur]])</f>
        <v>1.1981254658587173</v>
      </c>
    </row>
    <row r="363" spans="2:14" x14ac:dyDescent="0.25">
      <c r="B363" s="3" t="str">
        <f t="shared" si="10"/>
        <v>11</v>
      </c>
      <c r="C363" s="4" t="str">
        <f>Test_Length_Start[[#This Row],[Column1]]</f>
        <v>11-Camera-0,15000000000000002</v>
      </c>
      <c r="D363" s="3">
        <f t="shared" si="11"/>
        <v>1.5</v>
      </c>
      <c r="E363" s="4">
        <f>_xlfn.NUMBERVALUE(Test_Length_Start[[#This Row],[Column2]])</f>
        <v>30.141254732911801</v>
      </c>
      <c r="F363" s="4">
        <f>_xlfn.NUMBERVALUE(Test_Length_Start[[#This Row],[Column3]])</f>
        <v>5.9605686165309901</v>
      </c>
      <c r="G363" s="4">
        <f>_xlfn.NUMBERVALUE(Test_Length_Start[[#This Row],[Column4]])</f>
        <v>0.176588935076369</v>
      </c>
      <c r="H363" s="4">
        <f>_xlfn.NUMBERVALUE(Test_Length_Start[[#This Row],[Column5]])</f>
        <v>0.18853080757728799</v>
      </c>
      <c r="I363" s="4">
        <f>_xlfn.NUMBERVALUE(Test_Length_Start[[#This Row],[Column6]])</f>
        <v>0.125767336417411</v>
      </c>
      <c r="J363" s="4">
        <f>_xlfn.NUMBERVALUE(Test_Length_Start[[#This Row],[Column7]])</f>
        <v>0.14837173843320201</v>
      </c>
      <c r="K363" s="4">
        <f>_xlfn.NUMBERVALUE(Test_Length_Start[[#This Row],[Column12]])</f>
        <v>12.7383307769196</v>
      </c>
      <c r="L363" s="8">
        <f>_xlfn.NUMBERVALUE(Test_Length_Start[[#This Row],[Column10]])</f>
        <v>0.56609791076174498</v>
      </c>
      <c r="M363" s="4">
        <f>_xlfn.NUMBERVALUE(Test_Length_Start[[#This Row],[Column11]])</f>
        <v>0.56619837623227598</v>
      </c>
      <c r="N363" s="8">
        <f>Tableau2[[#This Row],[Longueur manquante]]-(6-Tableau2[[#This Row],[longueur]])</f>
        <v>0.52676699276326611</v>
      </c>
    </row>
    <row r="364" spans="2:14" x14ac:dyDescent="0.25">
      <c r="B364" s="3" t="str">
        <f t="shared" si="10"/>
        <v>11</v>
      </c>
      <c r="C364" s="4" t="str">
        <f>Test_Length_Start[[#This Row],[Column1]]</f>
        <v>11-Camera-0,15000000000000002</v>
      </c>
      <c r="D364" s="3">
        <f t="shared" si="11"/>
        <v>1.5</v>
      </c>
      <c r="E364" s="4">
        <f>_xlfn.NUMBERVALUE(Test_Length_Start[[#This Row],[Column2]])</f>
        <v>29.590850780657998</v>
      </c>
      <c r="F364" s="4">
        <f>_xlfn.NUMBERVALUE(Test_Length_Start[[#This Row],[Column3]])</f>
        <v>6.0397468114352399</v>
      </c>
      <c r="G364" s="4">
        <f>_xlfn.NUMBERVALUE(Test_Length_Start[[#This Row],[Column4]])</f>
        <v>6.2260606851982703E-2</v>
      </c>
      <c r="H364" s="4">
        <f>_xlfn.NUMBERVALUE(Test_Length_Start[[#This Row],[Column5]])</f>
        <v>9.7706863827585894E-2</v>
      </c>
      <c r="I364" s="4">
        <f>_xlfn.NUMBERVALUE(Test_Length_Start[[#This Row],[Column6]])</f>
        <v>5.6013998678799401E-2</v>
      </c>
      <c r="J364" s="4">
        <f>_xlfn.NUMBERVALUE(Test_Length_Start[[#This Row],[Column7]])</f>
        <v>8.8584319251622995E-2</v>
      </c>
      <c r="K364" s="4">
        <f>_xlfn.NUMBERVALUE(Test_Length_Start[[#This Row],[Column12]])</f>
        <v>9.3225203339243308</v>
      </c>
      <c r="L364" s="8">
        <f>_xlfn.NUMBERVALUE(Test_Length_Start[[#This Row],[Column10]])</f>
        <v>0.21847943607123199</v>
      </c>
      <c r="M364" s="4">
        <f>_xlfn.NUMBERVALUE(Test_Length_Start[[#This Row],[Column11]])</f>
        <v>0.503058903853978</v>
      </c>
      <c r="N364" s="8">
        <f>Tableau2[[#This Row],[Longueur manquante]]-(6-Tableau2[[#This Row],[longueur]])</f>
        <v>0.54280571528921795</v>
      </c>
    </row>
    <row r="365" spans="2:14" x14ac:dyDescent="0.25">
      <c r="B365" s="3" t="str">
        <f t="shared" si="10"/>
        <v>11</v>
      </c>
      <c r="C365" s="4" t="str">
        <f>Test_Length_Start[[#This Row],[Column1]]</f>
        <v>11-Camera-0,15000000000000002</v>
      </c>
      <c r="D365" s="3">
        <f t="shared" si="11"/>
        <v>1.5</v>
      </c>
      <c r="E365" s="4">
        <f>_xlfn.NUMBERVALUE(Test_Length_Start[[#This Row],[Column2]])</f>
        <v>10.517193403995</v>
      </c>
      <c r="F365" s="4">
        <f>_xlfn.NUMBERVALUE(Test_Length_Start[[#This Row],[Column3]])</f>
        <v>6.5770599039248303</v>
      </c>
      <c r="G365" s="4">
        <f>_xlfn.NUMBERVALUE(Test_Length_Start[[#This Row],[Column4]])</f>
        <v>0.19698120743414499</v>
      </c>
      <c r="H365" s="4">
        <f>_xlfn.NUMBERVALUE(Test_Length_Start[[#This Row],[Column5]])</f>
        <v>0.830739596046981</v>
      </c>
      <c r="I365" s="4">
        <f>_xlfn.NUMBERVALUE(Test_Length_Start[[#This Row],[Column6]])</f>
        <v>0.16690614809657001</v>
      </c>
      <c r="J365" s="4">
        <f>_xlfn.NUMBERVALUE(Test_Length_Start[[#This Row],[Column7]])</f>
        <v>0.28946534794540901</v>
      </c>
      <c r="K365" s="4">
        <f>_xlfn.NUMBERVALUE(Test_Length_Start[[#This Row],[Column12]])</f>
        <v>10.4666846339823</v>
      </c>
      <c r="L365" s="8">
        <f>_xlfn.NUMBERVALUE(Test_Length_Start[[#This Row],[Column10]])</f>
        <v>0.54975627835180496</v>
      </c>
      <c r="M365" s="4">
        <f>_xlfn.NUMBERVALUE(Test_Length_Start[[#This Row],[Column11]])</f>
        <v>2.9518064441867899</v>
      </c>
      <c r="N365" s="8">
        <f>Tableau2[[#This Row],[Longueur manquante]]-(6-Tableau2[[#This Row],[longueur]])</f>
        <v>3.5288663481116203</v>
      </c>
    </row>
    <row r="366" spans="2:14" x14ac:dyDescent="0.25">
      <c r="B366" s="3" t="str">
        <f t="shared" si="10"/>
        <v>11</v>
      </c>
      <c r="C366" s="4" t="str">
        <f>Test_Length_Start[[#This Row],[Column1]]</f>
        <v>11-Camera-0,15000000000000002</v>
      </c>
      <c r="D366" s="3">
        <f t="shared" si="11"/>
        <v>1.5</v>
      </c>
      <c r="E366" s="4">
        <f>_xlfn.NUMBERVALUE(Test_Length_Start[[#This Row],[Column2]])</f>
        <v>61.550441233995201</v>
      </c>
      <c r="F366" s="4">
        <f>_xlfn.NUMBERVALUE(Test_Length_Start[[#This Row],[Column3]])</f>
        <v>6.1665009352886697</v>
      </c>
      <c r="G366" s="4">
        <f>_xlfn.NUMBERVALUE(Test_Length_Start[[#This Row],[Column4]])</f>
        <v>0.16590923073024599</v>
      </c>
      <c r="H366" s="4">
        <f>_xlfn.NUMBERVALUE(Test_Length_Start[[#This Row],[Column5]])</f>
        <v>0.19727024819682501</v>
      </c>
      <c r="I366" s="4">
        <f>_xlfn.NUMBERVALUE(Test_Length_Start[[#This Row],[Column6]])</f>
        <v>0.117922087203951</v>
      </c>
      <c r="J366" s="4">
        <f>_xlfn.NUMBERVALUE(Test_Length_Start[[#This Row],[Column7]])</f>
        <v>0.15937958727903501</v>
      </c>
      <c r="K366" s="4">
        <f>_xlfn.NUMBERVALUE(Test_Length_Start[[#This Row],[Column12]])</f>
        <v>15.391317241010199</v>
      </c>
      <c r="L366" s="8">
        <f>_xlfn.NUMBERVALUE(Test_Length_Start[[#This Row],[Column10]])</f>
        <v>0.561756179652523</v>
      </c>
      <c r="M366" s="4">
        <f>_xlfn.NUMBERVALUE(Test_Length_Start[[#This Row],[Column11]])</f>
        <v>0.61186718931709905</v>
      </c>
      <c r="N366" s="8">
        <f>Tableau2[[#This Row],[Longueur manquante]]-(6-Tableau2[[#This Row],[longueur]])</f>
        <v>0.77836812460576876</v>
      </c>
    </row>
    <row r="367" spans="2:14" x14ac:dyDescent="0.25">
      <c r="B367" s="3" t="str">
        <f t="shared" si="10"/>
        <v>11</v>
      </c>
      <c r="C367" s="4" t="str">
        <f>Test_Length_Start[[#This Row],[Column1]]</f>
        <v>11-Camera-0,15000000000000002</v>
      </c>
      <c r="D367" s="3">
        <f t="shared" si="11"/>
        <v>1.5</v>
      </c>
      <c r="E367" s="4">
        <f>_xlfn.NUMBERVALUE(Test_Length_Start[[#This Row],[Column2]])</f>
        <v>62.358501195036801</v>
      </c>
      <c r="F367" s="4">
        <f>_xlfn.NUMBERVALUE(Test_Length_Start[[#This Row],[Column3]])</f>
        <v>6.4098771693589196</v>
      </c>
      <c r="G367" s="4">
        <f>_xlfn.NUMBERVALUE(Test_Length_Start[[#This Row],[Column4]])</f>
        <v>0.167505569421425</v>
      </c>
      <c r="H367" s="4">
        <f>_xlfn.NUMBERVALUE(Test_Length_Start[[#This Row],[Column5]])</f>
        <v>0.19143646651955901</v>
      </c>
      <c r="I367" s="4">
        <f>_xlfn.NUMBERVALUE(Test_Length_Start[[#This Row],[Column6]])</f>
        <v>0.12976015341081101</v>
      </c>
      <c r="J367" s="4">
        <f>_xlfn.NUMBERVALUE(Test_Length_Start[[#This Row],[Column7]])</f>
        <v>0.15895737447941799</v>
      </c>
      <c r="K367" s="4">
        <f>_xlfn.NUMBERVALUE(Test_Length_Start[[#This Row],[Column12]])</f>
        <v>12.496421259944301</v>
      </c>
      <c r="L367" s="8">
        <f>_xlfn.NUMBERVALUE(Test_Length_Start[[#This Row],[Column10]])</f>
        <v>0.52984392463742802</v>
      </c>
      <c r="M367" s="4">
        <f>_xlfn.NUMBERVALUE(Test_Length_Start[[#This Row],[Column11]])</f>
        <v>0.66486780923699396</v>
      </c>
      <c r="N367" s="8">
        <f>Tableau2[[#This Row],[Longueur manquante]]-(6-Tableau2[[#This Row],[longueur]])</f>
        <v>1.0747449785959136</v>
      </c>
    </row>
    <row r="368" spans="2:14" x14ac:dyDescent="0.25">
      <c r="B368" s="3" t="str">
        <f t="shared" si="10"/>
        <v>11</v>
      </c>
      <c r="C368" s="4" t="str">
        <f>Test_Length_Start[[#This Row],[Column1]]</f>
        <v>11-Camera-0,15000000000000002</v>
      </c>
      <c r="D368" s="3">
        <f t="shared" si="11"/>
        <v>1.5</v>
      </c>
      <c r="E368" s="4">
        <f>_xlfn.NUMBERVALUE(Test_Length_Start[[#This Row],[Column2]])</f>
        <v>76.838278167686298</v>
      </c>
      <c r="F368" s="4">
        <f>_xlfn.NUMBERVALUE(Test_Length_Start[[#This Row],[Column3]])</f>
        <v>6.4044784537311301</v>
      </c>
      <c r="G368" s="4">
        <f>_xlfn.NUMBERVALUE(Test_Length_Start[[#This Row],[Column4]])</f>
        <v>0.130822467406361</v>
      </c>
      <c r="H368" s="4">
        <f>_xlfn.NUMBERVALUE(Test_Length_Start[[#This Row],[Column5]])</f>
        <v>0.15603789531405199</v>
      </c>
      <c r="I368" s="4">
        <f>_xlfn.NUMBERVALUE(Test_Length_Start[[#This Row],[Column6]])</f>
        <v>9.2047018738733499E-2</v>
      </c>
      <c r="J368" s="4">
        <f>_xlfn.NUMBERVALUE(Test_Length_Start[[#This Row],[Column7]])</f>
        <v>0.124370582863271</v>
      </c>
      <c r="K368" s="4">
        <f>_xlfn.NUMBERVALUE(Test_Length_Start[[#This Row],[Column12]])</f>
        <v>10.6822565150214</v>
      </c>
      <c r="L368" s="8">
        <f>_xlfn.NUMBERVALUE(Test_Length_Start[[#This Row],[Column10]])</f>
        <v>0.49338122146338997</v>
      </c>
      <c r="M368" s="4">
        <f>_xlfn.NUMBERVALUE(Test_Length_Start[[#This Row],[Column11]])</f>
        <v>0.57391258627714004</v>
      </c>
      <c r="N368" s="8">
        <f>Tableau2[[#This Row],[Longueur manquante]]-(6-Tableau2[[#This Row],[longueur]])</f>
        <v>0.97839104000827015</v>
      </c>
    </row>
    <row r="369" spans="2:14" x14ac:dyDescent="0.25">
      <c r="B369" s="3" t="str">
        <f t="shared" si="10"/>
        <v>11</v>
      </c>
      <c r="C369" s="4" t="str">
        <f>Test_Length_Start[[#This Row],[Column1]]</f>
        <v>11-Camera-0,15000000000000002</v>
      </c>
      <c r="D369" s="3">
        <f t="shared" si="11"/>
        <v>1.5</v>
      </c>
      <c r="E369" s="4">
        <f>_xlfn.NUMBERVALUE(Test_Length_Start[[#This Row],[Column2]])</f>
        <v>36.1308468737491</v>
      </c>
      <c r="F369" s="4">
        <f>_xlfn.NUMBERVALUE(Test_Length_Start[[#This Row],[Column3]])</f>
        <v>6.5994158630182804</v>
      </c>
      <c r="G369" s="4">
        <f>_xlfn.NUMBERVALUE(Test_Length_Start[[#This Row],[Column4]])</f>
        <v>0.121940235580944</v>
      </c>
      <c r="H369" s="4">
        <f>_xlfn.NUMBERVALUE(Test_Length_Start[[#This Row],[Column5]])</f>
        <v>0.15993815382486001</v>
      </c>
      <c r="I369" s="4">
        <f>_xlfn.NUMBERVALUE(Test_Length_Start[[#This Row],[Column6]])</f>
        <v>9.2814233399548404E-2</v>
      </c>
      <c r="J369" s="4">
        <f>_xlfn.NUMBERVALUE(Test_Length_Start[[#This Row],[Column7]])</f>
        <v>0.12675807443187101</v>
      </c>
      <c r="K369" s="4">
        <f>_xlfn.NUMBERVALUE(Test_Length_Start[[#This Row],[Column12]])</f>
        <v>22.4257067090366</v>
      </c>
      <c r="L369" s="8">
        <f>_xlfn.NUMBERVALUE(Test_Length_Start[[#This Row],[Column10]])</f>
        <v>0.43359269003073098</v>
      </c>
      <c r="M369" s="4">
        <f>_xlfn.NUMBERVALUE(Test_Length_Start[[#This Row],[Column11]])</f>
        <v>0.783583299274631</v>
      </c>
      <c r="N369" s="8">
        <f>Tableau2[[#This Row],[Longueur manquante]]-(6-Tableau2[[#This Row],[longueur]])</f>
        <v>1.3829991622929114</v>
      </c>
    </row>
    <row r="370" spans="2:14" x14ac:dyDescent="0.25">
      <c r="B370" s="3" t="str">
        <f t="shared" si="10"/>
        <v>11</v>
      </c>
      <c r="C370" s="4" t="str">
        <f>Test_Length_Start[[#This Row],[Column1]]</f>
        <v>11-Camera-0,15000000000000002</v>
      </c>
      <c r="D370" s="3">
        <f t="shared" si="11"/>
        <v>1.5</v>
      </c>
      <c r="E370" s="4">
        <f>_xlfn.NUMBERVALUE(Test_Length_Start[[#This Row],[Column2]])</f>
        <v>41.193695880196302</v>
      </c>
      <c r="F370" s="4">
        <f>_xlfn.NUMBERVALUE(Test_Length_Start[[#This Row],[Column3]])</f>
        <v>6.04966733331214</v>
      </c>
      <c r="G370" s="4">
        <f>_xlfn.NUMBERVALUE(Test_Length_Start[[#This Row],[Column4]])</f>
        <v>0.123645389003974</v>
      </c>
      <c r="H370" s="4">
        <f>_xlfn.NUMBERVALUE(Test_Length_Start[[#This Row],[Column5]])</f>
        <v>0.16979773699891601</v>
      </c>
      <c r="I370" s="4">
        <f>_xlfn.NUMBERVALUE(Test_Length_Start[[#This Row],[Column6]])</f>
        <v>0.112956284273355</v>
      </c>
      <c r="J370" s="4">
        <f>_xlfn.NUMBERVALUE(Test_Length_Start[[#This Row],[Column7]])</f>
        <v>0.14597565962522299</v>
      </c>
      <c r="K370" s="4">
        <f>_xlfn.NUMBERVALUE(Test_Length_Start[[#This Row],[Column12]])</f>
        <v>20.051975395064801</v>
      </c>
      <c r="L370" s="8">
        <f>_xlfn.NUMBERVALUE(Test_Length_Start[[#This Row],[Column10]])</f>
        <v>0.39157234475292302</v>
      </c>
      <c r="M370" s="4">
        <f>_xlfn.NUMBERVALUE(Test_Length_Start[[#This Row],[Column11]])</f>
        <v>0.79296761127242099</v>
      </c>
      <c r="N370" s="8">
        <f>Tableau2[[#This Row],[Longueur manquante]]-(6-Tableau2[[#This Row],[longueur]])</f>
        <v>0.84263494458456101</v>
      </c>
    </row>
    <row r="371" spans="2:14" x14ac:dyDescent="0.25">
      <c r="B371" s="3" t="str">
        <f t="shared" si="10"/>
        <v>11</v>
      </c>
      <c r="C371" s="4" t="str">
        <f>Test_Length_Start[[#This Row],[Column1]]</f>
        <v>11-Camera-0,15000000000000002</v>
      </c>
      <c r="D371" s="3">
        <f t="shared" si="11"/>
        <v>1.5</v>
      </c>
      <c r="E371" s="4">
        <f>_xlfn.NUMBERVALUE(Test_Length_Start[[#This Row],[Column2]])</f>
        <v>51.4038626375918</v>
      </c>
      <c r="F371" s="4">
        <f>_xlfn.NUMBERVALUE(Test_Length_Start[[#This Row],[Column3]])</f>
        <v>6.2452615150599904</v>
      </c>
      <c r="G371" s="4">
        <f>_xlfn.NUMBERVALUE(Test_Length_Start[[#This Row],[Column4]])</f>
        <v>0.193110479128348</v>
      </c>
      <c r="H371" s="4">
        <f>_xlfn.NUMBERVALUE(Test_Length_Start[[#This Row],[Column5]])</f>
        <v>0.24594018497277201</v>
      </c>
      <c r="I371" s="4">
        <f>_xlfn.NUMBERVALUE(Test_Length_Start[[#This Row],[Column6]])</f>
        <v>0.13611851301735101</v>
      </c>
      <c r="J371" s="4">
        <f>_xlfn.NUMBERVALUE(Test_Length_Start[[#This Row],[Column7]])</f>
        <v>0.19841355801604099</v>
      </c>
      <c r="K371" s="4">
        <f>_xlfn.NUMBERVALUE(Test_Length_Start[[#This Row],[Column12]])</f>
        <v>19.6758139119483</v>
      </c>
      <c r="L371" s="8">
        <f>_xlfn.NUMBERVALUE(Test_Length_Start[[#This Row],[Column10]])</f>
        <v>0.83062198145572097</v>
      </c>
      <c r="M371" s="4">
        <f>_xlfn.NUMBERVALUE(Test_Length_Start[[#This Row],[Column11]])</f>
        <v>0.78804911857406201</v>
      </c>
      <c r="N371" s="8">
        <f>Tableau2[[#This Row],[Longueur manquante]]-(6-Tableau2[[#This Row],[longueur]])</f>
        <v>1.0333106336340525</v>
      </c>
    </row>
    <row r="372" spans="2:14" x14ac:dyDescent="0.25">
      <c r="B372" s="3" t="str">
        <f t="shared" si="10"/>
        <v>11</v>
      </c>
      <c r="C372" s="4" t="str">
        <f>Test_Length_Start[[#This Row],[Column1]]</f>
        <v>11-Camera-0,15000000000000002</v>
      </c>
      <c r="D372" s="3">
        <f t="shared" si="11"/>
        <v>1.5</v>
      </c>
      <c r="E372" s="4">
        <f>_xlfn.NUMBERVALUE(Test_Length_Start[[#This Row],[Column2]])</f>
        <v>58.4744687295726</v>
      </c>
      <c r="F372" s="4">
        <f>_xlfn.NUMBERVALUE(Test_Length_Start[[#This Row],[Column3]])</f>
        <v>6.0505655957437501</v>
      </c>
      <c r="G372" s="4">
        <f>_xlfn.NUMBERVALUE(Test_Length_Start[[#This Row],[Column4]])</f>
        <v>0.13797292610572701</v>
      </c>
      <c r="H372" s="4">
        <f>_xlfn.NUMBERVALUE(Test_Length_Start[[#This Row],[Column5]])</f>
        <v>0.23295323554841699</v>
      </c>
      <c r="I372" s="4">
        <f>_xlfn.NUMBERVALUE(Test_Length_Start[[#This Row],[Column6]])</f>
        <v>0.11002747563918901</v>
      </c>
      <c r="J372" s="4">
        <f>_xlfn.NUMBERVALUE(Test_Length_Start[[#This Row],[Column7]])</f>
        <v>0.16071783412236301</v>
      </c>
      <c r="K372" s="4">
        <f>_xlfn.NUMBERVALUE(Test_Length_Start[[#This Row],[Column12]])</f>
        <v>15.4800058039836</v>
      </c>
      <c r="L372" s="8">
        <f>_xlfn.NUMBERVALUE(Test_Length_Start[[#This Row],[Column10]])</f>
        <v>0.46953107998403498</v>
      </c>
      <c r="M372" s="4">
        <f>_xlfn.NUMBERVALUE(Test_Length_Start[[#This Row],[Column11]])</f>
        <v>0.94731170129251996</v>
      </c>
      <c r="N372" s="8">
        <f>Tableau2[[#This Row],[Longueur manquante]]-(6-Tableau2[[#This Row],[longueur]])</f>
        <v>0.99787729703627004</v>
      </c>
    </row>
    <row r="373" spans="2:14" x14ac:dyDescent="0.25">
      <c r="B373" s="3" t="str">
        <f t="shared" si="10"/>
        <v>11</v>
      </c>
      <c r="C373" s="4" t="str">
        <f>Test_Length_Start[[#This Row],[Column1]]</f>
        <v>11-Camera-0,15000000000000002</v>
      </c>
      <c r="D373" s="3">
        <f t="shared" si="11"/>
        <v>1.5</v>
      </c>
      <c r="E373" s="4">
        <f>_xlfn.NUMBERVALUE(Test_Length_Start[[#This Row],[Column2]])</f>
        <v>66.799189486931397</v>
      </c>
      <c r="F373" s="4">
        <f>_xlfn.NUMBERVALUE(Test_Length_Start[[#This Row],[Column3]])</f>
        <v>6.30827739148621</v>
      </c>
      <c r="G373" s="4">
        <f>_xlfn.NUMBERVALUE(Test_Length_Start[[#This Row],[Column4]])</f>
        <v>0.20766212705818099</v>
      </c>
      <c r="H373" s="4">
        <f>_xlfn.NUMBERVALUE(Test_Length_Start[[#This Row],[Column5]])</f>
        <v>0.25298750512884099</v>
      </c>
      <c r="I373" s="4">
        <f>_xlfn.NUMBERVALUE(Test_Length_Start[[#This Row],[Column6]])</f>
        <v>0.16483725627833301</v>
      </c>
      <c r="J373" s="4">
        <f>_xlfn.NUMBERVALUE(Test_Length_Start[[#This Row],[Column7]])</f>
        <v>0.213085788139045</v>
      </c>
      <c r="K373" s="4">
        <f>_xlfn.NUMBERVALUE(Test_Length_Start[[#This Row],[Column12]])</f>
        <v>12.657642171019599</v>
      </c>
      <c r="L373" s="8">
        <f>_xlfn.NUMBERVALUE(Test_Length_Start[[#This Row],[Column10]])</f>
        <v>0.58615779943870305</v>
      </c>
      <c r="M373" s="4">
        <f>_xlfn.NUMBERVALUE(Test_Length_Start[[#This Row],[Column11]])</f>
        <v>0.69403731609837604</v>
      </c>
      <c r="N373" s="8">
        <f>Tableau2[[#This Row],[Longueur manquante]]-(6-Tableau2[[#This Row],[longueur]])</f>
        <v>1.0023147075845862</v>
      </c>
    </row>
    <row r="374" spans="2:14" x14ac:dyDescent="0.25">
      <c r="B374" s="3" t="str">
        <f t="shared" si="10"/>
        <v>11</v>
      </c>
      <c r="C374" s="4" t="str">
        <f>Test_Length_Start[[#This Row],[Column1]]</f>
        <v>11-Camera-0,15000000000000002</v>
      </c>
      <c r="D374" s="3">
        <f t="shared" si="11"/>
        <v>1.5</v>
      </c>
      <c r="E374" s="4">
        <f>_xlfn.NUMBERVALUE(Test_Length_Start[[#This Row],[Column2]])</f>
        <v>36.726733514514002</v>
      </c>
      <c r="F374" s="4">
        <f>_xlfn.NUMBERVALUE(Test_Length_Start[[#This Row],[Column3]])</f>
        <v>5.6246376682552199</v>
      </c>
      <c r="G374" s="4">
        <f>_xlfn.NUMBERVALUE(Test_Length_Start[[#This Row],[Column4]])</f>
        <v>0.11044086184151</v>
      </c>
      <c r="H374" s="4">
        <f>_xlfn.NUMBERVALUE(Test_Length_Start[[#This Row],[Column5]])</f>
        <v>0.143409958637955</v>
      </c>
      <c r="I374" s="4">
        <f>_xlfn.NUMBERVALUE(Test_Length_Start[[#This Row],[Column6]])</f>
        <v>0.103967954981008</v>
      </c>
      <c r="J374" s="4">
        <f>_xlfn.NUMBERVALUE(Test_Length_Start[[#This Row],[Column7]])</f>
        <v>0.13684280295459</v>
      </c>
      <c r="K374" s="4">
        <f>_xlfn.NUMBERVALUE(Test_Length_Start[[#This Row],[Column12]])</f>
        <v>10.9153895080089</v>
      </c>
      <c r="L374" s="8">
        <f>_xlfn.NUMBERVALUE(Test_Length_Start[[#This Row],[Column10]])</f>
        <v>0.32430732391406503</v>
      </c>
      <c r="M374" s="4">
        <f>_xlfn.NUMBERVALUE(Test_Length_Start[[#This Row],[Column11]])</f>
        <v>0.45467005463552901</v>
      </c>
      <c r="N374" s="8">
        <f>Tableau2[[#This Row],[Longueur manquante]]-(6-Tableau2[[#This Row],[longueur]])</f>
        <v>7.9307722890748944E-2</v>
      </c>
    </row>
    <row r="375" spans="2:14" x14ac:dyDescent="0.25">
      <c r="B375" s="3" t="str">
        <f t="shared" si="10"/>
        <v>11</v>
      </c>
      <c r="C375" s="4" t="str">
        <f>Test_Length_Start[[#This Row],[Column1]]</f>
        <v>11-Camera-0,15000000000000002</v>
      </c>
      <c r="D375" s="3">
        <f t="shared" si="11"/>
        <v>1.5</v>
      </c>
      <c r="E375" s="4">
        <f>_xlfn.NUMBERVALUE(Test_Length_Start[[#This Row],[Column2]])</f>
        <v>15.5727195521411</v>
      </c>
      <c r="F375" s="4">
        <f>_xlfn.NUMBERVALUE(Test_Length_Start[[#This Row],[Column3]])</f>
        <v>6.4045579130509003</v>
      </c>
      <c r="G375" s="4">
        <f>_xlfn.NUMBERVALUE(Test_Length_Start[[#This Row],[Column4]])</f>
        <v>6.17867416971562E-2</v>
      </c>
      <c r="H375" s="4">
        <f>_xlfn.NUMBERVALUE(Test_Length_Start[[#This Row],[Column5]])</f>
        <v>0.12579130238877601</v>
      </c>
      <c r="I375" s="4">
        <f>_xlfn.NUMBERVALUE(Test_Length_Start[[#This Row],[Column6]])</f>
        <v>4.7841515387672499E-2</v>
      </c>
      <c r="J375" s="4">
        <f>_xlfn.NUMBERVALUE(Test_Length_Start[[#This Row],[Column7]])</f>
        <v>0.102604426290763</v>
      </c>
      <c r="K375" s="4">
        <f>_xlfn.NUMBERVALUE(Test_Length_Start[[#This Row],[Column12]])</f>
        <v>12.3603509119711</v>
      </c>
      <c r="L375" s="8">
        <f>_xlfn.NUMBERVALUE(Test_Length_Start[[#This Row],[Column10]])</f>
        <v>0.269185019833864</v>
      </c>
      <c r="M375" s="4">
        <f>_xlfn.NUMBERVALUE(Test_Length_Start[[#This Row],[Column11]])</f>
        <v>0.72960497963863002</v>
      </c>
      <c r="N375" s="8">
        <f>Tableau2[[#This Row],[Longueur manquante]]-(6-Tableau2[[#This Row],[longueur]])</f>
        <v>1.1341628926895302</v>
      </c>
    </row>
    <row r="376" spans="2:14" x14ac:dyDescent="0.25">
      <c r="B376" s="3" t="str">
        <f t="shared" si="10"/>
        <v>11</v>
      </c>
      <c r="C376" s="4" t="str">
        <f>Test_Length_Start[[#This Row],[Column1]]</f>
        <v>11-Camera-0,15000000000000002</v>
      </c>
      <c r="D376" s="3">
        <f t="shared" si="11"/>
        <v>1.5</v>
      </c>
      <c r="E376" s="4">
        <f>_xlfn.NUMBERVALUE(Test_Length_Start[[#This Row],[Column2]])</f>
        <v>73.0812837816989</v>
      </c>
      <c r="F376" s="4">
        <f>_xlfn.NUMBERVALUE(Test_Length_Start[[#This Row],[Column3]])</f>
        <v>6.3475897410309701</v>
      </c>
      <c r="G376" s="4">
        <f>_xlfn.NUMBERVALUE(Test_Length_Start[[#This Row],[Column4]])</f>
        <v>0.173422893326863</v>
      </c>
      <c r="H376" s="4">
        <f>_xlfn.NUMBERVALUE(Test_Length_Start[[#This Row],[Column5]])</f>
        <v>0.83142146090083802</v>
      </c>
      <c r="I376" s="4">
        <f>_xlfn.NUMBERVALUE(Test_Length_Start[[#This Row],[Column6]])</f>
        <v>0.13622265849385201</v>
      </c>
      <c r="J376" s="4">
        <f>_xlfn.NUMBERVALUE(Test_Length_Start[[#This Row],[Column7]])</f>
        <v>0.30825559219522303</v>
      </c>
      <c r="K376" s="4">
        <f>_xlfn.NUMBERVALUE(Test_Length_Start[[#This Row],[Column12]])</f>
        <v>11.7297461710404</v>
      </c>
      <c r="L376" s="8">
        <f>_xlfn.NUMBERVALUE(Test_Length_Start[[#This Row],[Column10]])</f>
        <v>0.58776078391326103</v>
      </c>
      <c r="M376" s="4">
        <f>_xlfn.NUMBERVALUE(Test_Length_Start[[#This Row],[Column11]])</f>
        <v>2.9255714950213401</v>
      </c>
      <c r="N376" s="8">
        <f>Tableau2[[#This Row],[Longueur manquante]]-(6-Tableau2[[#This Row],[longueur]])</f>
        <v>3.2731612360523101</v>
      </c>
    </row>
    <row r="377" spans="2:14" x14ac:dyDescent="0.25">
      <c r="B377" s="3" t="str">
        <f t="shared" si="10"/>
        <v>11</v>
      </c>
      <c r="C377" s="4" t="str">
        <f>Test_Length_Start[[#This Row],[Column1]]</f>
        <v>11-Camera-0,15000000000000002</v>
      </c>
      <c r="D377" s="3">
        <f t="shared" si="11"/>
        <v>1.5</v>
      </c>
      <c r="E377" s="4">
        <f>_xlfn.NUMBERVALUE(Test_Length_Start[[#This Row],[Column2]])</f>
        <v>83.066682448351301</v>
      </c>
      <c r="F377" s="4">
        <f>_xlfn.NUMBERVALUE(Test_Length_Start[[#This Row],[Column3]])</f>
        <v>5.8281621528315899</v>
      </c>
      <c r="G377" s="4">
        <f>_xlfn.NUMBERVALUE(Test_Length_Start[[#This Row],[Column4]])</f>
        <v>0.14699356282293299</v>
      </c>
      <c r="H377" s="4">
        <f>_xlfn.NUMBERVALUE(Test_Length_Start[[#This Row],[Column5]])</f>
        <v>0.16732005755913801</v>
      </c>
      <c r="I377" s="4">
        <f>_xlfn.NUMBERVALUE(Test_Length_Start[[#This Row],[Column6]])</f>
        <v>0.118463583863041</v>
      </c>
      <c r="J377" s="4">
        <f>_xlfn.NUMBERVALUE(Test_Length_Start[[#This Row],[Column7]])</f>
        <v>0.14957076359458699</v>
      </c>
      <c r="K377" s="4">
        <f>_xlfn.NUMBERVALUE(Test_Length_Start[[#This Row],[Column12]])</f>
        <v>12.3444468369707</v>
      </c>
      <c r="L377" s="8">
        <f>_xlfn.NUMBERVALUE(Test_Length_Start[[#This Row],[Column10]])</f>
        <v>0.51144192228576701</v>
      </c>
      <c r="M377" s="4">
        <f>_xlfn.NUMBERVALUE(Test_Length_Start[[#This Row],[Column11]])</f>
        <v>0.53258986383348905</v>
      </c>
      <c r="N377" s="8">
        <f>Tableau2[[#This Row],[Longueur manquante]]-(6-Tableau2[[#This Row],[longueur]])</f>
        <v>0.36075201666507895</v>
      </c>
    </row>
    <row r="378" spans="2:14" x14ac:dyDescent="0.25">
      <c r="B378" s="3" t="str">
        <f t="shared" si="10"/>
        <v>11</v>
      </c>
      <c r="C378" s="4" t="str">
        <f>Test_Length_Start[[#This Row],[Column1]]</f>
        <v>11-Camera-0,15000000000000002</v>
      </c>
      <c r="D378" s="3">
        <f t="shared" si="11"/>
        <v>1.5</v>
      </c>
      <c r="E378" s="4">
        <f>_xlfn.NUMBERVALUE(Test_Length_Start[[#This Row],[Column2]])</f>
        <v>31.476403122719599</v>
      </c>
      <c r="F378" s="4">
        <f>_xlfn.NUMBERVALUE(Test_Length_Start[[#This Row],[Column3]])</f>
        <v>6.2935423099671501</v>
      </c>
      <c r="G378" s="4">
        <f>_xlfn.NUMBERVALUE(Test_Length_Start[[#This Row],[Column4]])</f>
        <v>7.8852314773650498E-2</v>
      </c>
      <c r="H378" s="4">
        <f>_xlfn.NUMBERVALUE(Test_Length_Start[[#This Row],[Column5]])</f>
        <v>0.117001120306944</v>
      </c>
      <c r="I378" s="4">
        <f>_xlfn.NUMBERVALUE(Test_Length_Start[[#This Row],[Column6]])</f>
        <v>6.9237349987826505E-2</v>
      </c>
      <c r="J378" s="4">
        <f>_xlfn.NUMBERVALUE(Test_Length_Start[[#This Row],[Column7]])</f>
        <v>0.109460999083399</v>
      </c>
      <c r="K378" s="4">
        <f>_xlfn.NUMBERVALUE(Test_Length_Start[[#This Row],[Column12]])</f>
        <v>16.102337813936099</v>
      </c>
      <c r="L378" s="8">
        <f>_xlfn.NUMBERVALUE(Test_Length_Start[[#This Row],[Column10]])</f>
        <v>0.254937695913243</v>
      </c>
      <c r="M378" s="4">
        <f>_xlfn.NUMBERVALUE(Test_Length_Start[[#This Row],[Column11]])</f>
        <v>0.597327800951026</v>
      </c>
      <c r="N378" s="8">
        <f>Tableau2[[#This Row],[Longueur manquante]]-(6-Tableau2[[#This Row],[longueur]])</f>
        <v>0.89087011091817614</v>
      </c>
    </row>
    <row r="379" spans="2:14" x14ac:dyDescent="0.25">
      <c r="B379" s="3" t="str">
        <f t="shared" si="10"/>
        <v>11</v>
      </c>
      <c r="C379" s="4" t="str">
        <f>Test_Length_Start[[#This Row],[Column1]]</f>
        <v>11-Camera-0,15000000000000002</v>
      </c>
      <c r="D379" s="3">
        <f t="shared" si="11"/>
        <v>1.5</v>
      </c>
      <c r="E379" s="4">
        <f>_xlfn.NUMBERVALUE(Test_Length_Start[[#This Row],[Column2]])</f>
        <v>50.916848730532898</v>
      </c>
      <c r="F379" s="4">
        <f>_xlfn.NUMBERVALUE(Test_Length_Start[[#This Row],[Column3]])</f>
        <v>6.4987387295011203</v>
      </c>
      <c r="G379" s="4">
        <f>_xlfn.NUMBERVALUE(Test_Length_Start[[#This Row],[Column4]])</f>
        <v>0.15769462415335</v>
      </c>
      <c r="H379" s="4">
        <f>_xlfn.NUMBERVALUE(Test_Length_Start[[#This Row],[Column5]])</f>
        <v>0.18335447353057199</v>
      </c>
      <c r="I379" s="4">
        <f>_xlfn.NUMBERVALUE(Test_Length_Start[[#This Row],[Column6]])</f>
        <v>8.9906240798667506E-2</v>
      </c>
      <c r="J379" s="4">
        <f>_xlfn.NUMBERVALUE(Test_Length_Start[[#This Row],[Column7]])</f>
        <v>0.140402256928536</v>
      </c>
      <c r="K379" s="4">
        <f>_xlfn.NUMBERVALUE(Test_Length_Start[[#This Row],[Column12]])</f>
        <v>19.952430014032799</v>
      </c>
      <c r="L379" s="8">
        <f>_xlfn.NUMBERVALUE(Test_Length_Start[[#This Row],[Column10]])</f>
        <v>0.645107801681997</v>
      </c>
      <c r="M379" s="4">
        <f>_xlfn.NUMBERVALUE(Test_Length_Start[[#This Row],[Column11]])</f>
        <v>0.717158107745691</v>
      </c>
      <c r="N379" s="8">
        <f>Tableau2[[#This Row],[Longueur manquante]]-(6-Tableau2[[#This Row],[longueur]])</f>
        <v>1.2158968372468113</v>
      </c>
    </row>
    <row r="380" spans="2:14" x14ac:dyDescent="0.25">
      <c r="B380" s="3" t="str">
        <f t="shared" si="10"/>
        <v>11</v>
      </c>
      <c r="C380" s="4" t="str">
        <f>Test_Length_Start[[#This Row],[Column1]]</f>
        <v>11-Camera-0,15000000000000002</v>
      </c>
      <c r="D380" s="3">
        <f t="shared" si="11"/>
        <v>1.5</v>
      </c>
      <c r="E380" s="4">
        <f>_xlfn.NUMBERVALUE(Test_Length_Start[[#This Row],[Column2]])</f>
        <v>36.078289804157599</v>
      </c>
      <c r="F380" s="4">
        <f>_xlfn.NUMBERVALUE(Test_Length_Start[[#This Row],[Column3]])</f>
        <v>6.1991992074471503</v>
      </c>
      <c r="G380" s="4">
        <f>_xlfn.NUMBERVALUE(Test_Length_Start[[#This Row],[Column4]])</f>
        <v>0.1071077525404</v>
      </c>
      <c r="H380" s="4">
        <f>_xlfn.NUMBERVALUE(Test_Length_Start[[#This Row],[Column5]])</f>
        <v>0.14071026641429099</v>
      </c>
      <c r="I380" s="4">
        <f>_xlfn.NUMBERVALUE(Test_Length_Start[[#This Row],[Column6]])</f>
        <v>8.3654580033018205E-2</v>
      </c>
      <c r="J380" s="4">
        <f>_xlfn.NUMBERVALUE(Test_Length_Start[[#This Row],[Column7]])</f>
        <v>0.120930602118572</v>
      </c>
      <c r="K380" s="4">
        <f>_xlfn.NUMBERVALUE(Test_Length_Start[[#This Row],[Column12]])</f>
        <v>20.356592094060002</v>
      </c>
      <c r="L380" s="8">
        <f>_xlfn.NUMBERVALUE(Test_Length_Start[[#This Row],[Column10]])</f>
        <v>0.37588912899837401</v>
      </c>
      <c r="M380" s="4">
        <f>_xlfn.NUMBERVALUE(Test_Length_Start[[#This Row],[Column11]])</f>
        <v>0.640206069133339</v>
      </c>
      <c r="N380" s="8">
        <f>Tableau2[[#This Row],[Longueur manquante]]-(6-Tableau2[[#This Row],[longueur]])</f>
        <v>0.83940527658048925</v>
      </c>
    </row>
    <row r="381" spans="2:14" x14ac:dyDescent="0.25">
      <c r="B381" s="3" t="str">
        <f t="shared" si="10"/>
        <v>11</v>
      </c>
      <c r="C381" s="4" t="str">
        <f>Test_Length_Start[[#This Row],[Column1]]</f>
        <v>11-Camera-0,15000000000000002</v>
      </c>
      <c r="D381" s="3">
        <f t="shared" si="11"/>
        <v>1.5</v>
      </c>
      <c r="E381" s="4">
        <f>_xlfn.NUMBERVALUE(Test_Length_Start[[#This Row],[Column2]])</f>
        <v>33.034204493120001</v>
      </c>
      <c r="F381" s="4">
        <f>_xlfn.NUMBERVALUE(Test_Length_Start[[#This Row],[Column3]])</f>
        <v>6.2316433086823801</v>
      </c>
      <c r="G381" s="4">
        <f>_xlfn.NUMBERVALUE(Test_Length_Start[[#This Row],[Column4]])</f>
        <v>0.14211219301335501</v>
      </c>
      <c r="H381" s="4">
        <f>_xlfn.NUMBERVALUE(Test_Length_Start[[#This Row],[Column5]])</f>
        <v>0.16853397199822301</v>
      </c>
      <c r="I381" s="4">
        <f>_xlfn.NUMBERVALUE(Test_Length_Start[[#This Row],[Column6]])</f>
        <v>0.12642671007726899</v>
      </c>
      <c r="J381" s="4">
        <f>_xlfn.NUMBERVALUE(Test_Length_Start[[#This Row],[Column7]])</f>
        <v>0.15709735114432899</v>
      </c>
      <c r="K381" s="4">
        <f>_xlfn.NUMBERVALUE(Test_Length_Start[[#This Row],[Column12]])</f>
        <v>12.275079775019501</v>
      </c>
      <c r="L381" s="8">
        <f>_xlfn.NUMBERVALUE(Test_Length_Start[[#This Row],[Column10]])</f>
        <v>0.569397096868278</v>
      </c>
      <c r="M381" s="4">
        <f>_xlfn.NUMBERVALUE(Test_Length_Start[[#This Row],[Column11]])</f>
        <v>0.66103738520206701</v>
      </c>
      <c r="N381" s="8">
        <f>Tableau2[[#This Row],[Longueur manquante]]-(6-Tableau2[[#This Row],[longueur]])</f>
        <v>0.89268069388444715</v>
      </c>
    </row>
    <row r="382" spans="2:14" x14ac:dyDescent="0.25">
      <c r="B382" s="3" t="str">
        <f t="shared" si="10"/>
        <v>11</v>
      </c>
      <c r="C382" s="4" t="str">
        <f>Test_Length_Start[[#This Row],[Column1]]</f>
        <v>11-Ground_Truth</v>
      </c>
      <c r="D382" s="3">
        <f t="shared" si="11"/>
        <v>-2</v>
      </c>
      <c r="E382" s="4">
        <f>_xlfn.NUMBERVALUE(Test_Length_Start[[#This Row],[Column2]])</f>
        <v>75.733559056482093</v>
      </c>
      <c r="F382" s="4">
        <f>_xlfn.NUMBERVALUE(Test_Length_Start[[#This Row],[Column3]])</f>
        <v>5.8943378211592403</v>
      </c>
      <c r="G382" s="4">
        <f>_xlfn.NUMBERVALUE(Test_Length_Start[[#This Row],[Column4]])</f>
        <v>3.7045351103571801E-2</v>
      </c>
      <c r="H382" s="4">
        <f>_xlfn.NUMBERVALUE(Test_Length_Start[[#This Row],[Column5]])</f>
        <v>8.9701318373463998E-2</v>
      </c>
      <c r="I382" s="4">
        <f>_xlfn.NUMBERVALUE(Test_Length_Start[[#This Row],[Column6]])</f>
        <v>2.8112405533093299E-2</v>
      </c>
      <c r="J382" s="4">
        <f>_xlfn.NUMBERVALUE(Test_Length_Start[[#This Row],[Column7]])</f>
        <v>6.3267519353069096E-2</v>
      </c>
      <c r="K382" s="4">
        <f>_xlfn.NUMBERVALUE(Test_Length_Start[[#This Row],[Column12]])</f>
        <v>5.0093982230173397</v>
      </c>
      <c r="L382" s="8">
        <f>_xlfn.NUMBERVALUE(Test_Length_Start[[#This Row],[Column10]])</f>
        <v>0.14961321343009101</v>
      </c>
      <c r="M382" s="4">
        <f>_xlfn.NUMBERVALUE(Test_Length_Start[[#This Row],[Column11]])</f>
        <v>0.62141553299400698</v>
      </c>
      <c r="N382" s="8">
        <f>Tableau2[[#This Row],[Longueur manquante]]-(6-Tableau2[[#This Row],[longueur]])</f>
        <v>0.5157533541532473</v>
      </c>
    </row>
    <row r="383" spans="2:14" x14ac:dyDescent="0.25">
      <c r="B383" s="3" t="str">
        <f t="shared" si="10"/>
        <v>11</v>
      </c>
      <c r="C383" s="4" t="str">
        <f>Test_Length_Start[[#This Row],[Column1]]</f>
        <v>11-Ground_Truth</v>
      </c>
      <c r="D383" s="3">
        <f t="shared" si="11"/>
        <v>-2</v>
      </c>
      <c r="E383" s="4">
        <f>_xlfn.NUMBERVALUE(Test_Length_Start[[#This Row],[Column2]])</f>
        <v>25.819678129159598</v>
      </c>
      <c r="F383" s="4">
        <f>_xlfn.NUMBERVALUE(Test_Length_Start[[#This Row],[Column3]])</f>
        <v>6.0255365573477402</v>
      </c>
      <c r="G383" s="4">
        <f>_xlfn.NUMBERVALUE(Test_Length_Start[[#This Row],[Column4]])</f>
        <v>2.9654000915089698E-2</v>
      </c>
      <c r="H383" s="4">
        <f>_xlfn.NUMBERVALUE(Test_Length_Start[[#This Row],[Column5]])</f>
        <v>8.7075335470311002E-2</v>
      </c>
      <c r="I383" s="4">
        <f>_xlfn.NUMBERVALUE(Test_Length_Start[[#This Row],[Column6]])</f>
        <v>1.63710057805251E-2</v>
      </c>
      <c r="J383" s="4">
        <f>_xlfn.NUMBERVALUE(Test_Length_Start[[#This Row],[Column7]])</f>
        <v>6.1439259398578402E-2</v>
      </c>
      <c r="K383" s="4">
        <f>_xlfn.NUMBERVALUE(Test_Length_Start[[#This Row],[Column12]])</f>
        <v>3.4770630429265998</v>
      </c>
      <c r="L383" s="8">
        <f>_xlfn.NUMBERVALUE(Test_Length_Start[[#This Row],[Column10]])</f>
        <v>0.16762474213963799</v>
      </c>
      <c r="M383" s="4">
        <f>_xlfn.NUMBERVALUE(Test_Length_Start[[#This Row],[Column11]])</f>
        <v>0.62949039560476805</v>
      </c>
      <c r="N383" s="8">
        <f>Tableau2[[#This Row],[Longueur manquante]]-(6-Tableau2[[#This Row],[longueur]])</f>
        <v>0.65502695295250823</v>
      </c>
    </row>
    <row r="384" spans="2:14" x14ac:dyDescent="0.25">
      <c r="B384" s="3" t="str">
        <f t="shared" si="10"/>
        <v>11</v>
      </c>
      <c r="C384" s="4" t="str">
        <f>Test_Length_Start[[#This Row],[Column1]]</f>
        <v>11-Ground_Truth</v>
      </c>
      <c r="D384" s="3">
        <f t="shared" si="11"/>
        <v>-2</v>
      </c>
      <c r="E384" s="4">
        <f>_xlfn.NUMBERVALUE(Test_Length_Start[[#This Row],[Column2]])</f>
        <v>76.798048354336402</v>
      </c>
      <c r="F384" s="4">
        <f>_xlfn.NUMBERVALUE(Test_Length_Start[[#This Row],[Column3]])</f>
        <v>5.53341087854092</v>
      </c>
      <c r="G384" s="4">
        <f>_xlfn.NUMBERVALUE(Test_Length_Start[[#This Row],[Column4]])</f>
        <v>4.5231210810654003E-2</v>
      </c>
      <c r="H384" s="4">
        <f>_xlfn.NUMBERVALUE(Test_Length_Start[[#This Row],[Column5]])</f>
        <v>0.123874317578176</v>
      </c>
      <c r="I384" s="4">
        <f>_xlfn.NUMBERVALUE(Test_Length_Start[[#This Row],[Column6]])</f>
        <v>2.0472636422728101E-2</v>
      </c>
      <c r="J384" s="4">
        <f>_xlfn.NUMBERVALUE(Test_Length_Start[[#This Row],[Column7]])</f>
        <v>8.1564992257046803E-2</v>
      </c>
      <c r="K384" s="4">
        <f>_xlfn.NUMBERVALUE(Test_Length_Start[[#This Row],[Column12]])</f>
        <v>5.0482724689645604</v>
      </c>
      <c r="L384" s="8">
        <f>_xlfn.NUMBERVALUE(Test_Length_Start[[#This Row],[Column10]])</f>
        <v>0.25290543137907801</v>
      </c>
      <c r="M384" s="4">
        <f>_xlfn.NUMBERVALUE(Test_Length_Start[[#This Row],[Column11]])</f>
        <v>0.66324358706645203</v>
      </c>
      <c r="N384" s="8">
        <f>Tableau2[[#This Row],[Longueur manquante]]-(6-Tableau2[[#This Row],[longueur]])</f>
        <v>0.19665446560737199</v>
      </c>
    </row>
    <row r="385" spans="2:14" x14ac:dyDescent="0.25">
      <c r="B385" s="3" t="str">
        <f t="shared" si="10"/>
        <v>11</v>
      </c>
      <c r="C385" s="4" t="str">
        <f>Test_Length_Start[[#This Row],[Column1]]</f>
        <v>11-Ground_Truth</v>
      </c>
      <c r="D385" s="3">
        <f t="shared" si="11"/>
        <v>-2</v>
      </c>
      <c r="E385" s="4">
        <f>_xlfn.NUMBERVALUE(Test_Length_Start[[#This Row],[Column2]])</f>
        <v>13.7874059560689</v>
      </c>
      <c r="F385" s="4">
        <f>_xlfn.NUMBERVALUE(Test_Length_Start[[#This Row],[Column3]])</f>
        <v>6.0888161636696401</v>
      </c>
      <c r="G385" s="4">
        <f>_xlfn.NUMBERVALUE(Test_Length_Start[[#This Row],[Column4]])</f>
        <v>4.95641091878192E-2</v>
      </c>
      <c r="H385" s="4">
        <f>_xlfn.NUMBERVALUE(Test_Length_Start[[#This Row],[Column5]])</f>
        <v>0.104273256080075</v>
      </c>
      <c r="I385" s="4">
        <f>_xlfn.NUMBERVALUE(Test_Length_Start[[#This Row],[Column6]])</f>
        <v>1.7085332729550401E-2</v>
      </c>
      <c r="J385" s="4">
        <f>_xlfn.NUMBERVALUE(Test_Length_Start[[#This Row],[Column7]])</f>
        <v>7.8419543263054406E-2</v>
      </c>
      <c r="K385" s="4">
        <f>_xlfn.NUMBERVALUE(Test_Length_Start[[#This Row],[Column12]])</f>
        <v>6.4975028119515601</v>
      </c>
      <c r="L385" s="8">
        <f>_xlfn.NUMBERVALUE(Test_Length_Start[[#This Row],[Column10]])</f>
        <v>0.37381691456953497</v>
      </c>
      <c r="M385" s="4">
        <f>_xlfn.NUMBERVALUE(Test_Length_Start[[#This Row],[Column11]])</f>
        <v>0.62598950156444599</v>
      </c>
      <c r="N385" s="8">
        <f>Tableau2[[#This Row],[Longueur manquante]]-(6-Tableau2[[#This Row],[longueur]])</f>
        <v>0.71480566523408606</v>
      </c>
    </row>
    <row r="386" spans="2:14" x14ac:dyDescent="0.25">
      <c r="B386" s="3" t="str">
        <f t="shared" ref="B386:B449" si="12">SUBSTITUTE(LEFT(C386,2),"-","")</f>
        <v>11</v>
      </c>
      <c r="C386" s="4" t="str">
        <f>Test_Length_Start[[#This Row],[Column1]]</f>
        <v>11-Ground_Truth</v>
      </c>
      <c r="D386" s="3">
        <f t="shared" ref="D386:D449" si="13">_xlfn.NUMBERVALUE(IFERROR(RIGHT(C386,LEN(C386)-SEARCH("-",C386,5)),-0.2))*10</f>
        <v>-2</v>
      </c>
      <c r="E386" s="4">
        <f>_xlfn.NUMBERVALUE(Test_Length_Start[[#This Row],[Column2]])</f>
        <v>25.297400846966202</v>
      </c>
      <c r="F386" s="4">
        <f>_xlfn.NUMBERVALUE(Test_Length_Start[[#This Row],[Column3]])</f>
        <v>5.6300631999205804</v>
      </c>
      <c r="G386" s="4">
        <f>_xlfn.NUMBERVALUE(Test_Length_Start[[#This Row],[Column4]])</f>
        <v>1.43623158934341E-2</v>
      </c>
      <c r="H386" s="4">
        <f>_xlfn.NUMBERVALUE(Test_Length_Start[[#This Row],[Column5]])</f>
        <v>8.8509782002876999E-2</v>
      </c>
      <c r="I386" s="4">
        <f>_xlfn.NUMBERVALUE(Test_Length_Start[[#This Row],[Column6]])</f>
        <v>7.1265756689064697E-3</v>
      </c>
      <c r="J386" s="4">
        <f>_xlfn.NUMBERVALUE(Test_Length_Start[[#This Row],[Column7]])</f>
        <v>5.6663156763363198E-2</v>
      </c>
      <c r="K386" s="4">
        <f>_xlfn.NUMBERVALUE(Test_Length_Start[[#This Row],[Column12]])</f>
        <v>6.5747504319297096</v>
      </c>
      <c r="L386" s="8">
        <f>_xlfn.NUMBERVALUE(Test_Length_Start[[#This Row],[Column10]])</f>
        <v>0.21066239516841101</v>
      </c>
      <c r="M386" s="4">
        <f>_xlfn.NUMBERVALUE(Test_Length_Start[[#This Row],[Column11]])</f>
        <v>0.63270271921774102</v>
      </c>
      <c r="N386" s="8">
        <f>Tableau2[[#This Row],[Longueur manquante]]-(6-Tableau2[[#This Row],[longueur]])</f>
        <v>0.26276591913832137</v>
      </c>
    </row>
    <row r="387" spans="2:14" x14ac:dyDescent="0.25">
      <c r="B387" s="3" t="str">
        <f t="shared" si="12"/>
        <v>11</v>
      </c>
      <c r="C387" s="4" t="str">
        <f>Test_Length_Start[[#This Row],[Column1]]</f>
        <v>11-Ground_Truth</v>
      </c>
      <c r="D387" s="3">
        <f t="shared" si="13"/>
        <v>-2</v>
      </c>
      <c r="E387" s="4">
        <f>_xlfn.NUMBERVALUE(Test_Length_Start[[#This Row],[Column2]])</f>
        <v>86.389586974343501</v>
      </c>
      <c r="F387" s="4">
        <f>_xlfn.NUMBERVALUE(Test_Length_Start[[#This Row],[Column3]])</f>
        <v>6.1633880444467604</v>
      </c>
      <c r="G387" s="4">
        <f>_xlfn.NUMBERVALUE(Test_Length_Start[[#This Row],[Column4]])</f>
        <v>0.19233745195982299</v>
      </c>
      <c r="H387" s="4">
        <f>_xlfn.NUMBERVALUE(Test_Length_Start[[#This Row],[Column5]])</f>
        <v>0.196227319423215</v>
      </c>
      <c r="I387" s="4">
        <f>_xlfn.NUMBERVALUE(Test_Length_Start[[#This Row],[Column6]])</f>
        <v>4.4391370026468702E-2</v>
      </c>
      <c r="J387" s="4">
        <f>_xlfn.NUMBERVALUE(Test_Length_Start[[#This Row],[Column7]])</f>
        <v>0.14473132827773999</v>
      </c>
      <c r="K387" s="4">
        <f>_xlfn.NUMBERVALUE(Test_Length_Start[[#This Row],[Column12]])</f>
        <v>11.356670986977401</v>
      </c>
      <c r="L387" s="8">
        <f>_xlfn.NUMBERVALUE(Test_Length_Start[[#This Row],[Column10]])</f>
        <v>0.80234830664493095</v>
      </c>
      <c r="M387" s="4">
        <f>_xlfn.NUMBERVALUE(Test_Length_Start[[#This Row],[Column11]])</f>
        <v>0.67869410085471504</v>
      </c>
      <c r="N387" s="8">
        <f>Tableau2[[#This Row],[Longueur manquante]]-(6-Tableau2[[#This Row],[longueur]])</f>
        <v>0.8420821453014754</v>
      </c>
    </row>
    <row r="388" spans="2:14" x14ac:dyDescent="0.25">
      <c r="B388" s="3" t="str">
        <f t="shared" si="12"/>
        <v>11</v>
      </c>
      <c r="C388" s="4" t="str">
        <f>Test_Length_Start[[#This Row],[Column1]]</f>
        <v>11-Ground_Truth</v>
      </c>
      <c r="D388" s="3">
        <f t="shared" si="13"/>
        <v>-2</v>
      </c>
      <c r="E388" s="4">
        <f>_xlfn.NUMBERVALUE(Test_Length_Start[[#This Row],[Column2]])</f>
        <v>46.761966389170802</v>
      </c>
      <c r="F388" s="4">
        <f>_xlfn.NUMBERVALUE(Test_Length_Start[[#This Row],[Column3]])</f>
        <v>6.00740924881912</v>
      </c>
      <c r="G388" s="4">
        <f>_xlfn.NUMBERVALUE(Test_Length_Start[[#This Row],[Column4]])</f>
        <v>4.9467912628623399E-2</v>
      </c>
      <c r="H388" s="4">
        <f>_xlfn.NUMBERVALUE(Test_Length_Start[[#This Row],[Column5]])</f>
        <v>0.10844609935041701</v>
      </c>
      <c r="I388" s="4">
        <f>_xlfn.NUMBERVALUE(Test_Length_Start[[#This Row],[Column6]])</f>
        <v>3.3204504175851003E-2</v>
      </c>
      <c r="J388" s="4">
        <f>_xlfn.NUMBERVALUE(Test_Length_Start[[#This Row],[Column7]])</f>
        <v>9.4130311138640593E-2</v>
      </c>
      <c r="K388" s="4">
        <f>_xlfn.NUMBERVALUE(Test_Length_Start[[#This Row],[Column12]])</f>
        <v>6.7783802270423603</v>
      </c>
      <c r="L388" s="8">
        <f>_xlfn.NUMBERVALUE(Test_Length_Start[[#This Row],[Column10]])</f>
        <v>0.20413688942673</v>
      </c>
      <c r="M388" s="4">
        <f>_xlfn.NUMBERVALUE(Test_Length_Start[[#This Row],[Column11]])</f>
        <v>0.63125771594159696</v>
      </c>
      <c r="N388" s="8">
        <f>Tableau2[[#This Row],[Longueur manquante]]-(6-Tableau2[[#This Row],[longueur]])</f>
        <v>0.63866696476071694</v>
      </c>
    </row>
    <row r="389" spans="2:14" x14ac:dyDescent="0.25">
      <c r="B389" s="3" t="str">
        <f t="shared" si="12"/>
        <v>11</v>
      </c>
      <c r="C389" s="4" t="str">
        <f>Test_Length_Start[[#This Row],[Column1]]</f>
        <v>11-Ground_Truth</v>
      </c>
      <c r="D389" s="3">
        <f t="shared" si="13"/>
        <v>-2</v>
      </c>
      <c r="E389" s="4">
        <f>_xlfn.NUMBERVALUE(Test_Length_Start[[#This Row],[Column2]])</f>
        <v>76.024401231140601</v>
      </c>
      <c r="F389" s="4">
        <f>_xlfn.NUMBERVALUE(Test_Length_Start[[#This Row],[Column3]])</f>
        <v>6.4384229633654702</v>
      </c>
      <c r="G389" s="4">
        <f>_xlfn.NUMBERVALUE(Test_Length_Start[[#This Row],[Column4]])</f>
        <v>3.79992671830576E-2</v>
      </c>
      <c r="H389" s="4">
        <f>_xlfn.NUMBERVALUE(Test_Length_Start[[#This Row],[Column5]])</f>
        <v>0.70919601550701805</v>
      </c>
      <c r="I389" s="4">
        <f>_xlfn.NUMBERVALUE(Test_Length_Start[[#This Row],[Column6]])</f>
        <v>1.6249471171384901E-2</v>
      </c>
      <c r="J389" s="4">
        <f>_xlfn.NUMBERVALUE(Test_Length_Start[[#This Row],[Column7]])</f>
        <v>0.17161918387736699</v>
      </c>
      <c r="K389" s="4">
        <f>_xlfn.NUMBERVALUE(Test_Length_Start[[#This Row],[Column12]])</f>
        <v>9.6813881810521707</v>
      </c>
      <c r="L389" s="8">
        <f>_xlfn.NUMBERVALUE(Test_Length_Start[[#This Row],[Column10]])</f>
        <v>0.25158959776325901</v>
      </c>
      <c r="M389" s="4">
        <f>_xlfn.NUMBERVALUE(Test_Length_Start[[#This Row],[Column11]])</f>
        <v>2.7675233632443699</v>
      </c>
      <c r="N389" s="8">
        <f>Tableau2[[#This Row],[Longueur manquante]]-(6-Tableau2[[#This Row],[longueur]])</f>
        <v>3.20594632660984</v>
      </c>
    </row>
    <row r="390" spans="2:14" x14ac:dyDescent="0.25">
      <c r="B390" s="3" t="str">
        <f t="shared" si="12"/>
        <v>11</v>
      </c>
      <c r="C390" s="4" t="str">
        <f>Test_Length_Start[[#This Row],[Column1]]</f>
        <v>11-Ground_Truth</v>
      </c>
      <c r="D390" s="3">
        <f t="shared" si="13"/>
        <v>-2</v>
      </c>
      <c r="E390" s="4">
        <f>_xlfn.NUMBERVALUE(Test_Length_Start[[#This Row],[Column2]])</f>
        <v>7.8858039890562104</v>
      </c>
      <c r="F390" s="4">
        <f>_xlfn.NUMBERVALUE(Test_Length_Start[[#This Row],[Column3]])</f>
        <v>5.5889118650723901</v>
      </c>
      <c r="G390" s="4">
        <f>_xlfn.NUMBERVALUE(Test_Length_Start[[#This Row],[Column4]])</f>
        <v>2.2145344216063699E-2</v>
      </c>
      <c r="H390" s="4">
        <f>_xlfn.NUMBERVALUE(Test_Length_Start[[#This Row],[Column5]])</f>
        <v>9.5563970906708096E-2</v>
      </c>
      <c r="I390" s="4">
        <f>_xlfn.NUMBERVALUE(Test_Length_Start[[#This Row],[Column6]])</f>
        <v>1.5698379330367301E-2</v>
      </c>
      <c r="J390" s="4">
        <f>_xlfn.NUMBERVALUE(Test_Length_Start[[#This Row],[Column7]])</f>
        <v>6.2068632309833102E-2</v>
      </c>
      <c r="K390" s="4">
        <f>_xlfn.NUMBERVALUE(Test_Length_Start[[#This Row],[Column12]])</f>
        <v>4.1936994009884003</v>
      </c>
      <c r="L390" s="8">
        <f>_xlfn.NUMBERVALUE(Test_Length_Start[[#This Row],[Column10]])</f>
        <v>0.21869818907803901</v>
      </c>
      <c r="M390" s="4">
        <f>_xlfn.NUMBERVALUE(Test_Length_Start[[#This Row],[Column11]])</f>
        <v>0.64956480009861695</v>
      </c>
      <c r="N390" s="8">
        <f>Tableau2[[#This Row],[Longueur manquante]]-(6-Tableau2[[#This Row],[longueur]])</f>
        <v>0.23847666517100707</v>
      </c>
    </row>
    <row r="391" spans="2:14" x14ac:dyDescent="0.25">
      <c r="B391" s="3" t="str">
        <f t="shared" si="12"/>
        <v>11</v>
      </c>
      <c r="C391" s="4" t="str">
        <f>Test_Length_Start[[#This Row],[Column1]]</f>
        <v>11-Ground_Truth</v>
      </c>
      <c r="D391" s="3">
        <f t="shared" si="13"/>
        <v>-2</v>
      </c>
      <c r="E391" s="4">
        <f>_xlfn.NUMBERVALUE(Test_Length_Start[[#This Row],[Column2]])</f>
        <v>18.332458438311999</v>
      </c>
      <c r="F391" s="4">
        <f>_xlfn.NUMBERVALUE(Test_Length_Start[[#This Row],[Column3]])</f>
        <v>5.5049349424293199</v>
      </c>
      <c r="G391" s="4">
        <f>_xlfn.NUMBERVALUE(Test_Length_Start[[#This Row],[Column4]])</f>
        <v>8.2796399182930205E-2</v>
      </c>
      <c r="H391" s="4">
        <f>_xlfn.NUMBERVALUE(Test_Length_Start[[#This Row],[Column5]])</f>
        <v>0.20256625258917299</v>
      </c>
      <c r="I391" s="4">
        <f>_xlfn.NUMBERVALUE(Test_Length_Start[[#This Row],[Column6]])</f>
        <v>2.3944794872988201E-2</v>
      </c>
      <c r="J391" s="4">
        <f>_xlfn.NUMBERVALUE(Test_Length_Start[[#This Row],[Column7]])</f>
        <v>0.120591927395636</v>
      </c>
      <c r="K391" s="4">
        <f>_xlfn.NUMBERVALUE(Test_Length_Start[[#This Row],[Column12]])</f>
        <v>4.07550357992295</v>
      </c>
      <c r="L391" s="8">
        <f>_xlfn.NUMBERVALUE(Test_Length_Start[[#This Row],[Column10]])</f>
        <v>0.55512813243018999</v>
      </c>
      <c r="M391" s="4">
        <f>_xlfn.NUMBERVALUE(Test_Length_Start[[#This Row],[Column11]])</f>
        <v>1.0753546824756399</v>
      </c>
      <c r="N391" s="8">
        <f>Tableau2[[#This Row],[Longueur manquante]]-(6-Tableau2[[#This Row],[longueur]])</f>
        <v>0.58028962490495983</v>
      </c>
    </row>
    <row r="392" spans="2:14" x14ac:dyDescent="0.25">
      <c r="B392" s="3" t="str">
        <f t="shared" si="12"/>
        <v>11</v>
      </c>
      <c r="C392" s="4" t="str">
        <f>Test_Length_Start[[#This Row],[Column1]]</f>
        <v>11-Ground_Truth</v>
      </c>
      <c r="D392" s="3">
        <f t="shared" si="13"/>
        <v>-2</v>
      </c>
      <c r="E392" s="4">
        <f>_xlfn.NUMBERVALUE(Test_Length_Start[[#This Row],[Column2]])</f>
        <v>49.228768059368797</v>
      </c>
      <c r="F392" s="4">
        <f>_xlfn.NUMBERVALUE(Test_Length_Start[[#This Row],[Column3]])</f>
        <v>5.6233458054377703</v>
      </c>
      <c r="G392" s="4">
        <f>_xlfn.NUMBERVALUE(Test_Length_Start[[#This Row],[Column4]])</f>
        <v>2.6497475654508801E-2</v>
      </c>
      <c r="H392" s="4">
        <f>_xlfn.NUMBERVALUE(Test_Length_Start[[#This Row],[Column5]])</f>
        <v>0.101336471309597</v>
      </c>
      <c r="I392" s="4">
        <f>_xlfn.NUMBERVALUE(Test_Length_Start[[#This Row],[Column6]])</f>
        <v>1.9773852785773802E-2</v>
      </c>
      <c r="J392" s="4">
        <f>_xlfn.NUMBERVALUE(Test_Length_Start[[#This Row],[Column7]])</f>
        <v>6.6597731536430907E-2</v>
      </c>
      <c r="K392" s="4">
        <f>_xlfn.NUMBERVALUE(Test_Length_Start[[#This Row],[Column12]])</f>
        <v>4.2180915450444401</v>
      </c>
      <c r="L392" s="8">
        <f>_xlfn.NUMBERVALUE(Test_Length_Start[[#This Row],[Column10]])</f>
        <v>0.111282703485876</v>
      </c>
      <c r="M392" s="4">
        <f>_xlfn.NUMBERVALUE(Test_Length_Start[[#This Row],[Column11]])</f>
        <v>0.62880380105760403</v>
      </c>
      <c r="N392" s="8">
        <f>Tableau2[[#This Row],[Longueur manquante]]-(6-Tableau2[[#This Row],[longueur]])</f>
        <v>0.25214960649537432</v>
      </c>
    </row>
    <row r="393" spans="2:14" x14ac:dyDescent="0.25">
      <c r="B393" s="3" t="str">
        <f t="shared" si="12"/>
        <v>11</v>
      </c>
      <c r="C393" s="4" t="str">
        <f>Test_Length_Start[[#This Row],[Column1]]</f>
        <v>11-Ground_Truth</v>
      </c>
      <c r="D393" s="3">
        <f t="shared" si="13"/>
        <v>-2</v>
      </c>
      <c r="E393" s="4">
        <f>_xlfn.NUMBERVALUE(Test_Length_Start[[#This Row],[Column2]])</f>
        <v>34.141983516381401</v>
      </c>
      <c r="F393" s="4">
        <f>_xlfn.NUMBERVALUE(Test_Length_Start[[#This Row],[Column3]])</f>
        <v>5.50105009184559</v>
      </c>
      <c r="G393" s="4">
        <f>_xlfn.NUMBERVALUE(Test_Length_Start[[#This Row],[Column4]])</f>
        <v>3.5866267543103597E-2</v>
      </c>
      <c r="H393" s="4">
        <f>_xlfn.NUMBERVALUE(Test_Length_Start[[#This Row],[Column5]])</f>
        <v>0.12110952011953199</v>
      </c>
      <c r="I393" s="4">
        <f>_xlfn.NUMBERVALUE(Test_Length_Start[[#This Row],[Column6]])</f>
        <v>2.3449906608051099E-2</v>
      </c>
      <c r="J393" s="4">
        <f>_xlfn.NUMBERVALUE(Test_Length_Start[[#This Row],[Column7]])</f>
        <v>8.2473690406782693E-2</v>
      </c>
      <c r="K393" s="4">
        <f>_xlfn.NUMBERVALUE(Test_Length_Start[[#This Row],[Column12]])</f>
        <v>5.3438687680754802</v>
      </c>
      <c r="L393" s="8">
        <f>_xlfn.NUMBERVALUE(Test_Length_Start[[#This Row],[Column10]])</f>
        <v>0.16406734577305401</v>
      </c>
      <c r="M393" s="4">
        <f>_xlfn.NUMBERVALUE(Test_Length_Start[[#This Row],[Column11]])</f>
        <v>0.62479488204440903</v>
      </c>
      <c r="N393" s="8">
        <f>Tableau2[[#This Row],[Longueur manquante]]-(6-Tableau2[[#This Row],[longueur]])</f>
        <v>0.12584497388999905</v>
      </c>
    </row>
    <row r="394" spans="2:14" x14ac:dyDescent="0.25">
      <c r="B394" s="3" t="str">
        <f t="shared" si="12"/>
        <v>11</v>
      </c>
      <c r="C394" s="4" t="str">
        <f>Test_Length_Start[[#This Row],[Column1]]</f>
        <v>11-Ground_Truth</v>
      </c>
      <c r="D394" s="3">
        <f t="shared" si="13"/>
        <v>-2</v>
      </c>
      <c r="E394" s="4">
        <f>_xlfn.NUMBERVALUE(Test_Length_Start[[#This Row],[Column2]])</f>
        <v>22.3090716269393</v>
      </c>
      <c r="F394" s="4">
        <f>_xlfn.NUMBERVALUE(Test_Length_Start[[#This Row],[Column3]])</f>
        <v>5.8640335525324803</v>
      </c>
      <c r="G394" s="4">
        <f>_xlfn.NUMBERVALUE(Test_Length_Start[[#This Row],[Column4]])</f>
        <v>4.6693049506559899E-2</v>
      </c>
      <c r="H394" s="4">
        <f>_xlfn.NUMBERVALUE(Test_Length_Start[[#This Row],[Column5]])</f>
        <v>0.104928652161848</v>
      </c>
      <c r="I394" s="4">
        <f>_xlfn.NUMBERVALUE(Test_Length_Start[[#This Row],[Column6]])</f>
        <v>2.7902213255968599E-2</v>
      </c>
      <c r="J394" s="4">
        <f>_xlfn.NUMBERVALUE(Test_Length_Start[[#This Row],[Column7]])</f>
        <v>8.4753669951337193E-2</v>
      </c>
      <c r="K394" s="4">
        <f>_xlfn.NUMBERVALUE(Test_Length_Start[[#This Row],[Column12]])</f>
        <v>5.1354182410286704</v>
      </c>
      <c r="L394" s="8">
        <f>_xlfn.NUMBERVALUE(Test_Length_Start[[#This Row],[Column10]])</f>
        <v>0.23167623816944</v>
      </c>
      <c r="M394" s="4">
        <f>_xlfn.NUMBERVALUE(Test_Length_Start[[#This Row],[Column11]])</f>
        <v>0.63460621680725005</v>
      </c>
      <c r="N394" s="8">
        <f>Tableau2[[#This Row],[Longueur manquante]]-(6-Tableau2[[#This Row],[longueur]])</f>
        <v>0.49863976933973031</v>
      </c>
    </row>
    <row r="395" spans="2:14" x14ac:dyDescent="0.25">
      <c r="B395" s="3" t="str">
        <f t="shared" si="12"/>
        <v>11</v>
      </c>
      <c r="C395" s="4" t="str">
        <f>Test_Length_Start[[#This Row],[Column1]]</f>
        <v>11-Ground_Truth</v>
      </c>
      <c r="D395" s="3">
        <f t="shared" si="13"/>
        <v>-2</v>
      </c>
      <c r="E395" s="4">
        <f>_xlfn.NUMBERVALUE(Test_Length_Start[[#This Row],[Column2]])</f>
        <v>51.156027065790497</v>
      </c>
      <c r="F395" s="4">
        <f>_xlfn.NUMBERVALUE(Test_Length_Start[[#This Row],[Column3]])</f>
        <v>5.85359610796122</v>
      </c>
      <c r="G395" s="4">
        <f>_xlfn.NUMBERVALUE(Test_Length_Start[[#This Row],[Column4]])</f>
        <v>2.1333689701803601E-2</v>
      </c>
      <c r="H395" s="4">
        <f>_xlfn.NUMBERVALUE(Test_Length_Start[[#This Row],[Column5]])</f>
        <v>8.70765558486611E-2</v>
      </c>
      <c r="I395" s="4">
        <f>_xlfn.NUMBERVALUE(Test_Length_Start[[#This Row],[Column6]])</f>
        <v>1.3256303414090599E-2</v>
      </c>
      <c r="J395" s="4">
        <f>_xlfn.NUMBERVALUE(Test_Length_Start[[#This Row],[Column7]])</f>
        <v>5.5922736159245701E-2</v>
      </c>
      <c r="K395" s="4">
        <f>_xlfn.NUMBERVALUE(Test_Length_Start[[#This Row],[Column12]])</f>
        <v>3.9710759449517301</v>
      </c>
      <c r="L395" s="8">
        <f>_xlfn.NUMBERVALUE(Test_Length_Start[[#This Row],[Column10]])</f>
        <v>8.7686611576429499E-2</v>
      </c>
      <c r="M395" s="4">
        <f>_xlfn.NUMBERVALUE(Test_Length_Start[[#This Row],[Column11]])</f>
        <v>0.63309404620295295</v>
      </c>
      <c r="N395" s="8">
        <f>Tableau2[[#This Row],[Longueur manquante]]-(6-Tableau2[[#This Row],[longueur]])</f>
        <v>0.48669015416417294</v>
      </c>
    </row>
    <row r="396" spans="2:14" x14ac:dyDescent="0.25">
      <c r="B396" s="3" t="str">
        <f t="shared" si="12"/>
        <v>11</v>
      </c>
      <c r="C396" s="4" t="str">
        <f>Test_Length_Start[[#This Row],[Column1]]</f>
        <v>11-Ground_Truth</v>
      </c>
      <c r="D396" s="3">
        <f t="shared" si="13"/>
        <v>-2</v>
      </c>
      <c r="E396" s="4">
        <f>_xlfn.NUMBERVALUE(Test_Length_Start[[#This Row],[Column2]])</f>
        <v>25.413313815757299</v>
      </c>
      <c r="F396" s="4">
        <f>_xlfn.NUMBERVALUE(Test_Length_Start[[#This Row],[Column3]])</f>
        <v>5.9286132775756197</v>
      </c>
      <c r="G396" s="4">
        <f>_xlfn.NUMBERVALUE(Test_Length_Start[[#This Row],[Column4]])</f>
        <v>2.74688874830924E-2</v>
      </c>
      <c r="H396" s="4">
        <f>_xlfn.NUMBERVALUE(Test_Length_Start[[#This Row],[Column5]])</f>
        <v>9.8469684429669399E-2</v>
      </c>
      <c r="I396" s="4">
        <f>_xlfn.NUMBERVALUE(Test_Length_Start[[#This Row],[Column6]])</f>
        <v>8.1891043797192795E-3</v>
      </c>
      <c r="J396" s="4">
        <f>_xlfn.NUMBERVALUE(Test_Length_Start[[#This Row],[Column7]])</f>
        <v>6.96474414331794E-2</v>
      </c>
      <c r="K396" s="4">
        <f>_xlfn.NUMBERVALUE(Test_Length_Start[[#This Row],[Column12]])</f>
        <v>3.5107388140168001</v>
      </c>
      <c r="L396" s="8">
        <f>_xlfn.NUMBERVALUE(Test_Length_Start[[#This Row],[Column10]])</f>
        <v>0.21592263257385799</v>
      </c>
      <c r="M396" s="4">
        <f>_xlfn.NUMBERVALUE(Test_Length_Start[[#This Row],[Column11]])</f>
        <v>0.70079547973396505</v>
      </c>
      <c r="N396" s="8">
        <f>Tableau2[[#This Row],[Longueur manquante]]-(6-Tableau2[[#This Row],[longueur]])</f>
        <v>0.62940875730958479</v>
      </c>
    </row>
    <row r="397" spans="2:14" x14ac:dyDescent="0.25">
      <c r="B397" s="3" t="str">
        <f t="shared" si="12"/>
        <v>11</v>
      </c>
      <c r="C397" s="4" t="str">
        <f>Test_Length_Start[[#This Row],[Column1]]</f>
        <v>11-Ground_Truth</v>
      </c>
      <c r="D397" s="3">
        <f t="shared" si="13"/>
        <v>-2</v>
      </c>
      <c r="E397" s="4">
        <f>_xlfn.NUMBERVALUE(Test_Length_Start[[#This Row],[Column2]])</f>
        <v>38.092866274339301</v>
      </c>
      <c r="F397" s="4">
        <f>_xlfn.NUMBERVALUE(Test_Length_Start[[#This Row],[Column3]])</f>
        <v>5.8445970330517998</v>
      </c>
      <c r="G397" s="4">
        <f>_xlfn.NUMBERVALUE(Test_Length_Start[[#This Row],[Column4]])</f>
        <v>1.48741769178715E-2</v>
      </c>
      <c r="H397" s="4">
        <f>_xlfn.NUMBERVALUE(Test_Length_Start[[#This Row],[Column5]])</f>
        <v>8.6509761060549903E-2</v>
      </c>
      <c r="I397" s="4">
        <f>_xlfn.NUMBERVALUE(Test_Length_Start[[#This Row],[Column6]])</f>
        <v>9.3698309436321698E-3</v>
      </c>
      <c r="J397" s="4">
        <f>_xlfn.NUMBERVALUE(Test_Length_Start[[#This Row],[Column7]])</f>
        <v>5.6225688794858099E-2</v>
      </c>
      <c r="K397" s="4">
        <f>_xlfn.NUMBERVALUE(Test_Length_Start[[#This Row],[Column12]])</f>
        <v>4.6557409899542099</v>
      </c>
      <c r="L397" s="8">
        <f>_xlfn.NUMBERVALUE(Test_Length_Start[[#This Row],[Column10]])</f>
        <v>0.21642234601851801</v>
      </c>
      <c r="M397" s="4">
        <f>_xlfn.NUMBERVALUE(Test_Length_Start[[#This Row],[Column11]])</f>
        <v>0.66670251061107699</v>
      </c>
      <c r="N397" s="8">
        <f>Tableau2[[#This Row],[Longueur manquante]]-(6-Tableau2[[#This Row],[longueur]])</f>
        <v>0.51129954366287678</v>
      </c>
    </row>
    <row r="398" spans="2:14" x14ac:dyDescent="0.25">
      <c r="B398" s="3" t="str">
        <f t="shared" si="12"/>
        <v>11</v>
      </c>
      <c r="C398" s="4" t="str">
        <f>Test_Length_Start[[#This Row],[Column1]]</f>
        <v>11-Ground_Truth</v>
      </c>
      <c r="D398" s="3">
        <f t="shared" si="13"/>
        <v>-2</v>
      </c>
      <c r="E398" s="4">
        <f>_xlfn.NUMBERVALUE(Test_Length_Start[[#This Row],[Column2]])</f>
        <v>20.8116795287157</v>
      </c>
      <c r="F398" s="4">
        <f>_xlfn.NUMBERVALUE(Test_Length_Start[[#This Row],[Column3]])</f>
        <v>5.9557696725184099</v>
      </c>
      <c r="G398" s="4">
        <f>_xlfn.NUMBERVALUE(Test_Length_Start[[#This Row],[Column4]])</f>
        <v>3.8829760637171203E-2</v>
      </c>
      <c r="H398" s="4">
        <f>_xlfn.NUMBERVALUE(Test_Length_Start[[#This Row],[Column5]])</f>
        <v>0.101915222841567</v>
      </c>
      <c r="I398" s="4">
        <f>_xlfn.NUMBERVALUE(Test_Length_Start[[#This Row],[Column6]])</f>
        <v>1.2151400157067799E-2</v>
      </c>
      <c r="J398" s="4">
        <f>_xlfn.NUMBERVALUE(Test_Length_Start[[#This Row],[Column7]])</f>
        <v>7.7402330043522802E-2</v>
      </c>
      <c r="K398" s="4">
        <f>_xlfn.NUMBERVALUE(Test_Length_Start[[#This Row],[Column12]])</f>
        <v>3.6178406189428598</v>
      </c>
      <c r="L398" s="8">
        <f>_xlfn.NUMBERVALUE(Test_Length_Start[[#This Row],[Column10]])</f>
        <v>0.29771637876798202</v>
      </c>
      <c r="M398" s="4">
        <f>_xlfn.NUMBERVALUE(Test_Length_Start[[#This Row],[Column11]])</f>
        <v>0.63083507613303602</v>
      </c>
      <c r="N398" s="8">
        <f>Tableau2[[#This Row],[Longueur manquante]]-(6-Tableau2[[#This Row],[longueur]])</f>
        <v>0.58660474865144596</v>
      </c>
    </row>
    <row r="399" spans="2:14" x14ac:dyDescent="0.25">
      <c r="B399" s="3" t="str">
        <f t="shared" si="12"/>
        <v>11</v>
      </c>
      <c r="C399" s="4" t="str">
        <f>Test_Length_Start[[#This Row],[Column1]]</f>
        <v>11-Ground_Truth</v>
      </c>
      <c r="D399" s="3">
        <f t="shared" si="13"/>
        <v>-2</v>
      </c>
      <c r="E399" s="4">
        <f>_xlfn.NUMBERVALUE(Test_Length_Start[[#This Row],[Column2]])</f>
        <v>31.650199007478498</v>
      </c>
      <c r="F399" s="4">
        <f>_xlfn.NUMBERVALUE(Test_Length_Start[[#This Row],[Column3]])</f>
        <v>5.4201475239410204</v>
      </c>
      <c r="G399" s="4">
        <f>_xlfn.NUMBERVALUE(Test_Length_Start[[#This Row],[Column4]])</f>
        <v>4.6145129684371802E-2</v>
      </c>
      <c r="H399" s="4">
        <f>_xlfn.NUMBERVALUE(Test_Length_Start[[#This Row],[Column5]])</f>
        <v>0.13293380061454901</v>
      </c>
      <c r="I399" s="4">
        <f>_xlfn.NUMBERVALUE(Test_Length_Start[[#This Row],[Column6]])</f>
        <v>2.1217200299769499E-2</v>
      </c>
      <c r="J399" s="4">
        <f>_xlfn.NUMBERVALUE(Test_Length_Start[[#This Row],[Column7]])</f>
        <v>9.1124418447123406E-2</v>
      </c>
      <c r="K399" s="4">
        <f>_xlfn.NUMBERVALUE(Test_Length_Start[[#This Row],[Column12]])</f>
        <v>5.3297731700586102</v>
      </c>
      <c r="L399" s="8">
        <f>_xlfn.NUMBERVALUE(Test_Length_Start[[#This Row],[Column10]])</f>
        <v>0.25774188260262199</v>
      </c>
      <c r="M399" s="4">
        <f>_xlfn.NUMBERVALUE(Test_Length_Start[[#This Row],[Column11]])</f>
        <v>0.66454336000293701</v>
      </c>
      <c r="N399" s="8">
        <f>Tableau2[[#This Row],[Longueur manquante]]-(6-Tableau2[[#This Row],[longueur]])</f>
        <v>8.4690883943957407E-2</v>
      </c>
    </row>
    <row r="400" spans="2:14" x14ac:dyDescent="0.25">
      <c r="B400" s="3" t="str">
        <f t="shared" si="12"/>
        <v>11</v>
      </c>
      <c r="C400" s="4" t="str">
        <f>Test_Length_Start[[#This Row],[Column1]]</f>
        <v>11-Ground_Truth</v>
      </c>
      <c r="D400" s="3">
        <f t="shared" si="13"/>
        <v>-2</v>
      </c>
      <c r="E400" s="4">
        <f>_xlfn.NUMBERVALUE(Test_Length_Start[[#This Row],[Column2]])</f>
        <v>46.346551739690398</v>
      </c>
      <c r="F400" s="4">
        <f>_xlfn.NUMBERVALUE(Test_Length_Start[[#This Row],[Column3]])</f>
        <v>6.4554783364206498</v>
      </c>
      <c r="G400" s="4">
        <f>_xlfn.NUMBERVALUE(Test_Length_Start[[#This Row],[Column4]])</f>
        <v>3.17732763827763E-2</v>
      </c>
      <c r="H400" s="4">
        <f>_xlfn.NUMBERVALUE(Test_Length_Start[[#This Row],[Column5]])</f>
        <v>0.60694159260846303</v>
      </c>
      <c r="I400" s="4">
        <f>_xlfn.NUMBERVALUE(Test_Length_Start[[#This Row],[Column6]])</f>
        <v>1.8472831833417101E-2</v>
      </c>
      <c r="J400" s="4">
        <f>_xlfn.NUMBERVALUE(Test_Length_Start[[#This Row],[Column7]])</f>
        <v>0.14275851881415</v>
      </c>
      <c r="K400" s="4">
        <f>_xlfn.NUMBERVALUE(Test_Length_Start[[#This Row],[Column12]])</f>
        <v>8.4524034400237706</v>
      </c>
      <c r="L400" s="8">
        <f>_xlfn.NUMBERVALUE(Test_Length_Start[[#This Row],[Column10]])</f>
        <v>0.21325355520770201</v>
      </c>
      <c r="M400" s="4">
        <f>_xlfn.NUMBERVALUE(Test_Length_Start[[#This Row],[Column11]])</f>
        <v>2.5526468283452299</v>
      </c>
      <c r="N400" s="8">
        <f>Tableau2[[#This Row],[Longueur manquante]]-(6-Tableau2[[#This Row],[longueur]])</f>
        <v>3.0081251647658798</v>
      </c>
    </row>
    <row r="401" spans="2:14" x14ac:dyDescent="0.25">
      <c r="B401" s="3" t="str">
        <f t="shared" si="12"/>
        <v>11</v>
      </c>
      <c r="C401" s="4" t="str">
        <f>Test_Length_Start[[#This Row],[Column1]]</f>
        <v>11-Ground_Truth</v>
      </c>
      <c r="D401" s="3">
        <f t="shared" si="13"/>
        <v>-2</v>
      </c>
      <c r="E401" s="4">
        <f>_xlfn.NUMBERVALUE(Test_Length_Start[[#This Row],[Column2]])</f>
        <v>11.1589882637139</v>
      </c>
      <c r="F401" s="4">
        <f>_xlfn.NUMBERVALUE(Test_Length_Start[[#This Row],[Column3]])</f>
        <v>5.9705803820044698</v>
      </c>
      <c r="G401" s="4">
        <f>_xlfn.NUMBERVALUE(Test_Length_Start[[#This Row],[Column4]])</f>
        <v>4.1458504673708499E-2</v>
      </c>
      <c r="H401" s="4">
        <f>_xlfn.NUMBERVALUE(Test_Length_Start[[#This Row],[Column5]])</f>
        <v>9.5520803706238999E-2</v>
      </c>
      <c r="I401" s="4">
        <f>_xlfn.NUMBERVALUE(Test_Length_Start[[#This Row],[Column6]])</f>
        <v>1.7401894581508599E-2</v>
      </c>
      <c r="J401" s="4">
        <f>_xlfn.NUMBERVALUE(Test_Length_Start[[#This Row],[Column7]])</f>
        <v>6.7926572536267493E-2</v>
      </c>
      <c r="K401" s="4">
        <f>_xlfn.NUMBERVALUE(Test_Length_Start[[#This Row],[Column12]])</f>
        <v>3.79275375907309</v>
      </c>
      <c r="L401" s="8">
        <f>_xlfn.NUMBERVALUE(Test_Length_Start[[#This Row],[Column10]])</f>
        <v>0.269792197335186</v>
      </c>
      <c r="M401" s="4">
        <f>_xlfn.NUMBERVALUE(Test_Length_Start[[#This Row],[Column11]])</f>
        <v>0.64138986769178796</v>
      </c>
      <c r="N401" s="8">
        <f>Tableau2[[#This Row],[Longueur manquante]]-(6-Tableau2[[#This Row],[longueur]])</f>
        <v>0.6119702496962578</v>
      </c>
    </row>
    <row r="402" spans="2:14" x14ac:dyDescent="0.25">
      <c r="B402" s="3" t="str">
        <f t="shared" si="12"/>
        <v>12</v>
      </c>
      <c r="C402" s="4" t="str">
        <f>Test_Length_Start[[#This Row],[Column1]]</f>
        <v>12-Camera-0,0</v>
      </c>
      <c r="D402" s="3">
        <f t="shared" si="13"/>
        <v>0</v>
      </c>
      <c r="E402" s="4">
        <f>_xlfn.NUMBERVALUE(Test_Length_Start[[#This Row],[Column2]])</f>
        <v>6.9534604093066896</v>
      </c>
      <c r="F402" s="4">
        <f>_xlfn.NUMBERVALUE(Test_Length_Start[[#This Row],[Column3]])</f>
        <v>5.5612694445899598</v>
      </c>
      <c r="G402" s="4">
        <f>_xlfn.NUMBERVALUE(Test_Length_Start[[#This Row],[Column4]])</f>
        <v>2.6214365017019899E-2</v>
      </c>
      <c r="H402" s="4">
        <f>_xlfn.NUMBERVALUE(Test_Length_Start[[#This Row],[Column5]])</f>
        <v>0.12841011889107001</v>
      </c>
      <c r="I402" s="4">
        <f>_xlfn.NUMBERVALUE(Test_Length_Start[[#This Row],[Column6]])</f>
        <v>1.2577892494112199E-2</v>
      </c>
      <c r="J402" s="4">
        <f>_xlfn.NUMBERVALUE(Test_Length_Start[[#This Row],[Column7]])</f>
        <v>7.7710406864977405E-2</v>
      </c>
      <c r="K402" s="4">
        <f>_xlfn.NUMBERVALUE(Test_Length_Start[[#This Row],[Column12]])</f>
        <v>5.1528690659906697</v>
      </c>
      <c r="L402" s="8">
        <f>_xlfn.NUMBERVALUE(Test_Length_Start[[#This Row],[Column10]])</f>
        <v>0.112301879505302</v>
      </c>
      <c r="M402" s="4">
        <f>_xlfn.NUMBERVALUE(Test_Length_Start[[#This Row],[Column11]])</f>
        <v>0.74045400323771904</v>
      </c>
      <c r="N402" s="8">
        <f>Tableau2[[#This Row],[Longueur manquante]]-(6-Tableau2[[#This Row],[longueur]])</f>
        <v>0.30172344782767879</v>
      </c>
    </row>
    <row r="403" spans="2:14" x14ac:dyDescent="0.25">
      <c r="B403" s="3" t="str">
        <f t="shared" si="12"/>
        <v>12</v>
      </c>
      <c r="C403" s="4" t="str">
        <f>Test_Length_Start[[#This Row],[Column1]]</f>
        <v>12-Camera-0,0</v>
      </c>
      <c r="D403" s="3">
        <f t="shared" si="13"/>
        <v>0</v>
      </c>
      <c r="E403" s="4">
        <f>_xlfn.NUMBERVALUE(Test_Length_Start[[#This Row],[Column2]])</f>
        <v>36.998793153386103</v>
      </c>
      <c r="F403" s="4">
        <f>_xlfn.NUMBERVALUE(Test_Length_Start[[#This Row],[Column3]])</f>
        <v>6.22086480836529</v>
      </c>
      <c r="G403" s="4">
        <f>_xlfn.NUMBERVALUE(Test_Length_Start[[#This Row],[Column4]])</f>
        <v>0.202893261134411</v>
      </c>
      <c r="H403" s="4">
        <f>_xlfn.NUMBERVALUE(Test_Length_Start[[#This Row],[Column5]])</f>
        <v>0.216314416112006</v>
      </c>
      <c r="I403" s="4">
        <f>_xlfn.NUMBERVALUE(Test_Length_Start[[#This Row],[Column6]])</f>
        <v>2.6815911171701699E-2</v>
      </c>
      <c r="J403" s="4">
        <f>_xlfn.NUMBERVALUE(Test_Length_Start[[#This Row],[Column7]])</f>
        <v>0.16187366492344399</v>
      </c>
      <c r="K403" s="4">
        <f>_xlfn.NUMBERVALUE(Test_Length_Start[[#This Row],[Column12]])</f>
        <v>3.3241448920452901</v>
      </c>
      <c r="L403" s="8">
        <f>_xlfn.NUMBERVALUE(Test_Length_Start[[#This Row],[Column10]])</f>
        <v>0.99866243246534203</v>
      </c>
      <c r="M403" s="4">
        <f>_xlfn.NUMBERVALUE(Test_Length_Start[[#This Row],[Column11]])</f>
        <v>0.74465249872059602</v>
      </c>
      <c r="N403" s="8">
        <f>Tableau2[[#This Row],[Longueur manquante]]-(6-Tableau2[[#This Row],[longueur]])</f>
        <v>0.96551730708588601</v>
      </c>
    </row>
    <row r="404" spans="2:14" x14ac:dyDescent="0.25">
      <c r="B404" s="3" t="str">
        <f t="shared" si="12"/>
        <v>12</v>
      </c>
      <c r="C404" s="4" t="str">
        <f>Test_Length_Start[[#This Row],[Column1]]</f>
        <v>12-Camera-0,0</v>
      </c>
      <c r="D404" s="3">
        <f t="shared" si="13"/>
        <v>0</v>
      </c>
      <c r="E404" s="4">
        <f>_xlfn.NUMBERVALUE(Test_Length_Start[[#This Row],[Column2]])</f>
        <v>28.367274737410501</v>
      </c>
      <c r="F404" s="4">
        <f>_xlfn.NUMBERVALUE(Test_Length_Start[[#This Row],[Column3]])</f>
        <v>5.8785534824050103</v>
      </c>
      <c r="G404" s="4">
        <f>_xlfn.NUMBERVALUE(Test_Length_Start[[#This Row],[Column4]])</f>
        <v>2.7765232041298601E-2</v>
      </c>
      <c r="H404" s="4">
        <f>_xlfn.NUMBERVALUE(Test_Length_Start[[#This Row],[Column5]])</f>
        <v>0.10527852069138099</v>
      </c>
      <c r="I404" s="4">
        <f>_xlfn.NUMBERVALUE(Test_Length_Start[[#This Row],[Column6]])</f>
        <v>1.9422084177815699E-2</v>
      </c>
      <c r="J404" s="4">
        <f>_xlfn.NUMBERVALUE(Test_Length_Start[[#This Row],[Column7]])</f>
        <v>6.5845246862663201E-2</v>
      </c>
      <c r="K404" s="4">
        <f>_xlfn.NUMBERVALUE(Test_Length_Start[[#This Row],[Column12]])</f>
        <v>3.4628145740134602</v>
      </c>
      <c r="L404" s="8">
        <f>_xlfn.NUMBERVALUE(Test_Length_Start[[#This Row],[Column10]])</f>
        <v>0.100371795344271</v>
      </c>
      <c r="M404" s="4">
        <f>_xlfn.NUMBERVALUE(Test_Length_Start[[#This Row],[Column11]])</f>
        <v>0.751655632926711</v>
      </c>
      <c r="N404" s="8">
        <f>Tableau2[[#This Row],[Longueur manquante]]-(6-Tableau2[[#This Row],[longueur]])</f>
        <v>0.6302091153317213</v>
      </c>
    </row>
    <row r="405" spans="2:14" x14ac:dyDescent="0.25">
      <c r="B405" s="3" t="str">
        <f t="shared" si="12"/>
        <v>12</v>
      </c>
      <c r="C405" s="4" t="str">
        <f>Test_Length_Start[[#This Row],[Column1]]</f>
        <v>12-Camera-0,0</v>
      </c>
      <c r="D405" s="3">
        <f t="shared" si="13"/>
        <v>0</v>
      </c>
      <c r="E405" s="4">
        <f>_xlfn.NUMBERVALUE(Test_Length_Start[[#This Row],[Column2]])</f>
        <v>4.5304166774902104</v>
      </c>
      <c r="F405" s="4">
        <f>_xlfn.NUMBERVALUE(Test_Length_Start[[#This Row],[Column3]])</f>
        <v>6.1179761370704098</v>
      </c>
      <c r="G405" s="4">
        <f>_xlfn.NUMBERVALUE(Test_Length_Start[[#This Row],[Column4]])</f>
        <v>4.4987360859827602E-2</v>
      </c>
      <c r="H405" s="4">
        <f>_xlfn.NUMBERVALUE(Test_Length_Start[[#This Row],[Column5]])</f>
        <v>0.114350737842494</v>
      </c>
      <c r="I405" s="4">
        <f>_xlfn.NUMBERVALUE(Test_Length_Start[[#This Row],[Column6]])</f>
        <v>3.2217512284209798E-2</v>
      </c>
      <c r="J405" s="4">
        <f>_xlfn.NUMBERVALUE(Test_Length_Start[[#This Row],[Column7]])</f>
        <v>8.5403712371175E-2</v>
      </c>
      <c r="K405" s="4">
        <f>_xlfn.NUMBERVALUE(Test_Length_Start[[#This Row],[Column12]])</f>
        <v>3.1813944549066902</v>
      </c>
      <c r="L405" s="8">
        <f>_xlfn.NUMBERVALUE(Test_Length_Start[[#This Row],[Column10]])</f>
        <v>0.203355101593234</v>
      </c>
      <c r="M405" s="4">
        <f>_xlfn.NUMBERVALUE(Test_Length_Start[[#This Row],[Column11]])</f>
        <v>0.72138865264318597</v>
      </c>
      <c r="N405" s="8">
        <f>Tableau2[[#This Row],[Longueur manquante]]-(6-Tableau2[[#This Row],[longueur]])</f>
        <v>0.83936478971359574</v>
      </c>
    </row>
    <row r="406" spans="2:14" x14ac:dyDescent="0.25">
      <c r="B406" s="3" t="str">
        <f t="shared" si="12"/>
        <v>12</v>
      </c>
      <c r="C406" s="4" t="str">
        <f>Test_Length_Start[[#This Row],[Column1]]</f>
        <v>12-Camera-0,0</v>
      </c>
      <c r="D406" s="3">
        <f t="shared" si="13"/>
        <v>0</v>
      </c>
      <c r="E406" s="4">
        <f>_xlfn.NUMBERVALUE(Test_Length_Start[[#This Row],[Column2]])</f>
        <v>31.193217159758799</v>
      </c>
      <c r="F406" s="4">
        <f>_xlfn.NUMBERVALUE(Test_Length_Start[[#This Row],[Column3]])</f>
        <v>5.9319237401810803</v>
      </c>
      <c r="G406" s="4">
        <f>_xlfn.NUMBERVALUE(Test_Length_Start[[#This Row],[Column4]])</f>
        <v>3.4141641042599299E-2</v>
      </c>
      <c r="H406" s="4">
        <f>_xlfn.NUMBERVALUE(Test_Length_Start[[#This Row],[Column5]])</f>
        <v>0.109344113684349</v>
      </c>
      <c r="I406" s="4">
        <f>_xlfn.NUMBERVALUE(Test_Length_Start[[#This Row],[Column6]])</f>
        <v>2.1627434764590801E-2</v>
      </c>
      <c r="J406" s="4">
        <f>_xlfn.NUMBERVALUE(Test_Length_Start[[#This Row],[Column7]])</f>
        <v>7.4373308459509596E-2</v>
      </c>
      <c r="K406" s="4">
        <f>_xlfn.NUMBERVALUE(Test_Length_Start[[#This Row],[Column12]])</f>
        <v>3.7724645109847099</v>
      </c>
      <c r="L406" s="8">
        <f>_xlfn.NUMBERVALUE(Test_Length_Start[[#This Row],[Column10]])</f>
        <v>0.12519475899085</v>
      </c>
      <c r="M406" s="4">
        <f>_xlfn.NUMBERVALUE(Test_Length_Start[[#This Row],[Column11]])</f>
        <v>0.75665797150603198</v>
      </c>
      <c r="N406" s="8">
        <f>Tableau2[[#This Row],[Longueur manquante]]-(6-Tableau2[[#This Row],[longueur]])</f>
        <v>0.68858171168711224</v>
      </c>
    </row>
    <row r="407" spans="2:14" x14ac:dyDescent="0.25">
      <c r="B407" s="3" t="str">
        <f t="shared" si="12"/>
        <v>12</v>
      </c>
      <c r="C407" s="4" t="str">
        <f>Test_Length_Start[[#This Row],[Column1]]</f>
        <v>12-Camera-0,0</v>
      </c>
      <c r="D407" s="3">
        <f t="shared" si="13"/>
        <v>0</v>
      </c>
      <c r="E407" s="4">
        <f>_xlfn.NUMBERVALUE(Test_Length_Start[[#This Row],[Column2]])</f>
        <v>11.280973953752</v>
      </c>
      <c r="F407" s="4">
        <f>_xlfn.NUMBERVALUE(Test_Length_Start[[#This Row],[Column3]])</f>
        <v>6.5260243366045296</v>
      </c>
      <c r="G407" s="4">
        <f>_xlfn.NUMBERVALUE(Test_Length_Start[[#This Row],[Column4]])</f>
        <v>8.8676591145519096E-2</v>
      </c>
      <c r="H407" s="4">
        <f>_xlfn.NUMBERVALUE(Test_Length_Start[[#This Row],[Column5]])</f>
        <v>0.65288159903419396</v>
      </c>
      <c r="I407" s="4">
        <f>_xlfn.NUMBERVALUE(Test_Length_Start[[#This Row],[Column6]])</f>
        <v>1.8917941270995699E-2</v>
      </c>
      <c r="J407" s="4">
        <f>_xlfn.NUMBERVALUE(Test_Length_Start[[#This Row],[Column7]])</f>
        <v>0.17502485830124001</v>
      </c>
      <c r="K407" s="4">
        <f>_xlfn.NUMBERVALUE(Test_Length_Start[[#This Row],[Column12]])</f>
        <v>3.0850672409869699</v>
      </c>
      <c r="L407" s="8">
        <f>_xlfn.NUMBERVALUE(Test_Length_Start[[#This Row],[Column10]])</f>
        <v>0.79229393971115802</v>
      </c>
      <c r="M407" s="4">
        <f>_xlfn.NUMBERVALUE(Test_Length_Start[[#This Row],[Column11]])</f>
        <v>2.6138287022943199</v>
      </c>
      <c r="N407" s="8">
        <f>Tableau2[[#This Row],[Longueur manquante]]-(6-Tableau2[[#This Row],[longueur]])</f>
        <v>3.1398530388988495</v>
      </c>
    </row>
    <row r="408" spans="2:14" x14ac:dyDescent="0.25">
      <c r="B408" s="3" t="str">
        <f t="shared" si="12"/>
        <v>12</v>
      </c>
      <c r="C408" s="4" t="str">
        <f>Test_Length_Start[[#This Row],[Column1]]</f>
        <v>12-Camera-0,0</v>
      </c>
      <c r="D408" s="3">
        <f t="shared" si="13"/>
        <v>0</v>
      </c>
      <c r="E408" s="4">
        <f>_xlfn.NUMBERVALUE(Test_Length_Start[[#This Row],[Column2]])</f>
        <v>11.199059492729701</v>
      </c>
      <c r="F408" s="4">
        <f>_xlfn.NUMBERVALUE(Test_Length_Start[[#This Row],[Column3]])</f>
        <v>6.0571785263810902</v>
      </c>
      <c r="G408" s="4">
        <f>_xlfn.NUMBERVALUE(Test_Length_Start[[#This Row],[Column4]])</f>
        <v>3.4316777493168998E-2</v>
      </c>
      <c r="H408" s="4">
        <f>_xlfn.NUMBERVALUE(Test_Length_Start[[#This Row],[Column5]])</f>
        <v>0.11358025010597</v>
      </c>
      <c r="I408" s="4">
        <f>_xlfn.NUMBERVALUE(Test_Length_Start[[#This Row],[Column6]])</f>
        <v>1.2181970984717801E-2</v>
      </c>
      <c r="J408" s="4">
        <f>_xlfn.NUMBERVALUE(Test_Length_Start[[#This Row],[Column7]])</f>
        <v>7.5506866113329005E-2</v>
      </c>
      <c r="K408" s="4">
        <f>_xlfn.NUMBERVALUE(Test_Length_Start[[#This Row],[Column12]])</f>
        <v>3.5961567440535802</v>
      </c>
      <c r="L408" s="8">
        <f>_xlfn.NUMBERVALUE(Test_Length_Start[[#This Row],[Column10]])</f>
        <v>0.237993251730622</v>
      </c>
      <c r="M408" s="4">
        <f>_xlfn.NUMBERVALUE(Test_Length_Start[[#This Row],[Column11]])</f>
        <v>0.76620055798948905</v>
      </c>
      <c r="N408" s="8">
        <f>Tableau2[[#This Row],[Longueur manquante]]-(6-Tableau2[[#This Row],[longueur]])</f>
        <v>0.82337908437057927</v>
      </c>
    </row>
    <row r="409" spans="2:14" x14ac:dyDescent="0.25">
      <c r="B409" s="3" t="str">
        <f t="shared" si="12"/>
        <v>12</v>
      </c>
      <c r="C409" s="4" t="str">
        <f>Test_Length_Start[[#This Row],[Column1]]</f>
        <v>12-Camera-0,0</v>
      </c>
      <c r="D409" s="3">
        <f t="shared" si="13"/>
        <v>0</v>
      </c>
      <c r="E409" s="4">
        <f>_xlfn.NUMBERVALUE(Test_Length_Start[[#This Row],[Column2]])</f>
        <v>13.7345611223021</v>
      </c>
      <c r="F409" s="4">
        <f>_xlfn.NUMBERVALUE(Test_Length_Start[[#This Row],[Column3]])</f>
        <v>5.6975900885051498</v>
      </c>
      <c r="G409" s="4">
        <f>_xlfn.NUMBERVALUE(Test_Length_Start[[#This Row],[Column4]])</f>
        <v>2.4068311977018701E-2</v>
      </c>
      <c r="H409" s="4">
        <f>_xlfn.NUMBERVALUE(Test_Length_Start[[#This Row],[Column5]])</f>
        <v>0.114273948858161</v>
      </c>
      <c r="I409" s="4">
        <f>_xlfn.NUMBERVALUE(Test_Length_Start[[#This Row],[Column6]])</f>
        <v>1.5806035209608601E-2</v>
      </c>
      <c r="J409" s="4">
        <f>_xlfn.NUMBERVALUE(Test_Length_Start[[#This Row],[Column7]])</f>
        <v>6.9807967348556793E-2</v>
      </c>
      <c r="K409" s="4">
        <f>_xlfn.NUMBERVALUE(Test_Length_Start[[#This Row],[Column12]])</f>
        <v>2.88050787302199</v>
      </c>
      <c r="L409" s="8">
        <f>_xlfn.NUMBERVALUE(Test_Length_Start[[#This Row],[Column10]])</f>
        <v>0.10335258526060601</v>
      </c>
      <c r="M409" s="4">
        <f>_xlfn.NUMBERVALUE(Test_Length_Start[[#This Row],[Column11]])</f>
        <v>0.74355022352101197</v>
      </c>
      <c r="N409" s="8">
        <f>Tableau2[[#This Row],[Longueur manquante]]-(6-Tableau2[[#This Row],[longueur]])</f>
        <v>0.44114031202616177</v>
      </c>
    </row>
    <row r="410" spans="2:14" x14ac:dyDescent="0.25">
      <c r="B410" s="3" t="str">
        <f t="shared" si="12"/>
        <v>12</v>
      </c>
      <c r="C410" s="4" t="str">
        <f>Test_Length_Start[[#This Row],[Column1]]</f>
        <v>12-Camera-0,0</v>
      </c>
      <c r="D410" s="3">
        <f t="shared" si="13"/>
        <v>0</v>
      </c>
      <c r="E410" s="4">
        <f>_xlfn.NUMBERVALUE(Test_Length_Start[[#This Row],[Column2]])</f>
        <v>27.812821724836301</v>
      </c>
      <c r="F410" s="4">
        <f>_xlfn.NUMBERVALUE(Test_Length_Start[[#This Row],[Column3]])</f>
        <v>5.4713786431705298</v>
      </c>
      <c r="G410" s="4">
        <f>_xlfn.NUMBERVALUE(Test_Length_Start[[#This Row],[Column4]])</f>
        <v>0.107192404793456</v>
      </c>
      <c r="H410" s="4">
        <f>_xlfn.NUMBERVALUE(Test_Length_Start[[#This Row],[Column5]])</f>
        <v>0.50453673386670295</v>
      </c>
      <c r="I410" s="4">
        <f>_xlfn.NUMBERVALUE(Test_Length_Start[[#This Row],[Column6]])</f>
        <v>4.7087532153610001E-2</v>
      </c>
      <c r="J410" s="4">
        <f>_xlfn.NUMBERVALUE(Test_Length_Start[[#This Row],[Column7]])</f>
        <v>0.17349267637048399</v>
      </c>
      <c r="K410" s="4">
        <f>_xlfn.NUMBERVALUE(Test_Length_Start[[#This Row],[Column12]])</f>
        <v>3.9061891309684098</v>
      </c>
      <c r="L410" s="8">
        <f>_xlfn.NUMBERVALUE(Test_Length_Start[[#This Row],[Column10]])</f>
        <v>0.61305831304233904</v>
      </c>
      <c r="M410" s="4">
        <f>_xlfn.NUMBERVALUE(Test_Length_Start[[#This Row],[Column11]])</f>
        <v>2.2040063207507399</v>
      </c>
      <c r="N410" s="8">
        <f>Tableau2[[#This Row],[Longueur manquante]]-(6-Tableau2[[#This Row],[longueur]])</f>
        <v>1.6753849639212697</v>
      </c>
    </row>
    <row r="411" spans="2:14" x14ac:dyDescent="0.25">
      <c r="B411" s="3" t="str">
        <f t="shared" si="12"/>
        <v>12</v>
      </c>
      <c r="C411" s="4" t="str">
        <f>Test_Length_Start[[#This Row],[Column1]]</f>
        <v>12-Camera-0,0</v>
      </c>
      <c r="D411" s="3">
        <f t="shared" si="13"/>
        <v>0</v>
      </c>
      <c r="E411" s="4">
        <f>_xlfn.NUMBERVALUE(Test_Length_Start[[#This Row],[Column2]])</f>
        <v>57.565198612705302</v>
      </c>
      <c r="F411" s="4">
        <f>_xlfn.NUMBERVALUE(Test_Length_Start[[#This Row],[Column3]])</f>
        <v>6.4000964855735196</v>
      </c>
      <c r="G411" s="4">
        <f>_xlfn.NUMBERVALUE(Test_Length_Start[[#This Row],[Column4]])</f>
        <v>6.1053469928710101E-2</v>
      </c>
      <c r="H411" s="4">
        <f>_xlfn.NUMBERVALUE(Test_Length_Start[[#This Row],[Column5]])</f>
        <v>0.829980877813847</v>
      </c>
      <c r="I411" s="4">
        <f>_xlfn.NUMBERVALUE(Test_Length_Start[[#This Row],[Column6]])</f>
        <v>3.5514418754315102E-2</v>
      </c>
      <c r="J411" s="4">
        <f>_xlfn.NUMBERVALUE(Test_Length_Start[[#This Row],[Column7]])</f>
        <v>0.28349973958241698</v>
      </c>
      <c r="K411" s="4">
        <f>_xlfn.NUMBERVALUE(Test_Length_Start[[#This Row],[Column12]])</f>
        <v>5.50301218999084</v>
      </c>
      <c r="L411" s="8">
        <f>_xlfn.NUMBERVALUE(Test_Length_Start[[#This Row],[Column10]])</f>
        <v>0.37267371060264798</v>
      </c>
      <c r="M411" s="4">
        <f>_xlfn.NUMBERVALUE(Test_Length_Start[[#This Row],[Column11]])</f>
        <v>2.97769091207015</v>
      </c>
      <c r="N411" s="8">
        <f>Tableau2[[#This Row],[Longueur manquante]]-(6-Tableau2[[#This Row],[longueur]])</f>
        <v>3.3777873976436696</v>
      </c>
    </row>
    <row r="412" spans="2:14" x14ac:dyDescent="0.25">
      <c r="B412" s="3" t="str">
        <f t="shared" si="12"/>
        <v>12</v>
      </c>
      <c r="C412" s="4" t="str">
        <f>Test_Length_Start[[#This Row],[Column1]]</f>
        <v>12-Camera-0,0</v>
      </c>
      <c r="D412" s="3">
        <f t="shared" si="13"/>
        <v>0</v>
      </c>
      <c r="E412" s="4">
        <f>_xlfn.NUMBERVALUE(Test_Length_Start[[#This Row],[Column2]])</f>
        <v>25.766152600003799</v>
      </c>
      <c r="F412" s="4">
        <f>_xlfn.NUMBERVALUE(Test_Length_Start[[#This Row],[Column3]])</f>
        <v>5.5019426007716898</v>
      </c>
      <c r="G412" s="4">
        <f>_xlfn.NUMBERVALUE(Test_Length_Start[[#This Row],[Column4]])</f>
        <v>3.7759754095078001E-2</v>
      </c>
      <c r="H412" s="4">
        <f>_xlfn.NUMBERVALUE(Test_Length_Start[[#This Row],[Column5]])</f>
        <v>0.124198125975873</v>
      </c>
      <c r="I412" s="4">
        <f>_xlfn.NUMBERVALUE(Test_Length_Start[[#This Row],[Column6]])</f>
        <v>1.6796379281400299E-2</v>
      </c>
      <c r="J412" s="4">
        <f>_xlfn.NUMBERVALUE(Test_Length_Start[[#This Row],[Column7]])</f>
        <v>8.1367234049971801E-2</v>
      </c>
      <c r="K412" s="4">
        <f>_xlfn.NUMBERVALUE(Test_Length_Start[[#This Row],[Column12]])</f>
        <v>3.6330875289859201</v>
      </c>
      <c r="L412" s="8">
        <f>_xlfn.NUMBERVALUE(Test_Length_Start[[#This Row],[Column10]])</f>
        <v>0.17556863772123699</v>
      </c>
      <c r="M412" s="4">
        <f>_xlfn.NUMBERVALUE(Test_Length_Start[[#This Row],[Column11]])</f>
        <v>0.75517982449482302</v>
      </c>
      <c r="N412" s="8">
        <f>Tableau2[[#This Row],[Longueur manquante]]-(6-Tableau2[[#This Row],[longueur]])</f>
        <v>0.25712242526651286</v>
      </c>
    </row>
    <row r="413" spans="2:14" x14ac:dyDescent="0.25">
      <c r="B413" s="3" t="str">
        <f t="shared" si="12"/>
        <v>12</v>
      </c>
      <c r="C413" s="4" t="str">
        <f>Test_Length_Start[[#This Row],[Column1]]</f>
        <v>12-Camera-0,0</v>
      </c>
      <c r="D413" s="3">
        <f t="shared" si="13"/>
        <v>0</v>
      </c>
      <c r="E413" s="4">
        <f>_xlfn.NUMBERVALUE(Test_Length_Start[[#This Row],[Column2]])</f>
        <v>18.499787958578299</v>
      </c>
      <c r="F413" s="4">
        <f>_xlfn.NUMBERVALUE(Test_Length_Start[[#This Row],[Column3]])</f>
        <v>5.5372991738968</v>
      </c>
      <c r="G413" s="4">
        <f>_xlfn.NUMBERVALUE(Test_Length_Start[[#This Row],[Column4]])</f>
        <v>2.4357316568129901E-2</v>
      </c>
      <c r="H413" s="4">
        <f>_xlfn.NUMBERVALUE(Test_Length_Start[[#This Row],[Column5]])</f>
        <v>0.126187021096622</v>
      </c>
      <c r="I413" s="4">
        <f>_xlfn.NUMBERVALUE(Test_Length_Start[[#This Row],[Column6]])</f>
        <v>1.0481807579837001E-2</v>
      </c>
      <c r="J413" s="4">
        <f>_xlfn.NUMBERVALUE(Test_Length_Start[[#This Row],[Column7]])</f>
        <v>7.4439768496422504E-2</v>
      </c>
      <c r="K413" s="4">
        <f>_xlfn.NUMBERVALUE(Test_Length_Start[[#This Row],[Column12]])</f>
        <v>3.6506651958916301</v>
      </c>
      <c r="L413" s="8">
        <f>_xlfn.NUMBERVALUE(Test_Length_Start[[#This Row],[Column10]])</f>
        <v>0.109862889537736</v>
      </c>
      <c r="M413" s="4">
        <f>_xlfn.NUMBERVALUE(Test_Length_Start[[#This Row],[Column11]])</f>
        <v>0.73139823608254395</v>
      </c>
      <c r="N413" s="8">
        <f>Tableau2[[#This Row],[Longueur manquante]]-(6-Tableau2[[#This Row],[longueur]])</f>
        <v>0.26869740997934399</v>
      </c>
    </row>
    <row r="414" spans="2:14" x14ac:dyDescent="0.25">
      <c r="B414" s="3" t="str">
        <f t="shared" si="12"/>
        <v>12</v>
      </c>
      <c r="C414" s="4" t="str">
        <f>Test_Length_Start[[#This Row],[Column1]]</f>
        <v>12-Camera-0,0</v>
      </c>
      <c r="D414" s="3">
        <f t="shared" si="13"/>
        <v>0</v>
      </c>
      <c r="E414" s="4">
        <f>_xlfn.NUMBERVALUE(Test_Length_Start[[#This Row],[Column2]])</f>
        <v>11.9777036363379</v>
      </c>
      <c r="F414" s="4">
        <f>_xlfn.NUMBERVALUE(Test_Length_Start[[#This Row],[Column3]])</f>
        <v>6.2877227697876403</v>
      </c>
      <c r="G414" s="4">
        <f>_xlfn.NUMBERVALUE(Test_Length_Start[[#This Row],[Column4]])</f>
        <v>6.8850248797326402E-2</v>
      </c>
      <c r="H414" s="4">
        <f>_xlfn.NUMBERVALUE(Test_Length_Start[[#This Row],[Column5]])</f>
        <v>0.15549507546114499</v>
      </c>
      <c r="I414" s="4">
        <f>_xlfn.NUMBERVALUE(Test_Length_Start[[#This Row],[Column6]])</f>
        <v>3.1453985553975598E-2</v>
      </c>
      <c r="J414" s="4">
        <f>_xlfn.NUMBERVALUE(Test_Length_Start[[#This Row],[Column7]])</f>
        <v>0.112290132832471</v>
      </c>
      <c r="K414" s="4">
        <f>_xlfn.NUMBERVALUE(Test_Length_Start[[#This Row],[Column12]])</f>
        <v>5.4089286000234997</v>
      </c>
      <c r="L414" s="8">
        <f>_xlfn.NUMBERVALUE(Test_Length_Start[[#This Row],[Column10]])</f>
        <v>0.41251559802386001</v>
      </c>
      <c r="M414" s="4">
        <f>_xlfn.NUMBERVALUE(Test_Length_Start[[#This Row],[Column11]])</f>
        <v>0.90523923572487697</v>
      </c>
      <c r="N414" s="8">
        <f>Tableau2[[#This Row],[Longueur manquante]]-(6-Tableau2[[#This Row],[longueur]])</f>
        <v>1.1929620055125172</v>
      </c>
    </row>
    <row r="415" spans="2:14" x14ac:dyDescent="0.25">
      <c r="B415" s="3" t="str">
        <f t="shared" si="12"/>
        <v>12</v>
      </c>
      <c r="C415" s="4" t="str">
        <f>Test_Length_Start[[#This Row],[Column1]]</f>
        <v>12-Camera-0,0</v>
      </c>
      <c r="D415" s="3">
        <f t="shared" si="13"/>
        <v>0</v>
      </c>
      <c r="E415" s="4">
        <f>_xlfn.NUMBERVALUE(Test_Length_Start[[#This Row],[Column2]])</f>
        <v>80.549914568086294</v>
      </c>
      <c r="F415" s="4">
        <f>_xlfn.NUMBERVALUE(Test_Length_Start[[#This Row],[Column3]])</f>
        <v>6.2107365636326799</v>
      </c>
      <c r="G415" s="4">
        <f>_xlfn.NUMBERVALUE(Test_Length_Start[[#This Row],[Column4]])</f>
        <v>4.5513510254604997E-2</v>
      </c>
      <c r="H415" s="4">
        <f>_xlfn.NUMBERVALUE(Test_Length_Start[[#This Row],[Column5]])</f>
        <v>0.13605612452843399</v>
      </c>
      <c r="I415" s="4">
        <f>_xlfn.NUMBERVALUE(Test_Length_Start[[#This Row],[Column6]])</f>
        <v>1.7014141587948999E-2</v>
      </c>
      <c r="J415" s="4">
        <f>_xlfn.NUMBERVALUE(Test_Length_Start[[#This Row],[Column7]])</f>
        <v>9.7569736677004595E-2</v>
      </c>
      <c r="K415" s="4">
        <f>_xlfn.NUMBERVALUE(Test_Length_Start[[#This Row],[Column12]])</f>
        <v>3.3662924889940702</v>
      </c>
      <c r="L415" s="8">
        <f>_xlfn.NUMBERVALUE(Test_Length_Start[[#This Row],[Column10]])</f>
        <v>0.29780055819912299</v>
      </c>
      <c r="M415" s="4">
        <f>_xlfn.NUMBERVALUE(Test_Length_Start[[#This Row],[Column11]])</f>
        <v>0.88339048857247404</v>
      </c>
      <c r="N415" s="8">
        <f>Tableau2[[#This Row],[Longueur manquante]]-(6-Tableau2[[#This Row],[longueur]])</f>
        <v>1.0941270522051538</v>
      </c>
    </row>
    <row r="416" spans="2:14" x14ac:dyDescent="0.25">
      <c r="B416" s="3" t="str">
        <f t="shared" si="12"/>
        <v>12</v>
      </c>
      <c r="C416" s="4" t="str">
        <f>Test_Length_Start[[#This Row],[Column1]]</f>
        <v>12-Camera-0,0</v>
      </c>
      <c r="D416" s="3">
        <f t="shared" si="13"/>
        <v>0</v>
      </c>
      <c r="E416" s="4">
        <f>_xlfn.NUMBERVALUE(Test_Length_Start[[#This Row],[Column2]])</f>
        <v>13.028725298040801</v>
      </c>
      <c r="F416" s="4">
        <f>_xlfn.NUMBERVALUE(Test_Length_Start[[#This Row],[Column3]])</f>
        <v>5.5608991845718796</v>
      </c>
      <c r="G416" s="4">
        <f>_xlfn.NUMBERVALUE(Test_Length_Start[[#This Row],[Column4]])</f>
        <v>6.2066937059947903E-2</v>
      </c>
      <c r="H416" s="4">
        <f>_xlfn.NUMBERVALUE(Test_Length_Start[[#This Row],[Column5]])</f>
        <v>0.173319074465901</v>
      </c>
      <c r="I416" s="4">
        <f>_xlfn.NUMBERVALUE(Test_Length_Start[[#This Row],[Column6]])</f>
        <v>1.86255775419941E-2</v>
      </c>
      <c r="J416" s="4">
        <f>_xlfn.NUMBERVALUE(Test_Length_Start[[#This Row],[Column7]])</f>
        <v>0.112777622951513</v>
      </c>
      <c r="K416" s="4">
        <f>_xlfn.NUMBERVALUE(Test_Length_Start[[#This Row],[Column12]])</f>
        <v>4.3539884339552302</v>
      </c>
      <c r="L416" s="8">
        <f>_xlfn.NUMBERVALUE(Test_Length_Start[[#This Row],[Column10]])</f>
        <v>0.44170452274944</v>
      </c>
      <c r="M416" s="4">
        <f>_xlfn.NUMBERVALUE(Test_Length_Start[[#This Row],[Column11]])</f>
        <v>0.75476626695935201</v>
      </c>
      <c r="N416" s="8">
        <f>Tableau2[[#This Row],[Longueur manquante]]-(6-Tableau2[[#This Row],[longueur]])</f>
        <v>0.3156654515312316</v>
      </c>
    </row>
    <row r="417" spans="2:14" x14ac:dyDescent="0.25">
      <c r="B417" s="3" t="str">
        <f t="shared" si="12"/>
        <v>12</v>
      </c>
      <c r="C417" s="4" t="str">
        <f>Test_Length_Start[[#This Row],[Column1]]</f>
        <v>12-Camera-0,0</v>
      </c>
      <c r="D417" s="3">
        <f t="shared" si="13"/>
        <v>0</v>
      </c>
      <c r="E417" s="4">
        <f>_xlfn.NUMBERVALUE(Test_Length_Start[[#This Row],[Column2]])</f>
        <v>8.2873961447772295</v>
      </c>
      <c r="F417" s="4">
        <f>_xlfn.NUMBERVALUE(Test_Length_Start[[#This Row],[Column3]])</f>
        <v>6.1493134779362801</v>
      </c>
      <c r="G417" s="4">
        <f>_xlfn.NUMBERVALUE(Test_Length_Start[[#This Row],[Column4]])</f>
        <v>4.6968849249939999E-2</v>
      </c>
      <c r="H417" s="4">
        <f>_xlfn.NUMBERVALUE(Test_Length_Start[[#This Row],[Column5]])</f>
        <v>0.133708271856356</v>
      </c>
      <c r="I417" s="4">
        <f>_xlfn.NUMBERVALUE(Test_Length_Start[[#This Row],[Column6]])</f>
        <v>2.6369859430147899E-2</v>
      </c>
      <c r="J417" s="4">
        <f>_xlfn.NUMBERVALUE(Test_Length_Start[[#This Row],[Column7]])</f>
        <v>9.2241848518259506E-2</v>
      </c>
      <c r="K417" s="4">
        <f>_xlfn.NUMBERVALUE(Test_Length_Start[[#This Row],[Column12]])</f>
        <v>2.9389273059787202</v>
      </c>
      <c r="L417" s="8">
        <f>_xlfn.NUMBERVALUE(Test_Length_Start[[#This Row],[Column10]])</f>
        <v>0.26506836306985299</v>
      </c>
      <c r="M417" s="4">
        <f>_xlfn.NUMBERVALUE(Test_Length_Start[[#This Row],[Column11]])</f>
        <v>0.84211667230888698</v>
      </c>
      <c r="N417" s="8">
        <f>Tableau2[[#This Row],[Longueur manquante]]-(6-Tableau2[[#This Row],[longueur]])</f>
        <v>0.99143015024516712</v>
      </c>
    </row>
    <row r="418" spans="2:14" x14ac:dyDescent="0.25">
      <c r="B418" s="3" t="str">
        <f t="shared" si="12"/>
        <v>12</v>
      </c>
      <c r="C418" s="4" t="str">
        <f>Test_Length_Start[[#This Row],[Column1]]</f>
        <v>12-Camera-0,0</v>
      </c>
      <c r="D418" s="3">
        <f t="shared" si="13"/>
        <v>0</v>
      </c>
      <c r="E418" s="4">
        <f>_xlfn.NUMBERVALUE(Test_Length_Start[[#This Row],[Column2]])</f>
        <v>5.8365083950659198</v>
      </c>
      <c r="F418" s="4">
        <f>_xlfn.NUMBERVALUE(Test_Length_Start[[#This Row],[Column3]])</f>
        <v>5.53805296212757</v>
      </c>
      <c r="G418" s="4">
        <f>_xlfn.NUMBERVALUE(Test_Length_Start[[#This Row],[Column4]])</f>
        <v>2.69919228969932E-2</v>
      </c>
      <c r="H418" s="4">
        <f>_xlfn.NUMBERVALUE(Test_Length_Start[[#This Row],[Column5]])</f>
        <v>0.133216959878599</v>
      </c>
      <c r="I418" s="4">
        <f>_xlfn.NUMBERVALUE(Test_Length_Start[[#This Row],[Column6]])</f>
        <v>1.5875315093123701E-2</v>
      </c>
      <c r="J418" s="4">
        <f>_xlfn.NUMBERVALUE(Test_Length_Start[[#This Row],[Column7]])</f>
        <v>7.9128747620116999E-2</v>
      </c>
      <c r="K418" s="4">
        <f>_xlfn.NUMBERVALUE(Test_Length_Start[[#This Row],[Column12]])</f>
        <v>5.81343728897627</v>
      </c>
      <c r="L418" s="8">
        <f>_xlfn.NUMBERVALUE(Test_Length_Start[[#This Row],[Column10]])</f>
        <v>0.16099969478383</v>
      </c>
      <c r="M418" s="4">
        <f>_xlfn.NUMBERVALUE(Test_Length_Start[[#This Row],[Column11]])</f>
        <v>0.741570208524298</v>
      </c>
      <c r="N418" s="8">
        <f>Tableau2[[#This Row],[Longueur manquante]]-(6-Tableau2[[#This Row],[longueur]])</f>
        <v>0.27962317065186804</v>
      </c>
    </row>
    <row r="419" spans="2:14" x14ac:dyDescent="0.25">
      <c r="B419" s="3" t="str">
        <f t="shared" si="12"/>
        <v>12</v>
      </c>
      <c r="C419" s="4" t="str">
        <f>Test_Length_Start[[#This Row],[Column1]]</f>
        <v>12-Camera-0,0</v>
      </c>
      <c r="D419" s="3">
        <f t="shared" si="13"/>
        <v>0</v>
      </c>
      <c r="E419" s="4">
        <f>_xlfn.NUMBERVALUE(Test_Length_Start[[#This Row],[Column2]])</f>
        <v>24.877890486697201</v>
      </c>
      <c r="F419" s="4">
        <f>_xlfn.NUMBERVALUE(Test_Length_Start[[#This Row],[Column3]])</f>
        <v>5.5229837497385796</v>
      </c>
      <c r="G419" s="4">
        <f>_xlfn.NUMBERVALUE(Test_Length_Start[[#This Row],[Column4]])</f>
        <v>2.97180307053217E-2</v>
      </c>
      <c r="H419" s="4">
        <f>_xlfn.NUMBERVALUE(Test_Length_Start[[#This Row],[Column5]])</f>
        <v>0.12923895727159301</v>
      </c>
      <c r="I419" s="4">
        <f>_xlfn.NUMBERVALUE(Test_Length_Start[[#This Row],[Column6]])</f>
        <v>2.0444468719786401E-2</v>
      </c>
      <c r="J419" s="4">
        <f>_xlfn.NUMBERVALUE(Test_Length_Start[[#This Row],[Column7]])</f>
        <v>7.8407602081770694E-2</v>
      </c>
      <c r="K419" s="4">
        <f>_xlfn.NUMBERVALUE(Test_Length_Start[[#This Row],[Column12]])</f>
        <v>3.19913156202528</v>
      </c>
      <c r="L419" s="8">
        <f>_xlfn.NUMBERVALUE(Test_Length_Start[[#This Row],[Column10]])</f>
        <v>0.1510984654242</v>
      </c>
      <c r="M419" s="4">
        <f>_xlfn.NUMBERVALUE(Test_Length_Start[[#This Row],[Column11]])</f>
        <v>0.71955686754702697</v>
      </c>
      <c r="N419" s="8">
        <f>Tableau2[[#This Row],[Longueur manquante]]-(6-Tableau2[[#This Row],[longueur]])</f>
        <v>0.24254061728560661</v>
      </c>
    </row>
    <row r="420" spans="2:14" x14ac:dyDescent="0.25">
      <c r="B420" s="3" t="str">
        <f t="shared" si="12"/>
        <v>12</v>
      </c>
      <c r="C420" s="4" t="str">
        <f>Test_Length_Start[[#This Row],[Column1]]</f>
        <v>12-Camera-0,0</v>
      </c>
      <c r="D420" s="3">
        <f t="shared" si="13"/>
        <v>0</v>
      </c>
      <c r="E420" s="4">
        <f>_xlfn.NUMBERVALUE(Test_Length_Start[[#This Row],[Column2]])</f>
        <v>49.040424093865198</v>
      </c>
      <c r="F420" s="4">
        <f>_xlfn.NUMBERVALUE(Test_Length_Start[[#This Row],[Column3]])</f>
        <v>5.5324674061022199</v>
      </c>
      <c r="G420" s="4">
        <f>_xlfn.NUMBERVALUE(Test_Length_Start[[#This Row],[Column4]])</f>
        <v>1.8366631747086099E-2</v>
      </c>
      <c r="H420" s="4">
        <f>_xlfn.NUMBERVALUE(Test_Length_Start[[#This Row],[Column5]])</f>
        <v>0.11760126306672999</v>
      </c>
      <c r="I420" s="4">
        <f>_xlfn.NUMBERVALUE(Test_Length_Start[[#This Row],[Column6]])</f>
        <v>9.9274714882285602E-3</v>
      </c>
      <c r="J420" s="4">
        <f>_xlfn.NUMBERVALUE(Test_Length_Start[[#This Row],[Column7]])</f>
        <v>6.9401232709033006E-2</v>
      </c>
      <c r="K420" s="4">
        <f>_xlfn.NUMBERVALUE(Test_Length_Start[[#This Row],[Column12]])</f>
        <v>4.7894554120721198</v>
      </c>
      <c r="L420" s="8">
        <f>_xlfn.NUMBERVALUE(Test_Length_Start[[#This Row],[Column10]])</f>
        <v>0.213313637699686</v>
      </c>
      <c r="M420" s="4">
        <f>_xlfn.NUMBERVALUE(Test_Length_Start[[#This Row],[Column11]])</f>
        <v>0.73427244531109104</v>
      </c>
      <c r="N420" s="8">
        <f>Tableau2[[#This Row],[Longueur manquante]]-(6-Tableau2[[#This Row],[longueur]])</f>
        <v>0.26673985141331091</v>
      </c>
    </row>
    <row r="421" spans="2:14" x14ac:dyDescent="0.25">
      <c r="B421" s="3" t="str">
        <f t="shared" si="12"/>
        <v>12</v>
      </c>
      <c r="C421" s="4" t="str">
        <f>Test_Length_Start[[#This Row],[Column1]]</f>
        <v>12-Camera-0,0</v>
      </c>
      <c r="D421" s="3">
        <f t="shared" si="13"/>
        <v>0</v>
      </c>
      <c r="E421" s="4">
        <f>_xlfn.NUMBERVALUE(Test_Length_Start[[#This Row],[Column2]])</f>
        <v>10.9020502589463</v>
      </c>
      <c r="F421" s="4">
        <f>_xlfn.NUMBERVALUE(Test_Length_Start[[#This Row],[Column3]])</f>
        <v>6.0415726989177898</v>
      </c>
      <c r="G421" s="4">
        <f>_xlfn.NUMBERVALUE(Test_Length_Start[[#This Row],[Column4]])</f>
        <v>7.9300586442974497E-2</v>
      </c>
      <c r="H421" s="4">
        <f>_xlfn.NUMBERVALUE(Test_Length_Start[[#This Row],[Column5]])</f>
        <v>0.15727470357843601</v>
      </c>
      <c r="I421" s="4">
        <f>_xlfn.NUMBERVALUE(Test_Length_Start[[#This Row],[Column6]])</f>
        <v>2.5594734015397601E-2</v>
      </c>
      <c r="J421" s="4">
        <f>_xlfn.NUMBERVALUE(Test_Length_Start[[#This Row],[Column7]])</f>
        <v>0.108247382833039</v>
      </c>
      <c r="K421" s="4">
        <f>_xlfn.NUMBERVALUE(Test_Length_Start[[#This Row],[Column12]])</f>
        <v>3.1734926790231799</v>
      </c>
      <c r="L421" s="8">
        <f>_xlfn.NUMBERVALUE(Test_Length_Start[[#This Row],[Column10]])</f>
        <v>0.52896955135096102</v>
      </c>
      <c r="M421" s="4">
        <f>_xlfn.NUMBERVALUE(Test_Length_Start[[#This Row],[Column11]])</f>
        <v>0.79591402918635101</v>
      </c>
      <c r="N421" s="8">
        <f>Tableau2[[#This Row],[Longueur manquante]]-(6-Tableau2[[#This Row],[longueur]])</f>
        <v>0.83748672810414082</v>
      </c>
    </row>
    <row r="422" spans="2:14" x14ac:dyDescent="0.25">
      <c r="B422" s="3" t="str">
        <f t="shared" si="12"/>
        <v>12</v>
      </c>
      <c r="C422" s="4" t="str">
        <f>Test_Length_Start[[#This Row],[Column1]]</f>
        <v>12-Camera-0,05</v>
      </c>
      <c r="D422" s="3">
        <f t="shared" si="13"/>
        <v>0.5</v>
      </c>
      <c r="E422" s="4">
        <f>_xlfn.NUMBERVALUE(Test_Length_Start[[#This Row],[Column2]])</f>
        <v>14.786929250706599</v>
      </c>
      <c r="F422" s="4">
        <f>_xlfn.NUMBERVALUE(Test_Length_Start[[#This Row],[Column3]])</f>
        <v>6.25161718774807</v>
      </c>
      <c r="G422" s="4">
        <f>_xlfn.NUMBERVALUE(Test_Length_Start[[#This Row],[Column4]])</f>
        <v>6.1129257985516702E-2</v>
      </c>
      <c r="H422" s="4">
        <f>_xlfn.NUMBERVALUE(Test_Length_Start[[#This Row],[Column5]])</f>
        <v>0.13648152816088699</v>
      </c>
      <c r="I422" s="4">
        <f>_xlfn.NUMBERVALUE(Test_Length_Start[[#This Row],[Column6]])</f>
        <v>4.4795234412356597E-2</v>
      </c>
      <c r="J422" s="4">
        <f>_xlfn.NUMBERVALUE(Test_Length_Start[[#This Row],[Column7]])</f>
        <v>0.102644686121747</v>
      </c>
      <c r="K422" s="4">
        <f>_xlfn.NUMBERVALUE(Test_Length_Start[[#This Row],[Column12]])</f>
        <v>58.122843016055398</v>
      </c>
      <c r="L422" s="8">
        <f>_xlfn.NUMBERVALUE(Test_Length_Start[[#This Row],[Column10]])</f>
        <v>0.2456941032586</v>
      </c>
      <c r="M422" s="4">
        <f>_xlfn.NUMBERVALUE(Test_Length_Start[[#This Row],[Column11]])</f>
        <v>0.82382730548499405</v>
      </c>
      <c r="N422" s="8">
        <f>Tableau2[[#This Row],[Longueur manquante]]-(6-Tableau2[[#This Row],[longueur]])</f>
        <v>1.075444493233064</v>
      </c>
    </row>
    <row r="423" spans="2:14" x14ac:dyDescent="0.25">
      <c r="B423" s="3" t="str">
        <f t="shared" si="12"/>
        <v>12</v>
      </c>
      <c r="C423" s="4" t="str">
        <f>Test_Length_Start[[#This Row],[Column1]]</f>
        <v>12-Camera-0,05</v>
      </c>
      <c r="D423" s="3">
        <f t="shared" si="13"/>
        <v>0.5</v>
      </c>
      <c r="E423" s="4">
        <f>_xlfn.NUMBERVALUE(Test_Length_Start[[#This Row],[Column2]])</f>
        <v>68.087067959196801</v>
      </c>
      <c r="F423" s="4">
        <f>_xlfn.NUMBERVALUE(Test_Length_Start[[#This Row],[Column3]])</f>
        <v>6.5921811878824998</v>
      </c>
      <c r="G423" s="4">
        <f>_xlfn.NUMBERVALUE(Test_Length_Start[[#This Row],[Column4]])</f>
        <v>0.136810766946799</v>
      </c>
      <c r="H423" s="4">
        <f>_xlfn.NUMBERVALUE(Test_Length_Start[[#This Row],[Column5]])</f>
        <v>0.20577597904328701</v>
      </c>
      <c r="I423" s="4">
        <f>_xlfn.NUMBERVALUE(Test_Length_Start[[#This Row],[Column6]])</f>
        <v>7.1565494110191794E-2</v>
      </c>
      <c r="J423" s="4">
        <f>_xlfn.NUMBERVALUE(Test_Length_Start[[#This Row],[Column7]])</f>
        <v>0.137485523614058</v>
      </c>
      <c r="K423" s="4">
        <f>_xlfn.NUMBERVALUE(Test_Length_Start[[#This Row],[Column12]])</f>
        <v>56.496063564903999</v>
      </c>
      <c r="L423" s="8">
        <f>_xlfn.NUMBERVALUE(Test_Length_Start[[#This Row],[Column10]])</f>
        <v>0.56377574051916302</v>
      </c>
      <c r="M423" s="4">
        <f>_xlfn.NUMBERVALUE(Test_Length_Start[[#This Row],[Column11]])</f>
        <v>1.0366683333156601</v>
      </c>
      <c r="N423" s="8">
        <f>Tableau2[[#This Row],[Longueur manquante]]-(6-Tableau2[[#This Row],[longueur]])</f>
        <v>1.62884952119816</v>
      </c>
    </row>
    <row r="424" spans="2:14" x14ac:dyDescent="0.25">
      <c r="B424" s="3" t="str">
        <f t="shared" si="12"/>
        <v>12</v>
      </c>
      <c r="C424" s="4" t="str">
        <f>Test_Length_Start[[#This Row],[Column1]]</f>
        <v>12-Camera-0,05</v>
      </c>
      <c r="D424" s="3">
        <f t="shared" si="13"/>
        <v>0.5</v>
      </c>
      <c r="E424" s="4">
        <f>_xlfn.NUMBERVALUE(Test_Length_Start[[#This Row],[Column2]])</f>
        <v>66.106410457151</v>
      </c>
      <c r="F424" s="4">
        <f>_xlfn.NUMBERVALUE(Test_Length_Start[[#This Row],[Column3]])</f>
        <v>6.2108234343036202</v>
      </c>
      <c r="G424" s="4">
        <f>_xlfn.NUMBERVALUE(Test_Length_Start[[#This Row],[Column4]])</f>
        <v>6.8906621673061594E-2</v>
      </c>
      <c r="H424" s="4">
        <f>_xlfn.NUMBERVALUE(Test_Length_Start[[#This Row],[Column5]])</f>
        <v>0.16755660066726899</v>
      </c>
      <c r="I424" s="4">
        <f>_xlfn.NUMBERVALUE(Test_Length_Start[[#This Row],[Column6]])</f>
        <v>4.8078251336984998E-2</v>
      </c>
      <c r="J424" s="4">
        <f>_xlfn.NUMBERVALUE(Test_Length_Start[[#This Row],[Column7]])</f>
        <v>0.122052584657766</v>
      </c>
      <c r="K424" s="4">
        <f>_xlfn.NUMBERVALUE(Test_Length_Start[[#This Row],[Column12]])</f>
        <v>50.234474780037999</v>
      </c>
      <c r="L424" s="8">
        <f>_xlfn.NUMBERVALUE(Test_Length_Start[[#This Row],[Column10]])</f>
        <v>0.28933834350538701</v>
      </c>
      <c r="M424" s="4">
        <f>_xlfn.NUMBERVALUE(Test_Length_Start[[#This Row],[Column11]])</f>
        <v>0.75722697607746203</v>
      </c>
      <c r="N424" s="8">
        <f>Tableau2[[#This Row],[Longueur manquante]]-(6-Tableau2[[#This Row],[longueur]])</f>
        <v>0.96805041038108219</v>
      </c>
    </row>
    <row r="425" spans="2:14" x14ac:dyDescent="0.25">
      <c r="B425" s="3" t="str">
        <f t="shared" si="12"/>
        <v>12</v>
      </c>
      <c r="C425" s="4" t="str">
        <f>Test_Length_Start[[#This Row],[Column1]]</f>
        <v>12-Camera-0,05</v>
      </c>
      <c r="D425" s="3">
        <f t="shared" si="13"/>
        <v>0.5</v>
      </c>
      <c r="E425" s="4">
        <f>_xlfn.NUMBERVALUE(Test_Length_Start[[#This Row],[Column2]])</f>
        <v>30.085785308247299</v>
      </c>
      <c r="F425" s="4">
        <f>_xlfn.NUMBERVALUE(Test_Length_Start[[#This Row],[Column3]])</f>
        <v>6.1150453533951197</v>
      </c>
      <c r="G425" s="4">
        <f>_xlfn.NUMBERVALUE(Test_Length_Start[[#This Row],[Column4]])</f>
        <v>8.9436804862461194E-2</v>
      </c>
      <c r="H425" s="4">
        <f>_xlfn.NUMBERVALUE(Test_Length_Start[[#This Row],[Column5]])</f>
        <v>0.146492092467538</v>
      </c>
      <c r="I425" s="4">
        <f>_xlfn.NUMBERVALUE(Test_Length_Start[[#This Row],[Column6]])</f>
        <v>4.6508556961505403E-2</v>
      </c>
      <c r="J425" s="4">
        <f>_xlfn.NUMBERVALUE(Test_Length_Start[[#This Row],[Column7]])</f>
        <v>0.107625034114468</v>
      </c>
      <c r="K425" s="4">
        <f>_xlfn.NUMBERVALUE(Test_Length_Start[[#This Row],[Column12]])</f>
        <v>41.942778108990701</v>
      </c>
      <c r="L425" s="8">
        <f>_xlfn.NUMBERVALUE(Test_Length_Start[[#This Row],[Column10]])</f>
        <v>0.49982170373863499</v>
      </c>
      <c r="M425" s="4">
        <f>_xlfn.NUMBERVALUE(Test_Length_Start[[#This Row],[Column11]])</f>
        <v>0.73702130923014697</v>
      </c>
      <c r="N425" s="8">
        <f>Tableau2[[#This Row],[Longueur manquante]]-(6-Tableau2[[#This Row],[longueur]])</f>
        <v>0.85206666262526665</v>
      </c>
    </row>
    <row r="426" spans="2:14" x14ac:dyDescent="0.25">
      <c r="B426" s="3" t="str">
        <f t="shared" si="12"/>
        <v>12</v>
      </c>
      <c r="C426" s="4" t="str">
        <f>Test_Length_Start[[#This Row],[Column1]]</f>
        <v>12-Camera-0,05</v>
      </c>
      <c r="D426" s="3">
        <f t="shared" si="13"/>
        <v>0.5</v>
      </c>
      <c r="E426" s="4">
        <f>_xlfn.NUMBERVALUE(Test_Length_Start[[#This Row],[Column2]])</f>
        <v>13.964515485829001</v>
      </c>
      <c r="F426" s="4">
        <f>_xlfn.NUMBERVALUE(Test_Length_Start[[#This Row],[Column3]])</f>
        <v>6.2517823725842403</v>
      </c>
      <c r="G426" s="4">
        <f>_xlfn.NUMBERVALUE(Test_Length_Start[[#This Row],[Column4]])</f>
        <v>0.12031624686422999</v>
      </c>
      <c r="H426" s="4">
        <f>_xlfn.NUMBERVALUE(Test_Length_Start[[#This Row],[Column5]])</f>
        <v>0.20614513016255401</v>
      </c>
      <c r="I426" s="4">
        <f>_xlfn.NUMBERVALUE(Test_Length_Start[[#This Row],[Column6]])</f>
        <v>2.9033693232648001E-2</v>
      </c>
      <c r="J426" s="4">
        <f>_xlfn.NUMBERVALUE(Test_Length_Start[[#This Row],[Column7]])</f>
        <v>0.15052925189216901</v>
      </c>
      <c r="K426" s="4">
        <f>_xlfn.NUMBERVALUE(Test_Length_Start[[#This Row],[Column12]])</f>
        <v>63.506207079975802</v>
      </c>
      <c r="L426" s="8">
        <f>_xlfn.NUMBERVALUE(Test_Length_Start[[#This Row],[Column10]])</f>
        <v>0.64926827664506903</v>
      </c>
      <c r="M426" s="4">
        <f>_xlfn.NUMBERVALUE(Test_Length_Start[[#This Row],[Column11]])</f>
        <v>1.0022321938019401</v>
      </c>
      <c r="N426" s="8">
        <f>Tableau2[[#This Row],[Longueur manquante]]-(6-Tableau2[[#This Row],[longueur]])</f>
        <v>1.2540145663861804</v>
      </c>
    </row>
    <row r="427" spans="2:14" x14ac:dyDescent="0.25">
      <c r="B427" s="3" t="str">
        <f t="shared" si="12"/>
        <v>12</v>
      </c>
      <c r="C427" s="4" t="str">
        <f>Test_Length_Start[[#This Row],[Column1]]</f>
        <v>12-Camera-0,05</v>
      </c>
      <c r="D427" s="3">
        <f t="shared" si="13"/>
        <v>0.5</v>
      </c>
      <c r="E427" s="4">
        <f>_xlfn.NUMBERVALUE(Test_Length_Start[[#This Row],[Column2]])</f>
        <v>28.542087502104401</v>
      </c>
      <c r="F427" s="4">
        <f>_xlfn.NUMBERVALUE(Test_Length_Start[[#This Row],[Column3]])</f>
        <v>5.4793577381909104</v>
      </c>
      <c r="G427" s="4">
        <f>_xlfn.NUMBERVALUE(Test_Length_Start[[#This Row],[Column4]])</f>
        <v>4.7697787863574002E-2</v>
      </c>
      <c r="H427" s="4">
        <f>_xlfn.NUMBERVALUE(Test_Length_Start[[#This Row],[Column5]])</f>
        <v>0.13696515725076799</v>
      </c>
      <c r="I427" s="4">
        <f>_xlfn.NUMBERVALUE(Test_Length_Start[[#This Row],[Column6]])</f>
        <v>4.4379687806553797E-2</v>
      </c>
      <c r="J427" s="4">
        <f>_xlfn.NUMBERVALUE(Test_Length_Start[[#This Row],[Column7]])</f>
        <v>8.7541915305916804E-2</v>
      </c>
      <c r="K427" s="4">
        <f>_xlfn.NUMBERVALUE(Test_Length_Start[[#This Row],[Column12]])</f>
        <v>46.110347597976201</v>
      </c>
      <c r="L427" s="8">
        <f>_xlfn.NUMBERVALUE(Test_Length_Start[[#This Row],[Column10]])</f>
        <v>0.13369656520749801</v>
      </c>
      <c r="M427" s="4">
        <f>_xlfn.NUMBERVALUE(Test_Length_Start[[#This Row],[Column11]])</f>
        <v>0.69515013702947404</v>
      </c>
      <c r="N427" s="8">
        <f>Tableau2[[#This Row],[Longueur manquante]]-(6-Tableau2[[#This Row],[longueur]])</f>
        <v>0.17450787522038447</v>
      </c>
    </row>
    <row r="428" spans="2:14" x14ac:dyDescent="0.25">
      <c r="B428" s="3" t="str">
        <f t="shared" si="12"/>
        <v>12</v>
      </c>
      <c r="C428" s="4" t="str">
        <f>Test_Length_Start[[#This Row],[Column1]]</f>
        <v>12-Camera-0,05</v>
      </c>
      <c r="D428" s="3">
        <f t="shared" si="13"/>
        <v>0.5</v>
      </c>
      <c r="E428" s="4">
        <f>_xlfn.NUMBERVALUE(Test_Length_Start[[#This Row],[Column2]])</f>
        <v>24.4972182241378</v>
      </c>
      <c r="F428" s="4">
        <f>_xlfn.NUMBERVALUE(Test_Length_Start[[#This Row],[Column3]])</f>
        <v>6.0775901846248397</v>
      </c>
      <c r="G428" s="4">
        <f>_xlfn.NUMBERVALUE(Test_Length_Start[[#This Row],[Column4]])</f>
        <v>0.127084804156608</v>
      </c>
      <c r="H428" s="4">
        <f>_xlfn.NUMBERVALUE(Test_Length_Start[[#This Row],[Column5]])</f>
        <v>0.18925962072627001</v>
      </c>
      <c r="I428" s="4">
        <f>_xlfn.NUMBERVALUE(Test_Length_Start[[#This Row],[Column6]])</f>
        <v>5.8214441785626098E-2</v>
      </c>
      <c r="J428" s="4">
        <f>_xlfn.NUMBERVALUE(Test_Length_Start[[#This Row],[Column7]])</f>
        <v>0.13556519287725999</v>
      </c>
      <c r="K428" s="4">
        <f>_xlfn.NUMBERVALUE(Test_Length_Start[[#This Row],[Column12]])</f>
        <v>92.201069619040894</v>
      </c>
      <c r="L428" s="8">
        <f>_xlfn.NUMBERVALUE(Test_Length_Start[[#This Row],[Column10]])</f>
        <v>0.54480433745631396</v>
      </c>
      <c r="M428" s="4">
        <f>_xlfn.NUMBERVALUE(Test_Length_Start[[#This Row],[Column11]])</f>
        <v>0.92094087980577499</v>
      </c>
      <c r="N428" s="8">
        <f>Tableau2[[#This Row],[Longueur manquante]]-(6-Tableau2[[#This Row],[longueur]])</f>
        <v>0.99853106443061468</v>
      </c>
    </row>
    <row r="429" spans="2:14" x14ac:dyDescent="0.25">
      <c r="B429" s="3" t="str">
        <f t="shared" si="12"/>
        <v>12</v>
      </c>
      <c r="C429" s="4" t="str">
        <f>Test_Length_Start[[#This Row],[Column1]]</f>
        <v>12-Camera-0,05</v>
      </c>
      <c r="D429" s="3">
        <f t="shared" si="13"/>
        <v>0.5</v>
      </c>
      <c r="E429" s="4">
        <f>_xlfn.NUMBERVALUE(Test_Length_Start[[#This Row],[Column2]])</f>
        <v>18.425374335503701</v>
      </c>
      <c r="F429" s="4">
        <f>_xlfn.NUMBERVALUE(Test_Length_Start[[#This Row],[Column3]])</f>
        <v>6.4603949899906503</v>
      </c>
      <c r="G429" s="4">
        <f>_xlfn.NUMBERVALUE(Test_Length_Start[[#This Row],[Column4]])</f>
        <v>0.18098994336079199</v>
      </c>
      <c r="H429" s="4">
        <f>_xlfn.NUMBERVALUE(Test_Length_Start[[#This Row],[Column5]])</f>
        <v>0.218705320670641</v>
      </c>
      <c r="I429" s="4">
        <f>_xlfn.NUMBERVALUE(Test_Length_Start[[#This Row],[Column6]])</f>
        <v>9.0782123613191906E-2</v>
      </c>
      <c r="J429" s="4">
        <f>_xlfn.NUMBERVALUE(Test_Length_Start[[#This Row],[Column7]])</f>
        <v>0.15477299279881199</v>
      </c>
      <c r="K429" s="4">
        <f>_xlfn.NUMBERVALUE(Test_Length_Start[[#This Row],[Column12]])</f>
        <v>60.6736791650764</v>
      </c>
      <c r="L429" s="8">
        <f>_xlfn.NUMBERVALUE(Test_Length_Start[[#This Row],[Column10]])</f>
        <v>0.68383757721576999</v>
      </c>
      <c r="M429" s="4">
        <f>_xlfn.NUMBERVALUE(Test_Length_Start[[#This Row],[Column11]])</f>
        <v>0.96677556212040805</v>
      </c>
      <c r="N429" s="8">
        <f>Tableau2[[#This Row],[Longueur manquante]]-(6-Tableau2[[#This Row],[longueur]])</f>
        <v>1.4271705521110585</v>
      </c>
    </row>
    <row r="430" spans="2:14" x14ac:dyDescent="0.25">
      <c r="B430" s="3" t="str">
        <f t="shared" si="12"/>
        <v>12</v>
      </c>
      <c r="C430" s="4" t="str">
        <f>Test_Length_Start[[#This Row],[Column1]]</f>
        <v>12-Camera-0,05</v>
      </c>
      <c r="D430" s="3">
        <f t="shared" si="13"/>
        <v>0.5</v>
      </c>
      <c r="E430" s="4">
        <f>_xlfn.NUMBERVALUE(Test_Length_Start[[#This Row],[Column2]])</f>
        <v>51.698203251383902</v>
      </c>
      <c r="F430" s="4">
        <f>_xlfn.NUMBERVALUE(Test_Length_Start[[#This Row],[Column3]])</f>
        <v>5.5563961414405201</v>
      </c>
      <c r="G430" s="4">
        <f>_xlfn.NUMBERVALUE(Test_Length_Start[[#This Row],[Column4]])</f>
        <v>3.06160674569394E-2</v>
      </c>
      <c r="H430" s="4">
        <f>_xlfn.NUMBERVALUE(Test_Length_Start[[#This Row],[Column5]])</f>
        <v>0.14222695335347499</v>
      </c>
      <c r="I430" s="4">
        <f>_xlfn.NUMBERVALUE(Test_Length_Start[[#This Row],[Column6]])</f>
        <v>1.8410352603953899E-2</v>
      </c>
      <c r="J430" s="4">
        <f>_xlfn.NUMBERVALUE(Test_Length_Start[[#This Row],[Column7]])</f>
        <v>8.5291293454851397E-2</v>
      </c>
      <c r="K430" s="4">
        <f>_xlfn.NUMBERVALUE(Test_Length_Start[[#This Row],[Column12]])</f>
        <v>39.666027793078598</v>
      </c>
      <c r="L430" s="8">
        <f>_xlfn.NUMBERVALUE(Test_Length_Start[[#This Row],[Column10]])</f>
        <v>0.35712392624537198</v>
      </c>
      <c r="M430" s="4">
        <f>_xlfn.NUMBERVALUE(Test_Length_Start[[#This Row],[Column11]])</f>
        <v>0.71696508782206603</v>
      </c>
      <c r="N430" s="8">
        <f>Tableau2[[#This Row],[Longueur manquante]]-(6-Tableau2[[#This Row],[longueur]])</f>
        <v>0.2733612292625861</v>
      </c>
    </row>
    <row r="431" spans="2:14" x14ac:dyDescent="0.25">
      <c r="B431" s="3" t="str">
        <f t="shared" si="12"/>
        <v>12</v>
      </c>
      <c r="C431" s="4" t="str">
        <f>Test_Length_Start[[#This Row],[Column1]]</f>
        <v>12-Camera-0,05</v>
      </c>
      <c r="D431" s="3">
        <f t="shared" si="13"/>
        <v>0.5</v>
      </c>
      <c r="E431" s="4">
        <f>_xlfn.NUMBERVALUE(Test_Length_Start[[#This Row],[Column2]])</f>
        <v>47.118318036429201</v>
      </c>
      <c r="F431" s="4">
        <f>_xlfn.NUMBERVALUE(Test_Length_Start[[#This Row],[Column3]])</f>
        <v>5.6312837702043597</v>
      </c>
      <c r="G431" s="4">
        <f>_xlfn.NUMBERVALUE(Test_Length_Start[[#This Row],[Column4]])</f>
        <v>6.2514533411033399E-2</v>
      </c>
      <c r="H431" s="4">
        <f>_xlfn.NUMBERVALUE(Test_Length_Start[[#This Row],[Column5]])</f>
        <v>0.17149376372344299</v>
      </c>
      <c r="I431" s="4">
        <f>_xlfn.NUMBERVALUE(Test_Length_Start[[#This Row],[Column6]])</f>
        <v>3.2044761824436302E-2</v>
      </c>
      <c r="J431" s="4">
        <f>_xlfn.NUMBERVALUE(Test_Length_Start[[#This Row],[Column7]])</f>
        <v>0.118562595591563</v>
      </c>
      <c r="K431" s="4">
        <f>_xlfn.NUMBERVALUE(Test_Length_Start[[#This Row],[Column12]])</f>
        <v>35.692444392014202</v>
      </c>
      <c r="L431" s="8">
        <f>_xlfn.NUMBERVALUE(Test_Length_Start[[#This Row],[Column10]])</f>
        <v>0.33266629971815198</v>
      </c>
      <c r="M431" s="4">
        <f>_xlfn.NUMBERVALUE(Test_Length_Start[[#This Row],[Column11]])</f>
        <v>0.88567943972131802</v>
      </c>
      <c r="N431" s="8">
        <f>Tableau2[[#This Row],[Longueur manquante]]-(6-Tableau2[[#This Row],[longueur]])</f>
        <v>0.51696320992567768</v>
      </c>
    </row>
    <row r="432" spans="2:14" x14ac:dyDescent="0.25">
      <c r="B432" s="3" t="str">
        <f t="shared" si="12"/>
        <v>12</v>
      </c>
      <c r="C432" s="4" t="str">
        <f>Test_Length_Start[[#This Row],[Column1]]</f>
        <v>12-Camera-0,05</v>
      </c>
      <c r="D432" s="3">
        <f t="shared" si="13"/>
        <v>0.5</v>
      </c>
      <c r="E432" s="4">
        <f>_xlfn.NUMBERVALUE(Test_Length_Start[[#This Row],[Column2]])</f>
        <v>30.397077025698302</v>
      </c>
      <c r="F432" s="4">
        <f>_xlfn.NUMBERVALUE(Test_Length_Start[[#This Row],[Column3]])</f>
        <v>5.4846942827660801</v>
      </c>
      <c r="G432" s="4">
        <f>_xlfn.NUMBERVALUE(Test_Length_Start[[#This Row],[Column4]])</f>
        <v>3.7019299652690102E-2</v>
      </c>
      <c r="H432" s="4">
        <f>_xlfn.NUMBERVALUE(Test_Length_Start[[#This Row],[Column5]])</f>
        <v>0.13217335844136199</v>
      </c>
      <c r="I432" s="4">
        <f>_xlfn.NUMBERVALUE(Test_Length_Start[[#This Row],[Column6]])</f>
        <v>3.5175355262437799E-2</v>
      </c>
      <c r="J432" s="4">
        <f>_xlfn.NUMBERVALUE(Test_Length_Start[[#This Row],[Column7]])</f>
        <v>7.86264626396804E-2</v>
      </c>
      <c r="K432" s="4">
        <f>_xlfn.NUMBERVALUE(Test_Length_Start[[#This Row],[Column12]])</f>
        <v>56.3768807849846</v>
      </c>
      <c r="L432" s="8">
        <f>_xlfn.NUMBERVALUE(Test_Length_Start[[#This Row],[Column10]])</f>
        <v>8.4773377833192803E-2</v>
      </c>
      <c r="M432" s="4">
        <f>_xlfn.NUMBERVALUE(Test_Length_Start[[#This Row],[Column11]])</f>
        <v>0.71853084577514503</v>
      </c>
      <c r="N432" s="8">
        <f>Tableau2[[#This Row],[Longueur manquante]]-(6-Tableau2[[#This Row],[longueur]])</f>
        <v>0.2032251285412251</v>
      </c>
    </row>
    <row r="433" spans="2:14" x14ac:dyDescent="0.25">
      <c r="B433" s="3" t="str">
        <f t="shared" si="12"/>
        <v>12</v>
      </c>
      <c r="C433" s="4" t="str">
        <f>Test_Length_Start[[#This Row],[Column1]]</f>
        <v>12-Camera-0,05</v>
      </c>
      <c r="D433" s="3">
        <f t="shared" si="13"/>
        <v>0.5</v>
      </c>
      <c r="E433" s="4">
        <f>_xlfn.NUMBERVALUE(Test_Length_Start[[#This Row],[Column2]])</f>
        <v>27.323679912368998</v>
      </c>
      <c r="F433" s="4">
        <f>_xlfn.NUMBERVALUE(Test_Length_Start[[#This Row],[Column3]])</f>
        <v>5.7618936322173999</v>
      </c>
      <c r="G433" s="4">
        <f>_xlfn.NUMBERVALUE(Test_Length_Start[[#This Row],[Column4]])</f>
        <v>8.8200260849434997E-2</v>
      </c>
      <c r="H433" s="4">
        <f>_xlfn.NUMBERVALUE(Test_Length_Start[[#This Row],[Column5]])</f>
        <v>0.19085948758696999</v>
      </c>
      <c r="I433" s="4">
        <f>_xlfn.NUMBERVALUE(Test_Length_Start[[#This Row],[Column6]])</f>
        <v>6.5261362059136893E-2</v>
      </c>
      <c r="J433" s="4">
        <f>_xlfn.NUMBERVALUE(Test_Length_Start[[#This Row],[Column7]])</f>
        <v>0.135828780010297</v>
      </c>
      <c r="K433" s="4">
        <f>_xlfn.NUMBERVALUE(Test_Length_Start[[#This Row],[Column12]])</f>
        <v>34.275310392957103</v>
      </c>
      <c r="L433" s="8">
        <f>_xlfn.NUMBERVALUE(Test_Length_Start[[#This Row],[Column10]])</f>
        <v>0.36790536962729897</v>
      </c>
      <c r="M433" s="4">
        <f>_xlfn.NUMBERVALUE(Test_Length_Start[[#This Row],[Column11]])</f>
        <v>0.83809503534097596</v>
      </c>
      <c r="N433" s="8">
        <f>Tableau2[[#This Row],[Longueur manquante]]-(6-Tableau2[[#This Row],[longueur]])</f>
        <v>0.59998866755837588</v>
      </c>
    </row>
    <row r="434" spans="2:14" x14ac:dyDescent="0.25">
      <c r="B434" s="3" t="str">
        <f t="shared" si="12"/>
        <v>12</v>
      </c>
      <c r="C434" s="4" t="str">
        <f>Test_Length_Start[[#This Row],[Column1]]</f>
        <v>12-Camera-0,05</v>
      </c>
      <c r="D434" s="3">
        <f t="shared" si="13"/>
        <v>0.5</v>
      </c>
      <c r="E434" s="4">
        <f>_xlfn.NUMBERVALUE(Test_Length_Start[[#This Row],[Column2]])</f>
        <v>27.7488524222642</v>
      </c>
      <c r="F434" s="4">
        <f>_xlfn.NUMBERVALUE(Test_Length_Start[[#This Row],[Column3]])</f>
        <v>5.8795483410396301</v>
      </c>
      <c r="G434" s="4">
        <f>_xlfn.NUMBERVALUE(Test_Length_Start[[#This Row],[Column4]])</f>
        <v>5.4781529926448601E-2</v>
      </c>
      <c r="H434" s="4">
        <f>_xlfn.NUMBERVALUE(Test_Length_Start[[#This Row],[Column5]])</f>
        <v>0.13827210173266399</v>
      </c>
      <c r="I434" s="4">
        <f>_xlfn.NUMBERVALUE(Test_Length_Start[[#This Row],[Column6]])</f>
        <v>4.87475514180125E-2</v>
      </c>
      <c r="J434" s="4">
        <f>_xlfn.NUMBERVALUE(Test_Length_Start[[#This Row],[Column7]])</f>
        <v>0.104993323430726</v>
      </c>
      <c r="K434" s="4">
        <f>_xlfn.NUMBERVALUE(Test_Length_Start[[#This Row],[Column12]])</f>
        <v>37.6843846299452</v>
      </c>
      <c r="L434" s="8">
        <f>_xlfn.NUMBERVALUE(Test_Length_Start[[#This Row],[Column10]])</f>
        <v>0.14721908196719399</v>
      </c>
      <c r="M434" s="4">
        <f>_xlfn.NUMBERVALUE(Test_Length_Start[[#This Row],[Column11]])</f>
        <v>0.806501682119381</v>
      </c>
      <c r="N434" s="8">
        <f>Tableau2[[#This Row],[Longueur manquante]]-(6-Tableau2[[#This Row],[longueur]])</f>
        <v>0.68605002315901109</v>
      </c>
    </row>
    <row r="435" spans="2:14" x14ac:dyDescent="0.25">
      <c r="B435" s="3" t="str">
        <f t="shared" si="12"/>
        <v>12</v>
      </c>
      <c r="C435" s="4" t="str">
        <f>Test_Length_Start[[#This Row],[Column1]]</f>
        <v>12-Camera-0,05</v>
      </c>
      <c r="D435" s="3">
        <f t="shared" si="13"/>
        <v>0.5</v>
      </c>
      <c r="E435" s="4">
        <f>_xlfn.NUMBERVALUE(Test_Length_Start[[#This Row],[Column2]])</f>
        <v>55.944150395967</v>
      </c>
      <c r="F435" s="4">
        <f>_xlfn.NUMBERVALUE(Test_Length_Start[[#This Row],[Column3]])</f>
        <v>5.5636222436310696</v>
      </c>
      <c r="G435" s="4">
        <f>_xlfn.NUMBERVALUE(Test_Length_Start[[#This Row],[Column4]])</f>
        <v>5.4369129902221099E-2</v>
      </c>
      <c r="H435" s="4">
        <f>_xlfn.NUMBERVALUE(Test_Length_Start[[#This Row],[Column5]])</f>
        <v>0.156512405097086</v>
      </c>
      <c r="I435" s="4">
        <f>_xlfn.NUMBERVALUE(Test_Length_Start[[#This Row],[Column6]])</f>
        <v>3.8937789510155897E-2</v>
      </c>
      <c r="J435" s="4">
        <f>_xlfn.NUMBERVALUE(Test_Length_Start[[#This Row],[Column7]])</f>
        <v>0.115187639017031</v>
      </c>
      <c r="K435" s="4">
        <f>_xlfn.NUMBERVALUE(Test_Length_Start[[#This Row],[Column12]])</f>
        <v>55.5048649219097</v>
      </c>
      <c r="L435" s="8">
        <f>_xlfn.NUMBERVALUE(Test_Length_Start[[#This Row],[Column10]])</f>
        <v>0.19503623649624399</v>
      </c>
      <c r="M435" s="4">
        <f>_xlfn.NUMBERVALUE(Test_Length_Start[[#This Row],[Column11]])</f>
        <v>0.74514691334060401</v>
      </c>
      <c r="N435" s="8">
        <f>Tableau2[[#This Row],[Longueur manquante]]-(6-Tableau2[[#This Row],[longueur]])</f>
        <v>0.30876915697167362</v>
      </c>
    </row>
    <row r="436" spans="2:14" x14ac:dyDescent="0.25">
      <c r="B436" s="3" t="str">
        <f t="shared" si="12"/>
        <v>12</v>
      </c>
      <c r="C436" s="4" t="str">
        <f>Test_Length_Start[[#This Row],[Column1]]</f>
        <v>12-Camera-0,05</v>
      </c>
      <c r="D436" s="3">
        <f t="shared" si="13"/>
        <v>0.5</v>
      </c>
      <c r="E436" s="4">
        <f>_xlfn.NUMBERVALUE(Test_Length_Start[[#This Row],[Column2]])</f>
        <v>76.450587279446694</v>
      </c>
      <c r="F436" s="4">
        <f>_xlfn.NUMBERVALUE(Test_Length_Start[[#This Row],[Column3]])</f>
        <v>5.9929532336636999</v>
      </c>
      <c r="G436" s="4">
        <f>_xlfn.NUMBERVALUE(Test_Length_Start[[#This Row],[Column4]])</f>
        <v>4.8945336287182402E-2</v>
      </c>
      <c r="H436" s="4">
        <f>_xlfn.NUMBERVALUE(Test_Length_Start[[#This Row],[Column5]])</f>
        <v>0.13890257022784699</v>
      </c>
      <c r="I436" s="4">
        <f>_xlfn.NUMBERVALUE(Test_Length_Start[[#This Row],[Column6]])</f>
        <v>3.5564670438816698E-2</v>
      </c>
      <c r="J436" s="4">
        <f>_xlfn.NUMBERVALUE(Test_Length_Start[[#This Row],[Column7]])</f>
        <v>9.8423811564945798E-2</v>
      </c>
      <c r="K436" s="4">
        <f>_xlfn.NUMBERVALUE(Test_Length_Start[[#This Row],[Column12]])</f>
        <v>69.732029706938107</v>
      </c>
      <c r="L436" s="8">
        <f>_xlfn.NUMBERVALUE(Test_Length_Start[[#This Row],[Column10]])</f>
        <v>0.40085951751728199</v>
      </c>
      <c r="M436" s="4">
        <f>_xlfn.NUMBERVALUE(Test_Length_Start[[#This Row],[Column11]])</f>
        <v>0.76852206358561603</v>
      </c>
      <c r="N436" s="8">
        <f>Tableau2[[#This Row],[Longueur manquante]]-(6-Tableau2[[#This Row],[longueur]])</f>
        <v>0.76147529724931595</v>
      </c>
    </row>
    <row r="437" spans="2:14" x14ac:dyDescent="0.25">
      <c r="B437" s="3" t="str">
        <f t="shared" si="12"/>
        <v>12</v>
      </c>
      <c r="C437" s="4" t="str">
        <f>Test_Length_Start[[#This Row],[Column1]]</f>
        <v>12-Camera-0,05</v>
      </c>
      <c r="D437" s="3">
        <f t="shared" si="13"/>
        <v>0.5</v>
      </c>
      <c r="E437" s="4">
        <f>_xlfn.NUMBERVALUE(Test_Length_Start[[#This Row],[Column2]])</f>
        <v>42.056267636087703</v>
      </c>
      <c r="F437" s="4">
        <f>_xlfn.NUMBERVALUE(Test_Length_Start[[#This Row],[Column3]])</f>
        <v>6.0923636549214599</v>
      </c>
      <c r="G437" s="4">
        <f>_xlfn.NUMBERVALUE(Test_Length_Start[[#This Row],[Column4]])</f>
        <v>4.6527033167561502E-2</v>
      </c>
      <c r="H437" s="4">
        <f>_xlfn.NUMBERVALUE(Test_Length_Start[[#This Row],[Column5]])</f>
        <v>0.13162643108240701</v>
      </c>
      <c r="I437" s="4">
        <f>_xlfn.NUMBERVALUE(Test_Length_Start[[#This Row],[Column6]])</f>
        <v>2.6134276761731499E-2</v>
      </c>
      <c r="J437" s="4">
        <f>_xlfn.NUMBERVALUE(Test_Length_Start[[#This Row],[Column7]])</f>
        <v>9.6235811172553698E-2</v>
      </c>
      <c r="K437" s="4">
        <f>_xlfn.NUMBERVALUE(Test_Length_Start[[#This Row],[Column12]])</f>
        <v>87.294572215061606</v>
      </c>
      <c r="L437" s="8">
        <f>_xlfn.NUMBERVALUE(Test_Length_Start[[#This Row],[Column10]])</f>
        <v>0.31138346554631502</v>
      </c>
      <c r="M437" s="4">
        <f>_xlfn.NUMBERVALUE(Test_Length_Start[[#This Row],[Column11]])</f>
        <v>0.77064110910072603</v>
      </c>
      <c r="N437" s="8">
        <f>Tableau2[[#This Row],[Longueur manquante]]-(6-Tableau2[[#This Row],[longueur]])</f>
        <v>0.86300476402218596</v>
      </c>
    </row>
    <row r="438" spans="2:14" x14ac:dyDescent="0.25">
      <c r="B438" s="3" t="str">
        <f t="shared" si="12"/>
        <v>12</v>
      </c>
      <c r="C438" s="4" t="str">
        <f>Test_Length_Start[[#This Row],[Column1]]</f>
        <v>12-Camera-0,05</v>
      </c>
      <c r="D438" s="3">
        <f t="shared" si="13"/>
        <v>0.5</v>
      </c>
      <c r="E438" s="4">
        <f>_xlfn.NUMBERVALUE(Test_Length_Start[[#This Row],[Column2]])</f>
        <v>32.250526564646698</v>
      </c>
      <c r="F438" s="4">
        <f>_xlfn.NUMBERVALUE(Test_Length_Start[[#This Row],[Column3]])</f>
        <v>5.7622416560169398</v>
      </c>
      <c r="G438" s="4">
        <f>_xlfn.NUMBERVALUE(Test_Length_Start[[#This Row],[Column4]])</f>
        <v>6.7145036330526306E-2</v>
      </c>
      <c r="H438" s="4">
        <f>_xlfn.NUMBERVALUE(Test_Length_Start[[#This Row],[Column5]])</f>
        <v>0.13859011302294899</v>
      </c>
      <c r="I438" s="4">
        <f>_xlfn.NUMBERVALUE(Test_Length_Start[[#This Row],[Column6]])</f>
        <v>4.0612169656040802E-2</v>
      </c>
      <c r="J438" s="4">
        <f>_xlfn.NUMBERVALUE(Test_Length_Start[[#This Row],[Column7]])</f>
        <v>0.100574401233501</v>
      </c>
      <c r="K438" s="4">
        <f>_xlfn.NUMBERVALUE(Test_Length_Start[[#This Row],[Column12]])</f>
        <v>29.063596371095599</v>
      </c>
      <c r="L438" s="8">
        <f>_xlfn.NUMBERVALUE(Test_Length_Start[[#This Row],[Column10]])</f>
        <v>0.28842352333886301</v>
      </c>
      <c r="M438" s="4">
        <f>_xlfn.NUMBERVALUE(Test_Length_Start[[#This Row],[Column11]])</f>
        <v>0.74806330070546401</v>
      </c>
      <c r="N438" s="8">
        <f>Tableau2[[#This Row],[Longueur manquante]]-(6-Tableau2[[#This Row],[longueur]])</f>
        <v>0.51030495672240384</v>
      </c>
    </row>
    <row r="439" spans="2:14" x14ac:dyDescent="0.25">
      <c r="B439" s="3" t="str">
        <f t="shared" si="12"/>
        <v>12</v>
      </c>
      <c r="C439" s="4" t="str">
        <f>Test_Length_Start[[#This Row],[Column1]]</f>
        <v>12-Camera-0,05</v>
      </c>
      <c r="D439" s="3">
        <f t="shared" si="13"/>
        <v>0.5</v>
      </c>
      <c r="E439" s="4">
        <f>_xlfn.NUMBERVALUE(Test_Length_Start[[#This Row],[Column2]])</f>
        <v>7.5152694820640198</v>
      </c>
      <c r="F439" s="4">
        <f>_xlfn.NUMBERVALUE(Test_Length_Start[[#This Row],[Column3]])</f>
        <v>5.8222995279796201</v>
      </c>
      <c r="G439" s="4">
        <f>_xlfn.NUMBERVALUE(Test_Length_Start[[#This Row],[Column4]])</f>
        <v>4.21709692035587E-2</v>
      </c>
      <c r="H439" s="4">
        <f>_xlfn.NUMBERVALUE(Test_Length_Start[[#This Row],[Column5]])</f>
        <v>0.114278715888499</v>
      </c>
      <c r="I439" s="4">
        <f>_xlfn.NUMBERVALUE(Test_Length_Start[[#This Row],[Column6]])</f>
        <v>3.93439566187858E-2</v>
      </c>
      <c r="J439" s="4">
        <f>_xlfn.NUMBERVALUE(Test_Length_Start[[#This Row],[Column7]])</f>
        <v>7.79401286730496E-2</v>
      </c>
      <c r="K439" s="4">
        <f>_xlfn.NUMBERVALUE(Test_Length_Start[[#This Row],[Column12]])</f>
        <v>64.107981184963094</v>
      </c>
      <c r="L439" s="8">
        <f>_xlfn.NUMBERVALUE(Test_Length_Start[[#This Row],[Column10]])</f>
        <v>0.14874994230274</v>
      </c>
      <c r="M439" s="4">
        <f>_xlfn.NUMBERVALUE(Test_Length_Start[[#This Row],[Column11]])</f>
        <v>0.73659765235594699</v>
      </c>
      <c r="N439" s="8">
        <f>Tableau2[[#This Row],[Longueur manquante]]-(6-Tableau2[[#This Row],[longueur]])</f>
        <v>0.55889718033556712</v>
      </c>
    </row>
    <row r="440" spans="2:14" x14ac:dyDescent="0.25">
      <c r="B440" s="3" t="str">
        <f t="shared" si="12"/>
        <v>12</v>
      </c>
      <c r="C440" s="4" t="str">
        <f>Test_Length_Start[[#This Row],[Column1]]</f>
        <v>12-Camera-0,05</v>
      </c>
      <c r="D440" s="3">
        <f t="shared" si="13"/>
        <v>0.5</v>
      </c>
      <c r="E440" s="4">
        <f>_xlfn.NUMBERVALUE(Test_Length_Start[[#This Row],[Column2]])</f>
        <v>32.454824191337003</v>
      </c>
      <c r="F440" s="4">
        <f>_xlfn.NUMBERVALUE(Test_Length_Start[[#This Row],[Column3]])</f>
        <v>6.0530662774478596</v>
      </c>
      <c r="G440" s="4">
        <f>_xlfn.NUMBERVALUE(Test_Length_Start[[#This Row],[Column4]])</f>
        <v>5.6603752416819302E-2</v>
      </c>
      <c r="H440" s="4">
        <f>_xlfn.NUMBERVALUE(Test_Length_Start[[#This Row],[Column5]])</f>
        <v>0.13369450383703901</v>
      </c>
      <c r="I440" s="4">
        <f>_xlfn.NUMBERVALUE(Test_Length_Start[[#This Row],[Column6]])</f>
        <v>4.0170648433068799E-2</v>
      </c>
      <c r="J440" s="4">
        <f>_xlfn.NUMBERVALUE(Test_Length_Start[[#This Row],[Column7]])</f>
        <v>9.96712151804625E-2</v>
      </c>
      <c r="K440" s="4">
        <f>_xlfn.NUMBERVALUE(Test_Length_Start[[#This Row],[Column12]])</f>
        <v>37.6416674250504</v>
      </c>
      <c r="L440" s="8">
        <f>_xlfn.NUMBERVALUE(Test_Length_Start[[#This Row],[Column10]])</f>
        <v>0.31301096001067302</v>
      </c>
      <c r="M440" s="4">
        <f>_xlfn.NUMBERVALUE(Test_Length_Start[[#This Row],[Column11]])</f>
        <v>0.77783536377749896</v>
      </c>
      <c r="N440" s="8">
        <f>Tableau2[[#This Row],[Longueur manquante]]-(6-Tableau2[[#This Row],[longueur]])</f>
        <v>0.83090164122535859</v>
      </c>
    </row>
    <row r="441" spans="2:14" x14ac:dyDescent="0.25">
      <c r="B441" s="3" t="str">
        <f t="shared" si="12"/>
        <v>12</v>
      </c>
      <c r="C441" s="4" t="str">
        <f>Test_Length_Start[[#This Row],[Column1]]</f>
        <v>12-Camera-0,05</v>
      </c>
      <c r="D441" s="3">
        <f t="shared" si="13"/>
        <v>0.5</v>
      </c>
      <c r="E441" s="4">
        <f>_xlfn.NUMBERVALUE(Test_Length_Start[[#This Row],[Column2]])</f>
        <v>34.389378542068698</v>
      </c>
      <c r="F441" s="4">
        <f>_xlfn.NUMBERVALUE(Test_Length_Start[[#This Row],[Column3]])</f>
        <v>6.1656412817591004</v>
      </c>
      <c r="G441" s="4">
        <f>_xlfn.NUMBERVALUE(Test_Length_Start[[#This Row],[Column4]])</f>
        <v>4.9575945245338898E-2</v>
      </c>
      <c r="H441" s="4">
        <f>_xlfn.NUMBERVALUE(Test_Length_Start[[#This Row],[Column5]])</f>
        <v>0.12560210624672899</v>
      </c>
      <c r="I441" s="4">
        <f>_xlfn.NUMBERVALUE(Test_Length_Start[[#This Row],[Column6]])</f>
        <v>3.8626371602556803E-2</v>
      </c>
      <c r="J441" s="4">
        <f>_xlfn.NUMBERVALUE(Test_Length_Start[[#This Row],[Column7]])</f>
        <v>9.1659052256507001E-2</v>
      </c>
      <c r="K441" s="4">
        <f>_xlfn.NUMBERVALUE(Test_Length_Start[[#This Row],[Column12]])</f>
        <v>38.205974981072302</v>
      </c>
      <c r="L441" s="8">
        <f>_xlfn.NUMBERVALUE(Test_Length_Start[[#This Row],[Column10]])</f>
        <v>0.23783329580083601</v>
      </c>
      <c r="M441" s="4">
        <f>_xlfn.NUMBERVALUE(Test_Length_Start[[#This Row],[Column11]])</f>
        <v>0.77026696210305301</v>
      </c>
      <c r="N441" s="8">
        <f>Tableau2[[#This Row],[Longueur manquante]]-(6-Tableau2[[#This Row],[longueur]])</f>
        <v>0.93590824386215343</v>
      </c>
    </row>
    <row r="442" spans="2:14" x14ac:dyDescent="0.25">
      <c r="B442" s="3" t="str">
        <f t="shared" si="12"/>
        <v>12</v>
      </c>
      <c r="C442" s="4" t="str">
        <f>Test_Length_Start[[#This Row],[Column1]]</f>
        <v>12-Camera-0,1</v>
      </c>
      <c r="D442" s="3">
        <f t="shared" si="13"/>
        <v>1</v>
      </c>
      <c r="E442" s="4">
        <f>_xlfn.NUMBERVALUE(Test_Length_Start[[#This Row],[Column2]])</f>
        <v>57.643155168897799</v>
      </c>
      <c r="F442" s="4">
        <f>_xlfn.NUMBERVALUE(Test_Length_Start[[#This Row],[Column3]])</f>
        <v>6.23621544939793</v>
      </c>
      <c r="G442" s="4">
        <f>_xlfn.NUMBERVALUE(Test_Length_Start[[#This Row],[Column4]])</f>
        <v>0.137289451756924</v>
      </c>
      <c r="H442" s="4">
        <f>_xlfn.NUMBERVALUE(Test_Length_Start[[#This Row],[Column5]])</f>
        <v>0.19780753024264799</v>
      </c>
      <c r="I442" s="4">
        <f>_xlfn.NUMBERVALUE(Test_Length_Start[[#This Row],[Column6]])</f>
        <v>7.4956874524650094E-2</v>
      </c>
      <c r="J442" s="4">
        <f>_xlfn.NUMBERVALUE(Test_Length_Start[[#This Row],[Column7]])</f>
        <v>0.15256318922356399</v>
      </c>
      <c r="K442" s="4">
        <f>_xlfn.NUMBERVALUE(Test_Length_Start[[#This Row],[Column12]])</f>
        <v>38.564828122965899</v>
      </c>
      <c r="L442" s="8">
        <f>_xlfn.NUMBERVALUE(Test_Length_Start[[#This Row],[Column10]])</f>
        <v>0.55200759484774797</v>
      </c>
      <c r="M442" s="4">
        <f>_xlfn.NUMBERVALUE(Test_Length_Start[[#This Row],[Column11]])</f>
        <v>0.88608289763292003</v>
      </c>
      <c r="N442" s="8">
        <f>Tableau2[[#This Row],[Longueur manquante]]-(6-Tableau2[[#This Row],[longueur]])</f>
        <v>1.1222983470308501</v>
      </c>
    </row>
    <row r="443" spans="2:14" x14ac:dyDescent="0.25">
      <c r="B443" s="3" t="str">
        <f t="shared" si="12"/>
        <v>12</v>
      </c>
      <c r="C443" s="4" t="str">
        <f>Test_Length_Start[[#This Row],[Column1]]</f>
        <v>12-Camera-0,1</v>
      </c>
      <c r="D443" s="3">
        <f t="shared" si="13"/>
        <v>1</v>
      </c>
      <c r="E443" s="4">
        <f>_xlfn.NUMBERVALUE(Test_Length_Start[[#This Row],[Column2]])</f>
        <v>21.1524908153837</v>
      </c>
      <c r="F443" s="4">
        <f>_xlfn.NUMBERVALUE(Test_Length_Start[[#This Row],[Column3]])</f>
        <v>5.8776513581595697</v>
      </c>
      <c r="G443" s="4">
        <f>_xlfn.NUMBERVALUE(Test_Length_Start[[#This Row],[Column4]])</f>
        <v>0.123264802365251</v>
      </c>
      <c r="H443" s="4">
        <f>_xlfn.NUMBERVALUE(Test_Length_Start[[#This Row],[Column5]])</f>
        <v>0.215137492347099</v>
      </c>
      <c r="I443" s="4">
        <f>_xlfn.NUMBERVALUE(Test_Length_Start[[#This Row],[Column6]])</f>
        <v>0.100500809726022</v>
      </c>
      <c r="J443" s="4">
        <f>_xlfn.NUMBERVALUE(Test_Length_Start[[#This Row],[Column7]])</f>
        <v>0.169335483675608</v>
      </c>
      <c r="K443" s="4">
        <f>_xlfn.NUMBERVALUE(Test_Length_Start[[#This Row],[Column12]])</f>
        <v>31.69470674498</v>
      </c>
      <c r="L443" s="8">
        <f>_xlfn.NUMBERVALUE(Test_Length_Start[[#This Row],[Column10]])</f>
        <v>0.39002887412299497</v>
      </c>
      <c r="M443" s="4">
        <f>_xlfn.NUMBERVALUE(Test_Length_Start[[#This Row],[Column11]])</f>
        <v>0.83516383871893596</v>
      </c>
      <c r="N443" s="8">
        <f>Tableau2[[#This Row],[Longueur manquante]]-(6-Tableau2[[#This Row],[longueur]])</f>
        <v>0.7128151968785057</v>
      </c>
    </row>
    <row r="444" spans="2:14" x14ac:dyDescent="0.25">
      <c r="B444" s="3" t="str">
        <f t="shared" si="12"/>
        <v>12</v>
      </c>
      <c r="C444" s="4" t="str">
        <f>Test_Length_Start[[#This Row],[Column1]]</f>
        <v>12-Camera-0,1</v>
      </c>
      <c r="D444" s="3">
        <f t="shared" si="13"/>
        <v>1</v>
      </c>
      <c r="E444" s="4">
        <f>_xlfn.NUMBERVALUE(Test_Length_Start[[#This Row],[Column2]])</f>
        <v>33.249321698726099</v>
      </c>
      <c r="F444" s="4">
        <f>_xlfn.NUMBERVALUE(Test_Length_Start[[#This Row],[Column3]])</f>
        <v>6.0813268686913702</v>
      </c>
      <c r="G444" s="4">
        <f>_xlfn.NUMBERVALUE(Test_Length_Start[[#This Row],[Column4]])</f>
        <v>0.16738691077298201</v>
      </c>
      <c r="H444" s="4">
        <f>_xlfn.NUMBERVALUE(Test_Length_Start[[#This Row],[Column5]])</f>
        <v>0.31447077688042002</v>
      </c>
      <c r="I444" s="4">
        <f>_xlfn.NUMBERVALUE(Test_Length_Start[[#This Row],[Column6]])</f>
        <v>0.107732312682462</v>
      </c>
      <c r="J444" s="4">
        <f>_xlfn.NUMBERVALUE(Test_Length_Start[[#This Row],[Column7]])</f>
        <v>0.19794109063887499</v>
      </c>
      <c r="K444" s="4">
        <f>_xlfn.NUMBERVALUE(Test_Length_Start[[#This Row],[Column12]])</f>
        <v>43.4803008970338</v>
      </c>
      <c r="L444" s="8">
        <f>_xlfn.NUMBERVALUE(Test_Length_Start[[#This Row],[Column10]])</f>
        <v>0.73089310853267497</v>
      </c>
      <c r="M444" s="4">
        <f>_xlfn.NUMBERVALUE(Test_Length_Start[[#This Row],[Column11]])</f>
        <v>1.07825662572328</v>
      </c>
      <c r="N444" s="8">
        <f>Tableau2[[#This Row],[Longueur manquante]]-(6-Tableau2[[#This Row],[longueur]])</f>
        <v>1.1595834944146501</v>
      </c>
    </row>
    <row r="445" spans="2:14" x14ac:dyDescent="0.25">
      <c r="B445" s="3" t="str">
        <f t="shared" si="12"/>
        <v>12</v>
      </c>
      <c r="C445" s="4" t="str">
        <f>Test_Length_Start[[#This Row],[Column1]]</f>
        <v>12-Camera-0,1</v>
      </c>
      <c r="D445" s="3">
        <f t="shared" si="13"/>
        <v>1</v>
      </c>
      <c r="E445" s="4">
        <f>_xlfn.NUMBERVALUE(Test_Length_Start[[#This Row],[Column2]])</f>
        <v>52.5726243776123</v>
      </c>
      <c r="F445" s="4">
        <f>_xlfn.NUMBERVALUE(Test_Length_Start[[#This Row],[Column3]])</f>
        <v>6.2933201663226503</v>
      </c>
      <c r="G445" s="4">
        <f>_xlfn.NUMBERVALUE(Test_Length_Start[[#This Row],[Column4]])</f>
        <v>0.114262419490294</v>
      </c>
      <c r="H445" s="4">
        <f>_xlfn.NUMBERVALUE(Test_Length_Start[[#This Row],[Column5]])</f>
        <v>0.188140137781035</v>
      </c>
      <c r="I445" s="4">
        <f>_xlfn.NUMBERVALUE(Test_Length_Start[[#This Row],[Column6]])</f>
        <v>7.0860322235220402E-2</v>
      </c>
      <c r="J445" s="4">
        <f>_xlfn.NUMBERVALUE(Test_Length_Start[[#This Row],[Column7]])</f>
        <v>0.14076622751295301</v>
      </c>
      <c r="K445" s="4">
        <f>_xlfn.NUMBERVALUE(Test_Length_Start[[#This Row],[Column12]])</f>
        <v>41.634642495075198</v>
      </c>
      <c r="L445" s="8">
        <f>_xlfn.NUMBERVALUE(Test_Length_Start[[#This Row],[Column10]])</f>
        <v>0.46858448120532298</v>
      </c>
      <c r="M445" s="4">
        <f>_xlfn.NUMBERVALUE(Test_Length_Start[[#This Row],[Column11]])</f>
        <v>0.99881784221702496</v>
      </c>
      <c r="N445" s="8">
        <f>Tableau2[[#This Row],[Longueur manquante]]-(6-Tableau2[[#This Row],[longueur]])</f>
        <v>1.2921380085396752</v>
      </c>
    </row>
    <row r="446" spans="2:14" x14ac:dyDescent="0.25">
      <c r="B446" s="3" t="str">
        <f t="shared" si="12"/>
        <v>12</v>
      </c>
      <c r="C446" s="4" t="str">
        <f>Test_Length_Start[[#This Row],[Column1]]</f>
        <v>12-Camera-0,1</v>
      </c>
      <c r="D446" s="3">
        <f t="shared" si="13"/>
        <v>1</v>
      </c>
      <c r="E446" s="4">
        <f>_xlfn.NUMBERVALUE(Test_Length_Start[[#This Row],[Column2]])</f>
        <v>30.369123180307501</v>
      </c>
      <c r="F446" s="4">
        <f>_xlfn.NUMBERVALUE(Test_Length_Start[[#This Row],[Column3]])</f>
        <v>6.0338433202122497</v>
      </c>
      <c r="G446" s="4">
        <f>_xlfn.NUMBERVALUE(Test_Length_Start[[#This Row],[Column4]])</f>
        <v>0.13353642480439901</v>
      </c>
      <c r="H446" s="4">
        <f>_xlfn.NUMBERVALUE(Test_Length_Start[[#This Row],[Column5]])</f>
        <v>0.19022965462708299</v>
      </c>
      <c r="I446" s="4">
        <f>_xlfn.NUMBERVALUE(Test_Length_Start[[#This Row],[Column6]])</f>
        <v>8.5663089921721502E-2</v>
      </c>
      <c r="J446" s="4">
        <f>_xlfn.NUMBERVALUE(Test_Length_Start[[#This Row],[Column7]])</f>
        <v>0.15102499904064301</v>
      </c>
      <c r="K446" s="4">
        <f>_xlfn.NUMBERVALUE(Test_Length_Start[[#This Row],[Column12]])</f>
        <v>57.665696732001301</v>
      </c>
      <c r="L446" s="8">
        <f>_xlfn.NUMBERVALUE(Test_Length_Start[[#This Row],[Column10]])</f>
        <v>0.46352932874581898</v>
      </c>
      <c r="M446" s="4">
        <f>_xlfn.NUMBERVALUE(Test_Length_Start[[#This Row],[Column11]])</f>
        <v>0.76487202450792402</v>
      </c>
      <c r="N446" s="8">
        <f>Tableau2[[#This Row],[Longueur manquante]]-(6-Tableau2[[#This Row],[longueur]])</f>
        <v>0.79871534472017369</v>
      </c>
    </row>
    <row r="447" spans="2:14" x14ac:dyDescent="0.25">
      <c r="B447" s="3" t="str">
        <f t="shared" si="12"/>
        <v>12</v>
      </c>
      <c r="C447" s="4" t="str">
        <f>Test_Length_Start[[#This Row],[Column1]]</f>
        <v>12-Camera-0,1</v>
      </c>
      <c r="D447" s="3">
        <f t="shared" si="13"/>
        <v>1</v>
      </c>
      <c r="E447" s="4">
        <f>_xlfn.NUMBERVALUE(Test_Length_Start[[#This Row],[Column2]])</f>
        <v>32.270176178510397</v>
      </c>
      <c r="F447" s="4">
        <f>_xlfn.NUMBERVALUE(Test_Length_Start[[#This Row],[Column3]])</f>
        <v>5.9369679030867699</v>
      </c>
      <c r="G447" s="4">
        <f>_xlfn.NUMBERVALUE(Test_Length_Start[[#This Row],[Column4]])</f>
        <v>0.140184176586994</v>
      </c>
      <c r="H447" s="4">
        <f>_xlfn.NUMBERVALUE(Test_Length_Start[[#This Row],[Column5]])</f>
        <v>1.18423894580109</v>
      </c>
      <c r="I447" s="4">
        <f>_xlfn.NUMBERVALUE(Test_Length_Start[[#This Row],[Column6]])</f>
        <v>0.109423470980456</v>
      </c>
      <c r="J447" s="4">
        <f>_xlfn.NUMBERVALUE(Test_Length_Start[[#This Row],[Column7]])</f>
        <v>0.84525187189245399</v>
      </c>
      <c r="K447" s="4">
        <f>_xlfn.NUMBERVALUE(Test_Length_Start[[#This Row],[Column12]])</f>
        <v>23.558980170986601</v>
      </c>
      <c r="L447" s="8">
        <f>_xlfn.NUMBERVALUE(Test_Length_Start[[#This Row],[Column10]])</f>
        <v>0.446168111183462</v>
      </c>
      <c r="M447" s="4">
        <f>_xlfn.NUMBERVALUE(Test_Length_Start[[#This Row],[Column11]])</f>
        <v>3.5134668479292301</v>
      </c>
      <c r="N447" s="8">
        <f>Tableau2[[#This Row],[Longueur manquante]]-(6-Tableau2[[#This Row],[longueur]])</f>
        <v>3.4504347510160001</v>
      </c>
    </row>
    <row r="448" spans="2:14" x14ac:dyDescent="0.25">
      <c r="B448" s="3" t="str">
        <f t="shared" si="12"/>
        <v>12</v>
      </c>
      <c r="C448" s="4" t="str">
        <f>Test_Length_Start[[#This Row],[Column1]]</f>
        <v>12-Camera-0,1</v>
      </c>
      <c r="D448" s="3">
        <f t="shared" si="13"/>
        <v>1</v>
      </c>
      <c r="E448" s="4">
        <f>_xlfn.NUMBERVALUE(Test_Length_Start[[#This Row],[Column2]])</f>
        <v>13.309495078448499</v>
      </c>
      <c r="F448" s="4">
        <f>_xlfn.NUMBERVALUE(Test_Length_Start[[#This Row],[Column3]])</f>
        <v>6.00389328216274</v>
      </c>
      <c r="G448" s="4">
        <f>_xlfn.NUMBERVALUE(Test_Length_Start[[#This Row],[Column4]])</f>
        <v>0.14085724842445199</v>
      </c>
      <c r="H448" s="4">
        <f>_xlfn.NUMBERVALUE(Test_Length_Start[[#This Row],[Column5]])</f>
        <v>0.23452326135802801</v>
      </c>
      <c r="I448" s="4">
        <f>_xlfn.NUMBERVALUE(Test_Length_Start[[#This Row],[Column6]])</f>
        <v>8.9068686461687405E-2</v>
      </c>
      <c r="J448" s="4">
        <f>_xlfn.NUMBERVALUE(Test_Length_Start[[#This Row],[Column7]])</f>
        <v>0.17828327341574501</v>
      </c>
      <c r="K448" s="4">
        <f>_xlfn.NUMBERVALUE(Test_Length_Start[[#This Row],[Column12]])</f>
        <v>31.472353547927899</v>
      </c>
      <c r="L448" s="8">
        <f>_xlfn.NUMBERVALUE(Test_Length_Start[[#This Row],[Column10]])</f>
        <v>0.65260706736128804</v>
      </c>
      <c r="M448" s="4">
        <f>_xlfn.NUMBERVALUE(Test_Length_Start[[#This Row],[Column11]])</f>
        <v>1.06127232730469</v>
      </c>
      <c r="N448" s="8">
        <f>Tableau2[[#This Row],[Longueur manquante]]-(6-Tableau2[[#This Row],[longueur]])</f>
        <v>1.06516560946743</v>
      </c>
    </row>
    <row r="449" spans="2:14" x14ac:dyDescent="0.25">
      <c r="B449" s="3" t="str">
        <f t="shared" si="12"/>
        <v>12</v>
      </c>
      <c r="C449" s="4" t="str">
        <f>Test_Length_Start[[#This Row],[Column1]]</f>
        <v>12-Camera-0,1</v>
      </c>
      <c r="D449" s="3">
        <f t="shared" si="13"/>
        <v>1</v>
      </c>
      <c r="E449" s="4">
        <f>_xlfn.NUMBERVALUE(Test_Length_Start[[#This Row],[Column2]])</f>
        <v>14.360051566587</v>
      </c>
      <c r="F449" s="4">
        <f>_xlfn.NUMBERVALUE(Test_Length_Start[[#This Row],[Column3]])</f>
        <v>6.00849377021924</v>
      </c>
      <c r="G449" s="4">
        <f>_xlfn.NUMBERVALUE(Test_Length_Start[[#This Row],[Column4]])</f>
        <v>0.14677535659396801</v>
      </c>
      <c r="H449" s="4">
        <f>_xlfn.NUMBERVALUE(Test_Length_Start[[#This Row],[Column5]])</f>
        <v>0.21153376001341501</v>
      </c>
      <c r="I449" s="4">
        <f>_xlfn.NUMBERVALUE(Test_Length_Start[[#This Row],[Column6]])</f>
        <v>0.106138408896336</v>
      </c>
      <c r="J449" s="4">
        <f>_xlfn.NUMBERVALUE(Test_Length_Start[[#This Row],[Column7]])</f>
        <v>0.16532045778894799</v>
      </c>
      <c r="K449" s="4">
        <f>_xlfn.NUMBERVALUE(Test_Length_Start[[#This Row],[Column12]])</f>
        <v>30.8408249869244</v>
      </c>
      <c r="L449" s="8">
        <f>_xlfn.NUMBERVALUE(Test_Length_Start[[#This Row],[Column10]])</f>
        <v>0.55750332378184897</v>
      </c>
      <c r="M449" s="4">
        <f>_xlfn.NUMBERVALUE(Test_Length_Start[[#This Row],[Column11]])</f>
        <v>0.91969379889160296</v>
      </c>
      <c r="N449" s="8">
        <f>Tableau2[[#This Row],[Longueur manquante]]-(6-Tableau2[[#This Row],[longueur]])</f>
        <v>0.92818756911084299</v>
      </c>
    </row>
    <row r="450" spans="2:14" x14ac:dyDescent="0.25">
      <c r="B450" s="3" t="str">
        <f t="shared" ref="B450:B513" si="14">SUBSTITUTE(LEFT(C450,2),"-","")</f>
        <v>12</v>
      </c>
      <c r="C450" s="4" t="str">
        <f>Test_Length_Start[[#This Row],[Column1]]</f>
        <v>12-Camera-0,1</v>
      </c>
      <c r="D450" s="3">
        <f t="shared" ref="D450:D513" si="15">_xlfn.NUMBERVALUE(IFERROR(RIGHT(C450,LEN(C450)-SEARCH("-",C450,5)),-0.2))*10</f>
        <v>1</v>
      </c>
      <c r="E450" s="4">
        <f>_xlfn.NUMBERVALUE(Test_Length_Start[[#This Row],[Column2]])</f>
        <v>5.9980992454577597</v>
      </c>
      <c r="F450" s="4">
        <f>_xlfn.NUMBERVALUE(Test_Length_Start[[#This Row],[Column3]])</f>
        <v>6.01519198652064</v>
      </c>
      <c r="G450" s="4">
        <f>_xlfn.NUMBERVALUE(Test_Length_Start[[#This Row],[Column4]])</f>
        <v>0.116011378096905</v>
      </c>
      <c r="H450" s="4">
        <f>_xlfn.NUMBERVALUE(Test_Length_Start[[#This Row],[Column5]])</f>
        <v>0.166768089379811</v>
      </c>
      <c r="I450" s="4">
        <f>_xlfn.NUMBERVALUE(Test_Length_Start[[#This Row],[Column6]])</f>
        <v>8.0817177605498502E-2</v>
      </c>
      <c r="J450" s="4">
        <f>_xlfn.NUMBERVALUE(Test_Length_Start[[#This Row],[Column7]])</f>
        <v>0.14099273797834999</v>
      </c>
      <c r="K450" s="4">
        <f>_xlfn.NUMBERVALUE(Test_Length_Start[[#This Row],[Column12]])</f>
        <v>32.318859032006003</v>
      </c>
      <c r="L450" s="8">
        <f>_xlfn.NUMBERVALUE(Test_Length_Start[[#This Row],[Column10]])</f>
        <v>0.401168379259356</v>
      </c>
      <c r="M450" s="4">
        <f>_xlfn.NUMBERVALUE(Test_Length_Start[[#This Row],[Column11]])</f>
        <v>0.776428114876208</v>
      </c>
      <c r="N450" s="8">
        <f>Tableau2[[#This Row],[Longueur manquante]]-(6-Tableau2[[#This Row],[longueur]])</f>
        <v>0.79162010139684802</v>
      </c>
    </row>
    <row r="451" spans="2:14" x14ac:dyDescent="0.25">
      <c r="B451" s="3" t="str">
        <f t="shared" si="14"/>
        <v>12</v>
      </c>
      <c r="C451" s="4" t="str">
        <f>Test_Length_Start[[#This Row],[Column1]]</f>
        <v>12-Camera-0,1</v>
      </c>
      <c r="D451" s="3">
        <f t="shared" si="15"/>
        <v>1</v>
      </c>
      <c r="E451" s="4">
        <f>_xlfn.NUMBERVALUE(Test_Length_Start[[#This Row],[Column2]])</f>
        <v>20.694256625690699</v>
      </c>
      <c r="F451" s="4">
        <f>_xlfn.NUMBERVALUE(Test_Length_Start[[#This Row],[Column3]])</f>
        <v>5.82155904723927</v>
      </c>
      <c r="G451" s="4">
        <f>_xlfn.NUMBERVALUE(Test_Length_Start[[#This Row],[Column4]])</f>
        <v>7.0840200695431302E-2</v>
      </c>
      <c r="H451" s="4">
        <f>_xlfn.NUMBERVALUE(Test_Length_Start[[#This Row],[Column5]])</f>
        <v>0.15564216135627301</v>
      </c>
      <c r="I451" s="4">
        <f>_xlfn.NUMBERVALUE(Test_Length_Start[[#This Row],[Column6]])</f>
        <v>6.2881196687277596E-2</v>
      </c>
      <c r="J451" s="4">
        <f>_xlfn.NUMBERVALUE(Test_Length_Start[[#This Row],[Column7]])</f>
        <v>0.12448243273135</v>
      </c>
      <c r="K451" s="4">
        <f>_xlfn.NUMBERVALUE(Test_Length_Start[[#This Row],[Column12]])</f>
        <v>33.892094599897902</v>
      </c>
      <c r="L451" s="8">
        <f>_xlfn.NUMBERVALUE(Test_Length_Start[[#This Row],[Column10]])</f>
        <v>0.29129425877772203</v>
      </c>
      <c r="M451" s="4">
        <f>_xlfn.NUMBERVALUE(Test_Length_Start[[#This Row],[Column11]])</f>
        <v>0.83032368856338701</v>
      </c>
      <c r="N451" s="8">
        <f>Tableau2[[#This Row],[Longueur manquante]]-(6-Tableau2[[#This Row],[longueur]])</f>
        <v>0.65188273580265699</v>
      </c>
    </row>
    <row r="452" spans="2:14" x14ac:dyDescent="0.25">
      <c r="B452" s="3" t="str">
        <f t="shared" si="14"/>
        <v>12</v>
      </c>
      <c r="C452" s="4" t="str">
        <f>Test_Length_Start[[#This Row],[Column1]]</f>
        <v>12-Camera-0,1</v>
      </c>
      <c r="D452" s="3">
        <f t="shared" si="15"/>
        <v>1</v>
      </c>
      <c r="E452" s="4">
        <f>_xlfn.NUMBERVALUE(Test_Length_Start[[#This Row],[Column2]])</f>
        <v>12.6008536508768</v>
      </c>
      <c r="F452" s="4">
        <f>_xlfn.NUMBERVALUE(Test_Length_Start[[#This Row],[Column3]])</f>
        <v>6.2053203033127904</v>
      </c>
      <c r="G452" s="4">
        <f>_xlfn.NUMBERVALUE(Test_Length_Start[[#This Row],[Column4]])</f>
        <v>0.150666992679372</v>
      </c>
      <c r="H452" s="4">
        <f>_xlfn.NUMBERVALUE(Test_Length_Start[[#This Row],[Column5]])</f>
        <v>0.18751552545515399</v>
      </c>
      <c r="I452" s="4">
        <f>_xlfn.NUMBERVALUE(Test_Length_Start[[#This Row],[Column6]])</f>
        <v>5.90137537267931E-2</v>
      </c>
      <c r="J452" s="4">
        <f>_xlfn.NUMBERVALUE(Test_Length_Start[[#This Row],[Column7]])</f>
        <v>0.13446623986137299</v>
      </c>
      <c r="K452" s="4">
        <f>_xlfn.NUMBERVALUE(Test_Length_Start[[#This Row],[Column12]])</f>
        <v>34.630781330983098</v>
      </c>
      <c r="L452" s="8">
        <f>_xlfn.NUMBERVALUE(Test_Length_Start[[#This Row],[Column10]])</f>
        <v>0.76015111122596701</v>
      </c>
      <c r="M452" s="4">
        <f>_xlfn.NUMBERVALUE(Test_Length_Start[[#This Row],[Column11]])</f>
        <v>0.69535239516840397</v>
      </c>
      <c r="N452" s="8">
        <f>Tableau2[[#This Row],[Longueur manquante]]-(6-Tableau2[[#This Row],[longueur]])</f>
        <v>0.90067269848119436</v>
      </c>
    </row>
    <row r="453" spans="2:14" x14ac:dyDescent="0.25">
      <c r="B453" s="3" t="str">
        <f t="shared" si="14"/>
        <v>12</v>
      </c>
      <c r="C453" s="4" t="str">
        <f>Test_Length_Start[[#This Row],[Column1]]</f>
        <v>12-Camera-0,1</v>
      </c>
      <c r="D453" s="3">
        <f t="shared" si="15"/>
        <v>1</v>
      </c>
      <c r="E453" s="4">
        <f>_xlfn.NUMBERVALUE(Test_Length_Start[[#This Row],[Column2]])</f>
        <v>83.742952529522697</v>
      </c>
      <c r="F453" s="4">
        <f>_xlfn.NUMBERVALUE(Test_Length_Start[[#This Row],[Column3]])</f>
        <v>6.3659272300821304</v>
      </c>
      <c r="G453" s="4">
        <f>_xlfn.NUMBERVALUE(Test_Length_Start[[#This Row],[Column4]])</f>
        <v>7.5727548289531099E-2</v>
      </c>
      <c r="H453" s="4">
        <f>_xlfn.NUMBERVALUE(Test_Length_Start[[#This Row],[Column5]])</f>
        <v>0.74646909662243399</v>
      </c>
      <c r="I453" s="4">
        <f>_xlfn.NUMBERVALUE(Test_Length_Start[[#This Row],[Column6]])</f>
        <v>6.0036079338596803E-2</v>
      </c>
      <c r="J453" s="4">
        <f>_xlfn.NUMBERVALUE(Test_Length_Start[[#This Row],[Column7]])</f>
        <v>0.187434229509884</v>
      </c>
      <c r="K453" s="4">
        <f>_xlfn.NUMBERVALUE(Test_Length_Start[[#This Row],[Column12]])</f>
        <v>21.079859734047201</v>
      </c>
      <c r="L453" s="8">
        <f>_xlfn.NUMBERVALUE(Test_Length_Start[[#This Row],[Column10]])</f>
        <v>0.400704963546413</v>
      </c>
      <c r="M453" s="4">
        <f>_xlfn.NUMBERVALUE(Test_Length_Start[[#This Row],[Column11]])</f>
        <v>2.8415904647469001</v>
      </c>
      <c r="N453" s="8">
        <f>Tableau2[[#This Row],[Longueur manquante]]-(6-Tableau2[[#This Row],[longueur]])</f>
        <v>3.2075176948290305</v>
      </c>
    </row>
    <row r="454" spans="2:14" x14ac:dyDescent="0.25">
      <c r="B454" s="3" t="str">
        <f t="shared" si="14"/>
        <v>12</v>
      </c>
      <c r="C454" s="4" t="str">
        <f>Test_Length_Start[[#This Row],[Column1]]</f>
        <v>12-Camera-0,1</v>
      </c>
      <c r="D454" s="3">
        <f t="shared" si="15"/>
        <v>1</v>
      </c>
      <c r="E454" s="4">
        <f>_xlfn.NUMBERVALUE(Test_Length_Start[[#This Row],[Column2]])</f>
        <v>26.6928247161078</v>
      </c>
      <c r="F454" s="4">
        <f>_xlfn.NUMBERVALUE(Test_Length_Start[[#This Row],[Column3]])</f>
        <v>5.5847265000328896</v>
      </c>
      <c r="G454" s="4">
        <f>_xlfn.NUMBERVALUE(Test_Length_Start[[#This Row],[Column4]])</f>
        <v>7.8956660276707002E-2</v>
      </c>
      <c r="H454" s="4">
        <f>_xlfn.NUMBERVALUE(Test_Length_Start[[#This Row],[Column5]])</f>
        <v>0.17755648037513599</v>
      </c>
      <c r="I454" s="4">
        <f>_xlfn.NUMBERVALUE(Test_Length_Start[[#This Row],[Column6]])</f>
        <v>7.1503057577336604E-2</v>
      </c>
      <c r="J454" s="4">
        <f>_xlfn.NUMBERVALUE(Test_Length_Start[[#This Row],[Column7]])</f>
        <v>0.126376962959768</v>
      </c>
      <c r="K454" s="4">
        <f>_xlfn.NUMBERVALUE(Test_Length_Start[[#This Row],[Column12]])</f>
        <v>20.5457141699735</v>
      </c>
      <c r="L454" s="8">
        <f>_xlfn.NUMBERVALUE(Test_Length_Start[[#This Row],[Column10]])</f>
        <v>0.281558625072241</v>
      </c>
      <c r="M454" s="4">
        <f>_xlfn.NUMBERVALUE(Test_Length_Start[[#This Row],[Column11]])</f>
        <v>0.883598831005038</v>
      </c>
      <c r="N454" s="8">
        <f>Tableau2[[#This Row],[Longueur manquante]]-(6-Tableau2[[#This Row],[longueur]])</f>
        <v>0.46832533103792762</v>
      </c>
    </row>
    <row r="455" spans="2:14" x14ac:dyDescent="0.25">
      <c r="B455" s="3" t="str">
        <f t="shared" si="14"/>
        <v>12</v>
      </c>
      <c r="C455" s="4" t="str">
        <f>Test_Length_Start[[#This Row],[Column1]]</f>
        <v>12-Camera-0,1</v>
      </c>
      <c r="D455" s="3">
        <f t="shared" si="15"/>
        <v>1</v>
      </c>
      <c r="E455" s="4">
        <f>_xlfn.NUMBERVALUE(Test_Length_Start[[#This Row],[Column2]])</f>
        <v>21.128421727299202</v>
      </c>
      <c r="F455" s="4">
        <f>_xlfn.NUMBERVALUE(Test_Length_Start[[#This Row],[Column3]])</f>
        <v>6.5460261870067598</v>
      </c>
      <c r="G455" s="4">
        <f>_xlfn.NUMBERVALUE(Test_Length_Start[[#This Row],[Column4]])</f>
        <v>0.15803077675469099</v>
      </c>
      <c r="H455" s="4">
        <f>_xlfn.NUMBERVALUE(Test_Length_Start[[#This Row],[Column5]])</f>
        <v>0.204045749960441</v>
      </c>
      <c r="I455" s="4">
        <f>_xlfn.NUMBERVALUE(Test_Length_Start[[#This Row],[Column6]])</f>
        <v>8.3625891273147707E-2</v>
      </c>
      <c r="J455" s="4">
        <f>_xlfn.NUMBERVALUE(Test_Length_Start[[#This Row],[Column7]])</f>
        <v>0.15476807810712501</v>
      </c>
      <c r="K455" s="4">
        <f>_xlfn.NUMBERVALUE(Test_Length_Start[[#This Row],[Column12]])</f>
        <v>27.1721558619756</v>
      </c>
      <c r="L455" s="8">
        <f>_xlfn.NUMBERVALUE(Test_Length_Start[[#This Row],[Column10]])</f>
        <v>0.709490182560919</v>
      </c>
      <c r="M455" s="4">
        <f>_xlfn.NUMBERVALUE(Test_Length_Start[[#This Row],[Column11]])</f>
        <v>0.79630957354589205</v>
      </c>
      <c r="N455" s="8">
        <f>Tableau2[[#This Row],[Longueur manquante]]-(6-Tableau2[[#This Row],[longueur]])</f>
        <v>1.3423357605526518</v>
      </c>
    </row>
    <row r="456" spans="2:14" x14ac:dyDescent="0.25">
      <c r="B456" s="3" t="str">
        <f t="shared" si="14"/>
        <v>12</v>
      </c>
      <c r="C456" s="4" t="str">
        <f>Test_Length_Start[[#This Row],[Column1]]</f>
        <v>12-Camera-0,1</v>
      </c>
      <c r="D456" s="3">
        <f t="shared" si="15"/>
        <v>1</v>
      </c>
      <c r="E456" s="4">
        <f>_xlfn.NUMBERVALUE(Test_Length_Start[[#This Row],[Column2]])</f>
        <v>21.002736356713299</v>
      </c>
      <c r="F456" s="4">
        <f>_xlfn.NUMBERVALUE(Test_Length_Start[[#This Row],[Column3]])</f>
        <v>6.2815706959069004</v>
      </c>
      <c r="G456" s="4">
        <f>_xlfn.NUMBERVALUE(Test_Length_Start[[#This Row],[Column4]])</f>
        <v>0.16490758854913801</v>
      </c>
      <c r="H456" s="4">
        <f>_xlfn.NUMBERVALUE(Test_Length_Start[[#This Row],[Column5]])</f>
        <v>0.67536285978142596</v>
      </c>
      <c r="I456" s="4">
        <f>_xlfn.NUMBERVALUE(Test_Length_Start[[#This Row],[Column6]])</f>
        <v>0.141077620965328</v>
      </c>
      <c r="J456" s="4">
        <f>_xlfn.NUMBERVALUE(Test_Length_Start[[#This Row],[Column7]])</f>
        <v>0.27116413904118802</v>
      </c>
      <c r="K456" s="4">
        <f>_xlfn.NUMBERVALUE(Test_Length_Start[[#This Row],[Column12]])</f>
        <v>83.523796048946593</v>
      </c>
      <c r="L456" s="8">
        <f>_xlfn.NUMBERVALUE(Test_Length_Start[[#This Row],[Column10]])</f>
        <v>0.47490979214858497</v>
      </c>
      <c r="M456" s="4">
        <f>_xlfn.NUMBERVALUE(Test_Length_Start[[#This Row],[Column11]])</f>
        <v>2.5347059050237299</v>
      </c>
      <c r="N456" s="8">
        <f>Tableau2[[#This Row],[Longueur manquante]]-(6-Tableau2[[#This Row],[longueur]])</f>
        <v>2.8162766009306304</v>
      </c>
    </row>
    <row r="457" spans="2:14" x14ac:dyDescent="0.25">
      <c r="B457" s="3" t="str">
        <f t="shared" si="14"/>
        <v>12</v>
      </c>
      <c r="C457" s="4" t="str">
        <f>Test_Length_Start[[#This Row],[Column1]]</f>
        <v>12-Camera-0,1</v>
      </c>
      <c r="D457" s="3">
        <f t="shared" si="15"/>
        <v>1</v>
      </c>
      <c r="E457" s="4">
        <f>_xlfn.NUMBERVALUE(Test_Length_Start[[#This Row],[Column2]])</f>
        <v>67.524985755784002</v>
      </c>
      <c r="F457" s="4">
        <f>_xlfn.NUMBERVALUE(Test_Length_Start[[#This Row],[Column3]])</f>
        <v>6.31826687800781</v>
      </c>
      <c r="G457" s="4">
        <f>_xlfn.NUMBERVALUE(Test_Length_Start[[#This Row],[Column4]])</f>
        <v>0.18703434850119199</v>
      </c>
      <c r="H457" s="4">
        <f>_xlfn.NUMBERVALUE(Test_Length_Start[[#This Row],[Column5]])</f>
        <v>0.70205608335396996</v>
      </c>
      <c r="I457" s="4">
        <f>_xlfn.NUMBERVALUE(Test_Length_Start[[#This Row],[Column6]])</f>
        <v>0.12887259587258701</v>
      </c>
      <c r="J457" s="4">
        <f>_xlfn.NUMBERVALUE(Test_Length_Start[[#This Row],[Column7]])</f>
        <v>0.20692166023743599</v>
      </c>
      <c r="K457" s="4">
        <f>_xlfn.NUMBERVALUE(Test_Length_Start[[#This Row],[Column12]])</f>
        <v>25.486125331022699</v>
      </c>
      <c r="L457" s="8">
        <f>_xlfn.NUMBERVALUE(Test_Length_Start[[#This Row],[Column10]])</f>
        <v>0.66878793789110902</v>
      </c>
      <c r="M457" s="4">
        <f>_xlfn.NUMBERVALUE(Test_Length_Start[[#This Row],[Column11]])</f>
        <v>2.69304624131036</v>
      </c>
      <c r="N457" s="8">
        <f>Tableau2[[#This Row],[Longueur manquante]]-(6-Tableau2[[#This Row],[longueur]])</f>
        <v>3.0113131193181699</v>
      </c>
    </row>
    <row r="458" spans="2:14" x14ac:dyDescent="0.25">
      <c r="B458" s="3" t="str">
        <f t="shared" si="14"/>
        <v>12</v>
      </c>
      <c r="C458" s="4" t="str">
        <f>Test_Length_Start[[#This Row],[Column1]]</f>
        <v>12-Camera-0,1</v>
      </c>
      <c r="D458" s="3">
        <f t="shared" si="15"/>
        <v>1</v>
      </c>
      <c r="E458" s="4">
        <f>_xlfn.NUMBERVALUE(Test_Length_Start[[#This Row],[Column2]])</f>
        <v>79.752047770414606</v>
      </c>
      <c r="F458" s="4">
        <f>_xlfn.NUMBERVALUE(Test_Length_Start[[#This Row],[Column3]])</f>
        <v>5.4830936252923497</v>
      </c>
      <c r="G458" s="4">
        <f>_xlfn.NUMBERVALUE(Test_Length_Start[[#This Row],[Column4]])</f>
        <v>0.136937629273996</v>
      </c>
      <c r="H458" s="4">
        <f>_xlfn.NUMBERVALUE(Test_Length_Start[[#This Row],[Column5]])</f>
        <v>0.25728334172846001</v>
      </c>
      <c r="I458" s="4">
        <f>_xlfn.NUMBERVALUE(Test_Length_Start[[#This Row],[Column6]])</f>
        <v>0.10465837365142699</v>
      </c>
      <c r="J458" s="4">
        <f>_xlfn.NUMBERVALUE(Test_Length_Start[[#This Row],[Column7]])</f>
        <v>0.17353464303272001</v>
      </c>
      <c r="K458" s="4">
        <f>_xlfn.NUMBERVALUE(Test_Length_Start[[#This Row],[Column12]])</f>
        <v>70.3986230540322</v>
      </c>
      <c r="L458" s="8">
        <f>_xlfn.NUMBERVALUE(Test_Length_Start[[#This Row],[Column10]])</f>
        <v>0.52458972632180001</v>
      </c>
      <c r="M458" s="4">
        <f>_xlfn.NUMBERVALUE(Test_Length_Start[[#This Row],[Column11]])</f>
        <v>1.09514956585231</v>
      </c>
      <c r="N458" s="8">
        <f>Tableau2[[#This Row],[Longueur manquante]]-(6-Tableau2[[#This Row],[longueur]])</f>
        <v>0.57824319114465972</v>
      </c>
    </row>
    <row r="459" spans="2:14" x14ac:dyDescent="0.25">
      <c r="B459" s="3" t="str">
        <f t="shared" si="14"/>
        <v>12</v>
      </c>
      <c r="C459" s="4" t="str">
        <f>Test_Length_Start[[#This Row],[Column1]]</f>
        <v>12-Camera-0,1</v>
      </c>
      <c r="D459" s="3">
        <f t="shared" si="15"/>
        <v>1</v>
      </c>
      <c r="E459" s="4">
        <f>_xlfn.NUMBERVALUE(Test_Length_Start[[#This Row],[Column2]])</f>
        <v>20.606064839513898</v>
      </c>
      <c r="F459" s="4">
        <f>_xlfn.NUMBERVALUE(Test_Length_Start[[#This Row],[Column3]])</f>
        <v>6.1880126861587996</v>
      </c>
      <c r="G459" s="4">
        <f>_xlfn.NUMBERVALUE(Test_Length_Start[[#This Row],[Column4]])</f>
        <v>8.4440472511966694E-2</v>
      </c>
      <c r="H459" s="4">
        <f>_xlfn.NUMBERVALUE(Test_Length_Start[[#This Row],[Column5]])</f>
        <v>0.176800617929394</v>
      </c>
      <c r="I459" s="4">
        <f>_xlfn.NUMBERVALUE(Test_Length_Start[[#This Row],[Column6]])</f>
        <v>5.4368503462238302E-2</v>
      </c>
      <c r="J459" s="4">
        <f>_xlfn.NUMBERVALUE(Test_Length_Start[[#This Row],[Column7]])</f>
        <v>0.125726411903444</v>
      </c>
      <c r="K459" s="4">
        <f>_xlfn.NUMBERVALUE(Test_Length_Start[[#This Row],[Column12]])</f>
        <v>43.601277637062502</v>
      </c>
      <c r="L459" s="8">
        <f>_xlfn.NUMBERVALUE(Test_Length_Start[[#This Row],[Column10]])</f>
        <v>0.40718113216768198</v>
      </c>
      <c r="M459" s="4">
        <f>_xlfn.NUMBERVALUE(Test_Length_Start[[#This Row],[Column11]])</f>
        <v>0.99310703376351495</v>
      </c>
      <c r="N459" s="8">
        <f>Tableau2[[#This Row],[Longueur manquante]]-(6-Tableau2[[#This Row],[longueur]])</f>
        <v>1.1811197199223145</v>
      </c>
    </row>
    <row r="460" spans="2:14" x14ac:dyDescent="0.25">
      <c r="B460" s="3" t="str">
        <f t="shared" si="14"/>
        <v>12</v>
      </c>
      <c r="C460" s="4" t="str">
        <f>Test_Length_Start[[#This Row],[Column1]]</f>
        <v>12-Camera-0,1</v>
      </c>
      <c r="D460" s="3">
        <f t="shared" si="15"/>
        <v>1</v>
      </c>
      <c r="E460" s="4">
        <f>_xlfn.NUMBERVALUE(Test_Length_Start[[#This Row],[Column2]])</f>
        <v>19.491591287961</v>
      </c>
      <c r="F460" s="4">
        <f>_xlfn.NUMBERVALUE(Test_Length_Start[[#This Row],[Column3]])</f>
        <v>6.3097315307011099</v>
      </c>
      <c r="G460" s="4">
        <f>_xlfn.NUMBERVALUE(Test_Length_Start[[#This Row],[Column4]])</f>
        <v>0.1359213259996</v>
      </c>
      <c r="H460" s="4">
        <f>_xlfn.NUMBERVALUE(Test_Length_Start[[#This Row],[Column5]])</f>
        <v>0.193249299957932</v>
      </c>
      <c r="I460" s="4">
        <f>_xlfn.NUMBERVALUE(Test_Length_Start[[#This Row],[Column6]])</f>
        <v>9.4795362207303502E-2</v>
      </c>
      <c r="J460" s="4">
        <f>_xlfn.NUMBERVALUE(Test_Length_Start[[#This Row],[Column7]])</f>
        <v>0.158431221026231</v>
      </c>
      <c r="K460" s="4">
        <f>_xlfn.NUMBERVALUE(Test_Length_Start[[#This Row],[Column12]])</f>
        <v>56.696940834983202</v>
      </c>
      <c r="L460" s="8">
        <f>_xlfn.NUMBERVALUE(Test_Length_Start[[#This Row],[Column10]])</f>
        <v>0.45747685205277</v>
      </c>
      <c r="M460" s="4">
        <f>_xlfn.NUMBERVALUE(Test_Length_Start[[#This Row],[Column11]])</f>
        <v>0.93367885116252902</v>
      </c>
      <c r="N460" s="8">
        <f>Tableau2[[#This Row],[Longueur manquante]]-(6-Tableau2[[#This Row],[longueur]])</f>
        <v>1.2434103818636388</v>
      </c>
    </row>
    <row r="461" spans="2:14" x14ac:dyDescent="0.25">
      <c r="B461" s="3" t="str">
        <f t="shared" si="14"/>
        <v>12</v>
      </c>
      <c r="C461" s="4" t="str">
        <f>Test_Length_Start[[#This Row],[Column1]]</f>
        <v>12-Camera-0,1</v>
      </c>
      <c r="D461" s="3">
        <f t="shared" si="15"/>
        <v>1</v>
      </c>
      <c r="E461" s="4">
        <f>_xlfn.NUMBERVALUE(Test_Length_Start[[#This Row],[Column2]])</f>
        <v>34.890027728260698</v>
      </c>
      <c r="F461" s="4">
        <f>_xlfn.NUMBERVALUE(Test_Length_Start[[#This Row],[Column3]])</f>
        <v>5.4212206918283998</v>
      </c>
      <c r="G461" s="4">
        <f>_xlfn.NUMBERVALUE(Test_Length_Start[[#This Row],[Column4]])</f>
        <v>0.106568517199708</v>
      </c>
      <c r="H461" s="4">
        <f>_xlfn.NUMBERVALUE(Test_Length_Start[[#This Row],[Column5]])</f>
        <v>0.25141113894901301</v>
      </c>
      <c r="I461" s="4">
        <f>_xlfn.NUMBERVALUE(Test_Length_Start[[#This Row],[Column6]])</f>
        <v>7.5238251333587705E-2</v>
      </c>
      <c r="J461" s="4">
        <f>_xlfn.NUMBERVALUE(Test_Length_Start[[#This Row],[Column7]])</f>
        <v>0.16582549537716201</v>
      </c>
      <c r="K461" s="4">
        <f>_xlfn.NUMBERVALUE(Test_Length_Start[[#This Row],[Column12]])</f>
        <v>27.4672399270348</v>
      </c>
      <c r="L461" s="8">
        <f>_xlfn.NUMBERVALUE(Test_Length_Start[[#This Row],[Column10]])</f>
        <v>0.54916019310976405</v>
      </c>
      <c r="M461" s="4">
        <f>_xlfn.NUMBERVALUE(Test_Length_Start[[#This Row],[Column11]])</f>
        <v>1.06567933078321</v>
      </c>
      <c r="N461" s="8">
        <f>Tableau2[[#This Row],[Longueur manquante]]-(6-Tableau2[[#This Row],[longueur]])</f>
        <v>0.48690002261160981</v>
      </c>
    </row>
    <row r="462" spans="2:14" x14ac:dyDescent="0.25">
      <c r="B462" s="3" t="str">
        <f t="shared" si="14"/>
        <v>12</v>
      </c>
      <c r="C462" s="4" t="str">
        <f>Test_Length_Start[[#This Row],[Column1]]</f>
        <v>12-Camera-0,15000000000000002</v>
      </c>
      <c r="D462" s="3">
        <f t="shared" si="15"/>
        <v>1.5</v>
      </c>
      <c r="E462" s="4">
        <f>_xlfn.NUMBERVALUE(Test_Length_Start[[#This Row],[Column2]])</f>
        <v>29.1565524504114</v>
      </c>
      <c r="F462" s="4">
        <f>_xlfn.NUMBERVALUE(Test_Length_Start[[#This Row],[Column3]])</f>
        <v>5.6942978347092197</v>
      </c>
      <c r="G462" s="4">
        <f>_xlfn.NUMBERVALUE(Test_Length_Start[[#This Row],[Column4]])</f>
        <v>0.14768903999820299</v>
      </c>
      <c r="H462" s="4">
        <f>_xlfn.NUMBERVALUE(Test_Length_Start[[#This Row],[Column5]])</f>
        <v>0.25811941789596499</v>
      </c>
      <c r="I462" s="4">
        <f>_xlfn.NUMBERVALUE(Test_Length_Start[[#This Row],[Column6]])</f>
        <v>0.121880493294173</v>
      </c>
      <c r="J462" s="4">
        <f>_xlfn.NUMBERVALUE(Test_Length_Start[[#This Row],[Column7]])</f>
        <v>0.188041542060089</v>
      </c>
      <c r="K462" s="4">
        <f>_xlfn.NUMBERVALUE(Test_Length_Start[[#This Row],[Column12]])</f>
        <v>20.955047422903501</v>
      </c>
      <c r="L462" s="8">
        <f>_xlfn.NUMBERVALUE(Test_Length_Start[[#This Row],[Column10]])</f>
        <v>0.45626430697988801</v>
      </c>
      <c r="M462" s="4">
        <f>_xlfn.NUMBERVALUE(Test_Length_Start[[#This Row],[Column11]])</f>
        <v>0.96543207483855797</v>
      </c>
      <c r="N462" s="8">
        <f>Tableau2[[#This Row],[Longueur manquante]]-(6-Tableau2[[#This Row],[longueur]])</f>
        <v>0.65972990954777766</v>
      </c>
    </row>
    <row r="463" spans="2:14" x14ac:dyDescent="0.25">
      <c r="B463" s="3" t="str">
        <f t="shared" si="14"/>
        <v>12</v>
      </c>
      <c r="C463" s="4" t="str">
        <f>Test_Length_Start[[#This Row],[Column1]]</f>
        <v>12-Camera-0,15000000000000002</v>
      </c>
      <c r="D463" s="3">
        <f t="shared" si="15"/>
        <v>1.5</v>
      </c>
      <c r="E463" s="4">
        <f>_xlfn.NUMBERVALUE(Test_Length_Start[[#This Row],[Column2]])</f>
        <v>20.245141079547</v>
      </c>
      <c r="F463" s="4">
        <f>_xlfn.NUMBERVALUE(Test_Length_Start[[#This Row],[Column3]])</f>
        <v>5.9680287644068901</v>
      </c>
      <c r="G463" s="4">
        <f>_xlfn.NUMBERVALUE(Test_Length_Start[[#This Row],[Column4]])</f>
        <v>0.13803620737177399</v>
      </c>
      <c r="H463" s="4">
        <f>_xlfn.NUMBERVALUE(Test_Length_Start[[#This Row],[Column5]])</f>
        <v>0.25877379576397203</v>
      </c>
      <c r="I463" s="4">
        <f>_xlfn.NUMBERVALUE(Test_Length_Start[[#This Row],[Column6]])</f>
        <v>5.1041251910676398E-2</v>
      </c>
      <c r="J463" s="4">
        <f>_xlfn.NUMBERVALUE(Test_Length_Start[[#This Row],[Column7]])</f>
        <v>0.16889372401243</v>
      </c>
      <c r="K463" s="4">
        <f>_xlfn.NUMBERVALUE(Test_Length_Start[[#This Row],[Column12]])</f>
        <v>7.8725842599524096</v>
      </c>
      <c r="L463" s="8">
        <f>_xlfn.NUMBERVALUE(Test_Length_Start[[#This Row],[Column10]])</f>
        <v>0.75025241145358801</v>
      </c>
      <c r="M463" s="4">
        <f>_xlfn.NUMBERVALUE(Test_Length_Start[[#This Row],[Column11]])</f>
        <v>1.1234710734276201</v>
      </c>
      <c r="N463" s="8">
        <f>Tableau2[[#This Row],[Longueur manquante]]-(6-Tableau2[[#This Row],[longueur]])</f>
        <v>1.0914998378345102</v>
      </c>
    </row>
    <row r="464" spans="2:14" x14ac:dyDescent="0.25">
      <c r="B464" s="3" t="str">
        <f t="shared" si="14"/>
        <v>12</v>
      </c>
      <c r="C464" s="4" t="str">
        <f>Test_Length_Start[[#This Row],[Column1]]</f>
        <v>12-Camera-0,15000000000000002</v>
      </c>
      <c r="D464" s="3">
        <f t="shared" si="15"/>
        <v>1.5</v>
      </c>
      <c r="E464" s="4">
        <f>_xlfn.NUMBERVALUE(Test_Length_Start[[#This Row],[Column2]])</f>
        <v>71.634328968060601</v>
      </c>
      <c r="F464" s="4">
        <f>_xlfn.NUMBERVALUE(Test_Length_Start[[#This Row],[Column3]])</f>
        <v>6.1944196489118903</v>
      </c>
      <c r="G464" s="4">
        <f>_xlfn.NUMBERVALUE(Test_Length_Start[[#This Row],[Column4]])</f>
        <v>0.164975718577131</v>
      </c>
      <c r="H464" s="4">
        <f>_xlfn.NUMBERVALUE(Test_Length_Start[[#This Row],[Column5]])</f>
        <v>0.198538145727014</v>
      </c>
      <c r="I464" s="4">
        <f>_xlfn.NUMBERVALUE(Test_Length_Start[[#This Row],[Column6]])</f>
        <v>0.12685204421271501</v>
      </c>
      <c r="J464" s="4">
        <f>_xlfn.NUMBERVALUE(Test_Length_Start[[#This Row],[Column7]])</f>
        <v>0.15801017566344799</v>
      </c>
      <c r="K464" s="4">
        <f>_xlfn.NUMBERVALUE(Test_Length_Start[[#This Row],[Column12]])</f>
        <v>17.9958143719704</v>
      </c>
      <c r="L464" s="8">
        <f>_xlfn.NUMBERVALUE(Test_Length_Start[[#This Row],[Column10]])</f>
        <v>0.54953535851490798</v>
      </c>
      <c r="M464" s="4">
        <f>_xlfn.NUMBERVALUE(Test_Length_Start[[#This Row],[Column11]])</f>
        <v>0.81134767701618205</v>
      </c>
      <c r="N464" s="8">
        <f>Tableau2[[#This Row],[Longueur manquante]]-(6-Tableau2[[#This Row],[longueur]])</f>
        <v>1.0057673259280724</v>
      </c>
    </row>
    <row r="465" spans="2:14" x14ac:dyDescent="0.25">
      <c r="B465" s="3" t="str">
        <f t="shared" si="14"/>
        <v>12</v>
      </c>
      <c r="C465" s="4" t="str">
        <f>Test_Length_Start[[#This Row],[Column1]]</f>
        <v>12-Camera-0,15000000000000002</v>
      </c>
      <c r="D465" s="3">
        <f t="shared" si="15"/>
        <v>1.5</v>
      </c>
      <c r="E465" s="4">
        <f>_xlfn.NUMBERVALUE(Test_Length_Start[[#This Row],[Column2]])</f>
        <v>14.203617007168299</v>
      </c>
      <c r="F465" s="4">
        <f>_xlfn.NUMBERVALUE(Test_Length_Start[[#This Row],[Column3]])</f>
        <v>5.6809737767707</v>
      </c>
      <c r="G465" s="4">
        <f>_xlfn.NUMBERVALUE(Test_Length_Start[[#This Row],[Column4]])</f>
        <v>0.110752942236525</v>
      </c>
      <c r="H465" s="4">
        <f>_xlfn.NUMBERVALUE(Test_Length_Start[[#This Row],[Column5]])</f>
        <v>0.17760580869210199</v>
      </c>
      <c r="I465" s="4">
        <f>_xlfn.NUMBERVALUE(Test_Length_Start[[#This Row],[Column6]])</f>
        <v>0.102875096727595</v>
      </c>
      <c r="J465" s="4">
        <f>_xlfn.NUMBERVALUE(Test_Length_Start[[#This Row],[Column7]])</f>
        <v>0.155751091115373</v>
      </c>
      <c r="K465" s="4">
        <f>_xlfn.NUMBERVALUE(Test_Length_Start[[#This Row],[Column12]])</f>
        <v>8.6751667649950797</v>
      </c>
      <c r="L465" s="8">
        <f>_xlfn.NUMBERVALUE(Test_Length_Start[[#This Row],[Column10]])</f>
        <v>0.27396642399627502</v>
      </c>
      <c r="M465" s="4">
        <f>_xlfn.NUMBERVALUE(Test_Length_Start[[#This Row],[Column11]])</f>
        <v>0.81931449570341397</v>
      </c>
      <c r="N465" s="8">
        <f>Tableau2[[#This Row],[Longueur manquante]]-(6-Tableau2[[#This Row],[longueur]])</f>
        <v>0.500288272474114</v>
      </c>
    </row>
    <row r="466" spans="2:14" x14ac:dyDescent="0.25">
      <c r="B466" s="3" t="str">
        <f t="shared" si="14"/>
        <v>12</v>
      </c>
      <c r="C466" s="4" t="str">
        <f>Test_Length_Start[[#This Row],[Column1]]</f>
        <v>12-Camera-0,15000000000000002</v>
      </c>
      <c r="D466" s="3">
        <f t="shared" si="15"/>
        <v>1.5</v>
      </c>
      <c r="E466" s="4">
        <f>_xlfn.NUMBERVALUE(Test_Length_Start[[#This Row],[Column2]])</f>
        <v>84.761295390326296</v>
      </c>
      <c r="F466" s="4">
        <f>_xlfn.NUMBERVALUE(Test_Length_Start[[#This Row],[Column3]])</f>
        <v>6.3718316838248104</v>
      </c>
      <c r="G466" s="4">
        <f>_xlfn.NUMBERVALUE(Test_Length_Start[[#This Row],[Column4]])</f>
        <v>0.120453552216227</v>
      </c>
      <c r="H466" s="4">
        <f>_xlfn.NUMBERVALUE(Test_Length_Start[[#This Row],[Column5]])</f>
        <v>0.61062850586362705</v>
      </c>
      <c r="I466" s="4">
        <f>_xlfn.NUMBERVALUE(Test_Length_Start[[#This Row],[Column6]])</f>
        <v>0.100631470566218</v>
      </c>
      <c r="J466" s="4">
        <f>_xlfn.NUMBERVALUE(Test_Length_Start[[#This Row],[Column7]])</f>
        <v>0.19533994603783</v>
      </c>
      <c r="K466" s="4">
        <f>_xlfn.NUMBERVALUE(Test_Length_Start[[#This Row],[Column12]])</f>
        <v>17.699751637992399</v>
      </c>
      <c r="L466" s="8">
        <f>_xlfn.NUMBERVALUE(Test_Length_Start[[#This Row],[Column10]])</f>
        <v>0.39988090937847298</v>
      </c>
      <c r="M466" s="4">
        <f>_xlfn.NUMBERVALUE(Test_Length_Start[[#This Row],[Column11]])</f>
        <v>2.4799068565250399</v>
      </c>
      <c r="N466" s="8">
        <f>Tableau2[[#This Row],[Longueur manquante]]-(6-Tableau2[[#This Row],[longueur]])</f>
        <v>2.8517385403498503</v>
      </c>
    </row>
    <row r="467" spans="2:14" x14ac:dyDescent="0.25">
      <c r="B467" s="3" t="str">
        <f t="shared" si="14"/>
        <v>12</v>
      </c>
      <c r="C467" s="4" t="str">
        <f>Test_Length_Start[[#This Row],[Column1]]</f>
        <v>12-Camera-0,15000000000000002</v>
      </c>
      <c r="D467" s="3">
        <f t="shared" si="15"/>
        <v>1.5</v>
      </c>
      <c r="E467" s="4">
        <f>_xlfn.NUMBERVALUE(Test_Length_Start[[#This Row],[Column2]])</f>
        <v>87.961078951490407</v>
      </c>
      <c r="F467" s="4">
        <f>_xlfn.NUMBERVALUE(Test_Length_Start[[#This Row],[Column3]])</f>
        <v>6.0799885677498597</v>
      </c>
      <c r="G467" s="4">
        <f>_xlfn.NUMBERVALUE(Test_Length_Start[[#This Row],[Column4]])</f>
        <v>0.18493195025473999</v>
      </c>
      <c r="H467" s="4">
        <f>_xlfn.NUMBERVALUE(Test_Length_Start[[#This Row],[Column5]])</f>
        <v>0.22246966949980601</v>
      </c>
      <c r="I467" s="4">
        <f>_xlfn.NUMBERVALUE(Test_Length_Start[[#This Row],[Column6]])</f>
        <v>0.14994686390428399</v>
      </c>
      <c r="J467" s="4">
        <f>_xlfn.NUMBERVALUE(Test_Length_Start[[#This Row],[Column7]])</f>
        <v>0.191782622145974</v>
      </c>
      <c r="K467" s="4">
        <f>_xlfn.NUMBERVALUE(Test_Length_Start[[#This Row],[Column12]])</f>
        <v>14.244963689008699</v>
      </c>
      <c r="L467" s="8">
        <f>_xlfn.NUMBERVALUE(Test_Length_Start[[#This Row],[Column10]])</f>
        <v>0.47826366296768402</v>
      </c>
      <c r="M467" s="4">
        <f>_xlfn.NUMBERVALUE(Test_Length_Start[[#This Row],[Column11]])</f>
        <v>0.86438357248094799</v>
      </c>
      <c r="N467" s="8">
        <f>Tableau2[[#This Row],[Longueur manquante]]-(6-Tableau2[[#This Row],[longueur]])</f>
        <v>0.94437214023080773</v>
      </c>
    </row>
    <row r="468" spans="2:14" x14ac:dyDescent="0.25">
      <c r="B468" s="3" t="str">
        <f t="shared" si="14"/>
        <v>12</v>
      </c>
      <c r="C468" s="4" t="str">
        <f>Test_Length_Start[[#This Row],[Column1]]</f>
        <v>12-Camera-0,15000000000000002</v>
      </c>
      <c r="D468" s="3">
        <f t="shared" si="15"/>
        <v>1.5</v>
      </c>
      <c r="E468" s="4">
        <f>_xlfn.NUMBERVALUE(Test_Length_Start[[#This Row],[Column2]])</f>
        <v>50.636059786897</v>
      </c>
      <c r="F468" s="4">
        <f>_xlfn.NUMBERVALUE(Test_Length_Start[[#This Row],[Column3]])</f>
        <v>6.5029980221678301</v>
      </c>
      <c r="G468" s="4">
        <f>_xlfn.NUMBERVALUE(Test_Length_Start[[#This Row],[Column4]])</f>
        <v>0.1621129980073</v>
      </c>
      <c r="H468" s="4">
        <f>_xlfn.NUMBERVALUE(Test_Length_Start[[#This Row],[Column5]])</f>
        <v>0.26663060823970702</v>
      </c>
      <c r="I468" s="4">
        <f>_xlfn.NUMBERVALUE(Test_Length_Start[[#This Row],[Column6]])</f>
        <v>0.138082171468557</v>
      </c>
      <c r="J468" s="4">
        <f>_xlfn.NUMBERVALUE(Test_Length_Start[[#This Row],[Column7]])</f>
        <v>0.22580992199309299</v>
      </c>
      <c r="K468" s="4">
        <f>_xlfn.NUMBERVALUE(Test_Length_Start[[#This Row],[Column12]])</f>
        <v>15.1359758069738</v>
      </c>
      <c r="L468" s="8">
        <f>_xlfn.NUMBERVALUE(Test_Length_Start[[#This Row],[Column10]])</f>
        <v>0.474725309551147</v>
      </c>
      <c r="M468" s="4">
        <f>_xlfn.NUMBERVALUE(Test_Length_Start[[#This Row],[Column11]])</f>
        <v>1.0094798390829101</v>
      </c>
      <c r="N468" s="8">
        <f>Tableau2[[#This Row],[Longueur manquante]]-(6-Tableau2[[#This Row],[longueur]])</f>
        <v>1.5124778612507401</v>
      </c>
    </row>
    <row r="469" spans="2:14" x14ac:dyDescent="0.25">
      <c r="B469" s="3" t="str">
        <f t="shared" si="14"/>
        <v>12</v>
      </c>
      <c r="C469" s="4" t="str">
        <f>Test_Length_Start[[#This Row],[Column1]]</f>
        <v>12-Camera-0,15000000000000002</v>
      </c>
      <c r="D469" s="3">
        <f t="shared" si="15"/>
        <v>1.5</v>
      </c>
      <c r="E469" s="4">
        <f>_xlfn.NUMBERVALUE(Test_Length_Start[[#This Row],[Column2]])</f>
        <v>43.949993238800502</v>
      </c>
      <c r="F469" s="4">
        <f>_xlfn.NUMBERVALUE(Test_Length_Start[[#This Row],[Column3]])</f>
        <v>6.3318348068630801</v>
      </c>
      <c r="G469" s="4">
        <f>_xlfn.NUMBERVALUE(Test_Length_Start[[#This Row],[Column4]])</f>
        <v>0.10970410447670099</v>
      </c>
      <c r="H469" s="4">
        <f>_xlfn.NUMBERVALUE(Test_Length_Start[[#This Row],[Column5]])</f>
        <v>0.156495373335966</v>
      </c>
      <c r="I469" s="4">
        <f>_xlfn.NUMBERVALUE(Test_Length_Start[[#This Row],[Column6]])</f>
        <v>8.2103142870111195E-2</v>
      </c>
      <c r="J469" s="4">
        <f>_xlfn.NUMBERVALUE(Test_Length_Start[[#This Row],[Column7]])</f>
        <v>0.133275187517683</v>
      </c>
      <c r="K469" s="4">
        <f>_xlfn.NUMBERVALUE(Test_Length_Start[[#This Row],[Column12]])</f>
        <v>13.645277181989499</v>
      </c>
      <c r="L469" s="8">
        <f>_xlfn.NUMBERVALUE(Test_Length_Start[[#This Row],[Column10]])</f>
        <v>0.48369930614673601</v>
      </c>
      <c r="M469" s="4">
        <f>_xlfn.NUMBERVALUE(Test_Length_Start[[#This Row],[Column11]])</f>
        <v>0.67044035725406503</v>
      </c>
      <c r="N469" s="8">
        <f>Tableau2[[#This Row],[Longueur manquante]]-(6-Tableau2[[#This Row],[longueur]])</f>
        <v>1.0022751641171452</v>
      </c>
    </row>
    <row r="470" spans="2:14" x14ac:dyDescent="0.25">
      <c r="B470" s="3" t="str">
        <f t="shared" si="14"/>
        <v>12</v>
      </c>
      <c r="C470" s="4" t="str">
        <f>Test_Length_Start[[#This Row],[Column1]]</f>
        <v>12-Camera-0,15000000000000002</v>
      </c>
      <c r="D470" s="3">
        <f t="shared" si="15"/>
        <v>1.5</v>
      </c>
      <c r="E470" s="4">
        <f>_xlfn.NUMBERVALUE(Test_Length_Start[[#This Row],[Column2]])</f>
        <v>16.118994739566201</v>
      </c>
      <c r="F470" s="4">
        <f>_xlfn.NUMBERVALUE(Test_Length_Start[[#This Row],[Column3]])</f>
        <v>6.5282535289238197</v>
      </c>
      <c r="G470" s="4">
        <f>_xlfn.NUMBERVALUE(Test_Length_Start[[#This Row],[Column4]])</f>
        <v>0.124381057587619</v>
      </c>
      <c r="H470" s="4">
        <f>_xlfn.NUMBERVALUE(Test_Length_Start[[#This Row],[Column5]])</f>
        <v>0.232102202785682</v>
      </c>
      <c r="I470" s="4">
        <f>_xlfn.NUMBERVALUE(Test_Length_Start[[#This Row],[Column6]])</f>
        <v>8.5628583112409104E-2</v>
      </c>
      <c r="J470" s="4">
        <f>_xlfn.NUMBERVALUE(Test_Length_Start[[#This Row],[Column7]])</f>
        <v>0.16863635005307001</v>
      </c>
      <c r="K470" s="4">
        <f>_xlfn.NUMBERVALUE(Test_Length_Start[[#This Row],[Column12]])</f>
        <v>13.973273794981599</v>
      </c>
      <c r="L470" s="8">
        <f>_xlfn.NUMBERVALUE(Test_Length_Start[[#This Row],[Column10]])</f>
        <v>0.478557668539352</v>
      </c>
      <c r="M470" s="4">
        <f>_xlfn.NUMBERVALUE(Test_Length_Start[[#This Row],[Column11]])</f>
        <v>1.0506391092269101</v>
      </c>
      <c r="N470" s="8">
        <f>Tableau2[[#This Row],[Longueur manquante]]-(6-Tableau2[[#This Row],[longueur]])</f>
        <v>1.5788926381507298</v>
      </c>
    </row>
    <row r="471" spans="2:14" x14ac:dyDescent="0.25">
      <c r="B471" s="3" t="str">
        <f t="shared" si="14"/>
        <v>12</v>
      </c>
      <c r="C471" s="4" t="str">
        <f>Test_Length_Start[[#This Row],[Column1]]</f>
        <v>12-Camera-0,15000000000000002</v>
      </c>
      <c r="D471" s="3">
        <f t="shared" si="15"/>
        <v>1.5</v>
      </c>
      <c r="E471" s="4">
        <f>_xlfn.NUMBERVALUE(Test_Length_Start[[#This Row],[Column2]])</f>
        <v>34.777258782548699</v>
      </c>
      <c r="F471" s="4">
        <f>_xlfn.NUMBERVALUE(Test_Length_Start[[#This Row],[Column3]])</f>
        <v>5.9296478514526303</v>
      </c>
      <c r="G471" s="4">
        <f>_xlfn.NUMBERVALUE(Test_Length_Start[[#This Row],[Column4]])</f>
        <v>0.20660874928484499</v>
      </c>
      <c r="H471" s="4">
        <f>_xlfn.NUMBERVALUE(Test_Length_Start[[#This Row],[Column5]])</f>
        <v>0.26078063250966299</v>
      </c>
      <c r="I471" s="4">
        <f>_xlfn.NUMBERVALUE(Test_Length_Start[[#This Row],[Column6]])</f>
        <v>0.17131084088940701</v>
      </c>
      <c r="J471" s="4">
        <f>_xlfn.NUMBERVALUE(Test_Length_Start[[#This Row],[Column7]])</f>
        <v>0.230449448734208</v>
      </c>
      <c r="K471" s="4">
        <f>_xlfn.NUMBERVALUE(Test_Length_Start[[#This Row],[Column12]])</f>
        <v>18.296970373019501</v>
      </c>
      <c r="L471" s="8">
        <f>_xlfn.NUMBERVALUE(Test_Length_Start[[#This Row],[Column10]])</f>
        <v>0.57489883753626603</v>
      </c>
      <c r="M471" s="4">
        <f>_xlfn.NUMBERVALUE(Test_Length_Start[[#This Row],[Column11]])</f>
        <v>0.95934934151937501</v>
      </c>
      <c r="N471" s="8">
        <f>Tableau2[[#This Row],[Longueur manquante]]-(6-Tableau2[[#This Row],[longueur]])</f>
        <v>0.8889971929720053</v>
      </c>
    </row>
    <row r="472" spans="2:14" x14ac:dyDescent="0.25">
      <c r="B472" s="3" t="str">
        <f t="shared" si="14"/>
        <v>12</v>
      </c>
      <c r="C472" s="4" t="str">
        <f>Test_Length_Start[[#This Row],[Column1]]</f>
        <v>12-Camera-0,15000000000000002</v>
      </c>
      <c r="D472" s="3">
        <f t="shared" si="15"/>
        <v>1.5</v>
      </c>
      <c r="E472" s="4">
        <f>_xlfn.NUMBERVALUE(Test_Length_Start[[#This Row],[Column2]])</f>
        <v>21.092788310370501</v>
      </c>
      <c r="F472" s="4">
        <f>_xlfn.NUMBERVALUE(Test_Length_Start[[#This Row],[Column3]])</f>
        <v>6.0974451971603303</v>
      </c>
      <c r="G472" s="4">
        <f>_xlfn.NUMBERVALUE(Test_Length_Start[[#This Row],[Column4]])</f>
        <v>0.163849264510291</v>
      </c>
      <c r="H472" s="4">
        <f>_xlfn.NUMBERVALUE(Test_Length_Start[[#This Row],[Column5]])</f>
        <v>0.20147995486982301</v>
      </c>
      <c r="I472" s="4">
        <f>_xlfn.NUMBERVALUE(Test_Length_Start[[#This Row],[Column6]])</f>
        <v>9.3770108991785006E-2</v>
      </c>
      <c r="J472" s="4">
        <f>_xlfn.NUMBERVALUE(Test_Length_Start[[#This Row],[Column7]])</f>
        <v>0.157245180168263</v>
      </c>
      <c r="K472" s="4">
        <f>_xlfn.NUMBERVALUE(Test_Length_Start[[#This Row],[Column12]])</f>
        <v>17.850661086966198</v>
      </c>
      <c r="L472" s="8">
        <f>_xlfn.NUMBERVALUE(Test_Length_Start[[#This Row],[Column10]])</f>
        <v>0.75622363729753295</v>
      </c>
      <c r="M472" s="4">
        <f>_xlfn.NUMBERVALUE(Test_Length_Start[[#This Row],[Column11]])</f>
        <v>0.68122086269736304</v>
      </c>
      <c r="N472" s="8">
        <f>Tableau2[[#This Row],[Longueur manquante]]-(6-Tableau2[[#This Row],[longueur]])</f>
        <v>0.77866605985769333</v>
      </c>
    </row>
    <row r="473" spans="2:14" x14ac:dyDescent="0.25">
      <c r="B473" s="3" t="str">
        <f t="shared" si="14"/>
        <v>12</v>
      </c>
      <c r="C473" s="4" t="str">
        <f>Test_Length_Start[[#This Row],[Column1]]</f>
        <v>12-Camera-0,15000000000000002</v>
      </c>
      <c r="D473" s="3">
        <f t="shared" si="15"/>
        <v>1.5</v>
      </c>
      <c r="E473" s="4">
        <f>_xlfn.NUMBERVALUE(Test_Length_Start[[#This Row],[Column2]])</f>
        <v>34.005690474923398</v>
      </c>
      <c r="F473" s="4">
        <f>_xlfn.NUMBERVALUE(Test_Length_Start[[#This Row],[Column3]])</f>
        <v>6.0156911648301001</v>
      </c>
      <c r="G473" s="4">
        <f>_xlfn.NUMBERVALUE(Test_Length_Start[[#This Row],[Column4]])</f>
        <v>0.119848540216959</v>
      </c>
      <c r="H473" s="4">
        <f>_xlfn.NUMBERVALUE(Test_Length_Start[[#This Row],[Column5]])</f>
        <v>0.17074116587850699</v>
      </c>
      <c r="I473" s="4">
        <f>_xlfn.NUMBERVALUE(Test_Length_Start[[#This Row],[Column6]])</f>
        <v>7.3565497864520296E-2</v>
      </c>
      <c r="J473" s="4">
        <f>_xlfn.NUMBERVALUE(Test_Length_Start[[#This Row],[Column7]])</f>
        <v>0.13357218237830201</v>
      </c>
      <c r="K473" s="4">
        <f>_xlfn.NUMBERVALUE(Test_Length_Start[[#This Row],[Column12]])</f>
        <v>9.3245376970153302</v>
      </c>
      <c r="L473" s="8">
        <f>_xlfn.NUMBERVALUE(Test_Length_Start[[#This Row],[Column10]])</f>
        <v>0.60586205575789398</v>
      </c>
      <c r="M473" s="4">
        <f>_xlfn.NUMBERVALUE(Test_Length_Start[[#This Row],[Column11]])</f>
        <v>0.62065966529454097</v>
      </c>
      <c r="N473" s="8">
        <f>Tableau2[[#This Row],[Longueur manquante]]-(6-Tableau2[[#This Row],[longueur]])</f>
        <v>0.63635083012464111</v>
      </c>
    </row>
    <row r="474" spans="2:14" x14ac:dyDescent="0.25">
      <c r="B474" s="3" t="str">
        <f t="shared" si="14"/>
        <v>12</v>
      </c>
      <c r="C474" s="4" t="str">
        <f>Test_Length_Start[[#This Row],[Column1]]</f>
        <v>12-Camera-0,15000000000000002</v>
      </c>
      <c r="D474" s="3">
        <f t="shared" si="15"/>
        <v>1.5</v>
      </c>
      <c r="E474" s="4">
        <f>_xlfn.NUMBERVALUE(Test_Length_Start[[#This Row],[Column2]])</f>
        <v>21.377210663073001</v>
      </c>
      <c r="F474" s="4">
        <f>_xlfn.NUMBERVALUE(Test_Length_Start[[#This Row],[Column3]])</f>
        <v>5.9263753410712097</v>
      </c>
      <c r="G474" s="4">
        <f>_xlfn.NUMBERVALUE(Test_Length_Start[[#This Row],[Column4]])</f>
        <v>9.1190537107965305E-2</v>
      </c>
      <c r="H474" s="4">
        <f>_xlfn.NUMBERVALUE(Test_Length_Start[[#This Row],[Column5]])</f>
        <v>0.154536324337083</v>
      </c>
      <c r="I474" s="4">
        <f>_xlfn.NUMBERVALUE(Test_Length_Start[[#This Row],[Column6]])</f>
        <v>7.3427242672987794E-2</v>
      </c>
      <c r="J474" s="4">
        <f>_xlfn.NUMBERVALUE(Test_Length_Start[[#This Row],[Column7]])</f>
        <v>0.13522664566229101</v>
      </c>
      <c r="K474" s="4">
        <f>_xlfn.NUMBERVALUE(Test_Length_Start[[#This Row],[Column12]])</f>
        <v>16.712851552991101</v>
      </c>
      <c r="L474" s="8">
        <f>_xlfn.NUMBERVALUE(Test_Length_Start[[#This Row],[Column10]])</f>
        <v>0.30625535444897201</v>
      </c>
      <c r="M474" s="4">
        <f>_xlfn.NUMBERVALUE(Test_Length_Start[[#This Row],[Column11]])</f>
        <v>0.76624934532970901</v>
      </c>
      <c r="N474" s="8">
        <f>Tableau2[[#This Row],[Longueur manquante]]-(6-Tableau2[[#This Row],[longueur]])</f>
        <v>0.69262468640091868</v>
      </c>
    </row>
    <row r="475" spans="2:14" x14ac:dyDescent="0.25">
      <c r="B475" s="3" t="str">
        <f t="shared" si="14"/>
        <v>12</v>
      </c>
      <c r="C475" s="4" t="str">
        <f>Test_Length_Start[[#This Row],[Column1]]</f>
        <v>12-Camera-0,15000000000000002</v>
      </c>
      <c r="D475" s="3">
        <f t="shared" si="15"/>
        <v>1.5</v>
      </c>
      <c r="E475" s="4">
        <f>_xlfn.NUMBERVALUE(Test_Length_Start[[#This Row],[Column2]])</f>
        <v>9.1909739086729498</v>
      </c>
      <c r="F475" s="4">
        <f>_xlfn.NUMBERVALUE(Test_Length_Start[[#This Row],[Column3]])</f>
        <v>5.4775240991197798</v>
      </c>
      <c r="G475" s="4">
        <f>_xlfn.NUMBERVALUE(Test_Length_Start[[#This Row],[Column4]])</f>
        <v>0.13380296185920501</v>
      </c>
      <c r="H475" s="4">
        <f>_xlfn.NUMBERVALUE(Test_Length_Start[[#This Row],[Column5]])</f>
        <v>0.25127607819428399</v>
      </c>
      <c r="I475" s="4">
        <f>_xlfn.NUMBERVALUE(Test_Length_Start[[#This Row],[Column6]])</f>
        <v>0.11044040449176799</v>
      </c>
      <c r="J475" s="4">
        <f>_xlfn.NUMBERVALUE(Test_Length_Start[[#This Row],[Column7]])</f>
        <v>0.187996909346237</v>
      </c>
      <c r="K475" s="4">
        <f>_xlfn.NUMBERVALUE(Test_Length_Start[[#This Row],[Column12]])</f>
        <v>14.3759201109642</v>
      </c>
      <c r="L475" s="8">
        <f>_xlfn.NUMBERVALUE(Test_Length_Start[[#This Row],[Column10]])</f>
        <v>0.375310318625376</v>
      </c>
      <c r="M475" s="4">
        <f>_xlfn.NUMBERVALUE(Test_Length_Start[[#This Row],[Column11]])</f>
        <v>0.89875449564158505</v>
      </c>
      <c r="N475" s="8">
        <f>Tableau2[[#This Row],[Longueur manquante]]-(6-Tableau2[[#This Row],[longueur]])</f>
        <v>0.37627859476136483</v>
      </c>
    </row>
    <row r="476" spans="2:14" x14ac:dyDescent="0.25">
      <c r="B476" s="3" t="str">
        <f t="shared" si="14"/>
        <v>12</v>
      </c>
      <c r="C476" s="4" t="str">
        <f>Test_Length_Start[[#This Row],[Column1]]</f>
        <v>12-Camera-0,15000000000000002</v>
      </c>
      <c r="D476" s="3">
        <f t="shared" si="15"/>
        <v>1.5</v>
      </c>
      <c r="E476" s="4">
        <f>_xlfn.NUMBERVALUE(Test_Length_Start[[#This Row],[Column2]])</f>
        <v>52.2140530546204</v>
      </c>
      <c r="F476" s="4">
        <f>_xlfn.NUMBERVALUE(Test_Length_Start[[#This Row],[Column3]])</f>
        <v>5.9775025669953097</v>
      </c>
      <c r="G476" s="4">
        <f>_xlfn.NUMBERVALUE(Test_Length_Start[[#This Row],[Column4]])</f>
        <v>0.15632304915251999</v>
      </c>
      <c r="H476" s="4">
        <f>_xlfn.NUMBERVALUE(Test_Length_Start[[#This Row],[Column5]])</f>
        <v>0.24877658256728</v>
      </c>
      <c r="I476" s="4">
        <f>_xlfn.NUMBERVALUE(Test_Length_Start[[#This Row],[Column6]])</f>
        <v>0.110265506224466</v>
      </c>
      <c r="J476" s="4">
        <f>_xlfn.NUMBERVALUE(Test_Length_Start[[#This Row],[Column7]])</f>
        <v>0.19238176817986299</v>
      </c>
      <c r="K476" s="4">
        <f>_xlfn.NUMBERVALUE(Test_Length_Start[[#This Row],[Column12]])</f>
        <v>15.843781562987701</v>
      </c>
      <c r="L476" s="8">
        <f>_xlfn.NUMBERVALUE(Test_Length_Start[[#This Row],[Column10]])</f>
        <v>0.50237595432912097</v>
      </c>
      <c r="M476" s="4">
        <f>_xlfn.NUMBERVALUE(Test_Length_Start[[#This Row],[Column11]])</f>
        <v>0.86999497653328695</v>
      </c>
      <c r="N476" s="8">
        <f>Tableau2[[#This Row],[Longueur manquante]]-(6-Tableau2[[#This Row],[longueur]])</f>
        <v>0.84749754352859663</v>
      </c>
    </row>
    <row r="477" spans="2:14" x14ac:dyDescent="0.25">
      <c r="B477" s="3" t="str">
        <f t="shared" si="14"/>
        <v>12</v>
      </c>
      <c r="C477" s="4" t="str">
        <f>Test_Length_Start[[#This Row],[Column1]]</f>
        <v>12-Camera-0,15000000000000002</v>
      </c>
      <c r="D477" s="3">
        <f t="shared" si="15"/>
        <v>1.5</v>
      </c>
      <c r="E477" s="4">
        <f>_xlfn.NUMBERVALUE(Test_Length_Start[[#This Row],[Column2]])</f>
        <v>17.054462772824301</v>
      </c>
      <c r="F477" s="4">
        <f>_xlfn.NUMBERVALUE(Test_Length_Start[[#This Row],[Column3]])</f>
        <v>5.6683175411695101</v>
      </c>
      <c r="G477" s="4">
        <f>_xlfn.NUMBERVALUE(Test_Length_Start[[#This Row],[Column4]])</f>
        <v>0.124034864537097</v>
      </c>
      <c r="H477" s="4">
        <f>_xlfn.NUMBERVALUE(Test_Length_Start[[#This Row],[Column5]])</f>
        <v>0.30354694964946399</v>
      </c>
      <c r="I477" s="4">
        <f>_xlfn.NUMBERVALUE(Test_Length_Start[[#This Row],[Column6]])</f>
        <v>8.4627753698148594E-2</v>
      </c>
      <c r="J477" s="4">
        <f>_xlfn.NUMBERVALUE(Test_Length_Start[[#This Row],[Column7]])</f>
        <v>0.187466434985399</v>
      </c>
      <c r="K477" s="4">
        <f>_xlfn.NUMBERVALUE(Test_Length_Start[[#This Row],[Column12]])</f>
        <v>18.1529688769951</v>
      </c>
      <c r="L477" s="8">
        <f>_xlfn.NUMBERVALUE(Test_Length_Start[[#This Row],[Column10]])</f>
        <v>0.49087968658216302</v>
      </c>
      <c r="M477" s="4">
        <f>_xlfn.NUMBERVALUE(Test_Length_Start[[#This Row],[Column11]])</f>
        <v>1.27541480427381</v>
      </c>
      <c r="N477" s="8">
        <f>Tableau2[[#This Row],[Longueur manquante]]-(6-Tableau2[[#This Row],[longueur]])</f>
        <v>0.94373234544332019</v>
      </c>
    </row>
    <row r="478" spans="2:14" x14ac:dyDescent="0.25">
      <c r="B478" s="3" t="str">
        <f t="shared" si="14"/>
        <v>12</v>
      </c>
      <c r="C478" s="4" t="str">
        <f>Test_Length_Start[[#This Row],[Column1]]</f>
        <v>12-Camera-0,15000000000000002</v>
      </c>
      <c r="D478" s="3">
        <f t="shared" si="15"/>
        <v>1.5</v>
      </c>
      <c r="E478" s="4">
        <f>_xlfn.NUMBERVALUE(Test_Length_Start[[#This Row],[Column2]])</f>
        <v>55.113368063686799</v>
      </c>
      <c r="F478" s="4">
        <f>_xlfn.NUMBERVALUE(Test_Length_Start[[#This Row],[Column3]])</f>
        <v>5.7652606585708002</v>
      </c>
      <c r="G478" s="4">
        <f>_xlfn.NUMBERVALUE(Test_Length_Start[[#This Row],[Column4]])</f>
        <v>9.4747264444483004E-2</v>
      </c>
      <c r="H478" s="4">
        <f>_xlfn.NUMBERVALUE(Test_Length_Start[[#This Row],[Column5]])</f>
        <v>0.16706922271267799</v>
      </c>
      <c r="I478" s="4">
        <f>_xlfn.NUMBERVALUE(Test_Length_Start[[#This Row],[Column6]])</f>
        <v>6.1070677419470601E-2</v>
      </c>
      <c r="J478" s="4">
        <f>_xlfn.NUMBERVALUE(Test_Length_Start[[#This Row],[Column7]])</f>
        <v>0.122544103650172</v>
      </c>
      <c r="K478" s="4">
        <f>_xlfn.NUMBERVALUE(Test_Length_Start[[#This Row],[Column12]])</f>
        <v>17.876456493046099</v>
      </c>
      <c r="L478" s="8">
        <f>_xlfn.NUMBERVALUE(Test_Length_Start[[#This Row],[Column10]])</f>
        <v>0.472338699598847</v>
      </c>
      <c r="M478" s="4">
        <f>_xlfn.NUMBERVALUE(Test_Length_Start[[#This Row],[Column11]])</f>
        <v>0.74906238109921497</v>
      </c>
      <c r="N478" s="8">
        <f>Tableau2[[#This Row],[Longueur manquante]]-(6-Tableau2[[#This Row],[longueur]])</f>
        <v>0.51432303967001514</v>
      </c>
    </row>
    <row r="479" spans="2:14" x14ac:dyDescent="0.25">
      <c r="B479" s="3" t="str">
        <f t="shared" si="14"/>
        <v>12</v>
      </c>
      <c r="C479" s="4" t="str">
        <f>Test_Length_Start[[#This Row],[Column1]]</f>
        <v>12-Camera-0,15000000000000002</v>
      </c>
      <c r="D479" s="3">
        <f t="shared" si="15"/>
        <v>1.5</v>
      </c>
      <c r="E479" s="4">
        <f>_xlfn.NUMBERVALUE(Test_Length_Start[[#This Row],[Column2]])</f>
        <v>62.955565238456202</v>
      </c>
      <c r="F479" s="4">
        <f>_xlfn.NUMBERVALUE(Test_Length_Start[[#This Row],[Column3]])</f>
        <v>6.3236483465385698</v>
      </c>
      <c r="G479" s="4">
        <f>_xlfn.NUMBERVALUE(Test_Length_Start[[#This Row],[Column4]])</f>
        <v>0.155491324134204</v>
      </c>
      <c r="H479" s="4">
        <f>_xlfn.NUMBERVALUE(Test_Length_Start[[#This Row],[Column5]])</f>
        <v>0.200798404889696</v>
      </c>
      <c r="I479" s="4">
        <f>_xlfn.NUMBERVALUE(Test_Length_Start[[#This Row],[Column6]])</f>
        <v>0.114788433577002</v>
      </c>
      <c r="J479" s="4">
        <f>_xlfn.NUMBERVALUE(Test_Length_Start[[#This Row],[Column7]])</f>
        <v>0.16447547153442699</v>
      </c>
      <c r="K479" s="4">
        <f>_xlfn.NUMBERVALUE(Test_Length_Start[[#This Row],[Column12]])</f>
        <v>18.411261258064702</v>
      </c>
      <c r="L479" s="8">
        <f>_xlfn.NUMBERVALUE(Test_Length_Start[[#This Row],[Column10]])</f>
        <v>0.55147338241516597</v>
      </c>
      <c r="M479" s="4">
        <f>_xlfn.NUMBERVALUE(Test_Length_Start[[#This Row],[Column11]])</f>
        <v>0.84468928227284801</v>
      </c>
      <c r="N479" s="8">
        <f>Tableau2[[#This Row],[Longueur manquante]]-(6-Tableau2[[#This Row],[longueur]])</f>
        <v>1.1683376288114178</v>
      </c>
    </row>
    <row r="480" spans="2:14" x14ac:dyDescent="0.25">
      <c r="B480" s="3" t="str">
        <f t="shared" si="14"/>
        <v>12</v>
      </c>
      <c r="C480" s="4" t="str">
        <f>Test_Length_Start[[#This Row],[Column1]]</f>
        <v>12-Camera-0,15000000000000002</v>
      </c>
      <c r="D480" s="3">
        <f t="shared" si="15"/>
        <v>1.5</v>
      </c>
      <c r="E480" s="4">
        <f>_xlfn.NUMBERVALUE(Test_Length_Start[[#This Row],[Column2]])</f>
        <v>26.057719732870002</v>
      </c>
      <c r="F480" s="4">
        <f>_xlfn.NUMBERVALUE(Test_Length_Start[[#This Row],[Column3]])</f>
        <v>6.0132462191369997</v>
      </c>
      <c r="G480" s="4">
        <f>_xlfn.NUMBERVALUE(Test_Length_Start[[#This Row],[Column4]])</f>
        <v>0.103637249851236</v>
      </c>
      <c r="H480" s="4">
        <f>_xlfn.NUMBERVALUE(Test_Length_Start[[#This Row],[Column5]])</f>
        <v>0.17427826700318699</v>
      </c>
      <c r="I480" s="4">
        <f>_xlfn.NUMBERVALUE(Test_Length_Start[[#This Row],[Column6]])</f>
        <v>7.2998454866841395E-2</v>
      </c>
      <c r="J480" s="4">
        <f>_xlfn.NUMBERVALUE(Test_Length_Start[[#This Row],[Column7]])</f>
        <v>0.137804698454119</v>
      </c>
      <c r="K480" s="4">
        <f>_xlfn.NUMBERVALUE(Test_Length_Start[[#This Row],[Column12]])</f>
        <v>13.4937492900062</v>
      </c>
      <c r="L480" s="8">
        <f>_xlfn.NUMBERVALUE(Test_Length_Start[[#This Row],[Column10]])</f>
        <v>0.442690712675116</v>
      </c>
      <c r="M480" s="4">
        <f>_xlfn.NUMBERVALUE(Test_Length_Start[[#This Row],[Column11]])</f>
        <v>0.69851847407782797</v>
      </c>
      <c r="N480" s="8">
        <f>Tableau2[[#This Row],[Longueur manquante]]-(6-Tableau2[[#This Row],[longueur]])</f>
        <v>0.71176469321482772</v>
      </c>
    </row>
    <row r="481" spans="2:14" x14ac:dyDescent="0.25">
      <c r="B481" s="3" t="str">
        <f t="shared" si="14"/>
        <v>12</v>
      </c>
      <c r="C481" s="4" t="str">
        <f>Test_Length_Start[[#This Row],[Column1]]</f>
        <v>12-Camera-0,15000000000000002</v>
      </c>
      <c r="D481" s="3">
        <f t="shared" si="15"/>
        <v>1.5</v>
      </c>
      <c r="E481" s="4">
        <f>_xlfn.NUMBERVALUE(Test_Length_Start[[#This Row],[Column2]])</f>
        <v>47.389823667388399</v>
      </c>
      <c r="F481" s="4">
        <f>_xlfn.NUMBERVALUE(Test_Length_Start[[#This Row],[Column3]])</f>
        <v>5.8482628208851501</v>
      </c>
      <c r="G481" s="4">
        <f>_xlfn.NUMBERVALUE(Test_Length_Start[[#This Row],[Column4]])</f>
        <v>9.8706046671413999E-2</v>
      </c>
      <c r="H481" s="4">
        <f>_xlfn.NUMBERVALUE(Test_Length_Start[[#This Row],[Column5]])</f>
        <v>0.175209563428808</v>
      </c>
      <c r="I481" s="4">
        <f>_xlfn.NUMBERVALUE(Test_Length_Start[[#This Row],[Column6]])</f>
        <v>8.6667932061146799E-2</v>
      </c>
      <c r="J481" s="4">
        <f>_xlfn.NUMBERVALUE(Test_Length_Start[[#This Row],[Column7]])</f>
        <v>0.14048043509883301</v>
      </c>
      <c r="K481" s="4">
        <f>_xlfn.NUMBERVALUE(Test_Length_Start[[#This Row],[Column12]])</f>
        <v>12.042354581993999</v>
      </c>
      <c r="L481" s="8">
        <f>_xlfn.NUMBERVALUE(Test_Length_Start[[#This Row],[Column10]])</f>
        <v>0.34328120088981801</v>
      </c>
      <c r="M481" s="4">
        <f>_xlfn.NUMBERVALUE(Test_Length_Start[[#This Row],[Column11]])</f>
        <v>0.80241733273563898</v>
      </c>
      <c r="N481" s="8">
        <f>Tableau2[[#This Row],[Longueur manquante]]-(6-Tableau2[[#This Row],[longueur]])</f>
        <v>0.65068015362078913</v>
      </c>
    </row>
    <row r="482" spans="2:14" x14ac:dyDescent="0.25">
      <c r="B482" s="3" t="str">
        <f t="shared" si="14"/>
        <v>12</v>
      </c>
      <c r="C482" s="4" t="str">
        <f>Test_Length_Start[[#This Row],[Column1]]</f>
        <v>12-Ground_Truth</v>
      </c>
      <c r="D482" s="3">
        <f t="shared" si="15"/>
        <v>-2</v>
      </c>
      <c r="E482" s="4">
        <f>_xlfn.NUMBERVALUE(Test_Length_Start[[#This Row],[Column2]])</f>
        <v>15.557722145323201</v>
      </c>
      <c r="F482" s="4">
        <f>_xlfn.NUMBERVALUE(Test_Length_Start[[#This Row],[Column3]])</f>
        <v>6.0154702429749598</v>
      </c>
      <c r="G482" s="4">
        <f>_xlfn.NUMBERVALUE(Test_Length_Start[[#This Row],[Column4]])</f>
        <v>5.1756495157262203E-2</v>
      </c>
      <c r="H482" s="4">
        <f>_xlfn.NUMBERVALUE(Test_Length_Start[[#This Row],[Column5]])</f>
        <v>0.12915778832872599</v>
      </c>
      <c r="I482" s="4">
        <f>_xlfn.NUMBERVALUE(Test_Length_Start[[#This Row],[Column6]])</f>
        <v>1.32282524185523E-2</v>
      </c>
      <c r="J482" s="4">
        <f>_xlfn.NUMBERVALUE(Test_Length_Start[[#This Row],[Column7]])</f>
        <v>8.9773038125952706E-2</v>
      </c>
      <c r="K482" s="4">
        <f>_xlfn.NUMBERVALUE(Test_Length_Start[[#This Row],[Column12]])</f>
        <v>7.0611949679441697</v>
      </c>
      <c r="L482" s="8">
        <f>_xlfn.NUMBERVALUE(Test_Length_Start[[#This Row],[Column10]])</f>
        <v>0.40911734740115702</v>
      </c>
      <c r="M482" s="4">
        <f>_xlfn.NUMBERVALUE(Test_Length_Start[[#This Row],[Column11]])</f>
        <v>0.75325510851292798</v>
      </c>
      <c r="N482" s="8">
        <f>Tableau2[[#This Row],[Longueur manquante]]-(6-Tableau2[[#This Row],[longueur]])</f>
        <v>0.76872535148788779</v>
      </c>
    </row>
    <row r="483" spans="2:14" x14ac:dyDescent="0.25">
      <c r="B483" s="3" t="str">
        <f t="shared" si="14"/>
        <v>12</v>
      </c>
      <c r="C483" s="4" t="str">
        <f>Test_Length_Start[[#This Row],[Column1]]</f>
        <v>12-Ground_Truth</v>
      </c>
      <c r="D483" s="3">
        <f t="shared" si="15"/>
        <v>-2</v>
      </c>
      <c r="E483" s="4">
        <f>_xlfn.NUMBERVALUE(Test_Length_Start[[#This Row],[Column2]])</f>
        <v>17.734921815636401</v>
      </c>
      <c r="F483" s="4">
        <f>_xlfn.NUMBERVALUE(Test_Length_Start[[#This Row],[Column3]])</f>
        <v>5.8169948365403696</v>
      </c>
      <c r="G483" s="4">
        <f>_xlfn.NUMBERVALUE(Test_Length_Start[[#This Row],[Column4]])</f>
        <v>2.0826881529098701E-2</v>
      </c>
      <c r="H483" s="4">
        <f>_xlfn.NUMBERVALUE(Test_Length_Start[[#This Row],[Column5]])</f>
        <v>0.107471061452264</v>
      </c>
      <c r="I483" s="4">
        <f>_xlfn.NUMBERVALUE(Test_Length_Start[[#This Row],[Column6]])</f>
        <v>1.22223188528816E-2</v>
      </c>
      <c r="J483" s="4">
        <f>_xlfn.NUMBERVALUE(Test_Length_Start[[#This Row],[Column7]])</f>
        <v>6.5324020103017202E-2</v>
      </c>
      <c r="K483" s="4">
        <f>_xlfn.NUMBERVALUE(Test_Length_Start[[#This Row],[Column12]])</f>
        <v>6.67171457794029</v>
      </c>
      <c r="L483" s="8">
        <f>_xlfn.NUMBERVALUE(Test_Length_Start[[#This Row],[Column10]])</f>
        <v>0.106516895203095</v>
      </c>
      <c r="M483" s="4">
        <f>_xlfn.NUMBERVALUE(Test_Length_Start[[#This Row],[Column11]])</f>
        <v>0.75593991382497505</v>
      </c>
      <c r="N483" s="8">
        <f>Tableau2[[#This Row],[Longueur manquante]]-(6-Tableau2[[#This Row],[longueur]])</f>
        <v>0.57293475036534469</v>
      </c>
    </row>
    <row r="484" spans="2:14" x14ac:dyDescent="0.25">
      <c r="B484" s="3" t="str">
        <f t="shared" si="14"/>
        <v>12</v>
      </c>
      <c r="C484" s="4" t="str">
        <f>Test_Length_Start[[#This Row],[Column1]]</f>
        <v>12-Ground_Truth</v>
      </c>
      <c r="D484" s="3">
        <f t="shared" si="15"/>
        <v>-2</v>
      </c>
      <c r="E484" s="4">
        <f>_xlfn.NUMBERVALUE(Test_Length_Start[[#This Row],[Column2]])</f>
        <v>28.527127253355602</v>
      </c>
      <c r="F484" s="4">
        <f>_xlfn.NUMBERVALUE(Test_Length_Start[[#This Row],[Column3]])</f>
        <v>5.5471773813620704</v>
      </c>
      <c r="G484" s="4">
        <f>_xlfn.NUMBERVALUE(Test_Length_Start[[#This Row],[Column4]])</f>
        <v>1.7503785156125499E-2</v>
      </c>
      <c r="H484" s="4">
        <f>_xlfn.NUMBERVALUE(Test_Length_Start[[#This Row],[Column5]])</f>
        <v>0.123182981574236</v>
      </c>
      <c r="I484" s="4">
        <f>_xlfn.NUMBERVALUE(Test_Length_Start[[#This Row],[Column6]])</f>
        <v>1.22349819196727E-2</v>
      </c>
      <c r="J484" s="4">
        <f>_xlfn.NUMBERVALUE(Test_Length_Start[[#This Row],[Column7]])</f>
        <v>6.7595688808454901E-2</v>
      </c>
      <c r="K484" s="4">
        <f>_xlfn.NUMBERVALUE(Test_Length_Start[[#This Row],[Column12]])</f>
        <v>5.1428480478934899</v>
      </c>
      <c r="L484" s="8">
        <f>_xlfn.NUMBERVALUE(Test_Length_Start[[#This Row],[Column10]])</f>
        <v>6.1806629824233003E-2</v>
      </c>
      <c r="M484" s="4">
        <f>_xlfn.NUMBERVALUE(Test_Length_Start[[#This Row],[Column11]])</f>
        <v>0.73098129341353002</v>
      </c>
      <c r="N484" s="8">
        <f>Tableau2[[#This Row],[Longueur manquante]]-(6-Tableau2[[#This Row],[longueur]])</f>
        <v>0.27815867477560041</v>
      </c>
    </row>
    <row r="485" spans="2:14" x14ac:dyDescent="0.25">
      <c r="B485" s="3" t="str">
        <f t="shared" si="14"/>
        <v>12</v>
      </c>
      <c r="C485" s="4" t="str">
        <f>Test_Length_Start[[#This Row],[Column1]]</f>
        <v>12-Ground_Truth</v>
      </c>
      <c r="D485" s="3">
        <f t="shared" si="15"/>
        <v>-2</v>
      </c>
      <c r="E485" s="4">
        <f>_xlfn.NUMBERVALUE(Test_Length_Start[[#This Row],[Column2]])</f>
        <v>15.256219024296501</v>
      </c>
      <c r="F485" s="4">
        <f>_xlfn.NUMBERVALUE(Test_Length_Start[[#This Row],[Column3]])</f>
        <v>5.5355681286004801</v>
      </c>
      <c r="G485" s="4">
        <f>_xlfn.NUMBERVALUE(Test_Length_Start[[#This Row],[Column4]])</f>
        <v>2.4481334555864299E-2</v>
      </c>
      <c r="H485" s="4">
        <f>_xlfn.NUMBERVALUE(Test_Length_Start[[#This Row],[Column5]])</f>
        <v>0.13115038854396899</v>
      </c>
      <c r="I485" s="4">
        <f>_xlfn.NUMBERVALUE(Test_Length_Start[[#This Row],[Column6]])</f>
        <v>1.1386668415787201E-2</v>
      </c>
      <c r="J485" s="4">
        <f>_xlfn.NUMBERVALUE(Test_Length_Start[[#This Row],[Column7]])</f>
        <v>7.8448527944673593E-2</v>
      </c>
      <c r="K485" s="4">
        <f>_xlfn.NUMBERVALUE(Test_Length_Start[[#This Row],[Column12]])</f>
        <v>4.2769345530541596</v>
      </c>
      <c r="L485" s="8">
        <f>_xlfn.NUMBERVALUE(Test_Length_Start[[#This Row],[Column10]])</f>
        <v>0.14969089571932501</v>
      </c>
      <c r="M485" s="4">
        <f>_xlfn.NUMBERVALUE(Test_Length_Start[[#This Row],[Column11]])</f>
        <v>0.72427060930458997</v>
      </c>
      <c r="N485" s="8">
        <f>Tableau2[[#This Row],[Longueur manquante]]-(6-Tableau2[[#This Row],[longueur]])</f>
        <v>0.25983873790507006</v>
      </c>
    </row>
    <row r="486" spans="2:14" x14ac:dyDescent="0.25">
      <c r="B486" s="3" t="str">
        <f t="shared" si="14"/>
        <v>12</v>
      </c>
      <c r="C486" s="4" t="str">
        <f>Test_Length_Start[[#This Row],[Column1]]</f>
        <v>12-Ground_Truth</v>
      </c>
      <c r="D486" s="3">
        <f t="shared" si="15"/>
        <v>-2</v>
      </c>
      <c r="E486" s="4">
        <f>_xlfn.NUMBERVALUE(Test_Length_Start[[#This Row],[Column2]])</f>
        <v>42.325166471307199</v>
      </c>
      <c r="F486" s="4">
        <f>_xlfn.NUMBERVALUE(Test_Length_Start[[#This Row],[Column3]])</f>
        <v>5.6577381750041296</v>
      </c>
      <c r="G486" s="4">
        <f>_xlfn.NUMBERVALUE(Test_Length_Start[[#This Row],[Column4]])</f>
        <v>2.9033982142275198E-2</v>
      </c>
      <c r="H486" s="4">
        <f>_xlfn.NUMBERVALUE(Test_Length_Start[[#This Row],[Column5]])</f>
        <v>0.118803680976931</v>
      </c>
      <c r="I486" s="4">
        <f>_xlfn.NUMBERVALUE(Test_Length_Start[[#This Row],[Column6]])</f>
        <v>1.8876995436529799E-2</v>
      </c>
      <c r="J486" s="4">
        <f>_xlfn.NUMBERVALUE(Test_Length_Start[[#This Row],[Column7]])</f>
        <v>7.4545778601893598E-2</v>
      </c>
      <c r="K486" s="4">
        <f>_xlfn.NUMBERVALUE(Test_Length_Start[[#This Row],[Column12]])</f>
        <v>5.2221860419958803</v>
      </c>
      <c r="L486" s="8">
        <f>_xlfn.NUMBERVALUE(Test_Length_Start[[#This Row],[Column10]])</f>
        <v>0.112702299936982</v>
      </c>
      <c r="M486" s="4">
        <f>_xlfn.NUMBERVALUE(Test_Length_Start[[#This Row],[Column11]])</f>
        <v>0.74814175618872003</v>
      </c>
      <c r="N486" s="8">
        <f>Tableau2[[#This Row],[Longueur manquante]]-(6-Tableau2[[#This Row],[longueur]])</f>
        <v>0.4058799311928496</v>
      </c>
    </row>
    <row r="487" spans="2:14" x14ac:dyDescent="0.25">
      <c r="B487" s="3" t="str">
        <f t="shared" si="14"/>
        <v>12</v>
      </c>
      <c r="C487" s="4" t="str">
        <f>Test_Length_Start[[#This Row],[Column1]]</f>
        <v>12-Ground_Truth</v>
      </c>
      <c r="D487" s="3">
        <f t="shared" si="15"/>
        <v>-2</v>
      </c>
      <c r="E487" s="4">
        <f>_xlfn.NUMBERVALUE(Test_Length_Start[[#This Row],[Column2]])</f>
        <v>10.0773795472508</v>
      </c>
      <c r="F487" s="4">
        <f>_xlfn.NUMBERVALUE(Test_Length_Start[[#This Row],[Column3]])</f>
        <v>6.2823369541437604</v>
      </c>
      <c r="G487" s="4">
        <f>_xlfn.NUMBERVALUE(Test_Length_Start[[#This Row],[Column4]])</f>
        <v>6.0337481218342502E-2</v>
      </c>
      <c r="H487" s="4">
        <f>_xlfn.NUMBERVALUE(Test_Length_Start[[#This Row],[Column5]])</f>
        <v>0.91795287401106396</v>
      </c>
      <c r="I487" s="4">
        <f>_xlfn.NUMBERVALUE(Test_Length_Start[[#This Row],[Column6]])</f>
        <v>1.33821944506127E-2</v>
      </c>
      <c r="J487" s="4">
        <f>_xlfn.NUMBERVALUE(Test_Length_Start[[#This Row],[Column7]])</f>
        <v>0.33212215560384301</v>
      </c>
      <c r="K487" s="4">
        <f>_xlfn.NUMBERVALUE(Test_Length_Start[[#This Row],[Column12]])</f>
        <v>10.8794359830208</v>
      </c>
      <c r="L487" s="8">
        <f>_xlfn.NUMBERVALUE(Test_Length_Start[[#This Row],[Column10]])</f>
        <v>0.72267448449411498</v>
      </c>
      <c r="M487" s="4">
        <f>_xlfn.NUMBERVALUE(Test_Length_Start[[#This Row],[Column11]])</f>
        <v>3.1706304922528501</v>
      </c>
      <c r="N487" s="8">
        <f>Tableau2[[#This Row],[Longueur manquante]]-(6-Tableau2[[#This Row],[longueur]])</f>
        <v>3.4529674463966105</v>
      </c>
    </row>
    <row r="488" spans="2:14" x14ac:dyDescent="0.25">
      <c r="B488" s="3" t="str">
        <f t="shared" si="14"/>
        <v>12</v>
      </c>
      <c r="C488" s="4" t="str">
        <f>Test_Length_Start[[#This Row],[Column1]]</f>
        <v>12-Ground_Truth</v>
      </c>
      <c r="D488" s="3">
        <f t="shared" si="15"/>
        <v>-2</v>
      </c>
      <c r="E488" s="4">
        <f>_xlfn.NUMBERVALUE(Test_Length_Start[[#This Row],[Column2]])</f>
        <v>51.380804115866603</v>
      </c>
      <c r="F488" s="4">
        <f>_xlfn.NUMBERVALUE(Test_Length_Start[[#This Row],[Column3]])</f>
        <v>5.9934441985362401</v>
      </c>
      <c r="G488" s="4">
        <f>_xlfn.NUMBERVALUE(Test_Length_Start[[#This Row],[Column4]])</f>
        <v>2.3708698854035599E-2</v>
      </c>
      <c r="H488" s="4">
        <f>_xlfn.NUMBERVALUE(Test_Length_Start[[#This Row],[Column5]])</f>
        <v>0.11022748575389001</v>
      </c>
      <c r="I488" s="4">
        <f>_xlfn.NUMBERVALUE(Test_Length_Start[[#This Row],[Column6]])</f>
        <v>7.2031455249522702E-3</v>
      </c>
      <c r="J488" s="4">
        <f>_xlfn.NUMBERVALUE(Test_Length_Start[[#This Row],[Column7]])</f>
        <v>6.8140744351521204E-2</v>
      </c>
      <c r="K488" s="4">
        <f>_xlfn.NUMBERVALUE(Test_Length_Start[[#This Row],[Column12]])</f>
        <v>4.2853491749847299</v>
      </c>
      <c r="L488" s="8">
        <f>_xlfn.NUMBERVALUE(Test_Length_Start[[#This Row],[Column10]])</f>
        <v>0.214236506788308</v>
      </c>
      <c r="M488" s="4">
        <f>_xlfn.NUMBERVALUE(Test_Length_Start[[#This Row],[Column11]])</f>
        <v>0.74963504758822497</v>
      </c>
      <c r="N488" s="8">
        <f>Tableau2[[#This Row],[Longueur manquante]]-(6-Tableau2[[#This Row],[longueur]])</f>
        <v>0.74307924612446508</v>
      </c>
    </row>
    <row r="489" spans="2:14" x14ac:dyDescent="0.25">
      <c r="B489" s="3" t="str">
        <f t="shared" si="14"/>
        <v>12</v>
      </c>
      <c r="C489" s="4" t="str">
        <f>Test_Length_Start[[#This Row],[Column1]]</f>
        <v>12-Ground_Truth</v>
      </c>
      <c r="D489" s="3">
        <f t="shared" si="15"/>
        <v>-2</v>
      </c>
      <c r="E489" s="4">
        <f>_xlfn.NUMBERVALUE(Test_Length_Start[[#This Row],[Column2]])</f>
        <v>25.743095118012999</v>
      </c>
      <c r="F489" s="4">
        <f>_xlfn.NUMBERVALUE(Test_Length_Start[[#This Row],[Column3]])</f>
        <v>5.49377783060448</v>
      </c>
      <c r="G489" s="4">
        <f>_xlfn.NUMBERVALUE(Test_Length_Start[[#This Row],[Column4]])</f>
        <v>2.4050446258078902E-2</v>
      </c>
      <c r="H489" s="4">
        <f>_xlfn.NUMBERVALUE(Test_Length_Start[[#This Row],[Column5]])</f>
        <v>0.12824114593648001</v>
      </c>
      <c r="I489" s="4">
        <f>_xlfn.NUMBERVALUE(Test_Length_Start[[#This Row],[Column6]])</f>
        <v>1.17463420935711E-2</v>
      </c>
      <c r="J489" s="4">
        <f>_xlfn.NUMBERVALUE(Test_Length_Start[[#This Row],[Column7]])</f>
        <v>7.3474110060732095E-2</v>
      </c>
      <c r="K489" s="4">
        <f>_xlfn.NUMBERVALUE(Test_Length_Start[[#This Row],[Column12]])</f>
        <v>6.2835542770335397</v>
      </c>
      <c r="L489" s="8">
        <f>_xlfn.NUMBERVALUE(Test_Length_Start[[#This Row],[Column10]])</f>
        <v>0.10235424308015301</v>
      </c>
      <c r="M489" s="4">
        <f>_xlfn.NUMBERVALUE(Test_Length_Start[[#This Row],[Column11]])</f>
        <v>0.72380373604280301</v>
      </c>
      <c r="N489" s="8">
        <f>Tableau2[[#This Row],[Longueur manquante]]-(6-Tableau2[[#This Row],[longueur]])</f>
        <v>0.21758156664728301</v>
      </c>
    </row>
    <row r="490" spans="2:14" x14ac:dyDescent="0.25">
      <c r="B490" s="3" t="str">
        <f t="shared" si="14"/>
        <v>12</v>
      </c>
      <c r="C490" s="4" t="str">
        <f>Test_Length_Start[[#This Row],[Column1]]</f>
        <v>12-Ground_Truth</v>
      </c>
      <c r="D490" s="3">
        <f t="shared" si="15"/>
        <v>-2</v>
      </c>
      <c r="E490" s="4">
        <f>_xlfn.NUMBERVALUE(Test_Length_Start[[#This Row],[Column2]])</f>
        <v>15.143751113251801</v>
      </c>
      <c r="F490" s="4">
        <f>_xlfn.NUMBERVALUE(Test_Length_Start[[#This Row],[Column3]])</f>
        <v>5.9197763057415198</v>
      </c>
      <c r="G490" s="4">
        <f>_xlfn.NUMBERVALUE(Test_Length_Start[[#This Row],[Column4]])</f>
        <v>4.8982719619684902E-2</v>
      </c>
      <c r="H490" s="4">
        <f>_xlfn.NUMBERVALUE(Test_Length_Start[[#This Row],[Column5]])</f>
        <v>0.12704851346197599</v>
      </c>
      <c r="I490" s="4">
        <f>_xlfn.NUMBERVALUE(Test_Length_Start[[#This Row],[Column6]])</f>
        <v>1.95020720382072E-2</v>
      </c>
      <c r="J490" s="4">
        <f>_xlfn.NUMBERVALUE(Test_Length_Start[[#This Row],[Column7]])</f>
        <v>8.8318211180704403E-2</v>
      </c>
      <c r="K490" s="4">
        <f>_xlfn.NUMBERVALUE(Test_Length_Start[[#This Row],[Column12]])</f>
        <v>5.4883034420199603</v>
      </c>
      <c r="L490" s="8">
        <f>_xlfn.NUMBERVALUE(Test_Length_Start[[#This Row],[Column10]])</f>
        <v>0.35992304425451399</v>
      </c>
      <c r="M490" s="4">
        <f>_xlfn.NUMBERVALUE(Test_Length_Start[[#This Row],[Column11]])</f>
        <v>0.73708897468386603</v>
      </c>
      <c r="N490" s="8">
        <f>Tableau2[[#This Row],[Longueur manquante]]-(6-Tableau2[[#This Row],[longueur]])</f>
        <v>0.65686528042538583</v>
      </c>
    </row>
    <row r="491" spans="2:14" x14ac:dyDescent="0.25">
      <c r="B491" s="3" t="str">
        <f t="shared" si="14"/>
        <v>12</v>
      </c>
      <c r="C491" s="4" t="str">
        <f>Test_Length_Start[[#This Row],[Column1]]</f>
        <v>12-Ground_Truth</v>
      </c>
      <c r="D491" s="3">
        <f t="shared" si="15"/>
        <v>-2</v>
      </c>
      <c r="E491" s="4">
        <f>_xlfn.NUMBERVALUE(Test_Length_Start[[#This Row],[Column2]])</f>
        <v>27.651131504002699</v>
      </c>
      <c r="F491" s="4">
        <f>_xlfn.NUMBERVALUE(Test_Length_Start[[#This Row],[Column3]])</f>
        <v>5.7618518685344302</v>
      </c>
      <c r="G491" s="4">
        <f>_xlfn.NUMBERVALUE(Test_Length_Start[[#This Row],[Column4]])</f>
        <v>2.12758862234456E-2</v>
      </c>
      <c r="H491" s="4">
        <f>_xlfn.NUMBERVALUE(Test_Length_Start[[#This Row],[Column5]])</f>
        <v>0.107989355733316</v>
      </c>
      <c r="I491" s="4">
        <f>_xlfn.NUMBERVALUE(Test_Length_Start[[#This Row],[Column6]])</f>
        <v>1.3743701166825901E-2</v>
      </c>
      <c r="J491" s="4">
        <f>_xlfn.NUMBERVALUE(Test_Length_Start[[#This Row],[Column7]])</f>
        <v>6.4718010146132099E-2</v>
      </c>
      <c r="K491" s="4">
        <f>_xlfn.NUMBERVALUE(Test_Length_Start[[#This Row],[Column12]])</f>
        <v>6.5454609759617597</v>
      </c>
      <c r="L491" s="8">
        <f>_xlfn.NUMBERVALUE(Test_Length_Start[[#This Row],[Column10]])</f>
        <v>8.8970865741282906E-2</v>
      </c>
      <c r="M491" s="4">
        <f>_xlfn.NUMBERVALUE(Test_Length_Start[[#This Row],[Column11]])</f>
        <v>0.74549994777251405</v>
      </c>
      <c r="N491" s="8">
        <f>Tableau2[[#This Row],[Longueur manquante]]-(6-Tableau2[[#This Row],[longueur]])</f>
        <v>0.50735181630694426</v>
      </c>
    </row>
    <row r="492" spans="2:14" x14ac:dyDescent="0.25">
      <c r="B492" s="3" t="str">
        <f t="shared" si="14"/>
        <v>12</v>
      </c>
      <c r="C492" s="4" t="str">
        <f>Test_Length_Start[[#This Row],[Column1]]</f>
        <v>12-Ground_Truth</v>
      </c>
      <c r="D492" s="3">
        <f t="shared" si="15"/>
        <v>-2</v>
      </c>
      <c r="E492" s="4">
        <f>_xlfn.NUMBERVALUE(Test_Length_Start[[#This Row],[Column2]])</f>
        <v>41.851498928078101</v>
      </c>
      <c r="F492" s="4">
        <f>_xlfn.NUMBERVALUE(Test_Length_Start[[#This Row],[Column3]])</f>
        <v>6.2061922346415397</v>
      </c>
      <c r="G492" s="4">
        <f>_xlfn.NUMBERVALUE(Test_Length_Start[[#This Row],[Column4]])</f>
        <v>5.2851442469927297E-2</v>
      </c>
      <c r="H492" s="4">
        <f>_xlfn.NUMBERVALUE(Test_Length_Start[[#This Row],[Column5]])</f>
        <v>0.13147952107439601</v>
      </c>
      <c r="I492" s="4">
        <f>_xlfn.NUMBERVALUE(Test_Length_Start[[#This Row],[Column6]])</f>
        <v>2.50161321906591E-2</v>
      </c>
      <c r="J492" s="4">
        <f>_xlfn.NUMBERVALUE(Test_Length_Start[[#This Row],[Column7]])</f>
        <v>8.5657023558180001E-2</v>
      </c>
      <c r="K492" s="4">
        <f>_xlfn.NUMBERVALUE(Test_Length_Start[[#This Row],[Column12]])</f>
        <v>4.4840561778983101</v>
      </c>
      <c r="L492" s="8">
        <f>_xlfn.NUMBERVALUE(Test_Length_Start[[#This Row],[Column10]])</f>
        <v>0.38636349032494099</v>
      </c>
      <c r="M492" s="4">
        <f>_xlfn.NUMBERVALUE(Test_Length_Start[[#This Row],[Column11]])</f>
        <v>0.79647599287321802</v>
      </c>
      <c r="N492" s="8">
        <f>Tableau2[[#This Row],[Longueur manquante]]-(6-Tableau2[[#This Row],[longueur]])</f>
        <v>1.0026682275147576</v>
      </c>
    </row>
    <row r="493" spans="2:14" x14ac:dyDescent="0.25">
      <c r="B493" s="3" t="str">
        <f t="shared" si="14"/>
        <v>12</v>
      </c>
      <c r="C493" s="4" t="str">
        <f>Test_Length_Start[[#This Row],[Column1]]</f>
        <v>12-Ground_Truth</v>
      </c>
      <c r="D493" s="3">
        <f t="shared" si="15"/>
        <v>-2</v>
      </c>
      <c r="E493" s="4">
        <f>_xlfn.NUMBERVALUE(Test_Length_Start[[#This Row],[Column2]])</f>
        <v>33.449143031031603</v>
      </c>
      <c r="F493" s="4">
        <f>_xlfn.NUMBERVALUE(Test_Length_Start[[#This Row],[Column3]])</f>
        <v>5.97133051008944</v>
      </c>
      <c r="G493" s="4">
        <f>_xlfn.NUMBERVALUE(Test_Length_Start[[#This Row],[Column4]])</f>
        <v>6.4167528041621499E-2</v>
      </c>
      <c r="H493" s="4">
        <f>_xlfn.NUMBERVALUE(Test_Length_Start[[#This Row],[Column5]])</f>
        <v>0.44398862234289899</v>
      </c>
      <c r="I493" s="4">
        <f>_xlfn.NUMBERVALUE(Test_Length_Start[[#This Row],[Column6]])</f>
        <v>1.77963513594489E-2</v>
      </c>
      <c r="J493" s="4">
        <f>_xlfn.NUMBERVALUE(Test_Length_Start[[#This Row],[Column7]])</f>
        <v>0.18898111387626401</v>
      </c>
      <c r="K493" s="4">
        <f>_xlfn.NUMBERVALUE(Test_Length_Start[[#This Row],[Column12]])</f>
        <v>8.23042200703639</v>
      </c>
      <c r="L493" s="8">
        <f>_xlfn.NUMBERVALUE(Test_Length_Start[[#This Row],[Column10]])</f>
        <v>0.439687097809842</v>
      </c>
      <c r="M493" s="4">
        <f>_xlfn.NUMBERVALUE(Test_Length_Start[[#This Row],[Column11]])</f>
        <v>1.9903171285535499</v>
      </c>
      <c r="N493" s="8">
        <f>Tableau2[[#This Row],[Longueur manquante]]-(6-Tableau2[[#This Row],[longueur]])</f>
        <v>1.96164763864299</v>
      </c>
    </row>
    <row r="494" spans="2:14" x14ac:dyDescent="0.25">
      <c r="B494" s="3" t="str">
        <f t="shared" si="14"/>
        <v>12</v>
      </c>
      <c r="C494" s="4" t="str">
        <f>Test_Length_Start[[#This Row],[Column1]]</f>
        <v>12-Ground_Truth</v>
      </c>
      <c r="D494" s="3">
        <f t="shared" si="15"/>
        <v>-2</v>
      </c>
      <c r="E494" s="4">
        <f>_xlfn.NUMBERVALUE(Test_Length_Start[[#This Row],[Column2]])</f>
        <v>37.363636986310603</v>
      </c>
      <c r="F494" s="4">
        <f>_xlfn.NUMBERVALUE(Test_Length_Start[[#This Row],[Column3]])</f>
        <v>5.8969463891010401</v>
      </c>
      <c r="G494" s="4">
        <f>_xlfn.NUMBERVALUE(Test_Length_Start[[#This Row],[Column4]])</f>
        <v>2.98260760007166E-2</v>
      </c>
      <c r="H494" s="4">
        <f>_xlfn.NUMBERVALUE(Test_Length_Start[[#This Row],[Column5]])</f>
        <v>0.106377019589906</v>
      </c>
      <c r="I494" s="4">
        <f>_xlfn.NUMBERVALUE(Test_Length_Start[[#This Row],[Column6]])</f>
        <v>1.53686308557723E-2</v>
      </c>
      <c r="J494" s="4">
        <f>_xlfn.NUMBERVALUE(Test_Length_Start[[#This Row],[Column7]])</f>
        <v>7.1869515314954696E-2</v>
      </c>
      <c r="K494" s="4">
        <f>_xlfn.NUMBERVALUE(Test_Length_Start[[#This Row],[Column12]])</f>
        <v>5.4413351720431802</v>
      </c>
      <c r="L494" s="8">
        <f>_xlfn.NUMBERVALUE(Test_Length_Start[[#This Row],[Column10]])</f>
        <v>0.21400481801614099</v>
      </c>
      <c r="M494" s="4">
        <f>_xlfn.NUMBERVALUE(Test_Length_Start[[#This Row],[Column11]])</f>
        <v>0.74979103656561197</v>
      </c>
      <c r="N494" s="8">
        <f>Tableau2[[#This Row],[Longueur manquante]]-(6-Tableau2[[#This Row],[longueur]])</f>
        <v>0.64673742566665204</v>
      </c>
    </row>
    <row r="495" spans="2:14" x14ac:dyDescent="0.25">
      <c r="B495" s="3" t="str">
        <f t="shared" si="14"/>
        <v>12</v>
      </c>
      <c r="C495" s="4" t="str">
        <f>Test_Length_Start[[#This Row],[Column1]]</f>
        <v>12-Ground_Truth</v>
      </c>
      <c r="D495" s="3">
        <f t="shared" si="15"/>
        <v>-2</v>
      </c>
      <c r="E495" s="4">
        <f>_xlfn.NUMBERVALUE(Test_Length_Start[[#This Row],[Column2]])</f>
        <v>37.885797840397601</v>
      </c>
      <c r="F495" s="4">
        <f>_xlfn.NUMBERVALUE(Test_Length_Start[[#This Row],[Column3]])</f>
        <v>5.6374665364851104</v>
      </c>
      <c r="G495" s="4">
        <f>_xlfn.NUMBERVALUE(Test_Length_Start[[#This Row],[Column4]])</f>
        <v>4.3157050587670102E-2</v>
      </c>
      <c r="H495" s="4">
        <f>_xlfn.NUMBERVALUE(Test_Length_Start[[#This Row],[Column5]])</f>
        <v>0.119067617390724</v>
      </c>
      <c r="I495" s="4">
        <f>_xlfn.NUMBERVALUE(Test_Length_Start[[#This Row],[Column6]])</f>
        <v>1.27802488619766E-2</v>
      </c>
      <c r="J495" s="4">
        <f>_xlfn.NUMBERVALUE(Test_Length_Start[[#This Row],[Column7]])</f>
        <v>8.3281784892476202E-2</v>
      </c>
      <c r="K495" s="4">
        <f>_xlfn.NUMBERVALUE(Test_Length_Start[[#This Row],[Column12]])</f>
        <v>4.4979958150070098</v>
      </c>
      <c r="L495" s="8">
        <f>_xlfn.NUMBERVALUE(Test_Length_Start[[#This Row],[Column10]])</f>
        <v>0.230790774361606</v>
      </c>
      <c r="M495" s="4">
        <f>_xlfn.NUMBERVALUE(Test_Length_Start[[#This Row],[Column11]])</f>
        <v>0.75021420119621496</v>
      </c>
      <c r="N495" s="8">
        <f>Tableau2[[#This Row],[Longueur manquante]]-(6-Tableau2[[#This Row],[longueur]])</f>
        <v>0.38768073768132538</v>
      </c>
    </row>
    <row r="496" spans="2:14" x14ac:dyDescent="0.25">
      <c r="B496" s="3" t="str">
        <f t="shared" si="14"/>
        <v>12</v>
      </c>
      <c r="C496" s="4" t="str">
        <f>Test_Length_Start[[#This Row],[Column1]]</f>
        <v>12-Ground_Truth</v>
      </c>
      <c r="D496" s="3">
        <f t="shared" si="15"/>
        <v>-2</v>
      </c>
      <c r="E496" s="4">
        <f>_xlfn.NUMBERVALUE(Test_Length_Start[[#This Row],[Column2]])</f>
        <v>13.1339846503208</v>
      </c>
      <c r="F496" s="4">
        <f>_xlfn.NUMBERVALUE(Test_Length_Start[[#This Row],[Column3]])</f>
        <v>5.6358104730718903</v>
      </c>
      <c r="G496" s="4">
        <f>_xlfn.NUMBERVALUE(Test_Length_Start[[#This Row],[Column4]])</f>
        <v>3.1810738708699E-2</v>
      </c>
      <c r="H496" s="4">
        <f>_xlfn.NUMBERVALUE(Test_Length_Start[[#This Row],[Column5]])</f>
        <v>0.12550825053005599</v>
      </c>
      <c r="I496" s="4">
        <f>_xlfn.NUMBERVALUE(Test_Length_Start[[#This Row],[Column6]])</f>
        <v>1.7673976249754499E-2</v>
      </c>
      <c r="J496" s="4">
        <f>_xlfn.NUMBERVALUE(Test_Length_Start[[#This Row],[Column7]])</f>
        <v>7.9166708846263006E-2</v>
      </c>
      <c r="K496" s="4">
        <f>_xlfn.NUMBERVALUE(Test_Length_Start[[#This Row],[Column12]])</f>
        <v>7.5610370070207802</v>
      </c>
      <c r="L496" s="8">
        <f>_xlfn.NUMBERVALUE(Test_Length_Start[[#This Row],[Column10]])</f>
        <v>0.192321746791843</v>
      </c>
      <c r="M496" s="4">
        <f>_xlfn.NUMBERVALUE(Test_Length_Start[[#This Row],[Column11]])</f>
        <v>0.72438104008941495</v>
      </c>
      <c r="N496" s="8">
        <f>Tableau2[[#This Row],[Longueur manquante]]-(6-Tableau2[[#This Row],[longueur]])</f>
        <v>0.36019151316130527</v>
      </c>
    </row>
    <row r="497" spans="2:14" x14ac:dyDescent="0.25">
      <c r="B497" s="3" t="str">
        <f t="shared" si="14"/>
        <v>12</v>
      </c>
      <c r="C497" s="4" t="str">
        <f>Test_Length_Start[[#This Row],[Column1]]</f>
        <v>12-Ground_Truth</v>
      </c>
      <c r="D497" s="3">
        <f t="shared" si="15"/>
        <v>-2</v>
      </c>
      <c r="E497" s="4">
        <f>_xlfn.NUMBERVALUE(Test_Length_Start[[#This Row],[Column2]])</f>
        <v>32.7101070080477</v>
      </c>
      <c r="F497" s="4">
        <f>_xlfn.NUMBERVALUE(Test_Length_Start[[#This Row],[Column3]])</f>
        <v>6.0753028730710703</v>
      </c>
      <c r="G497" s="4">
        <f>_xlfn.NUMBERVALUE(Test_Length_Start[[#This Row],[Column4]])</f>
        <v>3.2698357714930397E-2</v>
      </c>
      <c r="H497" s="4">
        <f>_xlfn.NUMBERVALUE(Test_Length_Start[[#This Row],[Column5]])</f>
        <v>0.110519983444557</v>
      </c>
      <c r="I497" s="4">
        <f>_xlfn.NUMBERVALUE(Test_Length_Start[[#This Row],[Column6]])</f>
        <v>9.7217843945704395E-3</v>
      </c>
      <c r="J497" s="4">
        <f>_xlfn.NUMBERVALUE(Test_Length_Start[[#This Row],[Column7]])</f>
        <v>7.4275100334327701E-2</v>
      </c>
      <c r="K497" s="4">
        <f>_xlfn.NUMBERVALUE(Test_Length_Start[[#This Row],[Column12]])</f>
        <v>5.7367378040216801</v>
      </c>
      <c r="L497" s="8">
        <f>_xlfn.NUMBERVALUE(Test_Length_Start[[#This Row],[Column10]])</f>
        <v>0.24437662872610699</v>
      </c>
      <c r="M497" s="4">
        <f>_xlfn.NUMBERVALUE(Test_Length_Start[[#This Row],[Column11]])</f>
        <v>0.74372488659957103</v>
      </c>
      <c r="N497" s="8">
        <f>Tableau2[[#This Row],[Longueur manquante]]-(6-Tableau2[[#This Row],[longueur]])</f>
        <v>0.81902775967064134</v>
      </c>
    </row>
    <row r="498" spans="2:14" x14ac:dyDescent="0.25">
      <c r="B498" s="3" t="str">
        <f t="shared" si="14"/>
        <v>12</v>
      </c>
      <c r="C498" s="4" t="str">
        <f>Test_Length_Start[[#This Row],[Column1]]</f>
        <v>12-Ground_Truth</v>
      </c>
      <c r="D498" s="3">
        <f t="shared" si="15"/>
        <v>-2</v>
      </c>
      <c r="E498" s="4">
        <f>_xlfn.NUMBERVALUE(Test_Length_Start[[#This Row],[Column2]])</f>
        <v>12.3513540794149</v>
      </c>
      <c r="F498" s="4">
        <f>_xlfn.NUMBERVALUE(Test_Length_Start[[#This Row],[Column3]])</f>
        <v>5.8580093473530699</v>
      </c>
      <c r="G498" s="4">
        <f>_xlfn.NUMBERVALUE(Test_Length_Start[[#This Row],[Column4]])</f>
        <v>2.3380534245746699E-2</v>
      </c>
      <c r="H498" s="4">
        <f>_xlfn.NUMBERVALUE(Test_Length_Start[[#This Row],[Column5]])</f>
        <v>0.71954790549465097</v>
      </c>
      <c r="I498" s="4">
        <f>_xlfn.NUMBERVALUE(Test_Length_Start[[#This Row],[Column6]])</f>
        <v>1.451957698284E-2</v>
      </c>
      <c r="J498" s="4">
        <f>_xlfn.NUMBERVALUE(Test_Length_Start[[#This Row],[Column7]])</f>
        <v>0.20880582722724</v>
      </c>
      <c r="K498" s="4">
        <f>_xlfn.NUMBERVALUE(Test_Length_Start[[#This Row],[Column12]])</f>
        <v>4.9701787680387497</v>
      </c>
      <c r="L498" s="8">
        <f>_xlfn.NUMBERVALUE(Test_Length_Start[[#This Row],[Column10]])</f>
        <v>0.19023731050110401</v>
      </c>
      <c r="M498" s="4">
        <f>_xlfn.NUMBERVALUE(Test_Length_Start[[#This Row],[Column11]])</f>
        <v>2.76083186442095</v>
      </c>
      <c r="N498" s="8">
        <f>Tableau2[[#This Row],[Longueur manquante]]-(6-Tableau2[[#This Row],[longueur]])</f>
        <v>2.6188412117740199</v>
      </c>
    </row>
    <row r="499" spans="2:14" x14ac:dyDescent="0.25">
      <c r="B499" s="3" t="str">
        <f t="shared" si="14"/>
        <v>12</v>
      </c>
      <c r="C499" s="4" t="str">
        <f>Test_Length_Start[[#This Row],[Column1]]</f>
        <v>12-Ground_Truth</v>
      </c>
      <c r="D499" s="3">
        <f t="shared" si="15"/>
        <v>-2</v>
      </c>
      <c r="E499" s="4">
        <f>_xlfn.NUMBERVALUE(Test_Length_Start[[#This Row],[Column2]])</f>
        <v>7.2738897864542498</v>
      </c>
      <c r="F499" s="4">
        <f>_xlfn.NUMBERVALUE(Test_Length_Start[[#This Row],[Column3]])</f>
        <v>5.8946501703537599</v>
      </c>
      <c r="G499" s="4">
        <f>_xlfn.NUMBERVALUE(Test_Length_Start[[#This Row],[Column4]])</f>
        <v>3.4359333903280997E-2</v>
      </c>
      <c r="H499" s="4">
        <f>_xlfn.NUMBERVALUE(Test_Length_Start[[#This Row],[Column5]])</f>
        <v>0.117097866305301</v>
      </c>
      <c r="I499" s="4">
        <f>_xlfn.NUMBERVALUE(Test_Length_Start[[#This Row],[Column6]])</f>
        <v>1.29378378307499E-2</v>
      </c>
      <c r="J499" s="4">
        <f>_xlfn.NUMBERVALUE(Test_Length_Start[[#This Row],[Column7]])</f>
        <v>7.8616076132533297E-2</v>
      </c>
      <c r="K499" s="4">
        <f>_xlfn.NUMBERVALUE(Test_Length_Start[[#This Row],[Column12]])</f>
        <v>6.2004697299562297</v>
      </c>
      <c r="L499" s="8">
        <f>_xlfn.NUMBERVALUE(Test_Length_Start[[#This Row],[Column10]])</f>
        <v>0.222505947576769</v>
      </c>
      <c r="M499" s="4">
        <f>_xlfn.NUMBERVALUE(Test_Length_Start[[#This Row],[Column11]])</f>
        <v>0.76275494408399702</v>
      </c>
      <c r="N499" s="8">
        <f>Tableau2[[#This Row],[Longueur manquante]]-(6-Tableau2[[#This Row],[longueur]])</f>
        <v>0.65740511443775695</v>
      </c>
    </row>
    <row r="500" spans="2:14" x14ac:dyDescent="0.25">
      <c r="B500" s="3" t="str">
        <f t="shared" si="14"/>
        <v>12</v>
      </c>
      <c r="C500" s="4" t="str">
        <f>Test_Length_Start[[#This Row],[Column1]]</f>
        <v>12-Ground_Truth</v>
      </c>
      <c r="D500" s="3">
        <f t="shared" si="15"/>
        <v>-2</v>
      </c>
      <c r="E500" s="4">
        <f>_xlfn.NUMBERVALUE(Test_Length_Start[[#This Row],[Column2]])</f>
        <v>70.758205465623007</v>
      </c>
      <c r="F500" s="4">
        <f>_xlfn.NUMBERVALUE(Test_Length_Start[[#This Row],[Column3]])</f>
        <v>5.6980085796393496</v>
      </c>
      <c r="G500" s="4">
        <f>_xlfn.NUMBERVALUE(Test_Length_Start[[#This Row],[Column4]])</f>
        <v>2.6965740217789899E-2</v>
      </c>
      <c r="H500" s="4">
        <f>_xlfn.NUMBERVALUE(Test_Length_Start[[#This Row],[Column5]])</f>
        <v>0.11954225431563301</v>
      </c>
      <c r="I500" s="4">
        <f>_xlfn.NUMBERVALUE(Test_Length_Start[[#This Row],[Column6]])</f>
        <v>1.95875330097088E-2</v>
      </c>
      <c r="J500" s="4">
        <f>_xlfn.NUMBERVALUE(Test_Length_Start[[#This Row],[Column7]])</f>
        <v>7.69430561556224E-2</v>
      </c>
      <c r="K500" s="4">
        <f>_xlfn.NUMBERVALUE(Test_Length_Start[[#This Row],[Column12]])</f>
        <v>9.3730048080906201</v>
      </c>
      <c r="L500" s="8">
        <f>_xlfn.NUMBERVALUE(Test_Length_Start[[#This Row],[Column10]])</f>
        <v>0.21482264312094401</v>
      </c>
      <c r="M500" s="4">
        <f>_xlfn.NUMBERVALUE(Test_Length_Start[[#This Row],[Column11]])</f>
        <v>0.75457705491137295</v>
      </c>
      <c r="N500" s="8">
        <f>Tableau2[[#This Row],[Longueur manquante]]-(6-Tableau2[[#This Row],[longueur]])</f>
        <v>0.45258563455072254</v>
      </c>
    </row>
    <row r="501" spans="2:14" x14ac:dyDescent="0.25">
      <c r="B501" s="3" t="str">
        <f t="shared" si="14"/>
        <v>12</v>
      </c>
      <c r="C501" s="4" t="str">
        <f>Test_Length_Start[[#This Row],[Column1]]</f>
        <v>12-Ground_Truth</v>
      </c>
      <c r="D501" s="3">
        <f t="shared" si="15"/>
        <v>-2</v>
      </c>
      <c r="E501" s="4">
        <f>_xlfn.NUMBERVALUE(Test_Length_Start[[#This Row],[Column2]])</f>
        <v>79.448604699609604</v>
      </c>
      <c r="F501" s="4">
        <f>_xlfn.NUMBERVALUE(Test_Length_Start[[#This Row],[Column3]])</f>
        <v>5.6198637364781598</v>
      </c>
      <c r="G501" s="4">
        <f>_xlfn.NUMBERVALUE(Test_Length_Start[[#This Row],[Column4]])</f>
        <v>4.97886378724069E-2</v>
      </c>
      <c r="H501" s="4">
        <f>_xlfn.NUMBERVALUE(Test_Length_Start[[#This Row],[Column5]])</f>
        <v>0.149922595000301</v>
      </c>
      <c r="I501" s="4">
        <f>_xlfn.NUMBERVALUE(Test_Length_Start[[#This Row],[Column6]])</f>
        <v>1.45559574817821E-2</v>
      </c>
      <c r="J501" s="4">
        <f>_xlfn.NUMBERVALUE(Test_Length_Start[[#This Row],[Column7]])</f>
        <v>0.10896627620001401</v>
      </c>
      <c r="K501" s="4">
        <f>_xlfn.NUMBERVALUE(Test_Length_Start[[#This Row],[Column12]])</f>
        <v>5.4118739629629999</v>
      </c>
      <c r="L501" s="8">
        <f>_xlfn.NUMBERVALUE(Test_Length_Start[[#This Row],[Column10]])</f>
        <v>0.35114577608375003</v>
      </c>
      <c r="M501" s="4">
        <f>_xlfn.NUMBERVALUE(Test_Length_Start[[#This Row],[Column11]])</f>
        <v>0.733474272030187</v>
      </c>
      <c r="N501" s="8">
        <f>Tableau2[[#This Row],[Longueur manquante]]-(6-Tableau2[[#This Row],[longueur]])</f>
        <v>0.35333800850834685</v>
      </c>
    </row>
    <row r="502" spans="2:14" x14ac:dyDescent="0.25">
      <c r="B502" s="3" t="str">
        <f t="shared" si="14"/>
        <v>13</v>
      </c>
      <c r="C502" s="4" t="str">
        <f>Test_Length_Start[[#This Row],[Column1]]</f>
        <v>13-Camera-0,0</v>
      </c>
      <c r="D502" s="3">
        <f t="shared" si="15"/>
        <v>0</v>
      </c>
      <c r="E502" s="4">
        <f>_xlfn.NUMBERVALUE(Test_Length_Start[[#This Row],[Column2]])</f>
        <v>50.685479910445103</v>
      </c>
      <c r="F502" s="4">
        <f>_xlfn.NUMBERVALUE(Test_Length_Start[[#This Row],[Column3]])</f>
        <v>5.7762635091062</v>
      </c>
      <c r="G502" s="4">
        <f>_xlfn.NUMBERVALUE(Test_Length_Start[[#This Row],[Column4]])</f>
        <v>4.6875004067336697E-2</v>
      </c>
      <c r="H502" s="4">
        <f>_xlfn.NUMBERVALUE(Test_Length_Start[[#This Row],[Column5]])</f>
        <v>0.12018626681522999</v>
      </c>
      <c r="I502" s="4">
        <f>_xlfn.NUMBERVALUE(Test_Length_Start[[#This Row],[Column6]])</f>
        <v>1.32644006316872E-2</v>
      </c>
      <c r="J502" s="4">
        <f>_xlfn.NUMBERVALUE(Test_Length_Start[[#This Row],[Column7]])</f>
        <v>8.7468587082291993E-2</v>
      </c>
      <c r="K502" s="4">
        <f>_xlfn.NUMBERVALUE(Test_Length_Start[[#This Row],[Column12]])</f>
        <v>2.81370617903303</v>
      </c>
      <c r="L502" s="8">
        <f>_xlfn.NUMBERVALUE(Test_Length_Start[[#This Row],[Column10]])</f>
        <v>0.36958014175787601</v>
      </c>
      <c r="M502" s="4">
        <f>_xlfn.NUMBERVALUE(Test_Length_Start[[#This Row],[Column11]])</f>
        <v>0.55590202207045503</v>
      </c>
      <c r="N502" s="8">
        <f>Tableau2[[#This Row],[Longueur manquante]]-(6-Tableau2[[#This Row],[longueur]])</f>
        <v>0.33216553117665504</v>
      </c>
    </row>
    <row r="503" spans="2:14" x14ac:dyDescent="0.25">
      <c r="B503" s="3" t="str">
        <f t="shared" si="14"/>
        <v>13</v>
      </c>
      <c r="C503" s="4" t="str">
        <f>Test_Length_Start[[#This Row],[Column1]]</f>
        <v>13-Camera-0,0</v>
      </c>
      <c r="D503" s="3">
        <f t="shared" si="15"/>
        <v>0</v>
      </c>
      <c r="E503" s="4">
        <f>_xlfn.NUMBERVALUE(Test_Length_Start[[#This Row],[Column2]])</f>
        <v>17.1347489165551</v>
      </c>
      <c r="F503" s="4">
        <f>_xlfn.NUMBERVALUE(Test_Length_Start[[#This Row],[Column3]])</f>
        <v>5.78956330304079</v>
      </c>
      <c r="G503" s="4">
        <f>_xlfn.NUMBERVALUE(Test_Length_Start[[#This Row],[Column4]])</f>
        <v>4.4422902143657898E-2</v>
      </c>
      <c r="H503" s="4">
        <f>_xlfn.NUMBERVALUE(Test_Length_Start[[#This Row],[Column5]])</f>
        <v>0.103725102198563</v>
      </c>
      <c r="I503" s="4">
        <f>_xlfn.NUMBERVALUE(Test_Length_Start[[#This Row],[Column6]])</f>
        <v>2.2314452514658498E-2</v>
      </c>
      <c r="J503" s="4">
        <f>_xlfn.NUMBERVALUE(Test_Length_Start[[#This Row],[Column7]])</f>
        <v>8.2822135862718499E-2</v>
      </c>
      <c r="K503" s="4">
        <f>_xlfn.NUMBERVALUE(Test_Length_Start[[#This Row],[Column12]])</f>
        <v>2.1849942670669402</v>
      </c>
      <c r="L503" s="8">
        <f>_xlfn.NUMBERVALUE(Test_Length_Start[[#This Row],[Column10]])</f>
        <v>0.231310775605715</v>
      </c>
      <c r="M503" s="4">
        <f>_xlfn.NUMBERVALUE(Test_Length_Start[[#This Row],[Column11]])</f>
        <v>0.46442216923331098</v>
      </c>
      <c r="N503" s="8">
        <f>Tableau2[[#This Row],[Longueur manquante]]-(6-Tableau2[[#This Row],[longueur]])</f>
        <v>0.25398547227410101</v>
      </c>
    </row>
    <row r="504" spans="2:14" x14ac:dyDescent="0.25">
      <c r="B504" s="3" t="str">
        <f t="shared" si="14"/>
        <v>13</v>
      </c>
      <c r="C504" s="4" t="str">
        <f>Test_Length_Start[[#This Row],[Column1]]</f>
        <v>13-Camera-0,0</v>
      </c>
      <c r="D504" s="3">
        <f t="shared" si="15"/>
        <v>0</v>
      </c>
      <c r="E504" s="4">
        <f>_xlfn.NUMBERVALUE(Test_Length_Start[[#This Row],[Column2]])</f>
        <v>33.974004519378603</v>
      </c>
      <c r="F504" s="4">
        <f>_xlfn.NUMBERVALUE(Test_Length_Start[[#This Row],[Column3]])</f>
        <v>5.5120964600676103</v>
      </c>
      <c r="G504" s="4">
        <f>_xlfn.NUMBERVALUE(Test_Length_Start[[#This Row],[Column4]])</f>
        <v>4.6735286528347603E-2</v>
      </c>
      <c r="H504" s="4">
        <f>_xlfn.NUMBERVALUE(Test_Length_Start[[#This Row],[Column5]])</f>
        <v>0.120615445967432</v>
      </c>
      <c r="I504" s="4">
        <f>_xlfn.NUMBERVALUE(Test_Length_Start[[#This Row],[Column6]])</f>
        <v>3.1515440396807898E-2</v>
      </c>
      <c r="J504" s="4">
        <f>_xlfn.NUMBERVALUE(Test_Length_Start[[#This Row],[Column7]])</f>
        <v>9.2835073902548207E-2</v>
      </c>
      <c r="K504" s="4">
        <f>_xlfn.NUMBERVALUE(Test_Length_Start[[#This Row],[Column12]])</f>
        <v>3.1209692680276899</v>
      </c>
      <c r="L504" s="8">
        <f>_xlfn.NUMBERVALUE(Test_Length_Start[[#This Row],[Column10]])</f>
        <v>0.171208096375565</v>
      </c>
      <c r="M504" s="4">
        <f>_xlfn.NUMBERVALUE(Test_Length_Start[[#This Row],[Column11]])</f>
        <v>0.63023164926270103</v>
      </c>
      <c r="N504" s="8">
        <f>Tableau2[[#This Row],[Longueur manquante]]-(6-Tableau2[[#This Row],[longueur]])</f>
        <v>0.14232810933031137</v>
      </c>
    </row>
    <row r="505" spans="2:14" x14ac:dyDescent="0.25">
      <c r="B505" s="3" t="str">
        <f t="shared" si="14"/>
        <v>13</v>
      </c>
      <c r="C505" s="4" t="str">
        <f>Test_Length_Start[[#This Row],[Column1]]</f>
        <v>13-Camera-0,0</v>
      </c>
      <c r="D505" s="3">
        <f t="shared" si="15"/>
        <v>0</v>
      </c>
      <c r="E505" s="4">
        <f>_xlfn.NUMBERVALUE(Test_Length_Start[[#This Row],[Column2]])</f>
        <v>54.29802302753</v>
      </c>
      <c r="F505" s="4">
        <f>_xlfn.NUMBERVALUE(Test_Length_Start[[#This Row],[Column3]])</f>
        <v>6.2667415379696703</v>
      </c>
      <c r="G505" s="4">
        <f>_xlfn.NUMBERVALUE(Test_Length_Start[[#This Row],[Column4]])</f>
        <v>4.82262713157421E-2</v>
      </c>
      <c r="H505" s="4">
        <f>_xlfn.NUMBERVALUE(Test_Length_Start[[#This Row],[Column5]])</f>
        <v>0.10987397926725199</v>
      </c>
      <c r="I505" s="4">
        <f>_xlfn.NUMBERVALUE(Test_Length_Start[[#This Row],[Column6]])</f>
        <v>2.2586541311856601E-2</v>
      </c>
      <c r="J505" s="4">
        <f>_xlfn.NUMBERVALUE(Test_Length_Start[[#This Row],[Column7]])</f>
        <v>7.8951745673909404E-2</v>
      </c>
      <c r="K505" s="4">
        <f>_xlfn.NUMBERVALUE(Test_Length_Start[[#This Row],[Column12]])</f>
        <v>1.9006155749084399</v>
      </c>
      <c r="L505" s="8">
        <f>_xlfn.NUMBERVALUE(Test_Length_Start[[#This Row],[Column10]])</f>
        <v>0.396695421540876</v>
      </c>
      <c r="M505" s="4">
        <f>_xlfn.NUMBERVALUE(Test_Length_Start[[#This Row],[Column11]])</f>
        <v>0.52885661290723496</v>
      </c>
      <c r="N505" s="8">
        <f>Tableau2[[#This Row],[Longueur manquante]]-(6-Tableau2[[#This Row],[longueur]])</f>
        <v>0.79559815087690522</v>
      </c>
    </row>
    <row r="506" spans="2:14" x14ac:dyDescent="0.25">
      <c r="B506" s="3" t="str">
        <f t="shared" si="14"/>
        <v>13</v>
      </c>
      <c r="C506" s="4" t="str">
        <f>Test_Length_Start[[#This Row],[Column1]]</f>
        <v>13-Camera-0,0</v>
      </c>
      <c r="D506" s="3">
        <f t="shared" si="15"/>
        <v>0</v>
      </c>
      <c r="E506" s="4">
        <f>_xlfn.NUMBERVALUE(Test_Length_Start[[#This Row],[Column2]])</f>
        <v>39.080613405875198</v>
      </c>
      <c r="F506" s="4">
        <f>_xlfn.NUMBERVALUE(Test_Length_Start[[#This Row],[Column3]])</f>
        <v>5.7704361614978001</v>
      </c>
      <c r="G506" s="4">
        <f>_xlfn.NUMBERVALUE(Test_Length_Start[[#This Row],[Column4]])</f>
        <v>3.5017420457482802E-2</v>
      </c>
      <c r="H506" s="4">
        <f>_xlfn.NUMBERVALUE(Test_Length_Start[[#This Row],[Column5]])</f>
        <v>9.5983817714596603E-2</v>
      </c>
      <c r="I506" s="4">
        <f>_xlfn.NUMBERVALUE(Test_Length_Start[[#This Row],[Column6]])</f>
        <v>1.6822899597507299E-2</v>
      </c>
      <c r="J506" s="4">
        <f>_xlfn.NUMBERVALUE(Test_Length_Start[[#This Row],[Column7]])</f>
        <v>7.2463499889011601E-2</v>
      </c>
      <c r="K506" s="4">
        <f>_xlfn.NUMBERVALUE(Test_Length_Start[[#This Row],[Column12]])</f>
        <v>1.70138033304829</v>
      </c>
      <c r="L506" s="8">
        <f>_xlfn.NUMBERVALUE(Test_Length_Start[[#This Row],[Column10]])</f>
        <v>0.21602399222170801</v>
      </c>
      <c r="M506" s="4">
        <f>_xlfn.NUMBERVALUE(Test_Length_Start[[#This Row],[Column11]])</f>
        <v>0.414067218790863</v>
      </c>
      <c r="N506" s="8">
        <f>Tableau2[[#This Row],[Longueur manquante]]-(6-Tableau2[[#This Row],[longueur]])</f>
        <v>0.18450338028866314</v>
      </c>
    </row>
    <row r="507" spans="2:14" x14ac:dyDescent="0.25">
      <c r="B507" s="3" t="str">
        <f t="shared" si="14"/>
        <v>13</v>
      </c>
      <c r="C507" s="4" t="str">
        <f>Test_Length_Start[[#This Row],[Column1]]</f>
        <v>13-Camera-0,0</v>
      </c>
      <c r="D507" s="3">
        <f t="shared" si="15"/>
        <v>0</v>
      </c>
      <c r="E507" s="4">
        <f>_xlfn.NUMBERVALUE(Test_Length_Start[[#This Row],[Column2]])</f>
        <v>34.841082146659701</v>
      </c>
      <c r="F507" s="4">
        <f>_xlfn.NUMBERVALUE(Test_Length_Start[[#This Row],[Column3]])</f>
        <v>5.8308694184476098</v>
      </c>
      <c r="G507" s="4">
        <f>_xlfn.NUMBERVALUE(Test_Length_Start[[#This Row],[Column4]])</f>
        <v>5.01708065109535E-2</v>
      </c>
      <c r="H507" s="4">
        <f>_xlfn.NUMBERVALUE(Test_Length_Start[[#This Row],[Column5]])</f>
        <v>0.116058634232325</v>
      </c>
      <c r="I507" s="4">
        <f>_xlfn.NUMBERVALUE(Test_Length_Start[[#This Row],[Column6]])</f>
        <v>1.19731393814395E-2</v>
      </c>
      <c r="J507" s="4">
        <f>_xlfn.NUMBERVALUE(Test_Length_Start[[#This Row],[Column7]])</f>
        <v>9.15457200469596E-2</v>
      </c>
      <c r="K507" s="4">
        <f>_xlfn.NUMBERVALUE(Test_Length_Start[[#This Row],[Column12]])</f>
        <v>1.7705734709743399</v>
      </c>
      <c r="L507" s="8">
        <f>_xlfn.NUMBERVALUE(Test_Length_Start[[#This Row],[Column10]])</f>
        <v>0.332563166742328</v>
      </c>
      <c r="M507" s="4">
        <f>_xlfn.NUMBERVALUE(Test_Length_Start[[#This Row],[Column11]])</f>
        <v>0.56023049151603399</v>
      </c>
      <c r="N507" s="8">
        <f>Tableau2[[#This Row],[Longueur manquante]]-(6-Tableau2[[#This Row],[longueur]])</f>
        <v>0.39109990996364374</v>
      </c>
    </row>
    <row r="508" spans="2:14" x14ac:dyDescent="0.25">
      <c r="B508" s="3" t="str">
        <f t="shared" si="14"/>
        <v>13</v>
      </c>
      <c r="C508" s="4" t="str">
        <f>Test_Length_Start[[#This Row],[Column1]]</f>
        <v>13-Camera-0,0</v>
      </c>
      <c r="D508" s="3">
        <f t="shared" si="15"/>
        <v>0</v>
      </c>
      <c r="E508" s="4">
        <f>_xlfn.NUMBERVALUE(Test_Length_Start[[#This Row],[Column2]])</f>
        <v>82.532787849239398</v>
      </c>
      <c r="F508" s="4">
        <f>_xlfn.NUMBERVALUE(Test_Length_Start[[#This Row],[Column3]])</f>
        <v>5.99323783548087</v>
      </c>
      <c r="G508" s="4">
        <f>_xlfn.NUMBERVALUE(Test_Length_Start[[#This Row],[Column4]])</f>
        <v>9.3482450168806505E-2</v>
      </c>
      <c r="H508" s="4">
        <f>_xlfn.NUMBERVALUE(Test_Length_Start[[#This Row],[Column5]])</f>
        <v>0.128875051310054</v>
      </c>
      <c r="I508" s="4">
        <f>_xlfn.NUMBERVALUE(Test_Length_Start[[#This Row],[Column6]])</f>
        <v>4.8302872458295801E-2</v>
      </c>
      <c r="J508" s="4">
        <f>_xlfn.NUMBERVALUE(Test_Length_Start[[#This Row],[Column7]])</f>
        <v>0.11007674587397</v>
      </c>
      <c r="K508" s="4">
        <f>_xlfn.NUMBERVALUE(Test_Length_Start[[#This Row],[Column12]])</f>
        <v>3.4927306149620501</v>
      </c>
      <c r="L508" s="8">
        <f>_xlfn.NUMBERVALUE(Test_Length_Start[[#This Row],[Column10]])</f>
        <v>0.46890189111977099</v>
      </c>
      <c r="M508" s="4">
        <f>_xlfn.NUMBERVALUE(Test_Length_Start[[#This Row],[Column11]])</f>
        <v>0.46773443755751798</v>
      </c>
      <c r="N508" s="8">
        <f>Tableau2[[#This Row],[Longueur manquante]]-(6-Tableau2[[#This Row],[longueur]])</f>
        <v>0.46097227303838795</v>
      </c>
    </row>
    <row r="509" spans="2:14" x14ac:dyDescent="0.25">
      <c r="B509" s="3" t="str">
        <f t="shared" si="14"/>
        <v>13</v>
      </c>
      <c r="C509" s="4" t="str">
        <f>Test_Length_Start[[#This Row],[Column1]]</f>
        <v>13-Camera-0,0</v>
      </c>
      <c r="D509" s="3">
        <f t="shared" si="15"/>
        <v>0</v>
      </c>
      <c r="E509" s="4">
        <f>_xlfn.NUMBERVALUE(Test_Length_Start[[#This Row],[Column2]])</f>
        <v>64.581061078751702</v>
      </c>
      <c r="F509" s="4">
        <f>_xlfn.NUMBERVALUE(Test_Length_Start[[#This Row],[Column3]])</f>
        <v>6.3858052500593496</v>
      </c>
      <c r="G509" s="4">
        <f>_xlfn.NUMBERVALUE(Test_Length_Start[[#This Row],[Column4]])</f>
        <v>0.16931826346151799</v>
      </c>
      <c r="H509" s="4">
        <f>_xlfn.NUMBERVALUE(Test_Length_Start[[#This Row],[Column5]])</f>
        <v>0.187539327021219</v>
      </c>
      <c r="I509" s="4">
        <f>_xlfn.NUMBERVALUE(Test_Length_Start[[#This Row],[Column6]])</f>
        <v>5.1860033783487303E-2</v>
      </c>
      <c r="J509" s="4">
        <f>_xlfn.NUMBERVALUE(Test_Length_Start[[#This Row],[Column7]])</f>
        <v>0.139669988055974</v>
      </c>
      <c r="K509" s="4">
        <f>_xlfn.NUMBERVALUE(Test_Length_Start[[#This Row],[Column12]])</f>
        <v>3.1244488910306201</v>
      </c>
      <c r="L509" s="8">
        <f>_xlfn.NUMBERVALUE(Test_Length_Start[[#This Row],[Column10]])</f>
        <v>0.94883916467241702</v>
      </c>
      <c r="M509" s="4">
        <f>_xlfn.NUMBERVALUE(Test_Length_Start[[#This Row],[Column11]])</f>
        <v>0.80447783596006395</v>
      </c>
      <c r="N509" s="8">
        <f>Tableau2[[#This Row],[Longueur manquante]]-(6-Tableau2[[#This Row],[longueur]])</f>
        <v>1.1902830860194136</v>
      </c>
    </row>
    <row r="510" spans="2:14" x14ac:dyDescent="0.25">
      <c r="B510" s="3" t="str">
        <f t="shared" si="14"/>
        <v>13</v>
      </c>
      <c r="C510" s="4" t="str">
        <f>Test_Length_Start[[#This Row],[Column1]]</f>
        <v>13-Camera-0,0</v>
      </c>
      <c r="D510" s="3">
        <f t="shared" si="15"/>
        <v>0</v>
      </c>
      <c r="E510" s="4">
        <f>_xlfn.NUMBERVALUE(Test_Length_Start[[#This Row],[Column2]])</f>
        <v>84.440167415372898</v>
      </c>
      <c r="F510" s="4">
        <f>_xlfn.NUMBERVALUE(Test_Length_Start[[#This Row],[Column3]])</f>
        <v>5.6794348217993198</v>
      </c>
      <c r="G510" s="4">
        <f>_xlfn.NUMBERVALUE(Test_Length_Start[[#This Row],[Column4]])</f>
        <v>8.1635724405276694E-2</v>
      </c>
      <c r="H510" s="4">
        <f>_xlfn.NUMBERVALUE(Test_Length_Start[[#This Row],[Column5]])</f>
        <v>0.13240162224395899</v>
      </c>
      <c r="I510" s="4">
        <f>_xlfn.NUMBERVALUE(Test_Length_Start[[#This Row],[Column6]])</f>
        <v>2.4287592357239901E-2</v>
      </c>
      <c r="J510" s="4">
        <f>_xlfn.NUMBERVALUE(Test_Length_Start[[#This Row],[Column7]])</f>
        <v>9.9341722101371599E-2</v>
      </c>
      <c r="K510" s="4">
        <f>_xlfn.NUMBERVALUE(Test_Length_Start[[#This Row],[Column12]])</f>
        <v>4.0840203590923903</v>
      </c>
      <c r="L510" s="8">
        <f>_xlfn.NUMBERVALUE(Test_Length_Start[[#This Row],[Column10]])</f>
        <v>0.45065413824075101</v>
      </c>
      <c r="M510" s="4">
        <f>_xlfn.NUMBERVALUE(Test_Length_Start[[#This Row],[Column11]])</f>
        <v>0.475497924375753</v>
      </c>
      <c r="N510" s="8">
        <f>Tableau2[[#This Row],[Longueur manquante]]-(6-Tableau2[[#This Row],[longueur]])</f>
        <v>0.1549327461750728</v>
      </c>
    </row>
    <row r="511" spans="2:14" x14ac:dyDescent="0.25">
      <c r="B511" s="3" t="str">
        <f t="shared" si="14"/>
        <v>13</v>
      </c>
      <c r="C511" s="4" t="str">
        <f>Test_Length_Start[[#This Row],[Column1]]</f>
        <v>13-Camera-0,0</v>
      </c>
      <c r="D511" s="3">
        <f t="shared" si="15"/>
        <v>0</v>
      </c>
      <c r="E511" s="4">
        <f>_xlfn.NUMBERVALUE(Test_Length_Start[[#This Row],[Column2]])</f>
        <v>14.250768114774001</v>
      </c>
      <c r="F511" s="4">
        <f>_xlfn.NUMBERVALUE(Test_Length_Start[[#This Row],[Column3]])</f>
        <v>5.71113261843308</v>
      </c>
      <c r="G511" s="4">
        <f>_xlfn.NUMBERVALUE(Test_Length_Start[[#This Row],[Column4]])</f>
        <v>0.10639427854205701</v>
      </c>
      <c r="H511" s="4">
        <f>_xlfn.NUMBERVALUE(Test_Length_Start[[#This Row],[Column5]])</f>
        <v>0.172677998352671</v>
      </c>
      <c r="I511" s="4">
        <f>_xlfn.NUMBERVALUE(Test_Length_Start[[#This Row],[Column6]])</f>
        <v>3.5548711118172399E-2</v>
      </c>
      <c r="J511" s="4">
        <f>_xlfn.NUMBERVALUE(Test_Length_Start[[#This Row],[Column7]])</f>
        <v>0.11591395768847899</v>
      </c>
      <c r="K511" s="4">
        <f>_xlfn.NUMBERVALUE(Test_Length_Start[[#This Row],[Column12]])</f>
        <v>2.5508866009768099</v>
      </c>
      <c r="L511" s="8">
        <f>_xlfn.NUMBERVALUE(Test_Length_Start[[#This Row],[Column10]])</f>
        <v>0.592072913729494</v>
      </c>
      <c r="M511" s="4">
        <f>_xlfn.NUMBERVALUE(Test_Length_Start[[#This Row],[Column11]])</f>
        <v>0.85443881008755695</v>
      </c>
      <c r="N511" s="8">
        <f>Tableau2[[#This Row],[Longueur manquante]]-(6-Tableau2[[#This Row],[longueur]])</f>
        <v>0.56557142852063691</v>
      </c>
    </row>
    <row r="512" spans="2:14" x14ac:dyDescent="0.25">
      <c r="B512" s="3" t="str">
        <f t="shared" si="14"/>
        <v>13</v>
      </c>
      <c r="C512" s="4" t="str">
        <f>Test_Length_Start[[#This Row],[Column1]]</f>
        <v>13-Camera-0,0</v>
      </c>
      <c r="D512" s="3">
        <f t="shared" si="15"/>
        <v>0</v>
      </c>
      <c r="E512" s="4">
        <f>_xlfn.NUMBERVALUE(Test_Length_Start[[#This Row],[Column2]])</f>
        <v>83.825128519182698</v>
      </c>
      <c r="F512" s="4">
        <f>_xlfn.NUMBERVALUE(Test_Length_Start[[#This Row],[Column3]])</f>
        <v>6.2569348260753896</v>
      </c>
      <c r="G512" s="4">
        <f>_xlfn.NUMBERVALUE(Test_Length_Start[[#This Row],[Column4]])</f>
        <v>3.8824158241461897E-2</v>
      </c>
      <c r="H512" s="4">
        <f>_xlfn.NUMBERVALUE(Test_Length_Start[[#This Row],[Column5]])</f>
        <v>9.3887331542253996E-2</v>
      </c>
      <c r="I512" s="4">
        <f>_xlfn.NUMBERVALUE(Test_Length_Start[[#This Row],[Column6]])</f>
        <v>2.02740498590782E-2</v>
      </c>
      <c r="J512" s="4">
        <f>_xlfn.NUMBERVALUE(Test_Length_Start[[#This Row],[Column7]])</f>
        <v>6.8120246425164302E-2</v>
      </c>
      <c r="K512" s="4">
        <f>_xlfn.NUMBERVALUE(Test_Length_Start[[#This Row],[Column12]])</f>
        <v>1.76667003508191</v>
      </c>
      <c r="L512" s="8">
        <f>_xlfn.NUMBERVALUE(Test_Length_Start[[#This Row],[Column10]])</f>
        <v>0.28583970098474398</v>
      </c>
      <c r="M512" s="4">
        <f>_xlfn.NUMBERVALUE(Test_Length_Start[[#This Row],[Column11]])</f>
        <v>0.39153722591414503</v>
      </c>
      <c r="N512" s="8">
        <f>Tableau2[[#This Row],[Longueur manquante]]-(6-Tableau2[[#This Row],[longueur]])</f>
        <v>0.64847205198953461</v>
      </c>
    </row>
    <row r="513" spans="2:14" x14ac:dyDescent="0.25">
      <c r="B513" s="3" t="str">
        <f t="shared" si="14"/>
        <v>13</v>
      </c>
      <c r="C513" s="4" t="str">
        <f>Test_Length_Start[[#This Row],[Column1]]</f>
        <v>13-Camera-0,0</v>
      </c>
      <c r="D513" s="3">
        <f t="shared" si="15"/>
        <v>0</v>
      </c>
      <c r="E513" s="4">
        <f>_xlfn.NUMBERVALUE(Test_Length_Start[[#This Row],[Column2]])</f>
        <v>66.988368636488701</v>
      </c>
      <c r="F513" s="4">
        <f>_xlfn.NUMBERVALUE(Test_Length_Start[[#This Row],[Column3]])</f>
        <v>6.00155844723038</v>
      </c>
      <c r="G513" s="4">
        <f>_xlfn.NUMBERVALUE(Test_Length_Start[[#This Row],[Column4]])</f>
        <v>8.2027163675273199E-2</v>
      </c>
      <c r="H513" s="4">
        <f>_xlfn.NUMBERVALUE(Test_Length_Start[[#This Row],[Column5]])</f>
        <v>0.142206695763129</v>
      </c>
      <c r="I513" s="4">
        <f>_xlfn.NUMBERVALUE(Test_Length_Start[[#This Row],[Column6]])</f>
        <v>3.1241533875590099E-2</v>
      </c>
      <c r="J513" s="4">
        <f>_xlfn.NUMBERVALUE(Test_Length_Start[[#This Row],[Column7]])</f>
        <v>0.107731992380921</v>
      </c>
      <c r="K513" s="4">
        <f>_xlfn.NUMBERVALUE(Test_Length_Start[[#This Row],[Column12]])</f>
        <v>2.0297300290549098</v>
      </c>
      <c r="L513" s="8">
        <f>_xlfn.NUMBERVALUE(Test_Length_Start[[#This Row],[Column10]])</f>
        <v>0.54630131962704398</v>
      </c>
      <c r="M513" s="4">
        <f>_xlfn.NUMBERVALUE(Test_Length_Start[[#This Row],[Column11]])</f>
        <v>0.64108584140614699</v>
      </c>
      <c r="N513" s="8">
        <f>Tableau2[[#This Row],[Longueur manquante]]-(6-Tableau2[[#This Row],[longueur]])</f>
        <v>0.64264428863652701</v>
      </c>
    </row>
    <row r="514" spans="2:14" x14ac:dyDescent="0.25">
      <c r="B514" s="3" t="str">
        <f t="shared" ref="B514:B577" si="16">SUBSTITUTE(LEFT(C514,2),"-","")</f>
        <v>13</v>
      </c>
      <c r="C514" s="4" t="str">
        <f>Test_Length_Start[[#This Row],[Column1]]</f>
        <v>13-Camera-0,0</v>
      </c>
      <c r="D514" s="3">
        <f t="shared" ref="D514:D577" si="17">_xlfn.NUMBERVALUE(IFERROR(RIGHT(C514,LEN(C514)-SEARCH("-",C514,5)),-0.2))*10</f>
        <v>0</v>
      </c>
      <c r="E514" s="4">
        <f>_xlfn.NUMBERVALUE(Test_Length_Start[[#This Row],[Column2]])</f>
        <v>55.069730951896503</v>
      </c>
      <c r="F514" s="4">
        <f>_xlfn.NUMBERVALUE(Test_Length_Start[[#This Row],[Column3]])</f>
        <v>5.8284554879186397</v>
      </c>
      <c r="G514" s="4">
        <f>_xlfn.NUMBERVALUE(Test_Length_Start[[#This Row],[Column4]])</f>
        <v>4.5532873935432698E-2</v>
      </c>
      <c r="H514" s="4">
        <f>_xlfn.NUMBERVALUE(Test_Length_Start[[#This Row],[Column5]])</f>
        <v>0.10455558852861099</v>
      </c>
      <c r="I514" s="4">
        <f>_xlfn.NUMBERVALUE(Test_Length_Start[[#This Row],[Column6]])</f>
        <v>2.6418282741798301E-2</v>
      </c>
      <c r="J514" s="4">
        <f>_xlfn.NUMBERVALUE(Test_Length_Start[[#This Row],[Column7]])</f>
        <v>7.9142129014126095E-2</v>
      </c>
      <c r="K514" s="4">
        <f>_xlfn.NUMBERVALUE(Test_Length_Start[[#This Row],[Column12]])</f>
        <v>1.63214417791459</v>
      </c>
      <c r="L514" s="8">
        <f>_xlfn.NUMBERVALUE(Test_Length_Start[[#This Row],[Column10]])</f>
        <v>0.26416248980532497</v>
      </c>
      <c r="M514" s="4">
        <f>_xlfn.NUMBERVALUE(Test_Length_Start[[#This Row],[Column11]])</f>
        <v>0.40114039121577599</v>
      </c>
      <c r="N514" s="8">
        <f>Tableau2[[#This Row],[Longueur manquante]]-(6-Tableau2[[#This Row],[longueur]])</f>
        <v>0.22959587913441565</v>
      </c>
    </row>
    <row r="515" spans="2:14" x14ac:dyDescent="0.25">
      <c r="B515" s="3" t="str">
        <f t="shared" si="16"/>
        <v>13</v>
      </c>
      <c r="C515" s="4" t="str">
        <f>Test_Length_Start[[#This Row],[Column1]]</f>
        <v>13-Camera-0,0</v>
      </c>
      <c r="D515" s="3">
        <f t="shared" si="17"/>
        <v>0</v>
      </c>
      <c r="E515" s="4">
        <f>_xlfn.NUMBERVALUE(Test_Length_Start[[#This Row],[Column2]])</f>
        <v>39.5176944251603</v>
      </c>
      <c r="F515" s="4">
        <f>_xlfn.NUMBERVALUE(Test_Length_Start[[#This Row],[Column3]])</f>
        <v>5.6514486244302198</v>
      </c>
      <c r="G515" s="4">
        <f>_xlfn.NUMBERVALUE(Test_Length_Start[[#This Row],[Column4]])</f>
        <v>3.4111456306813601E-2</v>
      </c>
      <c r="H515" s="4">
        <f>_xlfn.NUMBERVALUE(Test_Length_Start[[#This Row],[Column5]])</f>
        <v>9.5828246451206703E-2</v>
      </c>
      <c r="I515" s="4">
        <f>_xlfn.NUMBERVALUE(Test_Length_Start[[#This Row],[Column6]])</f>
        <v>2.33802901181192E-2</v>
      </c>
      <c r="J515" s="4">
        <f>_xlfn.NUMBERVALUE(Test_Length_Start[[#This Row],[Column7]])</f>
        <v>7.2283920246607999E-2</v>
      </c>
      <c r="K515" s="4">
        <f>_xlfn.NUMBERVALUE(Test_Length_Start[[#This Row],[Column12]])</f>
        <v>2.7497227879939601</v>
      </c>
      <c r="L515" s="8">
        <f>_xlfn.NUMBERVALUE(Test_Length_Start[[#This Row],[Column10]])</f>
        <v>0.132903675192243</v>
      </c>
      <c r="M515" s="4">
        <f>_xlfn.NUMBERVALUE(Test_Length_Start[[#This Row],[Column11]])</f>
        <v>0.41595714294813702</v>
      </c>
      <c r="N515" s="8">
        <f>Tableau2[[#This Row],[Longueur manquante]]-(6-Tableau2[[#This Row],[longueur]])</f>
        <v>6.7405767378356796E-2</v>
      </c>
    </row>
    <row r="516" spans="2:14" x14ac:dyDescent="0.25">
      <c r="B516" s="3" t="str">
        <f t="shared" si="16"/>
        <v>13</v>
      </c>
      <c r="C516" s="4" t="str">
        <f>Test_Length_Start[[#This Row],[Column1]]</f>
        <v>13-Camera-0,0</v>
      </c>
      <c r="D516" s="3">
        <f t="shared" si="17"/>
        <v>0</v>
      </c>
      <c r="E516" s="4">
        <f>_xlfn.NUMBERVALUE(Test_Length_Start[[#This Row],[Column2]])</f>
        <v>83.938807508879805</v>
      </c>
      <c r="F516" s="4">
        <f>_xlfn.NUMBERVALUE(Test_Length_Start[[#This Row],[Column3]])</f>
        <v>6.1973093574747598</v>
      </c>
      <c r="G516" s="4">
        <f>_xlfn.NUMBERVALUE(Test_Length_Start[[#This Row],[Column4]])</f>
        <v>0.10717841099101499</v>
      </c>
      <c r="H516" s="4">
        <f>_xlfn.NUMBERVALUE(Test_Length_Start[[#This Row],[Column5]])</f>
        <v>0.14859858253954</v>
      </c>
      <c r="I516" s="4">
        <f>_xlfn.NUMBERVALUE(Test_Length_Start[[#This Row],[Column6]])</f>
        <v>2.1111115248676902E-2</v>
      </c>
      <c r="J516" s="4">
        <f>_xlfn.NUMBERVALUE(Test_Length_Start[[#This Row],[Column7]])</f>
        <v>0.114484833236412</v>
      </c>
      <c r="K516" s="4">
        <f>_xlfn.NUMBERVALUE(Test_Length_Start[[#This Row],[Column12]])</f>
        <v>2.1923751459689802</v>
      </c>
      <c r="L516" s="8">
        <f>_xlfn.NUMBERVALUE(Test_Length_Start[[#This Row],[Column10]])</f>
        <v>0.62430232507681405</v>
      </c>
      <c r="M516" s="4">
        <f>_xlfn.NUMBERVALUE(Test_Length_Start[[#This Row],[Column11]])</f>
        <v>0.49633713840094901</v>
      </c>
      <c r="N516" s="8">
        <f>Tableau2[[#This Row],[Longueur manquante]]-(6-Tableau2[[#This Row],[longueur]])</f>
        <v>0.6936464958757087</v>
      </c>
    </row>
    <row r="517" spans="2:14" x14ac:dyDescent="0.25">
      <c r="B517" s="3" t="str">
        <f t="shared" si="16"/>
        <v>13</v>
      </c>
      <c r="C517" s="4" t="str">
        <f>Test_Length_Start[[#This Row],[Column1]]</f>
        <v>13-Camera-0,0</v>
      </c>
      <c r="D517" s="3">
        <f t="shared" si="17"/>
        <v>0</v>
      </c>
      <c r="E517" s="4">
        <f>_xlfn.NUMBERVALUE(Test_Length_Start[[#This Row],[Column2]])</f>
        <v>12.902849357054899</v>
      </c>
      <c r="F517" s="4">
        <f>_xlfn.NUMBERVALUE(Test_Length_Start[[#This Row],[Column3]])</f>
        <v>5.5337330757572598</v>
      </c>
      <c r="G517" s="4">
        <f>_xlfn.NUMBERVALUE(Test_Length_Start[[#This Row],[Column4]])</f>
        <v>0.12727939900091301</v>
      </c>
      <c r="H517" s="4">
        <f>_xlfn.NUMBERVALUE(Test_Length_Start[[#This Row],[Column5]])</f>
        <v>0.29217397765722602</v>
      </c>
      <c r="I517" s="4">
        <f>_xlfn.NUMBERVALUE(Test_Length_Start[[#This Row],[Column6]])</f>
        <v>1.9470838918764499E-2</v>
      </c>
      <c r="J517" s="4">
        <f>_xlfn.NUMBERVALUE(Test_Length_Start[[#This Row],[Column7]])</f>
        <v>0.161191572370672</v>
      </c>
      <c r="K517" s="4">
        <f>_xlfn.NUMBERVALUE(Test_Length_Start[[#This Row],[Column12]])</f>
        <v>1.7366225880105</v>
      </c>
      <c r="L517" s="8">
        <f>_xlfn.NUMBERVALUE(Test_Length_Start[[#This Row],[Column10]])</f>
        <v>0.77312320809186896</v>
      </c>
      <c r="M517" s="4">
        <f>_xlfn.NUMBERVALUE(Test_Length_Start[[#This Row],[Column11]])</f>
        <v>1.4498247175388701</v>
      </c>
      <c r="N517" s="8">
        <f>Tableau2[[#This Row],[Longueur manquante]]-(6-Tableau2[[#This Row],[longueur]])</f>
        <v>0.98355779329612991</v>
      </c>
    </row>
    <row r="518" spans="2:14" x14ac:dyDescent="0.25">
      <c r="B518" s="3" t="str">
        <f t="shared" si="16"/>
        <v>13</v>
      </c>
      <c r="C518" s="4" t="str">
        <f>Test_Length_Start[[#This Row],[Column1]]</f>
        <v>13-Camera-0,0</v>
      </c>
      <c r="D518" s="3">
        <f t="shared" si="17"/>
        <v>0</v>
      </c>
      <c r="E518" s="4">
        <f>_xlfn.NUMBERVALUE(Test_Length_Start[[#This Row],[Column2]])</f>
        <v>67.110683708650498</v>
      </c>
      <c r="F518" s="4">
        <f>_xlfn.NUMBERVALUE(Test_Length_Start[[#This Row],[Column3]])</f>
        <v>5.8017778202149497</v>
      </c>
      <c r="G518" s="4">
        <f>_xlfn.NUMBERVALUE(Test_Length_Start[[#This Row],[Column4]])</f>
        <v>4.33368712076415E-2</v>
      </c>
      <c r="H518" s="4">
        <f>_xlfn.NUMBERVALUE(Test_Length_Start[[#This Row],[Column5]])</f>
        <v>0.111516545987879</v>
      </c>
      <c r="I518" s="4">
        <f>_xlfn.NUMBERVALUE(Test_Length_Start[[#This Row],[Column6]])</f>
        <v>1.6984166716151598E-2</v>
      </c>
      <c r="J518" s="4">
        <f>_xlfn.NUMBERVALUE(Test_Length_Start[[#This Row],[Column7]])</f>
        <v>9.2520945191219103E-2</v>
      </c>
      <c r="K518" s="4">
        <f>_xlfn.NUMBERVALUE(Test_Length_Start[[#This Row],[Column12]])</f>
        <v>2.5345411149319199</v>
      </c>
      <c r="L518" s="8">
        <f>_xlfn.NUMBERVALUE(Test_Length_Start[[#This Row],[Column10]])</f>
        <v>0.24140441901228599</v>
      </c>
      <c r="M518" s="4">
        <f>_xlfn.NUMBERVALUE(Test_Length_Start[[#This Row],[Column11]])</f>
        <v>0.46782171956547502</v>
      </c>
      <c r="N518" s="8">
        <f>Tableau2[[#This Row],[Longueur manquante]]-(6-Tableau2[[#This Row],[longueur]])</f>
        <v>0.26959953978042472</v>
      </c>
    </row>
    <row r="519" spans="2:14" x14ac:dyDescent="0.25">
      <c r="B519" s="3" t="str">
        <f t="shared" si="16"/>
        <v>13</v>
      </c>
      <c r="C519" s="4" t="str">
        <f>Test_Length_Start[[#This Row],[Column1]]</f>
        <v>13-Camera-0,0</v>
      </c>
      <c r="D519" s="3">
        <f t="shared" si="17"/>
        <v>0</v>
      </c>
      <c r="E519" s="4">
        <f>_xlfn.NUMBERVALUE(Test_Length_Start[[#This Row],[Column2]])</f>
        <v>62.147418802769302</v>
      </c>
      <c r="F519" s="4">
        <f>_xlfn.NUMBERVALUE(Test_Length_Start[[#This Row],[Column3]])</f>
        <v>5.4003240934746302</v>
      </c>
      <c r="G519" s="4">
        <f>_xlfn.NUMBERVALUE(Test_Length_Start[[#This Row],[Column4]])</f>
        <v>2.75748788250075E-2</v>
      </c>
      <c r="H519" s="4">
        <f>_xlfn.NUMBERVALUE(Test_Length_Start[[#This Row],[Column5]])</f>
        <v>0.12044242754365</v>
      </c>
      <c r="I519" s="4">
        <f>_xlfn.NUMBERVALUE(Test_Length_Start[[#This Row],[Column6]])</f>
        <v>1.5966913288358201E-2</v>
      </c>
      <c r="J519" s="4">
        <f>_xlfn.NUMBERVALUE(Test_Length_Start[[#This Row],[Column7]])</f>
        <v>7.2168663162024305E-2</v>
      </c>
      <c r="K519" s="4">
        <f>_xlfn.NUMBERVALUE(Test_Length_Start[[#This Row],[Column12]])</f>
        <v>2.6023309429874599</v>
      </c>
      <c r="L519" s="8">
        <f>_xlfn.NUMBERVALUE(Test_Length_Start[[#This Row],[Column10]])</f>
        <v>0.16492002741188799</v>
      </c>
      <c r="M519" s="4">
        <f>_xlfn.NUMBERVALUE(Test_Length_Start[[#This Row],[Column11]])</f>
        <v>0.63180155588920694</v>
      </c>
      <c r="N519" s="8">
        <f>Tableau2[[#This Row],[Longueur manquante]]-(6-Tableau2[[#This Row],[longueur]])</f>
        <v>3.2125649363837105E-2</v>
      </c>
    </row>
    <row r="520" spans="2:14" x14ac:dyDescent="0.25">
      <c r="B520" s="3" t="str">
        <f t="shared" si="16"/>
        <v>13</v>
      </c>
      <c r="C520" s="4" t="str">
        <f>Test_Length_Start[[#This Row],[Column1]]</f>
        <v>13-Camera-0,0</v>
      </c>
      <c r="D520" s="3">
        <f t="shared" si="17"/>
        <v>0</v>
      </c>
      <c r="E520" s="4">
        <f>_xlfn.NUMBERVALUE(Test_Length_Start[[#This Row],[Column2]])</f>
        <v>35.8692513341487</v>
      </c>
      <c r="F520" s="4">
        <f>_xlfn.NUMBERVALUE(Test_Length_Start[[#This Row],[Column3]])</f>
        <v>5.5186119991015499</v>
      </c>
      <c r="G520" s="4">
        <f>_xlfn.NUMBERVALUE(Test_Length_Start[[#This Row],[Column4]])</f>
        <v>2.4771115668434499E-2</v>
      </c>
      <c r="H520" s="4">
        <f>_xlfn.NUMBERVALUE(Test_Length_Start[[#This Row],[Column5]])</f>
        <v>0.108941254833781</v>
      </c>
      <c r="I520" s="4">
        <f>_xlfn.NUMBERVALUE(Test_Length_Start[[#This Row],[Column6]])</f>
        <v>1.6818498576633301E-2</v>
      </c>
      <c r="J520" s="4">
        <f>_xlfn.NUMBERVALUE(Test_Length_Start[[#This Row],[Column7]])</f>
        <v>7.0171212552232104E-2</v>
      </c>
      <c r="K520" s="4">
        <f>_xlfn.NUMBERVALUE(Test_Length_Start[[#This Row],[Column12]])</f>
        <v>3.03164680406916</v>
      </c>
      <c r="L520" s="8">
        <f>_xlfn.NUMBERVALUE(Test_Length_Start[[#This Row],[Column10]])</f>
        <v>9.9105562692428401E-2</v>
      </c>
      <c r="M520" s="4">
        <f>_xlfn.NUMBERVALUE(Test_Length_Start[[#This Row],[Column11]])</f>
        <v>0.61523649486596799</v>
      </c>
      <c r="N520" s="8">
        <f>Tableau2[[#This Row],[Longueur manquante]]-(6-Tableau2[[#This Row],[longueur]])</f>
        <v>0.13384849396751786</v>
      </c>
    </row>
    <row r="521" spans="2:14" x14ac:dyDescent="0.25">
      <c r="B521" s="3" t="str">
        <f t="shared" si="16"/>
        <v>13</v>
      </c>
      <c r="C521" s="4" t="str">
        <f>Test_Length_Start[[#This Row],[Column1]]</f>
        <v>13-Camera-0,0</v>
      </c>
      <c r="D521" s="3">
        <f t="shared" si="17"/>
        <v>0</v>
      </c>
      <c r="E521" s="4">
        <f>_xlfn.NUMBERVALUE(Test_Length_Start[[#This Row],[Column2]])</f>
        <v>49.265581167003504</v>
      </c>
      <c r="F521" s="4">
        <f>_xlfn.NUMBERVALUE(Test_Length_Start[[#This Row],[Column3]])</f>
        <v>5.9018764129829799</v>
      </c>
      <c r="G521" s="4">
        <f>_xlfn.NUMBERVALUE(Test_Length_Start[[#This Row],[Column4]])</f>
        <v>5.1177997082560697E-2</v>
      </c>
      <c r="H521" s="4">
        <f>_xlfn.NUMBERVALUE(Test_Length_Start[[#This Row],[Column5]])</f>
        <v>0.10121758927506599</v>
      </c>
      <c r="I521" s="4">
        <f>_xlfn.NUMBERVALUE(Test_Length_Start[[#This Row],[Column6]])</f>
        <v>2.8618049599761799E-2</v>
      </c>
      <c r="J521" s="4">
        <f>_xlfn.NUMBERVALUE(Test_Length_Start[[#This Row],[Column7]])</f>
        <v>7.8937845283460595E-2</v>
      </c>
      <c r="K521" s="4">
        <f>_xlfn.NUMBERVALUE(Test_Length_Start[[#This Row],[Column12]])</f>
        <v>2.1598208849318299</v>
      </c>
      <c r="L521" s="8">
        <f>_xlfn.NUMBERVALUE(Test_Length_Start[[#This Row],[Column10]])</f>
        <v>0.28958324330478502</v>
      </c>
      <c r="M521" s="4">
        <f>_xlfn.NUMBERVALUE(Test_Length_Start[[#This Row],[Column11]])</f>
        <v>0.42996152277133398</v>
      </c>
      <c r="N521" s="8">
        <f>Tableau2[[#This Row],[Longueur manquante]]-(6-Tableau2[[#This Row],[longueur]])</f>
        <v>0.33183793575431392</v>
      </c>
    </row>
    <row r="522" spans="2:14" x14ac:dyDescent="0.25">
      <c r="B522" s="3" t="str">
        <f t="shared" si="16"/>
        <v>13</v>
      </c>
      <c r="C522" s="4" t="str">
        <f>Test_Length_Start[[#This Row],[Column1]]</f>
        <v>13-Camera-0,05</v>
      </c>
      <c r="D522" s="3">
        <f t="shared" si="17"/>
        <v>0.5</v>
      </c>
      <c r="E522" s="4">
        <f>_xlfn.NUMBERVALUE(Test_Length_Start[[#This Row],[Column2]])</f>
        <v>67.041876419797802</v>
      </c>
      <c r="F522" s="4">
        <f>_xlfn.NUMBERVALUE(Test_Length_Start[[#This Row],[Column3]])</f>
        <v>6.2374504717624397</v>
      </c>
      <c r="G522" s="4">
        <f>_xlfn.NUMBERVALUE(Test_Length_Start[[#This Row],[Column4]])</f>
        <v>9.4289259175632897E-2</v>
      </c>
      <c r="H522" s="4">
        <f>_xlfn.NUMBERVALUE(Test_Length_Start[[#This Row],[Column5]])</f>
        <v>0.13562977538068999</v>
      </c>
      <c r="I522" s="4">
        <f>_xlfn.NUMBERVALUE(Test_Length_Start[[#This Row],[Column6]])</f>
        <v>5.9303183165212998E-2</v>
      </c>
      <c r="J522" s="4">
        <f>_xlfn.NUMBERVALUE(Test_Length_Start[[#This Row],[Column7]])</f>
        <v>0.114025238494103</v>
      </c>
      <c r="K522" s="4">
        <f>_xlfn.NUMBERVALUE(Test_Length_Start[[#This Row],[Column12]])</f>
        <v>32.403215063968602</v>
      </c>
      <c r="L522" s="8">
        <f>_xlfn.NUMBERVALUE(Test_Length_Start[[#This Row],[Column10]])</f>
        <v>0.456628702489635</v>
      </c>
      <c r="M522" s="4">
        <f>_xlfn.NUMBERVALUE(Test_Length_Start[[#This Row],[Column11]])</f>
        <v>0.45666586996680902</v>
      </c>
      <c r="N522" s="8">
        <f>Tableau2[[#This Row],[Longueur manquante]]-(6-Tableau2[[#This Row],[longueur]])</f>
        <v>0.69411634172924874</v>
      </c>
    </row>
    <row r="523" spans="2:14" x14ac:dyDescent="0.25">
      <c r="B523" s="3" t="str">
        <f t="shared" si="16"/>
        <v>13</v>
      </c>
      <c r="C523" s="4" t="str">
        <f>Test_Length_Start[[#This Row],[Column1]]</f>
        <v>13-Camera-0,05</v>
      </c>
      <c r="D523" s="3">
        <f t="shared" si="17"/>
        <v>0.5</v>
      </c>
      <c r="E523" s="4">
        <f>_xlfn.NUMBERVALUE(Test_Length_Start[[#This Row],[Column2]])</f>
        <v>22.966335204494001</v>
      </c>
      <c r="F523" s="4">
        <f>_xlfn.NUMBERVALUE(Test_Length_Start[[#This Row],[Column3]])</f>
        <v>5.5046247910194896</v>
      </c>
      <c r="G523" s="4">
        <f>_xlfn.NUMBERVALUE(Test_Length_Start[[#This Row],[Column4]])</f>
        <v>8.07733337000755E-2</v>
      </c>
      <c r="H523" s="4">
        <f>_xlfn.NUMBERVALUE(Test_Length_Start[[#This Row],[Column5]])</f>
        <v>0.16913438595191499</v>
      </c>
      <c r="I523" s="4">
        <f>_xlfn.NUMBERVALUE(Test_Length_Start[[#This Row],[Column6]])</f>
        <v>4.7948613923843197E-2</v>
      </c>
      <c r="J523" s="4">
        <f>_xlfn.NUMBERVALUE(Test_Length_Start[[#This Row],[Column7]])</f>
        <v>0.110468085186935</v>
      </c>
      <c r="K523" s="4">
        <f>_xlfn.NUMBERVALUE(Test_Length_Start[[#This Row],[Column12]])</f>
        <v>31.8627278610365</v>
      </c>
      <c r="L523" s="8">
        <f>_xlfn.NUMBERVALUE(Test_Length_Start[[#This Row],[Column10]])</f>
        <v>0.45662707769544802</v>
      </c>
      <c r="M523" s="4">
        <f>_xlfn.NUMBERVALUE(Test_Length_Start[[#This Row],[Column11]])</f>
        <v>0.90058467247047902</v>
      </c>
      <c r="N523" s="8">
        <f>Tableau2[[#This Row],[Longueur manquante]]-(6-Tableau2[[#This Row],[longueur]])</f>
        <v>0.40520946348996867</v>
      </c>
    </row>
    <row r="524" spans="2:14" x14ac:dyDescent="0.25">
      <c r="B524" s="3" t="str">
        <f t="shared" si="16"/>
        <v>13</v>
      </c>
      <c r="C524" s="4" t="str">
        <f>Test_Length_Start[[#This Row],[Column1]]</f>
        <v>13-Camera-0,05</v>
      </c>
      <c r="D524" s="3">
        <f t="shared" si="17"/>
        <v>0.5</v>
      </c>
      <c r="E524" s="4">
        <f>_xlfn.NUMBERVALUE(Test_Length_Start[[#This Row],[Column2]])</f>
        <v>62.5205672596095</v>
      </c>
      <c r="F524" s="4">
        <f>_xlfn.NUMBERVALUE(Test_Length_Start[[#This Row],[Column3]])</f>
        <v>6.0921942451283</v>
      </c>
      <c r="G524" s="4">
        <f>_xlfn.NUMBERVALUE(Test_Length_Start[[#This Row],[Column4]])</f>
        <v>4.82541065903343E-2</v>
      </c>
      <c r="H524" s="4">
        <f>_xlfn.NUMBERVALUE(Test_Length_Start[[#This Row],[Column5]])</f>
        <v>0.10498745932482099</v>
      </c>
      <c r="I524" s="4">
        <f>_xlfn.NUMBERVALUE(Test_Length_Start[[#This Row],[Column6]])</f>
        <v>3.8392065912118301E-2</v>
      </c>
      <c r="J524" s="4">
        <f>_xlfn.NUMBERVALUE(Test_Length_Start[[#This Row],[Column7]])</f>
        <v>8.4163183673619399E-2</v>
      </c>
      <c r="K524" s="4">
        <f>_xlfn.NUMBERVALUE(Test_Length_Start[[#This Row],[Column12]])</f>
        <v>25.036327122943401</v>
      </c>
      <c r="L524" s="8">
        <f>_xlfn.NUMBERVALUE(Test_Length_Start[[#This Row],[Column10]])</f>
        <v>0.29677385970583597</v>
      </c>
      <c r="M524" s="4">
        <f>_xlfn.NUMBERVALUE(Test_Length_Start[[#This Row],[Column11]])</f>
        <v>0.429631927064689</v>
      </c>
      <c r="N524" s="8">
        <f>Tableau2[[#This Row],[Longueur manquante]]-(6-Tableau2[[#This Row],[longueur]])</f>
        <v>0.52182617219298899</v>
      </c>
    </row>
    <row r="525" spans="2:14" x14ac:dyDescent="0.25">
      <c r="B525" s="3" t="str">
        <f t="shared" si="16"/>
        <v>13</v>
      </c>
      <c r="C525" s="4" t="str">
        <f>Test_Length_Start[[#This Row],[Column1]]</f>
        <v>13-Camera-0,05</v>
      </c>
      <c r="D525" s="3">
        <f t="shared" si="17"/>
        <v>0.5</v>
      </c>
      <c r="E525" s="4">
        <f>_xlfn.NUMBERVALUE(Test_Length_Start[[#This Row],[Column2]])</f>
        <v>46.089036912934198</v>
      </c>
      <c r="F525" s="4">
        <f>_xlfn.NUMBERVALUE(Test_Length_Start[[#This Row],[Column3]])</f>
        <v>5.8340583105949397</v>
      </c>
      <c r="G525" s="4">
        <f>_xlfn.NUMBERVALUE(Test_Length_Start[[#This Row],[Column4]])</f>
        <v>3.9545644286820197E-2</v>
      </c>
      <c r="H525" s="4">
        <f>_xlfn.NUMBERVALUE(Test_Length_Start[[#This Row],[Column5]])</f>
        <v>9.4243700009727996E-2</v>
      </c>
      <c r="I525" s="4">
        <f>_xlfn.NUMBERVALUE(Test_Length_Start[[#This Row],[Column6]])</f>
        <v>2.8830339601183901E-2</v>
      </c>
      <c r="J525" s="4">
        <f>_xlfn.NUMBERVALUE(Test_Length_Start[[#This Row],[Column7]])</f>
        <v>7.6476343925547197E-2</v>
      </c>
      <c r="K525" s="4">
        <f>_xlfn.NUMBERVALUE(Test_Length_Start[[#This Row],[Column12]])</f>
        <v>37.604839323088498</v>
      </c>
      <c r="L525" s="8">
        <f>_xlfn.NUMBERVALUE(Test_Length_Start[[#This Row],[Column10]])</f>
        <v>0.14880121891811601</v>
      </c>
      <c r="M525" s="4">
        <f>_xlfn.NUMBERVALUE(Test_Length_Start[[#This Row],[Column11]])</f>
        <v>0.41456875187467701</v>
      </c>
      <c r="N525" s="8">
        <f>Tableau2[[#This Row],[Longueur manquante]]-(6-Tableau2[[#This Row],[longueur]])</f>
        <v>0.24862706246961674</v>
      </c>
    </row>
    <row r="526" spans="2:14" x14ac:dyDescent="0.25">
      <c r="B526" s="3" t="str">
        <f t="shared" si="16"/>
        <v>13</v>
      </c>
      <c r="C526" s="4" t="str">
        <f>Test_Length_Start[[#This Row],[Column1]]</f>
        <v>13-Camera-0,05</v>
      </c>
      <c r="D526" s="3">
        <f t="shared" si="17"/>
        <v>0.5</v>
      </c>
      <c r="E526" s="4">
        <f>_xlfn.NUMBERVALUE(Test_Length_Start[[#This Row],[Column2]])</f>
        <v>72.709542308399605</v>
      </c>
      <c r="F526" s="4">
        <f>_xlfn.NUMBERVALUE(Test_Length_Start[[#This Row],[Column3]])</f>
        <v>5.6148231004395797</v>
      </c>
      <c r="G526" s="4">
        <f>_xlfn.NUMBERVALUE(Test_Length_Start[[#This Row],[Column4]])</f>
        <v>4.6209455172253E-2</v>
      </c>
      <c r="H526" s="4">
        <f>_xlfn.NUMBERVALUE(Test_Length_Start[[#This Row],[Column5]])</f>
        <v>0.12222155468038901</v>
      </c>
      <c r="I526" s="4">
        <f>_xlfn.NUMBERVALUE(Test_Length_Start[[#This Row],[Column6]])</f>
        <v>3.5972993435581198E-2</v>
      </c>
      <c r="J526" s="4">
        <f>_xlfn.NUMBERVALUE(Test_Length_Start[[#This Row],[Column7]])</f>
        <v>9.1738508805003796E-2</v>
      </c>
      <c r="K526" s="4">
        <f>_xlfn.NUMBERVALUE(Test_Length_Start[[#This Row],[Column12]])</f>
        <v>42.909713714965598</v>
      </c>
      <c r="L526" s="8">
        <f>_xlfn.NUMBERVALUE(Test_Length_Start[[#This Row],[Column10]])</f>
        <v>0.29370222031478099</v>
      </c>
      <c r="M526" s="4">
        <f>_xlfn.NUMBERVALUE(Test_Length_Start[[#This Row],[Column11]])</f>
        <v>0.59716396612475398</v>
      </c>
      <c r="N526" s="8">
        <f>Tableau2[[#This Row],[Longueur manquante]]-(6-Tableau2[[#This Row],[longueur]])</f>
        <v>0.21198706656433364</v>
      </c>
    </row>
    <row r="527" spans="2:14" x14ac:dyDescent="0.25">
      <c r="B527" s="3" t="str">
        <f t="shared" si="16"/>
        <v>13</v>
      </c>
      <c r="C527" s="4" t="str">
        <f>Test_Length_Start[[#This Row],[Column1]]</f>
        <v>13-Camera-0,05</v>
      </c>
      <c r="D527" s="3">
        <f t="shared" si="17"/>
        <v>0.5</v>
      </c>
      <c r="E527" s="4">
        <f>_xlfn.NUMBERVALUE(Test_Length_Start[[#This Row],[Column2]])</f>
        <v>48.969887087922402</v>
      </c>
      <c r="F527" s="4">
        <f>_xlfn.NUMBERVALUE(Test_Length_Start[[#This Row],[Column3]])</f>
        <v>5.8202254581405901</v>
      </c>
      <c r="G527" s="4">
        <f>_xlfn.NUMBERVALUE(Test_Length_Start[[#This Row],[Column4]])</f>
        <v>5.2321491281915503E-2</v>
      </c>
      <c r="H527" s="4">
        <f>_xlfn.NUMBERVALUE(Test_Length_Start[[#This Row],[Column5]])</f>
        <v>0.102616692318051</v>
      </c>
      <c r="I527" s="4">
        <f>_xlfn.NUMBERVALUE(Test_Length_Start[[#This Row],[Column6]])</f>
        <v>4.2850341356734198E-2</v>
      </c>
      <c r="J527" s="4">
        <f>_xlfn.NUMBERVALUE(Test_Length_Start[[#This Row],[Column7]])</f>
        <v>9.0763308373364396E-2</v>
      </c>
      <c r="K527" s="4">
        <f>_xlfn.NUMBERVALUE(Test_Length_Start[[#This Row],[Column12]])</f>
        <v>28.610862244036898</v>
      </c>
      <c r="L527" s="8">
        <f>_xlfn.NUMBERVALUE(Test_Length_Start[[#This Row],[Column10]])</f>
        <v>0.172753360105453</v>
      </c>
      <c r="M527" s="4">
        <f>_xlfn.NUMBERVALUE(Test_Length_Start[[#This Row],[Column11]])</f>
        <v>0.39521617367914402</v>
      </c>
      <c r="N527" s="8">
        <f>Tableau2[[#This Row],[Longueur manquante]]-(6-Tableau2[[#This Row],[longueur]])</f>
        <v>0.21544163181973414</v>
      </c>
    </row>
    <row r="528" spans="2:14" x14ac:dyDescent="0.25">
      <c r="B528" s="3" t="str">
        <f t="shared" si="16"/>
        <v>13</v>
      </c>
      <c r="C528" s="4" t="str">
        <f>Test_Length_Start[[#This Row],[Column1]]</f>
        <v>13-Camera-0,05</v>
      </c>
      <c r="D528" s="3">
        <f t="shared" si="17"/>
        <v>0.5</v>
      </c>
      <c r="E528" s="4">
        <f>_xlfn.NUMBERVALUE(Test_Length_Start[[#This Row],[Column2]])</f>
        <v>43.630959105301102</v>
      </c>
      <c r="F528" s="4">
        <f>_xlfn.NUMBERVALUE(Test_Length_Start[[#This Row],[Column3]])</f>
        <v>5.47607274699486</v>
      </c>
      <c r="G528" s="4">
        <f>_xlfn.NUMBERVALUE(Test_Length_Start[[#This Row],[Column4]])</f>
        <v>3.5968464829327799E-2</v>
      </c>
      <c r="H528" s="4">
        <f>_xlfn.NUMBERVALUE(Test_Length_Start[[#This Row],[Column5]])</f>
        <v>0.11715943547661101</v>
      </c>
      <c r="I528" s="4">
        <f>_xlfn.NUMBERVALUE(Test_Length_Start[[#This Row],[Column6]])</f>
        <v>2.56687343597365E-2</v>
      </c>
      <c r="J528" s="4">
        <f>_xlfn.NUMBERVALUE(Test_Length_Start[[#This Row],[Column7]])</f>
        <v>8.3210265707602399E-2</v>
      </c>
      <c r="K528" s="4">
        <f>_xlfn.NUMBERVALUE(Test_Length_Start[[#This Row],[Column12]])</f>
        <v>26.912622175062999</v>
      </c>
      <c r="L528" s="8">
        <f>_xlfn.NUMBERVALUE(Test_Length_Start[[#This Row],[Column10]])</f>
        <v>0.12811057758608099</v>
      </c>
      <c r="M528" s="4">
        <f>_xlfn.NUMBERVALUE(Test_Length_Start[[#This Row],[Column11]])</f>
        <v>0.56677300793457597</v>
      </c>
      <c r="N528" s="8">
        <f>Tableau2[[#This Row],[Longueur manquante]]-(6-Tableau2[[#This Row],[longueur]])</f>
        <v>4.2845754929435986E-2</v>
      </c>
    </row>
    <row r="529" spans="2:14" x14ac:dyDescent="0.25">
      <c r="B529" s="3" t="str">
        <f t="shared" si="16"/>
        <v>13</v>
      </c>
      <c r="C529" s="4" t="str">
        <f>Test_Length_Start[[#This Row],[Column1]]</f>
        <v>13-Camera-0,05</v>
      </c>
      <c r="D529" s="3">
        <f t="shared" si="17"/>
        <v>0.5</v>
      </c>
      <c r="E529" s="4">
        <f>_xlfn.NUMBERVALUE(Test_Length_Start[[#This Row],[Column2]])</f>
        <v>85.840946337485505</v>
      </c>
      <c r="F529" s="4">
        <f>_xlfn.NUMBERVALUE(Test_Length_Start[[#This Row],[Column3]])</f>
        <v>6.2899779337643897</v>
      </c>
      <c r="G529" s="4">
        <f>_xlfn.NUMBERVALUE(Test_Length_Start[[#This Row],[Column4]])</f>
        <v>5.8500939466078199E-2</v>
      </c>
      <c r="H529" s="4">
        <f>_xlfn.NUMBERVALUE(Test_Length_Start[[#This Row],[Column5]])</f>
        <v>0.108441490015103</v>
      </c>
      <c r="I529" s="4">
        <f>_xlfn.NUMBERVALUE(Test_Length_Start[[#This Row],[Column6]])</f>
        <v>2.51385778431964E-2</v>
      </c>
      <c r="J529" s="4">
        <f>_xlfn.NUMBERVALUE(Test_Length_Start[[#This Row],[Column7]])</f>
        <v>8.8114842296434306E-2</v>
      </c>
      <c r="K529" s="4">
        <f>_xlfn.NUMBERVALUE(Test_Length_Start[[#This Row],[Column12]])</f>
        <v>11.223181175068</v>
      </c>
      <c r="L529" s="8">
        <f>_xlfn.NUMBERVALUE(Test_Length_Start[[#This Row],[Column10]])</f>
        <v>0.41513713633767801</v>
      </c>
      <c r="M529" s="4">
        <f>_xlfn.NUMBERVALUE(Test_Length_Start[[#This Row],[Column11]])</f>
        <v>0.43225393548421198</v>
      </c>
      <c r="N529" s="8">
        <f>Tableau2[[#This Row],[Longueur manquante]]-(6-Tableau2[[#This Row],[longueur]])</f>
        <v>0.72223186924860172</v>
      </c>
    </row>
    <row r="530" spans="2:14" x14ac:dyDescent="0.25">
      <c r="B530" s="3" t="str">
        <f t="shared" si="16"/>
        <v>13</v>
      </c>
      <c r="C530" s="4" t="str">
        <f>Test_Length_Start[[#This Row],[Column1]]</f>
        <v>13-Camera-0,05</v>
      </c>
      <c r="D530" s="3">
        <f t="shared" si="17"/>
        <v>0.5</v>
      </c>
      <c r="E530" s="4">
        <f>_xlfn.NUMBERVALUE(Test_Length_Start[[#This Row],[Column2]])</f>
        <v>50.594229657377298</v>
      </c>
      <c r="F530" s="4">
        <f>_xlfn.NUMBERVALUE(Test_Length_Start[[#This Row],[Column3]])</f>
        <v>6.18121662118046</v>
      </c>
      <c r="G530" s="4">
        <f>_xlfn.NUMBERVALUE(Test_Length_Start[[#This Row],[Column4]])</f>
        <v>6.3020336510120997E-2</v>
      </c>
      <c r="H530" s="4">
        <f>_xlfn.NUMBERVALUE(Test_Length_Start[[#This Row],[Column5]])</f>
        <v>0.108528067430517</v>
      </c>
      <c r="I530" s="4">
        <f>_xlfn.NUMBERVALUE(Test_Length_Start[[#This Row],[Column6]])</f>
        <v>5.6249336833462803E-2</v>
      </c>
      <c r="J530" s="4">
        <f>_xlfn.NUMBERVALUE(Test_Length_Start[[#This Row],[Column7]])</f>
        <v>9.3443655422889696E-2</v>
      </c>
      <c r="K530" s="4">
        <f>_xlfn.NUMBERVALUE(Test_Length_Start[[#This Row],[Column12]])</f>
        <v>20.400108702946401</v>
      </c>
      <c r="L530" s="8">
        <f>_xlfn.NUMBERVALUE(Test_Length_Start[[#This Row],[Column10]])</f>
        <v>0.205977810457566</v>
      </c>
      <c r="M530" s="4">
        <f>_xlfn.NUMBERVALUE(Test_Length_Start[[#This Row],[Column11]])</f>
        <v>0.43020604929303602</v>
      </c>
      <c r="N530" s="8">
        <f>Tableau2[[#This Row],[Longueur manquante]]-(6-Tableau2[[#This Row],[longueur]])</f>
        <v>0.61142267047349597</v>
      </c>
    </row>
    <row r="531" spans="2:14" x14ac:dyDescent="0.25">
      <c r="B531" s="3" t="str">
        <f t="shared" si="16"/>
        <v>13</v>
      </c>
      <c r="C531" s="4" t="str">
        <f>Test_Length_Start[[#This Row],[Column1]]</f>
        <v>13-Camera-0,05</v>
      </c>
      <c r="D531" s="3">
        <f t="shared" si="17"/>
        <v>0.5</v>
      </c>
      <c r="E531" s="4">
        <f>_xlfn.NUMBERVALUE(Test_Length_Start[[#This Row],[Column2]])</f>
        <v>86.527342177953898</v>
      </c>
      <c r="F531" s="4">
        <f>_xlfn.NUMBERVALUE(Test_Length_Start[[#This Row],[Column3]])</f>
        <v>5.95009614361636</v>
      </c>
      <c r="G531" s="4">
        <f>_xlfn.NUMBERVALUE(Test_Length_Start[[#This Row],[Column4]])</f>
        <v>6.6868613348836606E-2</v>
      </c>
      <c r="H531" s="4">
        <f>_xlfn.NUMBERVALUE(Test_Length_Start[[#This Row],[Column5]])</f>
        <v>0.11639741205889099</v>
      </c>
      <c r="I531" s="4">
        <f>_xlfn.NUMBERVALUE(Test_Length_Start[[#This Row],[Column6]])</f>
        <v>5.2736285539888197E-2</v>
      </c>
      <c r="J531" s="4">
        <f>_xlfn.NUMBERVALUE(Test_Length_Start[[#This Row],[Column7]])</f>
        <v>0.105017081298409</v>
      </c>
      <c r="K531" s="4">
        <f>_xlfn.NUMBERVALUE(Test_Length_Start[[#This Row],[Column12]])</f>
        <v>17.797085796948501</v>
      </c>
      <c r="L531" s="8">
        <f>_xlfn.NUMBERVALUE(Test_Length_Start[[#This Row],[Column10]])</f>
        <v>0.24629435505885799</v>
      </c>
      <c r="M531" s="4">
        <f>_xlfn.NUMBERVALUE(Test_Length_Start[[#This Row],[Column11]])</f>
        <v>0.38862616193783101</v>
      </c>
      <c r="N531" s="8">
        <f>Tableau2[[#This Row],[Longueur manquante]]-(6-Tableau2[[#This Row],[longueur]])</f>
        <v>0.33872230555419097</v>
      </c>
    </row>
    <row r="532" spans="2:14" x14ac:dyDescent="0.25">
      <c r="B532" s="3" t="str">
        <f t="shared" si="16"/>
        <v>13</v>
      </c>
      <c r="C532" s="4" t="str">
        <f>Test_Length_Start[[#This Row],[Column1]]</f>
        <v>13-Camera-0,05</v>
      </c>
      <c r="D532" s="3">
        <f t="shared" si="17"/>
        <v>0.5</v>
      </c>
      <c r="E532" s="4">
        <f>_xlfn.NUMBERVALUE(Test_Length_Start[[#This Row],[Column2]])</f>
        <v>67.260582330451598</v>
      </c>
      <c r="F532" s="4">
        <f>_xlfn.NUMBERVALUE(Test_Length_Start[[#This Row],[Column3]])</f>
        <v>5.5648627405435001</v>
      </c>
      <c r="G532" s="4">
        <f>_xlfn.NUMBERVALUE(Test_Length_Start[[#This Row],[Column4]])</f>
        <v>2.5753207331480201E-2</v>
      </c>
      <c r="H532" s="4">
        <f>_xlfn.NUMBERVALUE(Test_Length_Start[[#This Row],[Column5]])</f>
        <v>0.10049849552415301</v>
      </c>
      <c r="I532" s="4">
        <f>_xlfn.NUMBERVALUE(Test_Length_Start[[#This Row],[Column6]])</f>
        <v>1.8600419515262999E-2</v>
      </c>
      <c r="J532" s="4">
        <f>_xlfn.NUMBERVALUE(Test_Length_Start[[#This Row],[Column7]])</f>
        <v>7.0396629938185101E-2</v>
      </c>
      <c r="K532" s="4">
        <f>_xlfn.NUMBERVALUE(Test_Length_Start[[#This Row],[Column12]])</f>
        <v>15.1875529059907</v>
      </c>
      <c r="L532" s="8">
        <f>_xlfn.NUMBERVALUE(Test_Length_Start[[#This Row],[Column10]])</f>
        <v>0.21912945521440899</v>
      </c>
      <c r="M532" s="4">
        <f>_xlfn.NUMBERVALUE(Test_Length_Start[[#This Row],[Column11]])</f>
        <v>0.43745021632831499</v>
      </c>
      <c r="N532" s="8">
        <f>Tableau2[[#This Row],[Longueur manquante]]-(6-Tableau2[[#This Row],[longueur]])</f>
        <v>2.3129568718150417E-3</v>
      </c>
    </row>
    <row r="533" spans="2:14" x14ac:dyDescent="0.25">
      <c r="B533" s="3" t="str">
        <f t="shared" si="16"/>
        <v>13</v>
      </c>
      <c r="C533" s="4" t="str">
        <f>Test_Length_Start[[#This Row],[Column1]]</f>
        <v>13-Camera-0,05</v>
      </c>
      <c r="D533" s="3">
        <f t="shared" si="17"/>
        <v>0.5</v>
      </c>
      <c r="E533" s="4">
        <f>_xlfn.NUMBERVALUE(Test_Length_Start[[#This Row],[Column2]])</f>
        <v>60.696193259641298</v>
      </c>
      <c r="F533" s="4">
        <f>_xlfn.NUMBERVALUE(Test_Length_Start[[#This Row],[Column3]])</f>
        <v>5.4834796002576303</v>
      </c>
      <c r="G533" s="4">
        <f>_xlfn.NUMBERVALUE(Test_Length_Start[[#This Row],[Column4]])</f>
        <v>5.7358198283091501E-2</v>
      </c>
      <c r="H533" s="4">
        <f>_xlfn.NUMBERVALUE(Test_Length_Start[[#This Row],[Column5]])</f>
        <v>0.134279138758546</v>
      </c>
      <c r="I533" s="4">
        <f>_xlfn.NUMBERVALUE(Test_Length_Start[[#This Row],[Column6]])</f>
        <v>5.0660241114259201E-2</v>
      </c>
      <c r="J533" s="4">
        <f>_xlfn.NUMBERVALUE(Test_Length_Start[[#This Row],[Column7]])</f>
        <v>0.10145135154644901</v>
      </c>
      <c r="K533" s="4">
        <f>_xlfn.NUMBERVALUE(Test_Length_Start[[#This Row],[Column12]])</f>
        <v>32.6692283890442</v>
      </c>
      <c r="L533" s="8">
        <f>_xlfn.NUMBERVALUE(Test_Length_Start[[#This Row],[Column10]])</f>
        <v>0.139928311663365</v>
      </c>
      <c r="M533" s="4">
        <f>_xlfn.NUMBERVALUE(Test_Length_Start[[#This Row],[Column11]])</f>
        <v>0.63876033071724903</v>
      </c>
      <c r="N533" s="8">
        <f>Tableau2[[#This Row],[Longueur manquante]]-(6-Tableau2[[#This Row],[longueur]])</f>
        <v>0.12223993097487929</v>
      </c>
    </row>
    <row r="534" spans="2:14" x14ac:dyDescent="0.25">
      <c r="B534" s="3" t="str">
        <f t="shared" si="16"/>
        <v>13</v>
      </c>
      <c r="C534" s="4" t="str">
        <f>Test_Length_Start[[#This Row],[Column1]]</f>
        <v>13-Camera-0,05</v>
      </c>
      <c r="D534" s="3">
        <f t="shared" si="17"/>
        <v>0.5</v>
      </c>
      <c r="E534" s="4">
        <f>_xlfn.NUMBERVALUE(Test_Length_Start[[#This Row],[Column2]])</f>
        <v>31.044964279509301</v>
      </c>
      <c r="F534" s="4">
        <f>_xlfn.NUMBERVALUE(Test_Length_Start[[#This Row],[Column3]])</f>
        <v>5.64243447187875</v>
      </c>
      <c r="G534" s="4">
        <f>_xlfn.NUMBERVALUE(Test_Length_Start[[#This Row],[Column4]])</f>
        <v>5.1066819497011001E-2</v>
      </c>
      <c r="H534" s="4">
        <f>_xlfn.NUMBERVALUE(Test_Length_Start[[#This Row],[Column5]])</f>
        <v>0.118965265532902</v>
      </c>
      <c r="I534" s="4">
        <f>_xlfn.NUMBERVALUE(Test_Length_Start[[#This Row],[Column6]])</f>
        <v>3.1886052350369502E-2</v>
      </c>
      <c r="J534" s="4">
        <f>_xlfn.NUMBERVALUE(Test_Length_Start[[#This Row],[Column7]])</f>
        <v>9.0173995295369305E-2</v>
      </c>
      <c r="K534" s="4">
        <f>_xlfn.NUMBERVALUE(Test_Length_Start[[#This Row],[Column12]])</f>
        <v>25.274336114060102</v>
      </c>
      <c r="L534" s="8">
        <f>_xlfn.NUMBERVALUE(Test_Length_Start[[#This Row],[Column10]])</f>
        <v>0.229581006761198</v>
      </c>
      <c r="M534" s="4">
        <f>_xlfn.NUMBERVALUE(Test_Length_Start[[#This Row],[Column11]])</f>
        <v>0.58804224427779095</v>
      </c>
      <c r="N534" s="8">
        <f>Tableau2[[#This Row],[Longueur manquante]]-(6-Tableau2[[#This Row],[longueur]])</f>
        <v>0.23047671615654097</v>
      </c>
    </row>
    <row r="535" spans="2:14" x14ac:dyDescent="0.25">
      <c r="B535" s="3" t="str">
        <f t="shared" si="16"/>
        <v>13</v>
      </c>
      <c r="C535" s="4" t="str">
        <f>Test_Length_Start[[#This Row],[Column1]]</f>
        <v>13-Camera-0,05</v>
      </c>
      <c r="D535" s="3">
        <f t="shared" si="17"/>
        <v>0.5</v>
      </c>
      <c r="E535" s="4">
        <f>_xlfn.NUMBERVALUE(Test_Length_Start[[#This Row],[Column2]])</f>
        <v>76.015546652925096</v>
      </c>
      <c r="F535" s="4">
        <f>_xlfn.NUMBERVALUE(Test_Length_Start[[#This Row],[Column3]])</f>
        <v>5.6038950310708397</v>
      </c>
      <c r="G535" s="4">
        <f>_xlfn.NUMBERVALUE(Test_Length_Start[[#This Row],[Column4]])</f>
        <v>4.2097848076823298E-2</v>
      </c>
      <c r="H535" s="4">
        <f>_xlfn.NUMBERVALUE(Test_Length_Start[[#This Row],[Column5]])</f>
        <v>0.100976183929922</v>
      </c>
      <c r="I535" s="4">
        <f>_xlfn.NUMBERVALUE(Test_Length_Start[[#This Row],[Column6]])</f>
        <v>3.02284804609835E-2</v>
      </c>
      <c r="J535" s="4">
        <f>_xlfn.NUMBERVALUE(Test_Length_Start[[#This Row],[Column7]])</f>
        <v>8.2092728918612204E-2</v>
      </c>
      <c r="K535" s="4">
        <f>_xlfn.NUMBERVALUE(Test_Length_Start[[#This Row],[Column12]])</f>
        <v>10.6627526090014</v>
      </c>
      <c r="L535" s="8">
        <f>_xlfn.NUMBERVALUE(Test_Length_Start[[#This Row],[Column10]])</f>
        <v>0.21532453343201699</v>
      </c>
      <c r="M535" s="4">
        <f>_xlfn.NUMBERVALUE(Test_Length_Start[[#This Row],[Column11]])</f>
        <v>0.40472851139192001</v>
      </c>
      <c r="N535" s="8">
        <f>Tableau2[[#This Row],[Longueur manquante]]-(6-Tableau2[[#This Row],[longueur]])</f>
        <v>8.623542462759759E-3</v>
      </c>
    </row>
    <row r="536" spans="2:14" x14ac:dyDescent="0.25">
      <c r="B536" s="3" t="str">
        <f t="shared" si="16"/>
        <v>13</v>
      </c>
      <c r="C536" s="4" t="str">
        <f>Test_Length_Start[[#This Row],[Column1]]</f>
        <v>13-Camera-0,05</v>
      </c>
      <c r="D536" s="3">
        <f t="shared" si="17"/>
        <v>0.5</v>
      </c>
      <c r="E536" s="4">
        <f>_xlfn.NUMBERVALUE(Test_Length_Start[[#This Row],[Column2]])</f>
        <v>72.476174654139797</v>
      </c>
      <c r="F536" s="4">
        <f>_xlfn.NUMBERVALUE(Test_Length_Start[[#This Row],[Column3]])</f>
        <v>5.9668177009175301</v>
      </c>
      <c r="G536" s="4">
        <f>_xlfn.NUMBERVALUE(Test_Length_Start[[#This Row],[Column4]])</f>
        <v>0.10315941043478</v>
      </c>
      <c r="H536" s="4">
        <f>_xlfn.NUMBERVALUE(Test_Length_Start[[#This Row],[Column5]])</f>
        <v>0.142188181543353</v>
      </c>
      <c r="I536" s="4">
        <f>_xlfn.NUMBERVALUE(Test_Length_Start[[#This Row],[Column6]])</f>
        <v>6.9255576800831303E-2</v>
      </c>
      <c r="J536" s="4">
        <f>_xlfn.NUMBERVALUE(Test_Length_Start[[#This Row],[Column7]])</f>
        <v>0.111759160330671</v>
      </c>
      <c r="K536" s="4">
        <f>_xlfn.NUMBERVALUE(Test_Length_Start[[#This Row],[Column12]])</f>
        <v>21.789849302032898</v>
      </c>
      <c r="L536" s="8">
        <f>_xlfn.NUMBERVALUE(Test_Length_Start[[#This Row],[Column10]])</f>
        <v>0.43790052370405802</v>
      </c>
      <c r="M536" s="4">
        <f>_xlfn.NUMBERVALUE(Test_Length_Start[[#This Row],[Column11]])</f>
        <v>0.43813403132388601</v>
      </c>
      <c r="N536" s="8">
        <f>Tableau2[[#This Row],[Longueur manquante]]-(6-Tableau2[[#This Row],[longueur]])</f>
        <v>0.40495173224141606</v>
      </c>
    </row>
    <row r="537" spans="2:14" x14ac:dyDescent="0.25">
      <c r="B537" s="3" t="str">
        <f t="shared" si="16"/>
        <v>13</v>
      </c>
      <c r="C537" s="4" t="str">
        <f>Test_Length_Start[[#This Row],[Column1]]</f>
        <v>13-Camera-0,05</v>
      </c>
      <c r="D537" s="3">
        <f t="shared" si="17"/>
        <v>0.5</v>
      </c>
      <c r="E537" s="4">
        <f>_xlfn.NUMBERVALUE(Test_Length_Start[[#This Row],[Column2]])</f>
        <v>35.764552474130703</v>
      </c>
      <c r="F537" s="4">
        <f>_xlfn.NUMBERVALUE(Test_Length_Start[[#This Row],[Column3]])</f>
        <v>5.6787349500976703</v>
      </c>
      <c r="G537" s="4">
        <f>_xlfn.NUMBERVALUE(Test_Length_Start[[#This Row],[Column4]])</f>
        <v>8.2152234309984501E-2</v>
      </c>
      <c r="H537" s="4">
        <f>_xlfn.NUMBERVALUE(Test_Length_Start[[#This Row],[Column5]])</f>
        <v>0.175798478539654</v>
      </c>
      <c r="I537" s="4">
        <f>_xlfn.NUMBERVALUE(Test_Length_Start[[#This Row],[Column6]])</f>
        <v>3.7205092596311301E-2</v>
      </c>
      <c r="J537" s="4">
        <f>_xlfn.NUMBERVALUE(Test_Length_Start[[#This Row],[Column7]])</f>
        <v>0.120845015095049</v>
      </c>
      <c r="K537" s="4">
        <f>_xlfn.NUMBERVALUE(Test_Length_Start[[#This Row],[Column12]])</f>
        <v>27.984470199095</v>
      </c>
      <c r="L537" s="8">
        <f>_xlfn.NUMBERVALUE(Test_Length_Start[[#This Row],[Column10]])</f>
        <v>0.37746236668168098</v>
      </c>
      <c r="M537" s="4">
        <f>_xlfn.NUMBERVALUE(Test_Length_Start[[#This Row],[Column11]])</f>
        <v>0.84195446102781302</v>
      </c>
      <c r="N537" s="8">
        <f>Tableau2[[#This Row],[Longueur manquante]]-(6-Tableau2[[#This Row],[longueur]])</f>
        <v>0.52068941112548328</v>
      </c>
    </row>
    <row r="538" spans="2:14" x14ac:dyDescent="0.25">
      <c r="B538" s="3" t="str">
        <f t="shared" si="16"/>
        <v>13</v>
      </c>
      <c r="C538" s="4" t="str">
        <f>Test_Length_Start[[#This Row],[Column1]]</f>
        <v>13-Camera-0,05</v>
      </c>
      <c r="D538" s="3">
        <f t="shared" si="17"/>
        <v>0.5</v>
      </c>
      <c r="E538" s="4">
        <f>_xlfn.NUMBERVALUE(Test_Length_Start[[#This Row],[Column2]])</f>
        <v>66.234863390178802</v>
      </c>
      <c r="F538" s="4">
        <f>_xlfn.NUMBERVALUE(Test_Length_Start[[#This Row],[Column3]])</f>
        <v>5.7341286568685597</v>
      </c>
      <c r="G538" s="4">
        <f>_xlfn.NUMBERVALUE(Test_Length_Start[[#This Row],[Column4]])</f>
        <v>0.121930255834137</v>
      </c>
      <c r="H538" s="4">
        <f>_xlfn.NUMBERVALUE(Test_Length_Start[[#This Row],[Column5]])</f>
        <v>0.19434306498470899</v>
      </c>
      <c r="I538" s="4">
        <f>_xlfn.NUMBERVALUE(Test_Length_Start[[#This Row],[Column6]])</f>
        <v>6.0200053812879198E-2</v>
      </c>
      <c r="J538" s="4">
        <f>_xlfn.NUMBERVALUE(Test_Length_Start[[#This Row],[Column7]])</f>
        <v>0.13442172274783801</v>
      </c>
      <c r="K538" s="4">
        <f>_xlfn.NUMBERVALUE(Test_Length_Start[[#This Row],[Column12]])</f>
        <v>32.156805824953999</v>
      </c>
      <c r="L538" s="8">
        <f>_xlfn.NUMBERVALUE(Test_Length_Start[[#This Row],[Column10]])</f>
        <v>0.50658683214372002</v>
      </c>
      <c r="M538" s="4">
        <f>_xlfn.NUMBERVALUE(Test_Length_Start[[#This Row],[Column11]])</f>
        <v>0.78850644468777498</v>
      </c>
      <c r="N538" s="8">
        <f>Tableau2[[#This Row],[Longueur manquante]]-(6-Tableau2[[#This Row],[longueur]])</f>
        <v>0.52263510155633464</v>
      </c>
    </row>
    <row r="539" spans="2:14" x14ac:dyDescent="0.25">
      <c r="B539" s="3" t="str">
        <f t="shared" si="16"/>
        <v>13</v>
      </c>
      <c r="C539" s="4" t="str">
        <f>Test_Length_Start[[#This Row],[Column1]]</f>
        <v>13-Camera-0,05</v>
      </c>
      <c r="D539" s="3">
        <f t="shared" si="17"/>
        <v>0.5</v>
      </c>
      <c r="E539" s="4">
        <f>_xlfn.NUMBERVALUE(Test_Length_Start[[#This Row],[Column2]])</f>
        <v>33.085608915768901</v>
      </c>
      <c r="F539" s="4">
        <f>_xlfn.NUMBERVALUE(Test_Length_Start[[#This Row],[Column3]])</f>
        <v>5.6652124056336302</v>
      </c>
      <c r="G539" s="4">
        <f>_xlfn.NUMBERVALUE(Test_Length_Start[[#This Row],[Column4]])</f>
        <v>3.7346152630603903E-2</v>
      </c>
      <c r="H539" s="4">
        <f>_xlfn.NUMBERVALUE(Test_Length_Start[[#This Row],[Column5]])</f>
        <v>9.6819882413680905E-2</v>
      </c>
      <c r="I539" s="4">
        <f>_xlfn.NUMBERVALUE(Test_Length_Start[[#This Row],[Column6]])</f>
        <v>3.3762390967808302E-2</v>
      </c>
      <c r="J539" s="4">
        <f>_xlfn.NUMBERVALUE(Test_Length_Start[[#This Row],[Column7]])</f>
        <v>7.0372727346900005E-2</v>
      </c>
      <c r="K539" s="4">
        <f>_xlfn.NUMBERVALUE(Test_Length_Start[[#This Row],[Column12]])</f>
        <v>21.449252130929299</v>
      </c>
      <c r="L539" s="8">
        <f>_xlfn.NUMBERVALUE(Test_Length_Start[[#This Row],[Column10]])</f>
        <v>0.12657040422045199</v>
      </c>
      <c r="M539" s="4">
        <f>_xlfn.NUMBERVALUE(Test_Length_Start[[#This Row],[Column11]])</f>
        <v>0.41714266100501801</v>
      </c>
      <c r="N539" s="8">
        <f>Tableau2[[#This Row],[Longueur manquante]]-(6-Tableau2[[#This Row],[longueur]])</f>
        <v>8.2355066638648167E-2</v>
      </c>
    </row>
    <row r="540" spans="2:14" x14ac:dyDescent="0.25">
      <c r="B540" s="3" t="str">
        <f t="shared" si="16"/>
        <v>13</v>
      </c>
      <c r="C540" s="4" t="str">
        <f>Test_Length_Start[[#This Row],[Column1]]</f>
        <v>13-Camera-0,05</v>
      </c>
      <c r="D540" s="3">
        <f t="shared" si="17"/>
        <v>0.5</v>
      </c>
      <c r="E540" s="4">
        <f>_xlfn.NUMBERVALUE(Test_Length_Start[[#This Row],[Column2]])</f>
        <v>48.795694073203698</v>
      </c>
      <c r="F540" s="4">
        <f>_xlfn.NUMBERVALUE(Test_Length_Start[[#This Row],[Column3]])</f>
        <v>5.6217432103608296</v>
      </c>
      <c r="G540" s="4">
        <f>_xlfn.NUMBERVALUE(Test_Length_Start[[#This Row],[Column4]])</f>
        <v>2.8327353859299902E-2</v>
      </c>
      <c r="H540" s="4">
        <f>_xlfn.NUMBERVALUE(Test_Length_Start[[#This Row],[Column5]])</f>
        <v>9.92096793805263E-2</v>
      </c>
      <c r="I540" s="4">
        <f>_xlfn.NUMBERVALUE(Test_Length_Start[[#This Row],[Column6]])</f>
        <v>2.2346495950695999E-2</v>
      </c>
      <c r="J540" s="4">
        <f>_xlfn.NUMBERVALUE(Test_Length_Start[[#This Row],[Column7]])</f>
        <v>7.1524210995716694E-2</v>
      </c>
      <c r="K540" s="4">
        <f>_xlfn.NUMBERVALUE(Test_Length_Start[[#This Row],[Column12]])</f>
        <v>32.659614029922501</v>
      </c>
      <c r="L540" s="8">
        <f>_xlfn.NUMBERVALUE(Test_Length_Start[[#This Row],[Column10]])</f>
        <v>9.5624420145124595E-2</v>
      </c>
      <c r="M540" s="4">
        <f>_xlfn.NUMBERVALUE(Test_Length_Start[[#This Row],[Column11]])</f>
        <v>0.439263315621715</v>
      </c>
      <c r="N540" s="8">
        <f>Tableau2[[#This Row],[Longueur manquante]]-(6-Tableau2[[#This Row],[longueur]])</f>
        <v>6.1006525982544579E-2</v>
      </c>
    </row>
    <row r="541" spans="2:14" x14ac:dyDescent="0.25">
      <c r="B541" s="3" t="str">
        <f t="shared" si="16"/>
        <v>13</v>
      </c>
      <c r="C541" s="4" t="str">
        <f>Test_Length_Start[[#This Row],[Column1]]</f>
        <v>13-Camera-0,05</v>
      </c>
      <c r="D541" s="3">
        <f t="shared" si="17"/>
        <v>0.5</v>
      </c>
      <c r="E541" s="4">
        <f>_xlfn.NUMBERVALUE(Test_Length_Start[[#This Row],[Column2]])</f>
        <v>41.741089970322598</v>
      </c>
      <c r="F541" s="4">
        <f>_xlfn.NUMBERVALUE(Test_Length_Start[[#This Row],[Column3]])</f>
        <v>5.6076119013078998</v>
      </c>
      <c r="G541" s="4">
        <f>_xlfn.NUMBERVALUE(Test_Length_Start[[#This Row],[Column4]])</f>
        <v>3.6554558143790099E-2</v>
      </c>
      <c r="H541" s="4">
        <f>_xlfn.NUMBERVALUE(Test_Length_Start[[#This Row],[Column5]])</f>
        <v>0.10450488463924699</v>
      </c>
      <c r="I541" s="4">
        <f>_xlfn.NUMBERVALUE(Test_Length_Start[[#This Row],[Column6]])</f>
        <v>3.03897822681834E-2</v>
      </c>
      <c r="J541" s="4">
        <f>_xlfn.NUMBERVALUE(Test_Length_Start[[#This Row],[Column7]])</f>
        <v>7.5149419416049801E-2</v>
      </c>
      <c r="K541" s="4">
        <f>_xlfn.NUMBERVALUE(Test_Length_Start[[#This Row],[Column12]])</f>
        <v>20.919516205089099</v>
      </c>
      <c r="L541" s="8">
        <f>_xlfn.NUMBERVALUE(Test_Length_Start[[#This Row],[Column10]])</f>
        <v>0.122570803044562</v>
      </c>
      <c r="M541" s="4">
        <f>_xlfn.NUMBERVALUE(Test_Length_Start[[#This Row],[Column11]])</f>
        <v>0.46251030954725397</v>
      </c>
      <c r="N541" s="8">
        <f>Tableau2[[#This Row],[Longueur manquante]]-(6-Tableau2[[#This Row],[longueur]])</f>
        <v>7.0122210855153744E-2</v>
      </c>
    </row>
    <row r="542" spans="2:14" x14ac:dyDescent="0.25">
      <c r="B542" s="3" t="str">
        <f t="shared" si="16"/>
        <v>13</v>
      </c>
      <c r="C542" s="4" t="str">
        <f>Test_Length_Start[[#This Row],[Column1]]</f>
        <v>13-Camera-0,1</v>
      </c>
      <c r="D542" s="3">
        <f t="shared" si="17"/>
        <v>1</v>
      </c>
      <c r="E542" s="4">
        <f>_xlfn.NUMBERVALUE(Test_Length_Start[[#This Row],[Column2]])</f>
        <v>66.914978638622003</v>
      </c>
      <c r="F542" s="4">
        <f>_xlfn.NUMBERVALUE(Test_Length_Start[[#This Row],[Column3]])</f>
        <v>5.7007615682507904</v>
      </c>
      <c r="G542" s="4">
        <f>_xlfn.NUMBERVALUE(Test_Length_Start[[#This Row],[Column4]])</f>
        <v>7.3340402179305306E-2</v>
      </c>
      <c r="H542" s="4">
        <f>_xlfn.NUMBERVALUE(Test_Length_Start[[#This Row],[Column5]])</f>
        <v>0.152642908892174</v>
      </c>
      <c r="I542" s="4">
        <f>_xlfn.NUMBERVALUE(Test_Length_Start[[#This Row],[Column6]])</f>
        <v>6.3789978152826596E-2</v>
      </c>
      <c r="J542" s="4">
        <f>_xlfn.NUMBERVALUE(Test_Length_Start[[#This Row],[Column7]])</f>
        <v>0.11399823818949199</v>
      </c>
      <c r="K542" s="4">
        <f>_xlfn.NUMBERVALUE(Test_Length_Start[[#This Row],[Column12]])</f>
        <v>38.909456336987198</v>
      </c>
      <c r="L542" s="8">
        <f>_xlfn.NUMBERVALUE(Test_Length_Start[[#This Row],[Column10]])</f>
        <v>0.31716079675259201</v>
      </c>
      <c r="M542" s="4">
        <f>_xlfn.NUMBERVALUE(Test_Length_Start[[#This Row],[Column11]])</f>
        <v>0.724771388505979</v>
      </c>
      <c r="N542" s="8">
        <f>Tableau2[[#This Row],[Longueur manquante]]-(6-Tableau2[[#This Row],[longueur]])</f>
        <v>0.42553295675676939</v>
      </c>
    </row>
    <row r="543" spans="2:14" x14ac:dyDescent="0.25">
      <c r="B543" s="3" t="str">
        <f t="shared" si="16"/>
        <v>13</v>
      </c>
      <c r="C543" s="4" t="str">
        <f>Test_Length_Start[[#This Row],[Column1]]</f>
        <v>13-Camera-0,1</v>
      </c>
      <c r="D543" s="3">
        <f t="shared" si="17"/>
        <v>1</v>
      </c>
      <c r="E543" s="4">
        <f>_xlfn.NUMBERVALUE(Test_Length_Start[[#This Row],[Column2]])</f>
        <v>49.408372481266397</v>
      </c>
      <c r="F543" s="4">
        <f>_xlfn.NUMBERVALUE(Test_Length_Start[[#This Row],[Column3]])</f>
        <v>5.6856683752436696</v>
      </c>
      <c r="G543" s="4">
        <f>_xlfn.NUMBERVALUE(Test_Length_Start[[#This Row],[Column4]])</f>
        <v>9.21747677298312E-2</v>
      </c>
      <c r="H543" s="4">
        <f>_xlfn.NUMBERVALUE(Test_Length_Start[[#This Row],[Column5]])</f>
        <v>0.14689199402200501</v>
      </c>
      <c r="I543" s="4">
        <f>_xlfn.NUMBERVALUE(Test_Length_Start[[#This Row],[Column6]])</f>
        <v>8.7564217220783294E-2</v>
      </c>
      <c r="J543" s="4">
        <f>_xlfn.NUMBERVALUE(Test_Length_Start[[#This Row],[Column7]])</f>
        <v>0.127930649777796</v>
      </c>
      <c r="K543" s="4">
        <f>_xlfn.NUMBERVALUE(Test_Length_Start[[#This Row],[Column12]])</f>
        <v>15.517980061005799</v>
      </c>
      <c r="L543" s="8">
        <f>_xlfn.NUMBERVALUE(Test_Length_Start[[#This Row],[Column10]])</f>
        <v>0.22641472844902499</v>
      </c>
      <c r="M543" s="4">
        <f>_xlfn.NUMBERVALUE(Test_Length_Start[[#This Row],[Column11]])</f>
        <v>0.48371257475809598</v>
      </c>
      <c r="N543" s="8">
        <f>Tableau2[[#This Row],[Longueur manquante]]-(6-Tableau2[[#This Row],[longueur]])</f>
        <v>0.16938095000176562</v>
      </c>
    </row>
    <row r="544" spans="2:14" x14ac:dyDescent="0.25">
      <c r="B544" s="3" t="str">
        <f t="shared" si="16"/>
        <v>13</v>
      </c>
      <c r="C544" s="4" t="str">
        <f>Test_Length_Start[[#This Row],[Column1]]</f>
        <v>13-Camera-0,1</v>
      </c>
      <c r="D544" s="3">
        <f t="shared" si="17"/>
        <v>1</v>
      </c>
      <c r="E544" s="4">
        <f>_xlfn.NUMBERVALUE(Test_Length_Start[[#This Row],[Column2]])</f>
        <v>50.428914474970597</v>
      </c>
      <c r="F544" s="4">
        <f>_xlfn.NUMBERVALUE(Test_Length_Start[[#This Row],[Column3]])</f>
        <v>6.2880876760905204</v>
      </c>
      <c r="G544" s="4">
        <f>_xlfn.NUMBERVALUE(Test_Length_Start[[#This Row],[Column4]])</f>
        <v>9.0004358306381801E-2</v>
      </c>
      <c r="H544" s="4">
        <f>_xlfn.NUMBERVALUE(Test_Length_Start[[#This Row],[Column5]])</f>
        <v>0.13759669460909099</v>
      </c>
      <c r="I544" s="4">
        <f>_xlfn.NUMBERVALUE(Test_Length_Start[[#This Row],[Column6]])</f>
        <v>6.9263746370117604E-2</v>
      </c>
      <c r="J544" s="4">
        <f>_xlfn.NUMBERVALUE(Test_Length_Start[[#This Row],[Column7]])</f>
        <v>0.12530795965201599</v>
      </c>
      <c r="K544" s="4">
        <f>_xlfn.NUMBERVALUE(Test_Length_Start[[#This Row],[Column12]])</f>
        <v>16.888181890942999</v>
      </c>
      <c r="L544" s="8">
        <f>_xlfn.NUMBERVALUE(Test_Length_Start[[#This Row],[Column10]])</f>
        <v>0.38985981633572703</v>
      </c>
      <c r="M544" s="4">
        <f>_xlfn.NUMBERVALUE(Test_Length_Start[[#This Row],[Column11]])</f>
        <v>0.452760721134911</v>
      </c>
      <c r="N544" s="8">
        <f>Tableau2[[#This Row],[Longueur manquante]]-(6-Tableau2[[#This Row],[longueur]])</f>
        <v>0.74084839722543139</v>
      </c>
    </row>
    <row r="545" spans="2:14" x14ac:dyDescent="0.25">
      <c r="B545" s="3" t="str">
        <f t="shared" si="16"/>
        <v>13</v>
      </c>
      <c r="C545" s="4" t="str">
        <f>Test_Length_Start[[#This Row],[Column1]]</f>
        <v>13-Camera-0,1</v>
      </c>
      <c r="D545" s="3">
        <f t="shared" si="17"/>
        <v>1</v>
      </c>
      <c r="E545" s="4">
        <f>_xlfn.NUMBERVALUE(Test_Length_Start[[#This Row],[Column2]])</f>
        <v>9.1322075928016702</v>
      </c>
      <c r="F545" s="4">
        <f>_xlfn.NUMBERVALUE(Test_Length_Start[[#This Row],[Column3]])</f>
        <v>6.4725034756070903</v>
      </c>
      <c r="G545" s="4">
        <f>_xlfn.NUMBERVALUE(Test_Length_Start[[#This Row],[Column4]])</f>
        <v>0.16989906353428</v>
      </c>
      <c r="H545" s="4">
        <f>_xlfn.NUMBERVALUE(Test_Length_Start[[#This Row],[Column5]])</f>
        <v>0.18022005073354799</v>
      </c>
      <c r="I545" s="4">
        <f>_xlfn.NUMBERVALUE(Test_Length_Start[[#This Row],[Column6]])</f>
        <v>0.11471784775987701</v>
      </c>
      <c r="J545" s="4">
        <f>_xlfn.NUMBERVALUE(Test_Length_Start[[#This Row],[Column7]])</f>
        <v>0.15611818215044301</v>
      </c>
      <c r="K545" s="4">
        <f>_xlfn.NUMBERVALUE(Test_Length_Start[[#This Row],[Column12]])</f>
        <v>21.0325551560381</v>
      </c>
      <c r="L545" s="8">
        <f>_xlfn.NUMBERVALUE(Test_Length_Start[[#This Row],[Column10]])</f>
        <v>0.63878838747788802</v>
      </c>
      <c r="M545" s="4">
        <f>_xlfn.NUMBERVALUE(Test_Length_Start[[#This Row],[Column11]])</f>
        <v>0.53543533678015798</v>
      </c>
      <c r="N545" s="8">
        <f>Tableau2[[#This Row],[Longueur manquante]]-(6-Tableau2[[#This Row],[longueur]])</f>
        <v>1.0079388123872484</v>
      </c>
    </row>
    <row r="546" spans="2:14" x14ac:dyDescent="0.25">
      <c r="B546" s="3" t="str">
        <f t="shared" si="16"/>
        <v>13</v>
      </c>
      <c r="C546" s="4" t="str">
        <f>Test_Length_Start[[#This Row],[Column1]]</f>
        <v>13-Camera-0,1</v>
      </c>
      <c r="D546" s="3">
        <f t="shared" si="17"/>
        <v>1</v>
      </c>
      <c r="E546" s="4">
        <f>_xlfn.NUMBERVALUE(Test_Length_Start[[#This Row],[Column2]])</f>
        <v>66.593116758109204</v>
      </c>
      <c r="F546" s="4">
        <f>_xlfn.NUMBERVALUE(Test_Length_Start[[#This Row],[Column3]])</f>
        <v>6.4691158231206796</v>
      </c>
      <c r="G546" s="4">
        <f>_xlfn.NUMBERVALUE(Test_Length_Start[[#This Row],[Column4]])</f>
        <v>8.0089661476156704E-2</v>
      </c>
      <c r="H546" s="4">
        <f>_xlfn.NUMBERVALUE(Test_Length_Start[[#This Row],[Column5]])</f>
        <v>0.123022870874368</v>
      </c>
      <c r="I546" s="4">
        <f>_xlfn.NUMBERVALUE(Test_Length_Start[[#This Row],[Column6]])</f>
        <v>5.5378439512836601E-2</v>
      </c>
      <c r="J546" s="4">
        <f>_xlfn.NUMBERVALUE(Test_Length_Start[[#This Row],[Column7]])</f>
        <v>0.108546852773066</v>
      </c>
      <c r="K546" s="4">
        <f>_xlfn.NUMBERVALUE(Test_Length_Start[[#This Row],[Column12]])</f>
        <v>40.9384059970034</v>
      </c>
      <c r="L546" s="8">
        <f>_xlfn.NUMBERVALUE(Test_Length_Start[[#This Row],[Column10]])</f>
        <v>0.38803020369535601</v>
      </c>
      <c r="M546" s="4">
        <f>_xlfn.NUMBERVALUE(Test_Length_Start[[#This Row],[Column11]])</f>
        <v>0.41110904771135698</v>
      </c>
      <c r="N546" s="8">
        <f>Tableau2[[#This Row],[Longueur manquante]]-(6-Tableau2[[#This Row],[longueur]])</f>
        <v>0.8802248708320366</v>
      </c>
    </row>
    <row r="547" spans="2:14" x14ac:dyDescent="0.25">
      <c r="B547" s="3" t="str">
        <f t="shared" si="16"/>
        <v>13</v>
      </c>
      <c r="C547" s="4" t="str">
        <f>Test_Length_Start[[#This Row],[Column1]]</f>
        <v>13-Camera-0,1</v>
      </c>
      <c r="D547" s="3">
        <f t="shared" si="17"/>
        <v>1</v>
      </c>
      <c r="E547" s="4">
        <f>_xlfn.NUMBERVALUE(Test_Length_Start[[#This Row],[Column2]])</f>
        <v>67.904466892541393</v>
      </c>
      <c r="F547" s="4">
        <f>_xlfn.NUMBERVALUE(Test_Length_Start[[#This Row],[Column3]])</f>
        <v>5.4855231957289101</v>
      </c>
      <c r="G547" s="4">
        <f>_xlfn.NUMBERVALUE(Test_Length_Start[[#This Row],[Column4]])</f>
        <v>6.9581028020399296E-2</v>
      </c>
      <c r="H547" s="4">
        <f>_xlfn.NUMBERVALUE(Test_Length_Start[[#This Row],[Column5]])</f>
        <v>0.20943314146238501</v>
      </c>
      <c r="I547" s="4">
        <f>_xlfn.NUMBERVALUE(Test_Length_Start[[#This Row],[Column6]])</f>
        <v>5.8185427545052799E-2</v>
      </c>
      <c r="J547" s="4">
        <f>_xlfn.NUMBERVALUE(Test_Length_Start[[#This Row],[Column7]])</f>
        <v>0.123969721801526</v>
      </c>
      <c r="K547" s="4">
        <f>_xlfn.NUMBERVALUE(Test_Length_Start[[#This Row],[Column12]])</f>
        <v>30.758134664036302</v>
      </c>
      <c r="L547" s="8">
        <f>_xlfn.NUMBERVALUE(Test_Length_Start[[#This Row],[Column10]])</f>
        <v>0.32809572818752702</v>
      </c>
      <c r="M547" s="4">
        <f>_xlfn.NUMBERVALUE(Test_Length_Start[[#This Row],[Column11]])</f>
        <v>1.06450490166096</v>
      </c>
      <c r="N547" s="8">
        <f>Tableau2[[#This Row],[Longueur manquante]]-(6-Tableau2[[#This Row],[longueur]])</f>
        <v>0.55002809738987013</v>
      </c>
    </row>
    <row r="548" spans="2:14" x14ac:dyDescent="0.25">
      <c r="B548" s="3" t="str">
        <f t="shared" si="16"/>
        <v>13</v>
      </c>
      <c r="C548" s="4" t="str">
        <f>Test_Length_Start[[#This Row],[Column1]]</f>
        <v>13-Camera-0,1</v>
      </c>
      <c r="D548" s="3">
        <f t="shared" si="17"/>
        <v>1</v>
      </c>
      <c r="E548" s="4">
        <f>_xlfn.NUMBERVALUE(Test_Length_Start[[#This Row],[Column2]])</f>
        <v>72.115127629618101</v>
      </c>
      <c r="F548" s="4">
        <f>_xlfn.NUMBERVALUE(Test_Length_Start[[#This Row],[Column3]])</f>
        <v>6.0146174228246103</v>
      </c>
      <c r="G548" s="4">
        <f>_xlfn.NUMBERVALUE(Test_Length_Start[[#This Row],[Column4]])</f>
        <v>9.5013519538333896E-2</v>
      </c>
      <c r="H548" s="4">
        <f>_xlfn.NUMBERVALUE(Test_Length_Start[[#This Row],[Column5]])</f>
        <v>0.13768492064255899</v>
      </c>
      <c r="I548" s="4">
        <f>_xlfn.NUMBERVALUE(Test_Length_Start[[#This Row],[Column6]])</f>
        <v>6.7035503960008597E-2</v>
      </c>
      <c r="J548" s="4">
        <f>_xlfn.NUMBERVALUE(Test_Length_Start[[#This Row],[Column7]])</f>
        <v>0.110870438117826</v>
      </c>
      <c r="K548" s="4">
        <f>_xlfn.NUMBERVALUE(Test_Length_Start[[#This Row],[Column12]])</f>
        <v>24.113751217955699</v>
      </c>
      <c r="L548" s="8">
        <f>_xlfn.NUMBERVALUE(Test_Length_Start[[#This Row],[Column10]])</f>
        <v>0.442094396860996</v>
      </c>
      <c r="M548" s="4">
        <f>_xlfn.NUMBERVALUE(Test_Length_Start[[#This Row],[Column11]])</f>
        <v>0.61728895746065904</v>
      </c>
      <c r="N548" s="8">
        <f>Tableau2[[#This Row],[Longueur manquante]]-(6-Tableau2[[#This Row],[longueur]])</f>
        <v>0.63190638028526935</v>
      </c>
    </row>
    <row r="549" spans="2:14" x14ac:dyDescent="0.25">
      <c r="B549" s="3" t="str">
        <f t="shared" si="16"/>
        <v>13</v>
      </c>
      <c r="C549" s="4" t="str">
        <f>Test_Length_Start[[#This Row],[Column1]]</f>
        <v>13-Camera-0,1</v>
      </c>
      <c r="D549" s="3">
        <f t="shared" si="17"/>
        <v>1</v>
      </c>
      <c r="E549" s="4">
        <f>_xlfn.NUMBERVALUE(Test_Length_Start[[#This Row],[Column2]])</f>
        <v>66.433458807526407</v>
      </c>
      <c r="F549" s="4">
        <f>_xlfn.NUMBERVALUE(Test_Length_Start[[#This Row],[Column3]])</f>
        <v>5.8137160329394497</v>
      </c>
      <c r="G549" s="4">
        <f>_xlfn.NUMBERVALUE(Test_Length_Start[[#This Row],[Column4]])</f>
        <v>5.0419688587626403E-2</v>
      </c>
      <c r="H549" s="4">
        <f>_xlfn.NUMBERVALUE(Test_Length_Start[[#This Row],[Column5]])</f>
        <v>0.117481659887054</v>
      </c>
      <c r="I549" s="4">
        <f>_xlfn.NUMBERVALUE(Test_Length_Start[[#This Row],[Column6]])</f>
        <v>4.4669434253228502E-2</v>
      </c>
      <c r="J549" s="4">
        <f>_xlfn.NUMBERVALUE(Test_Length_Start[[#This Row],[Column7]])</f>
        <v>9.2930145480709395E-2</v>
      </c>
      <c r="K549" s="4">
        <f>_xlfn.NUMBERVALUE(Test_Length_Start[[#This Row],[Column12]])</f>
        <v>35.046646222006501</v>
      </c>
      <c r="L549" s="8">
        <f>_xlfn.NUMBERVALUE(Test_Length_Start[[#This Row],[Column10]])</f>
        <v>0.25397980248651703</v>
      </c>
      <c r="M549" s="4">
        <f>_xlfn.NUMBERVALUE(Test_Length_Start[[#This Row],[Column11]])</f>
        <v>0.466678410153891</v>
      </c>
      <c r="N549" s="8">
        <f>Tableau2[[#This Row],[Longueur manquante]]-(6-Tableau2[[#This Row],[longueur]])</f>
        <v>0.28039444309334072</v>
      </c>
    </row>
    <row r="550" spans="2:14" x14ac:dyDescent="0.25">
      <c r="B550" s="3" t="str">
        <f t="shared" si="16"/>
        <v>13</v>
      </c>
      <c r="C550" s="4" t="str">
        <f>Test_Length_Start[[#This Row],[Column1]]</f>
        <v>13-Camera-0,1</v>
      </c>
      <c r="D550" s="3">
        <f t="shared" si="17"/>
        <v>1</v>
      </c>
      <c r="E550" s="4">
        <f>_xlfn.NUMBERVALUE(Test_Length_Start[[#This Row],[Column2]])</f>
        <v>18.4927521120443</v>
      </c>
      <c r="F550" s="4">
        <f>_xlfn.NUMBERVALUE(Test_Length_Start[[#This Row],[Column3]])</f>
        <v>6.3837212676471404</v>
      </c>
      <c r="G550" s="4">
        <f>_xlfn.NUMBERVALUE(Test_Length_Start[[#This Row],[Column4]])</f>
        <v>0.13633034361556101</v>
      </c>
      <c r="H550" s="4">
        <f>_xlfn.NUMBERVALUE(Test_Length_Start[[#This Row],[Column5]])</f>
        <v>0.16593481971622201</v>
      </c>
      <c r="I550" s="4">
        <f>_xlfn.NUMBERVALUE(Test_Length_Start[[#This Row],[Column6]])</f>
        <v>8.1796713837693699E-2</v>
      </c>
      <c r="J550" s="4">
        <f>_xlfn.NUMBERVALUE(Test_Length_Start[[#This Row],[Column7]])</f>
        <v>0.13707425288837899</v>
      </c>
      <c r="K550" s="4">
        <f>_xlfn.NUMBERVALUE(Test_Length_Start[[#This Row],[Column12]])</f>
        <v>19.845031937002201</v>
      </c>
      <c r="L550" s="8">
        <f>_xlfn.NUMBERVALUE(Test_Length_Start[[#This Row],[Column10]])</f>
        <v>0.62061346550618801</v>
      </c>
      <c r="M550" s="4">
        <f>_xlfn.NUMBERVALUE(Test_Length_Start[[#This Row],[Column11]])</f>
        <v>0.54803563436153402</v>
      </c>
      <c r="N550" s="8">
        <f>Tableau2[[#This Row],[Longueur manquante]]-(6-Tableau2[[#This Row],[longueur]])</f>
        <v>0.93175690200867445</v>
      </c>
    </row>
    <row r="551" spans="2:14" x14ac:dyDescent="0.25">
      <c r="B551" s="3" t="str">
        <f t="shared" si="16"/>
        <v>13</v>
      </c>
      <c r="C551" s="4" t="str">
        <f>Test_Length_Start[[#This Row],[Column1]]</f>
        <v>13-Camera-0,1</v>
      </c>
      <c r="D551" s="3">
        <f t="shared" si="17"/>
        <v>1</v>
      </c>
      <c r="E551" s="4">
        <f>_xlfn.NUMBERVALUE(Test_Length_Start[[#This Row],[Column2]])</f>
        <v>70.739454597644396</v>
      </c>
      <c r="F551" s="4">
        <f>_xlfn.NUMBERVALUE(Test_Length_Start[[#This Row],[Column3]])</f>
        <v>5.6807343962943602</v>
      </c>
      <c r="G551" s="4">
        <f>_xlfn.NUMBERVALUE(Test_Length_Start[[#This Row],[Column4]])</f>
        <v>0.10444348791605</v>
      </c>
      <c r="H551" s="4">
        <f>_xlfn.NUMBERVALUE(Test_Length_Start[[#This Row],[Column5]])</f>
        <v>0.16876803594336801</v>
      </c>
      <c r="I551" s="4">
        <f>_xlfn.NUMBERVALUE(Test_Length_Start[[#This Row],[Column6]])</f>
        <v>6.3925637871862298E-2</v>
      </c>
      <c r="J551" s="4">
        <f>_xlfn.NUMBERVALUE(Test_Length_Start[[#This Row],[Column7]])</f>
        <v>0.126273920738147</v>
      </c>
      <c r="K551" s="4">
        <f>_xlfn.NUMBERVALUE(Test_Length_Start[[#This Row],[Column12]])</f>
        <v>26.0921983550069</v>
      </c>
      <c r="L551" s="8">
        <f>_xlfn.NUMBERVALUE(Test_Length_Start[[#This Row],[Column10]])</f>
        <v>0.45977630442649903</v>
      </c>
      <c r="M551" s="4">
        <f>_xlfn.NUMBERVALUE(Test_Length_Start[[#This Row],[Column11]])</f>
        <v>0.72197289211173898</v>
      </c>
      <c r="N551" s="8">
        <f>Tableau2[[#This Row],[Longueur manquante]]-(6-Tableau2[[#This Row],[longueur]])</f>
        <v>0.40270728840609915</v>
      </c>
    </row>
    <row r="552" spans="2:14" x14ac:dyDescent="0.25">
      <c r="B552" s="3" t="str">
        <f t="shared" si="16"/>
        <v>13</v>
      </c>
      <c r="C552" s="4" t="str">
        <f>Test_Length_Start[[#This Row],[Column1]]</f>
        <v>13-Camera-0,1</v>
      </c>
      <c r="D552" s="3">
        <f t="shared" si="17"/>
        <v>1</v>
      </c>
      <c r="E552" s="4">
        <f>_xlfn.NUMBERVALUE(Test_Length_Start[[#This Row],[Column2]])</f>
        <v>70.994778426720103</v>
      </c>
      <c r="F552" s="4">
        <f>_xlfn.NUMBERVALUE(Test_Length_Start[[#This Row],[Column3]])</f>
        <v>5.9747957949844004</v>
      </c>
      <c r="G552" s="4">
        <f>_xlfn.NUMBERVALUE(Test_Length_Start[[#This Row],[Column4]])</f>
        <v>6.4600235052117094E-2</v>
      </c>
      <c r="H552" s="4">
        <f>_xlfn.NUMBERVALUE(Test_Length_Start[[#This Row],[Column5]])</f>
        <v>0.12778226147241201</v>
      </c>
      <c r="I552" s="4">
        <f>_xlfn.NUMBERVALUE(Test_Length_Start[[#This Row],[Column6]])</f>
        <v>4.9602367564319197E-2</v>
      </c>
      <c r="J552" s="4">
        <f>_xlfn.NUMBERVALUE(Test_Length_Start[[#This Row],[Column7]])</f>
        <v>0.100323026826055</v>
      </c>
      <c r="K552" s="4">
        <f>_xlfn.NUMBERVALUE(Test_Length_Start[[#This Row],[Column12]])</f>
        <v>13.278862081933701</v>
      </c>
      <c r="L552" s="8">
        <f>_xlfn.NUMBERVALUE(Test_Length_Start[[#This Row],[Column10]])</f>
        <v>0.329029042740969</v>
      </c>
      <c r="M552" s="4">
        <f>_xlfn.NUMBERVALUE(Test_Length_Start[[#This Row],[Column11]])</f>
        <v>0.49382623432265899</v>
      </c>
      <c r="N552" s="8">
        <f>Tableau2[[#This Row],[Longueur manquante]]-(6-Tableau2[[#This Row],[longueur]])</f>
        <v>0.46862202930705937</v>
      </c>
    </row>
    <row r="553" spans="2:14" x14ac:dyDescent="0.25">
      <c r="B553" s="3" t="str">
        <f t="shared" si="16"/>
        <v>13</v>
      </c>
      <c r="C553" s="4" t="str">
        <f>Test_Length_Start[[#This Row],[Column1]]</f>
        <v>13-Camera-0,1</v>
      </c>
      <c r="D553" s="3">
        <f t="shared" si="17"/>
        <v>1</v>
      </c>
      <c r="E553" s="4">
        <f>_xlfn.NUMBERVALUE(Test_Length_Start[[#This Row],[Column2]])</f>
        <v>15.3462202571106</v>
      </c>
      <c r="F553" s="4">
        <f>_xlfn.NUMBERVALUE(Test_Length_Start[[#This Row],[Column3]])</f>
        <v>5.9043968167955603</v>
      </c>
      <c r="G553" s="4">
        <f>_xlfn.NUMBERVALUE(Test_Length_Start[[#This Row],[Column4]])</f>
        <v>6.9238657060716094E-2</v>
      </c>
      <c r="H553" s="4">
        <f>_xlfn.NUMBERVALUE(Test_Length_Start[[#This Row],[Column5]])</f>
        <v>0.56387423637842005</v>
      </c>
      <c r="I553" s="4">
        <f>_xlfn.NUMBERVALUE(Test_Length_Start[[#This Row],[Column6]])</f>
        <v>4.9853776648665499E-2</v>
      </c>
      <c r="J553" s="4">
        <f>_xlfn.NUMBERVALUE(Test_Length_Start[[#This Row],[Column7]])</f>
        <v>0.17861442726943999</v>
      </c>
      <c r="K553" s="4">
        <f>_xlfn.NUMBERVALUE(Test_Length_Start[[#This Row],[Column12]])</f>
        <v>30.833409165032201</v>
      </c>
      <c r="L553" s="8">
        <f>_xlfn.NUMBERVALUE(Test_Length_Start[[#This Row],[Column10]])</f>
        <v>0.30173229886142</v>
      </c>
      <c r="M553" s="4">
        <f>_xlfn.NUMBERVALUE(Test_Length_Start[[#This Row],[Column11]])</f>
        <v>2.2872715806892399</v>
      </c>
      <c r="N553" s="8">
        <f>Tableau2[[#This Row],[Longueur manquante]]-(6-Tableau2[[#This Row],[longueur]])</f>
        <v>2.1916683974848001</v>
      </c>
    </row>
    <row r="554" spans="2:14" x14ac:dyDescent="0.25">
      <c r="B554" s="3" t="str">
        <f t="shared" si="16"/>
        <v>13</v>
      </c>
      <c r="C554" s="4" t="str">
        <f>Test_Length_Start[[#This Row],[Column1]]</f>
        <v>13-Camera-0,1</v>
      </c>
      <c r="D554" s="3">
        <f t="shared" si="17"/>
        <v>1</v>
      </c>
      <c r="E554" s="4">
        <f>_xlfn.NUMBERVALUE(Test_Length_Start[[#This Row],[Column2]])</f>
        <v>51.961098449113003</v>
      </c>
      <c r="F554" s="4">
        <f>_xlfn.NUMBERVALUE(Test_Length_Start[[#This Row],[Column3]])</f>
        <v>5.5894062577333301</v>
      </c>
      <c r="G554" s="4">
        <f>_xlfn.NUMBERVALUE(Test_Length_Start[[#This Row],[Column4]])</f>
        <v>6.17934043145347E-2</v>
      </c>
      <c r="H554" s="4">
        <f>_xlfn.NUMBERVALUE(Test_Length_Start[[#This Row],[Column5]])</f>
        <v>0.109941925157214</v>
      </c>
      <c r="I554" s="4">
        <f>_xlfn.NUMBERVALUE(Test_Length_Start[[#This Row],[Column6]])</f>
        <v>5.2427718620081498E-2</v>
      </c>
      <c r="J554" s="4">
        <f>_xlfn.NUMBERVALUE(Test_Length_Start[[#This Row],[Column7]])</f>
        <v>9.2812291051577803E-2</v>
      </c>
      <c r="K554" s="4">
        <f>_xlfn.NUMBERVALUE(Test_Length_Start[[#This Row],[Column12]])</f>
        <v>37.056149877025703</v>
      </c>
      <c r="L554" s="8">
        <f>_xlfn.NUMBERVALUE(Test_Length_Start[[#This Row],[Column10]])</f>
        <v>0.21865362926645299</v>
      </c>
      <c r="M554" s="4">
        <f>_xlfn.NUMBERVALUE(Test_Length_Start[[#This Row],[Column11]])</f>
        <v>0.43298389864824399</v>
      </c>
      <c r="N554" s="8">
        <f>Tableau2[[#This Row],[Longueur manquante]]-(6-Tableau2[[#This Row],[longueur]])</f>
        <v>2.23901563815741E-2</v>
      </c>
    </row>
    <row r="555" spans="2:14" x14ac:dyDescent="0.25">
      <c r="B555" s="3" t="str">
        <f t="shared" si="16"/>
        <v>13</v>
      </c>
      <c r="C555" s="4" t="str">
        <f>Test_Length_Start[[#This Row],[Column1]]</f>
        <v>13-Camera-0,1</v>
      </c>
      <c r="D555" s="3">
        <f t="shared" si="17"/>
        <v>1</v>
      </c>
      <c r="E555" s="4">
        <f>_xlfn.NUMBERVALUE(Test_Length_Start[[#This Row],[Column2]])</f>
        <v>47.811379491901</v>
      </c>
      <c r="F555" s="4">
        <f>_xlfn.NUMBERVALUE(Test_Length_Start[[#This Row],[Column3]])</f>
        <v>6.0826150050220802</v>
      </c>
      <c r="G555" s="4">
        <f>_xlfn.NUMBERVALUE(Test_Length_Start[[#This Row],[Column4]])</f>
        <v>6.5054926129189894E-2</v>
      </c>
      <c r="H555" s="4">
        <f>_xlfn.NUMBERVALUE(Test_Length_Start[[#This Row],[Column5]])</f>
        <v>0.135594661518503</v>
      </c>
      <c r="I555" s="4">
        <f>_xlfn.NUMBERVALUE(Test_Length_Start[[#This Row],[Column6]])</f>
        <v>3.7379024803089099E-2</v>
      </c>
      <c r="J555" s="4">
        <f>_xlfn.NUMBERVALUE(Test_Length_Start[[#This Row],[Column7]])</f>
        <v>0.10643154517258301</v>
      </c>
      <c r="K555" s="4">
        <f>_xlfn.NUMBERVALUE(Test_Length_Start[[#This Row],[Column12]])</f>
        <v>23.510175478993901</v>
      </c>
      <c r="L555" s="8">
        <f>_xlfn.NUMBERVALUE(Test_Length_Start[[#This Row],[Column10]])</f>
        <v>0.34352390321899301</v>
      </c>
      <c r="M555" s="4">
        <f>_xlfn.NUMBERVALUE(Test_Length_Start[[#This Row],[Column11]])</f>
        <v>0.56562184230497004</v>
      </c>
      <c r="N555" s="8">
        <f>Tableau2[[#This Row],[Longueur manquante]]-(6-Tableau2[[#This Row],[longueur]])</f>
        <v>0.64823684732705023</v>
      </c>
    </row>
    <row r="556" spans="2:14" x14ac:dyDescent="0.25">
      <c r="B556" s="3" t="str">
        <f t="shared" si="16"/>
        <v>13</v>
      </c>
      <c r="C556" s="4" t="str">
        <f>Test_Length_Start[[#This Row],[Column1]]</f>
        <v>13-Camera-0,1</v>
      </c>
      <c r="D556" s="3">
        <f t="shared" si="17"/>
        <v>1</v>
      </c>
      <c r="E556" s="4">
        <f>_xlfn.NUMBERVALUE(Test_Length_Start[[#This Row],[Column2]])</f>
        <v>45.945278376694397</v>
      </c>
      <c r="F556" s="4">
        <f>_xlfn.NUMBERVALUE(Test_Length_Start[[#This Row],[Column3]])</f>
        <v>6.5861077413074902</v>
      </c>
      <c r="G556" s="4">
        <f>_xlfn.NUMBERVALUE(Test_Length_Start[[#This Row],[Column4]])</f>
        <v>9.8999730358425103E-2</v>
      </c>
      <c r="H556" s="4">
        <f>_xlfn.NUMBERVALUE(Test_Length_Start[[#This Row],[Column5]])</f>
        <v>0.13443470708701699</v>
      </c>
      <c r="I556" s="4">
        <f>_xlfn.NUMBERVALUE(Test_Length_Start[[#This Row],[Column6]])</f>
        <v>7.2176494679728295E-2</v>
      </c>
      <c r="J556" s="4">
        <f>_xlfn.NUMBERVALUE(Test_Length_Start[[#This Row],[Column7]])</f>
        <v>0.10822436047379</v>
      </c>
      <c r="K556" s="4">
        <f>_xlfn.NUMBERVALUE(Test_Length_Start[[#This Row],[Column12]])</f>
        <v>15.5653111480642</v>
      </c>
      <c r="L556" s="8">
        <f>_xlfn.NUMBERVALUE(Test_Length_Start[[#This Row],[Column10]])</f>
        <v>0.40516437011816098</v>
      </c>
      <c r="M556" s="4">
        <f>_xlfn.NUMBERVALUE(Test_Length_Start[[#This Row],[Column11]])</f>
        <v>0.52279551622517495</v>
      </c>
      <c r="N556" s="8">
        <f>Tableau2[[#This Row],[Longueur manquante]]-(6-Tableau2[[#This Row],[longueur]])</f>
        <v>1.1089032575326652</v>
      </c>
    </row>
    <row r="557" spans="2:14" x14ac:dyDescent="0.25">
      <c r="B557" s="3" t="str">
        <f t="shared" si="16"/>
        <v>13</v>
      </c>
      <c r="C557" s="4" t="str">
        <f>Test_Length_Start[[#This Row],[Column1]]</f>
        <v>13-Camera-0,1</v>
      </c>
      <c r="D557" s="3">
        <f t="shared" si="17"/>
        <v>1</v>
      </c>
      <c r="E557" s="4">
        <f>_xlfn.NUMBERVALUE(Test_Length_Start[[#This Row],[Column2]])</f>
        <v>66.668066774103394</v>
      </c>
      <c r="F557" s="4">
        <f>_xlfn.NUMBERVALUE(Test_Length_Start[[#This Row],[Column3]])</f>
        <v>5.5356456338582403</v>
      </c>
      <c r="G557" s="4">
        <f>_xlfn.NUMBERVALUE(Test_Length_Start[[#This Row],[Column4]])</f>
        <v>8.2271937463025496E-2</v>
      </c>
      <c r="H557" s="4">
        <f>_xlfn.NUMBERVALUE(Test_Length_Start[[#This Row],[Column5]])</f>
        <v>0.140340236038796</v>
      </c>
      <c r="I557" s="4">
        <f>_xlfn.NUMBERVALUE(Test_Length_Start[[#This Row],[Column6]])</f>
        <v>7.4045481778730299E-2</v>
      </c>
      <c r="J557" s="4">
        <f>_xlfn.NUMBERVALUE(Test_Length_Start[[#This Row],[Column7]])</f>
        <v>0.121123615205872</v>
      </c>
      <c r="K557" s="4">
        <f>_xlfn.NUMBERVALUE(Test_Length_Start[[#This Row],[Column12]])</f>
        <v>13.266389918047899</v>
      </c>
      <c r="L557" s="8">
        <f>_xlfn.NUMBERVALUE(Test_Length_Start[[#This Row],[Column10]])</f>
        <v>0.236813824233296</v>
      </c>
      <c r="M557" s="4">
        <f>_xlfn.NUMBERVALUE(Test_Length_Start[[#This Row],[Column11]])</f>
        <v>0.50867064725351996</v>
      </c>
      <c r="N557" s="8">
        <f>Tableau2[[#This Row],[Longueur manquante]]-(6-Tableau2[[#This Row],[longueur]])</f>
        <v>4.4316281111760225E-2</v>
      </c>
    </row>
    <row r="558" spans="2:14" x14ac:dyDescent="0.25">
      <c r="B558" s="3" t="str">
        <f t="shared" si="16"/>
        <v>13</v>
      </c>
      <c r="C558" s="4" t="str">
        <f>Test_Length_Start[[#This Row],[Column1]]</f>
        <v>13-Camera-0,1</v>
      </c>
      <c r="D558" s="3">
        <f t="shared" si="17"/>
        <v>1</v>
      </c>
      <c r="E558" s="4">
        <f>_xlfn.NUMBERVALUE(Test_Length_Start[[#This Row],[Column2]])</f>
        <v>66.492826853881596</v>
      </c>
      <c r="F558" s="4">
        <f>_xlfn.NUMBERVALUE(Test_Length_Start[[#This Row],[Column3]])</f>
        <v>5.8634507792567403</v>
      </c>
      <c r="G558" s="4">
        <f>_xlfn.NUMBERVALUE(Test_Length_Start[[#This Row],[Column4]])</f>
        <v>6.1230473752738802E-2</v>
      </c>
      <c r="H558" s="4">
        <f>_xlfn.NUMBERVALUE(Test_Length_Start[[#This Row],[Column5]])</f>
        <v>0.134561154951891</v>
      </c>
      <c r="I558" s="4">
        <f>_xlfn.NUMBERVALUE(Test_Length_Start[[#This Row],[Column6]])</f>
        <v>3.8147277581836399E-2</v>
      </c>
      <c r="J558" s="4">
        <f>_xlfn.NUMBERVALUE(Test_Length_Start[[#This Row],[Column7]])</f>
        <v>0.10339189976607301</v>
      </c>
      <c r="K558" s="4">
        <f>_xlfn.NUMBERVALUE(Test_Length_Start[[#This Row],[Column12]])</f>
        <v>16.7665133969858</v>
      </c>
      <c r="L558" s="8">
        <f>_xlfn.NUMBERVALUE(Test_Length_Start[[#This Row],[Column10]])</f>
        <v>0.30981944936799599</v>
      </c>
      <c r="M558" s="4">
        <f>_xlfn.NUMBERVALUE(Test_Length_Start[[#This Row],[Column11]])</f>
        <v>0.62698801995424702</v>
      </c>
      <c r="N558" s="8">
        <f>Tableau2[[#This Row],[Longueur manquante]]-(6-Tableau2[[#This Row],[longueur]])</f>
        <v>0.49043879921098732</v>
      </c>
    </row>
    <row r="559" spans="2:14" x14ac:dyDescent="0.25">
      <c r="B559" s="3" t="str">
        <f t="shared" si="16"/>
        <v>13</v>
      </c>
      <c r="C559" s="4" t="str">
        <f>Test_Length_Start[[#This Row],[Column1]]</f>
        <v>13-Camera-0,1</v>
      </c>
      <c r="D559" s="3">
        <f t="shared" si="17"/>
        <v>1</v>
      </c>
      <c r="E559" s="4">
        <f>_xlfn.NUMBERVALUE(Test_Length_Start[[#This Row],[Column2]])</f>
        <v>70.212633334665796</v>
      </c>
      <c r="F559" s="4">
        <f>_xlfn.NUMBERVALUE(Test_Length_Start[[#This Row],[Column3]])</f>
        <v>6.1308731486567298</v>
      </c>
      <c r="G559" s="4">
        <f>_xlfn.NUMBERVALUE(Test_Length_Start[[#This Row],[Column4]])</f>
        <v>7.7330676842404397E-2</v>
      </c>
      <c r="H559" s="4">
        <f>_xlfn.NUMBERVALUE(Test_Length_Start[[#This Row],[Column5]])</f>
        <v>0.12923814918594401</v>
      </c>
      <c r="I559" s="4">
        <f>_xlfn.NUMBERVALUE(Test_Length_Start[[#This Row],[Column6]])</f>
        <v>5.2109076689472698E-2</v>
      </c>
      <c r="J559" s="4">
        <f>_xlfn.NUMBERVALUE(Test_Length_Start[[#This Row],[Column7]])</f>
        <v>0.112724192316862</v>
      </c>
      <c r="K559" s="4">
        <f>_xlfn.NUMBERVALUE(Test_Length_Start[[#This Row],[Column12]])</f>
        <v>20.779384942958099</v>
      </c>
      <c r="L559" s="8">
        <f>_xlfn.NUMBERVALUE(Test_Length_Start[[#This Row],[Column10]])</f>
        <v>0.29034031770823698</v>
      </c>
      <c r="M559" s="4">
        <f>_xlfn.NUMBERVALUE(Test_Length_Start[[#This Row],[Column11]])</f>
        <v>0.41659556482516602</v>
      </c>
      <c r="N559" s="8">
        <f>Tableau2[[#This Row],[Longueur manquante]]-(6-Tableau2[[#This Row],[longueur]])</f>
        <v>0.54746871348189585</v>
      </c>
    </row>
    <row r="560" spans="2:14" x14ac:dyDescent="0.25">
      <c r="B560" s="3" t="str">
        <f t="shared" si="16"/>
        <v>13</v>
      </c>
      <c r="C560" s="4" t="str">
        <f>Test_Length_Start[[#This Row],[Column1]]</f>
        <v>13-Camera-0,1</v>
      </c>
      <c r="D560" s="3">
        <f t="shared" si="17"/>
        <v>1</v>
      </c>
      <c r="E560" s="4">
        <f>_xlfn.NUMBERVALUE(Test_Length_Start[[#This Row],[Column2]])</f>
        <v>20.637089137553499</v>
      </c>
      <c r="F560" s="4">
        <f>_xlfn.NUMBERVALUE(Test_Length_Start[[#This Row],[Column3]])</f>
        <v>5.6313504551865901</v>
      </c>
      <c r="G560" s="4">
        <f>_xlfn.NUMBERVALUE(Test_Length_Start[[#This Row],[Column4]])</f>
        <v>0.17613339114953</v>
      </c>
      <c r="H560" s="4">
        <f>_xlfn.NUMBERVALUE(Test_Length_Start[[#This Row],[Column5]])</f>
        <v>0.27134864414279802</v>
      </c>
      <c r="I560" s="4">
        <f>_xlfn.NUMBERVALUE(Test_Length_Start[[#This Row],[Column6]])</f>
        <v>0.11476045170408</v>
      </c>
      <c r="J560" s="4">
        <f>_xlfn.NUMBERVALUE(Test_Length_Start[[#This Row],[Column7]])</f>
        <v>0.18724763405890599</v>
      </c>
      <c r="K560" s="4">
        <f>_xlfn.NUMBERVALUE(Test_Length_Start[[#This Row],[Column12]])</f>
        <v>45.543352099019103</v>
      </c>
      <c r="L560" s="8">
        <f>_xlfn.NUMBERVALUE(Test_Length_Start[[#This Row],[Column10]])</f>
        <v>0.63027115229272501</v>
      </c>
      <c r="M560" s="4">
        <f>_xlfn.NUMBERVALUE(Test_Length_Start[[#This Row],[Column11]])</f>
        <v>1.1189518940159</v>
      </c>
      <c r="N560" s="8">
        <f>Tableau2[[#This Row],[Longueur manquante]]-(6-Tableau2[[#This Row],[longueur]])</f>
        <v>0.75030234920249006</v>
      </c>
    </row>
    <row r="561" spans="2:14" x14ac:dyDescent="0.25">
      <c r="B561" s="3" t="str">
        <f t="shared" si="16"/>
        <v>13</v>
      </c>
      <c r="C561" s="4" t="str">
        <f>Test_Length_Start[[#This Row],[Column1]]</f>
        <v>13-Camera-0,1</v>
      </c>
      <c r="D561" s="3">
        <f t="shared" si="17"/>
        <v>1</v>
      </c>
      <c r="E561" s="4">
        <f>_xlfn.NUMBERVALUE(Test_Length_Start[[#This Row],[Column2]])</f>
        <v>31.022475993400001</v>
      </c>
      <c r="F561" s="4">
        <f>_xlfn.NUMBERVALUE(Test_Length_Start[[#This Row],[Column3]])</f>
        <v>5.67980289999932</v>
      </c>
      <c r="G561" s="4">
        <f>_xlfn.NUMBERVALUE(Test_Length_Start[[#This Row],[Column4]])</f>
        <v>8.9931022984856099E-2</v>
      </c>
      <c r="H561" s="4">
        <f>_xlfn.NUMBERVALUE(Test_Length_Start[[#This Row],[Column5]])</f>
        <v>0.15047177030074599</v>
      </c>
      <c r="I561" s="4">
        <f>_xlfn.NUMBERVALUE(Test_Length_Start[[#This Row],[Column6]])</f>
        <v>8.3871518013791405E-2</v>
      </c>
      <c r="J561" s="4">
        <f>_xlfn.NUMBERVALUE(Test_Length_Start[[#This Row],[Column7]])</f>
        <v>0.13522903246989601</v>
      </c>
      <c r="K561" s="4">
        <f>_xlfn.NUMBERVALUE(Test_Length_Start[[#This Row],[Column12]])</f>
        <v>17.586120552965401</v>
      </c>
      <c r="L561" s="8">
        <f>_xlfn.NUMBERVALUE(Test_Length_Start[[#This Row],[Column10]])</f>
        <v>0.244976117445348</v>
      </c>
      <c r="M561" s="4">
        <f>_xlfn.NUMBERVALUE(Test_Length_Start[[#This Row],[Column11]])</f>
        <v>0.51210331480524296</v>
      </c>
      <c r="N561" s="8">
        <f>Tableau2[[#This Row],[Longueur manquante]]-(6-Tableau2[[#This Row],[longueur]])</f>
        <v>0.19190621480456294</v>
      </c>
    </row>
    <row r="562" spans="2:14" x14ac:dyDescent="0.25">
      <c r="B562" s="3" t="str">
        <f t="shared" si="16"/>
        <v>13</v>
      </c>
      <c r="C562" s="4" t="str">
        <f>Test_Length_Start[[#This Row],[Column1]]</f>
        <v>13-Camera-0,15000000000000002</v>
      </c>
      <c r="D562" s="3">
        <f t="shared" si="17"/>
        <v>1.5</v>
      </c>
      <c r="E562" s="4">
        <f>_xlfn.NUMBERVALUE(Test_Length_Start[[#This Row],[Column2]])</f>
        <v>44.408597703363696</v>
      </c>
      <c r="F562" s="4">
        <f>_xlfn.NUMBERVALUE(Test_Length_Start[[#This Row],[Column3]])</f>
        <v>6.1104447270173399</v>
      </c>
      <c r="G562" s="4">
        <f>_xlfn.NUMBERVALUE(Test_Length_Start[[#This Row],[Column4]])</f>
        <v>0.134450758561836</v>
      </c>
      <c r="H562" s="4">
        <f>_xlfn.NUMBERVALUE(Test_Length_Start[[#This Row],[Column5]])</f>
        <v>0.17425245373610701</v>
      </c>
      <c r="I562" s="4">
        <f>_xlfn.NUMBERVALUE(Test_Length_Start[[#This Row],[Column6]])</f>
        <v>0.105598067054943</v>
      </c>
      <c r="J562" s="4">
        <f>_xlfn.NUMBERVALUE(Test_Length_Start[[#This Row],[Column7]])</f>
        <v>0.14892920106948401</v>
      </c>
      <c r="K562" s="4">
        <f>_xlfn.NUMBERVALUE(Test_Length_Start[[#This Row],[Column12]])</f>
        <v>16.983023779001002</v>
      </c>
      <c r="L562" s="8">
        <f>_xlfn.NUMBERVALUE(Test_Length_Start[[#This Row],[Column10]])</f>
        <v>0.40551626252707601</v>
      </c>
      <c r="M562" s="4">
        <f>_xlfn.NUMBERVALUE(Test_Length_Start[[#This Row],[Column11]])</f>
        <v>0.59992932281682998</v>
      </c>
      <c r="N562" s="8">
        <f>Tableau2[[#This Row],[Longueur manquante]]-(6-Tableau2[[#This Row],[longueur]])</f>
        <v>0.71037404983416985</v>
      </c>
    </row>
    <row r="563" spans="2:14" x14ac:dyDescent="0.25">
      <c r="B563" s="3" t="str">
        <f t="shared" si="16"/>
        <v>13</v>
      </c>
      <c r="C563" s="4" t="str">
        <f>Test_Length_Start[[#This Row],[Column1]]</f>
        <v>13-Camera-0,15000000000000002</v>
      </c>
      <c r="D563" s="3">
        <f t="shared" si="17"/>
        <v>1.5</v>
      </c>
      <c r="E563" s="4">
        <f>_xlfn.NUMBERVALUE(Test_Length_Start[[#This Row],[Column2]])</f>
        <v>9.0859426952749693</v>
      </c>
      <c r="F563" s="4">
        <f>_xlfn.NUMBERVALUE(Test_Length_Start[[#This Row],[Column3]])</f>
        <v>5.522270252158</v>
      </c>
      <c r="G563" s="4">
        <f>_xlfn.NUMBERVALUE(Test_Length_Start[[#This Row],[Column4]])</f>
        <v>0.104420636765471</v>
      </c>
      <c r="H563" s="4">
        <f>_xlfn.NUMBERVALUE(Test_Length_Start[[#This Row],[Column5]])</f>
        <v>0.63187113542135898</v>
      </c>
      <c r="I563" s="4">
        <f>_xlfn.NUMBERVALUE(Test_Length_Start[[#This Row],[Column6]])</f>
        <v>8.5804936518074901E-2</v>
      </c>
      <c r="J563" s="4">
        <f>_xlfn.NUMBERVALUE(Test_Length_Start[[#This Row],[Column7]])</f>
        <v>0.243631508021141</v>
      </c>
      <c r="K563" s="4">
        <f>_xlfn.NUMBERVALUE(Test_Length_Start[[#This Row],[Column12]])</f>
        <v>12.5497261999407</v>
      </c>
      <c r="L563" s="8">
        <f>_xlfn.NUMBERVALUE(Test_Length_Start[[#This Row],[Column10]])</f>
        <v>0.47905831511630897</v>
      </c>
      <c r="M563" s="4">
        <f>_xlfn.NUMBERVALUE(Test_Length_Start[[#This Row],[Column11]])</f>
        <v>2.44107700294304</v>
      </c>
      <c r="N563" s="8">
        <f>Tableau2[[#This Row],[Longueur manquante]]-(6-Tableau2[[#This Row],[longueur]])</f>
        <v>1.96334725510104</v>
      </c>
    </row>
    <row r="564" spans="2:14" x14ac:dyDescent="0.25">
      <c r="B564" s="3" t="str">
        <f t="shared" si="16"/>
        <v>13</v>
      </c>
      <c r="C564" s="4" t="str">
        <f>Test_Length_Start[[#This Row],[Column1]]</f>
        <v>13-Camera-0,15000000000000002</v>
      </c>
      <c r="D564" s="3">
        <f t="shared" si="17"/>
        <v>1.5</v>
      </c>
      <c r="E564" s="4">
        <f>_xlfn.NUMBERVALUE(Test_Length_Start[[#This Row],[Column2]])</f>
        <v>20.336092477819601</v>
      </c>
      <c r="F564" s="4">
        <f>_xlfn.NUMBERVALUE(Test_Length_Start[[#This Row],[Column3]])</f>
        <v>6.2791102564421202</v>
      </c>
      <c r="G564" s="4">
        <f>_xlfn.NUMBERVALUE(Test_Length_Start[[#This Row],[Column4]])</f>
        <v>0.14798788782199099</v>
      </c>
      <c r="H564" s="4">
        <f>_xlfn.NUMBERVALUE(Test_Length_Start[[#This Row],[Column5]])</f>
        <v>0.61693945247630999</v>
      </c>
      <c r="I564" s="4">
        <f>_xlfn.NUMBERVALUE(Test_Length_Start[[#This Row],[Column6]])</f>
        <v>0.102095537466043</v>
      </c>
      <c r="J564" s="4">
        <f>_xlfn.NUMBERVALUE(Test_Length_Start[[#This Row],[Column7]])</f>
        <v>0.292301281054546</v>
      </c>
      <c r="K564" s="4">
        <f>_xlfn.NUMBERVALUE(Test_Length_Start[[#This Row],[Column12]])</f>
        <v>10.312189157004401</v>
      </c>
      <c r="L564" s="8">
        <f>_xlfn.NUMBERVALUE(Test_Length_Start[[#This Row],[Column10]])</f>
        <v>0.75583205624428096</v>
      </c>
      <c r="M564" s="4">
        <f>_xlfn.NUMBERVALUE(Test_Length_Start[[#This Row],[Column11]])</f>
        <v>2.2784357507645598</v>
      </c>
      <c r="N564" s="8">
        <f>Tableau2[[#This Row],[Longueur manquante]]-(6-Tableau2[[#This Row],[longueur]])</f>
        <v>2.55754600720668</v>
      </c>
    </row>
    <row r="565" spans="2:14" x14ac:dyDescent="0.25">
      <c r="B565" s="3" t="str">
        <f t="shared" si="16"/>
        <v>13</v>
      </c>
      <c r="C565" s="4" t="str">
        <f>Test_Length_Start[[#This Row],[Column1]]</f>
        <v>13-Camera-0,15000000000000002</v>
      </c>
      <c r="D565" s="3">
        <f t="shared" si="17"/>
        <v>1.5</v>
      </c>
      <c r="E565" s="4">
        <f>_xlfn.NUMBERVALUE(Test_Length_Start[[#This Row],[Column2]])</f>
        <v>70.916090133508305</v>
      </c>
      <c r="F565" s="4">
        <f>_xlfn.NUMBERVALUE(Test_Length_Start[[#This Row],[Column3]])</f>
        <v>6.5599416085537099</v>
      </c>
      <c r="G565" s="4">
        <f>_xlfn.NUMBERVALUE(Test_Length_Start[[#This Row],[Column4]])</f>
        <v>0.24038006231506701</v>
      </c>
      <c r="H565" s="4">
        <f>_xlfn.NUMBERVALUE(Test_Length_Start[[#This Row],[Column5]])</f>
        <v>1.00862068772931</v>
      </c>
      <c r="I565" s="4">
        <f>_xlfn.NUMBERVALUE(Test_Length_Start[[#This Row],[Column6]])</f>
        <v>0.14982426096971899</v>
      </c>
      <c r="J565" s="4">
        <f>_xlfn.NUMBERVALUE(Test_Length_Start[[#This Row],[Column7]])</f>
        <v>0.52255347276720698</v>
      </c>
      <c r="K565" s="4">
        <f>_xlfn.NUMBERVALUE(Test_Length_Start[[#This Row],[Column12]])</f>
        <v>13.3505093939602</v>
      </c>
      <c r="L565" s="8">
        <f>_xlfn.NUMBERVALUE(Test_Length_Start[[#This Row],[Column10]])</f>
        <v>1.0150135391611199</v>
      </c>
      <c r="M565" s="4">
        <f>_xlfn.NUMBERVALUE(Test_Length_Start[[#This Row],[Column11]])</f>
        <v>3.1144118623443098</v>
      </c>
      <c r="N565" s="8">
        <f>Tableau2[[#This Row],[Longueur manquante]]-(6-Tableau2[[#This Row],[longueur]])</f>
        <v>3.6743534708980197</v>
      </c>
    </row>
    <row r="566" spans="2:14" x14ac:dyDescent="0.25">
      <c r="B566" s="3" t="str">
        <f t="shared" si="16"/>
        <v>13</v>
      </c>
      <c r="C566" s="4" t="str">
        <f>Test_Length_Start[[#This Row],[Column1]]</f>
        <v>13-Camera-0,15000000000000002</v>
      </c>
      <c r="D566" s="3">
        <f t="shared" si="17"/>
        <v>1.5</v>
      </c>
      <c r="E566" s="4">
        <f>_xlfn.NUMBERVALUE(Test_Length_Start[[#This Row],[Column2]])</f>
        <v>41.109384354974402</v>
      </c>
      <c r="F566" s="4">
        <f>_xlfn.NUMBERVALUE(Test_Length_Start[[#This Row],[Column3]])</f>
        <v>6.3899562091600499</v>
      </c>
      <c r="G566" s="4">
        <f>_xlfn.NUMBERVALUE(Test_Length_Start[[#This Row],[Column4]])</f>
        <v>0.12350479879868299</v>
      </c>
      <c r="H566" s="4">
        <f>_xlfn.NUMBERVALUE(Test_Length_Start[[#This Row],[Column5]])</f>
        <v>0.163008773001795</v>
      </c>
      <c r="I566" s="4">
        <f>_xlfn.NUMBERVALUE(Test_Length_Start[[#This Row],[Column6]])</f>
        <v>9.1789404634524993E-2</v>
      </c>
      <c r="J566" s="4">
        <f>_xlfn.NUMBERVALUE(Test_Length_Start[[#This Row],[Column7]])</f>
        <v>0.138324956344374</v>
      </c>
      <c r="K566" s="4">
        <f>_xlfn.NUMBERVALUE(Test_Length_Start[[#This Row],[Column12]])</f>
        <v>9.9412878060247696</v>
      </c>
      <c r="L566" s="8">
        <f>_xlfn.NUMBERVALUE(Test_Length_Start[[#This Row],[Column10]])</f>
        <v>0.46450157882186</v>
      </c>
      <c r="M566" s="4">
        <f>_xlfn.NUMBERVALUE(Test_Length_Start[[#This Row],[Column11]])</f>
        <v>0.46459851312728601</v>
      </c>
      <c r="N566" s="8">
        <f>Tableau2[[#This Row],[Longueur manquante]]-(6-Tableau2[[#This Row],[longueur]])</f>
        <v>0.85455472228733598</v>
      </c>
    </row>
    <row r="567" spans="2:14" x14ac:dyDescent="0.25">
      <c r="B567" s="3" t="str">
        <f t="shared" si="16"/>
        <v>13</v>
      </c>
      <c r="C567" s="4" t="str">
        <f>Test_Length_Start[[#This Row],[Column1]]</f>
        <v>13-Camera-0,15000000000000002</v>
      </c>
      <c r="D567" s="3">
        <f t="shared" si="17"/>
        <v>1.5</v>
      </c>
      <c r="E567" s="4">
        <f>_xlfn.NUMBERVALUE(Test_Length_Start[[#This Row],[Column2]])</f>
        <v>20.335509842854801</v>
      </c>
      <c r="F567" s="4">
        <f>_xlfn.NUMBERVALUE(Test_Length_Start[[#This Row],[Column3]])</f>
        <v>6.1178082926250896</v>
      </c>
      <c r="G567" s="4">
        <f>_xlfn.NUMBERVALUE(Test_Length_Start[[#This Row],[Column4]])</f>
        <v>0.149336646013283</v>
      </c>
      <c r="H567" s="4">
        <f>_xlfn.NUMBERVALUE(Test_Length_Start[[#This Row],[Column5]])</f>
        <v>0.20028875260783199</v>
      </c>
      <c r="I567" s="4">
        <f>_xlfn.NUMBERVALUE(Test_Length_Start[[#This Row],[Column6]])</f>
        <v>0.12524663310974299</v>
      </c>
      <c r="J567" s="4">
        <f>_xlfn.NUMBERVALUE(Test_Length_Start[[#This Row],[Column7]])</f>
        <v>0.16441513319554699</v>
      </c>
      <c r="K567" s="4">
        <f>_xlfn.NUMBERVALUE(Test_Length_Start[[#This Row],[Column12]])</f>
        <v>7.8460988800507003</v>
      </c>
      <c r="L567" s="8">
        <f>_xlfn.NUMBERVALUE(Test_Length_Start[[#This Row],[Column10]])</f>
        <v>0.43488797824683301</v>
      </c>
      <c r="M567" s="4">
        <f>_xlfn.NUMBERVALUE(Test_Length_Start[[#This Row],[Column11]])</f>
        <v>0.74159663592589098</v>
      </c>
      <c r="N567" s="8">
        <f>Tableau2[[#This Row],[Longueur manquante]]-(6-Tableau2[[#This Row],[longueur]])</f>
        <v>0.85940492855098061</v>
      </c>
    </row>
    <row r="568" spans="2:14" x14ac:dyDescent="0.25">
      <c r="B568" s="3" t="str">
        <f t="shared" si="16"/>
        <v>13</v>
      </c>
      <c r="C568" s="4" t="str">
        <f>Test_Length_Start[[#This Row],[Column1]]</f>
        <v>13-Camera-0,15000000000000002</v>
      </c>
      <c r="D568" s="3">
        <f t="shared" si="17"/>
        <v>1.5</v>
      </c>
      <c r="E568" s="4">
        <f>_xlfn.NUMBERVALUE(Test_Length_Start[[#This Row],[Column2]])</f>
        <v>59.039091559364799</v>
      </c>
      <c r="F568" s="4">
        <f>_xlfn.NUMBERVALUE(Test_Length_Start[[#This Row],[Column3]])</f>
        <v>5.9161303667725997</v>
      </c>
      <c r="G568" s="4">
        <f>_xlfn.NUMBERVALUE(Test_Length_Start[[#This Row],[Column4]])</f>
        <v>8.0600928004623304E-2</v>
      </c>
      <c r="H568" s="4">
        <f>_xlfn.NUMBERVALUE(Test_Length_Start[[#This Row],[Column5]])</f>
        <v>0.147965680852368</v>
      </c>
      <c r="I568" s="4">
        <f>_xlfn.NUMBERVALUE(Test_Length_Start[[#This Row],[Column6]])</f>
        <v>5.3727524512491798E-2</v>
      </c>
      <c r="J568" s="4">
        <f>_xlfn.NUMBERVALUE(Test_Length_Start[[#This Row],[Column7]])</f>
        <v>0.114144174564682</v>
      </c>
      <c r="K568" s="4">
        <f>_xlfn.NUMBERVALUE(Test_Length_Start[[#This Row],[Column12]])</f>
        <v>7.4148949199588898</v>
      </c>
      <c r="L568" s="8">
        <f>_xlfn.NUMBERVALUE(Test_Length_Start[[#This Row],[Column10]])</f>
        <v>0.33003422149269002</v>
      </c>
      <c r="M568" s="4">
        <f>_xlfn.NUMBERVALUE(Test_Length_Start[[#This Row],[Column11]])</f>
        <v>0.550714433514091</v>
      </c>
      <c r="N568" s="8">
        <f>Tableau2[[#This Row],[Longueur manquante]]-(6-Tableau2[[#This Row],[longueur]])</f>
        <v>0.46684480028669073</v>
      </c>
    </row>
    <row r="569" spans="2:14" x14ac:dyDescent="0.25">
      <c r="B569" s="3" t="str">
        <f t="shared" si="16"/>
        <v>13</v>
      </c>
      <c r="C569" s="4" t="str">
        <f>Test_Length_Start[[#This Row],[Column1]]</f>
        <v>13-Camera-0,15000000000000002</v>
      </c>
      <c r="D569" s="3">
        <f t="shared" si="17"/>
        <v>1.5</v>
      </c>
      <c r="E569" s="4">
        <f>_xlfn.NUMBERVALUE(Test_Length_Start[[#This Row],[Column2]])</f>
        <v>46.914693701706803</v>
      </c>
      <c r="F569" s="4">
        <f>_xlfn.NUMBERVALUE(Test_Length_Start[[#This Row],[Column3]])</f>
        <v>6.5795257475715401</v>
      </c>
      <c r="G569" s="4">
        <f>_xlfn.NUMBERVALUE(Test_Length_Start[[#This Row],[Column4]])</f>
        <v>0.11291257504641</v>
      </c>
      <c r="H569" s="4">
        <f>_xlfn.NUMBERVALUE(Test_Length_Start[[#This Row],[Column5]])</f>
        <v>0.81144607026135895</v>
      </c>
      <c r="I569" s="4">
        <f>_xlfn.NUMBERVALUE(Test_Length_Start[[#This Row],[Column6]])</f>
        <v>8.6421102395172006E-2</v>
      </c>
      <c r="J569" s="4">
        <f>_xlfn.NUMBERVALUE(Test_Length_Start[[#This Row],[Column7]])</f>
        <v>0.33404127577144199</v>
      </c>
      <c r="K569" s="4">
        <f>_xlfn.NUMBERVALUE(Test_Length_Start[[#This Row],[Column12]])</f>
        <v>16.635500608011998</v>
      </c>
      <c r="L569" s="8">
        <f>_xlfn.NUMBERVALUE(Test_Length_Start[[#This Row],[Column10]])</f>
        <v>0.42924669741523003</v>
      </c>
      <c r="M569" s="4">
        <f>_xlfn.NUMBERVALUE(Test_Length_Start[[#This Row],[Column11]])</f>
        <v>2.8567022629926702</v>
      </c>
      <c r="N569" s="8">
        <f>Tableau2[[#This Row],[Longueur manquante]]-(6-Tableau2[[#This Row],[longueur]])</f>
        <v>3.4362280105642102</v>
      </c>
    </row>
    <row r="570" spans="2:14" x14ac:dyDescent="0.25">
      <c r="B570" s="3" t="str">
        <f t="shared" si="16"/>
        <v>13</v>
      </c>
      <c r="C570" s="4" t="str">
        <f>Test_Length_Start[[#This Row],[Column1]]</f>
        <v>13-Camera-0,15000000000000002</v>
      </c>
      <c r="D570" s="3">
        <f t="shared" si="17"/>
        <v>1.5</v>
      </c>
      <c r="E570" s="4">
        <f>_xlfn.NUMBERVALUE(Test_Length_Start[[#This Row],[Column2]])</f>
        <v>53.247391485704803</v>
      </c>
      <c r="F570" s="4">
        <f>_xlfn.NUMBERVALUE(Test_Length_Start[[#This Row],[Column3]])</f>
        <v>5.4755571876309297</v>
      </c>
      <c r="G570" s="4">
        <f>_xlfn.NUMBERVALUE(Test_Length_Start[[#This Row],[Column4]])</f>
        <v>0.117063256697719</v>
      </c>
      <c r="H570" s="4">
        <f>_xlfn.NUMBERVALUE(Test_Length_Start[[#This Row],[Column5]])</f>
        <v>0.21260000177848101</v>
      </c>
      <c r="I570" s="4">
        <f>_xlfn.NUMBERVALUE(Test_Length_Start[[#This Row],[Column6]])</f>
        <v>9.5763280497565106E-2</v>
      </c>
      <c r="J570" s="4">
        <f>_xlfn.NUMBERVALUE(Test_Length_Start[[#This Row],[Column7]])</f>
        <v>0.14975680889506199</v>
      </c>
      <c r="K570" s="4">
        <f>_xlfn.NUMBERVALUE(Test_Length_Start[[#This Row],[Column12]])</f>
        <v>9.3377790818922204</v>
      </c>
      <c r="L570" s="8">
        <f>_xlfn.NUMBERVALUE(Test_Length_Start[[#This Row],[Column10]])</f>
        <v>0.44804233695011503</v>
      </c>
      <c r="M570" s="4">
        <f>_xlfn.NUMBERVALUE(Test_Length_Start[[#This Row],[Column11]])</f>
        <v>0.92044321670548601</v>
      </c>
      <c r="N570" s="8">
        <f>Tableau2[[#This Row],[Longueur manquante]]-(6-Tableau2[[#This Row],[longueur]])</f>
        <v>0.3960004043364157</v>
      </c>
    </row>
    <row r="571" spans="2:14" x14ac:dyDescent="0.25">
      <c r="B571" s="3" t="str">
        <f t="shared" si="16"/>
        <v>13</v>
      </c>
      <c r="C571" s="4" t="str">
        <f>Test_Length_Start[[#This Row],[Column1]]</f>
        <v>13-Camera-0,15000000000000002</v>
      </c>
      <c r="D571" s="3">
        <f t="shared" si="17"/>
        <v>1.5</v>
      </c>
      <c r="E571" s="4">
        <f>_xlfn.NUMBERVALUE(Test_Length_Start[[#This Row],[Column2]])</f>
        <v>73.105918328383098</v>
      </c>
      <c r="F571" s="4">
        <f>_xlfn.NUMBERVALUE(Test_Length_Start[[#This Row],[Column3]])</f>
        <v>6.5156196839199803</v>
      </c>
      <c r="G571" s="4">
        <f>_xlfn.NUMBERVALUE(Test_Length_Start[[#This Row],[Column4]])</f>
        <v>0.129263224793112</v>
      </c>
      <c r="H571" s="4">
        <f>_xlfn.NUMBERVALUE(Test_Length_Start[[#This Row],[Column5]])</f>
        <v>0.18376509275585901</v>
      </c>
      <c r="I571" s="4">
        <f>_xlfn.NUMBERVALUE(Test_Length_Start[[#This Row],[Column6]])</f>
        <v>9.8110404940772999E-2</v>
      </c>
      <c r="J571" s="4">
        <f>_xlfn.NUMBERVALUE(Test_Length_Start[[#This Row],[Column7]])</f>
        <v>0.14927701289921899</v>
      </c>
      <c r="K571" s="4">
        <f>_xlfn.NUMBERVALUE(Test_Length_Start[[#This Row],[Column12]])</f>
        <v>10.122040570015001</v>
      </c>
      <c r="L571" s="8">
        <f>_xlfn.NUMBERVALUE(Test_Length_Start[[#This Row],[Column10]])</f>
        <v>0.53393095511058297</v>
      </c>
      <c r="M571" s="4">
        <f>_xlfn.NUMBERVALUE(Test_Length_Start[[#This Row],[Column11]])</f>
        <v>0.53425044406560496</v>
      </c>
      <c r="N571" s="8">
        <f>Tableau2[[#This Row],[Longueur manquante]]-(6-Tableau2[[#This Row],[longueur]])</f>
        <v>1.0498701279855851</v>
      </c>
    </row>
    <row r="572" spans="2:14" x14ac:dyDescent="0.25">
      <c r="B572" s="3" t="str">
        <f t="shared" si="16"/>
        <v>13</v>
      </c>
      <c r="C572" s="4" t="str">
        <f>Test_Length_Start[[#This Row],[Column1]]</f>
        <v>13-Camera-0,15000000000000002</v>
      </c>
      <c r="D572" s="3">
        <f t="shared" si="17"/>
        <v>1.5</v>
      </c>
      <c r="E572" s="4">
        <f>_xlfn.NUMBERVALUE(Test_Length_Start[[#This Row],[Column2]])</f>
        <v>80.848973361698896</v>
      </c>
      <c r="F572" s="4">
        <f>_xlfn.NUMBERVALUE(Test_Length_Start[[#This Row],[Column3]])</f>
        <v>5.6123675505334401</v>
      </c>
      <c r="G572" s="4">
        <f>_xlfn.NUMBERVALUE(Test_Length_Start[[#This Row],[Column4]])</f>
        <v>0.129039222546806</v>
      </c>
      <c r="H572" s="4">
        <f>_xlfn.NUMBERVALUE(Test_Length_Start[[#This Row],[Column5]])</f>
        <v>0.22370823273859999</v>
      </c>
      <c r="I572" s="4">
        <f>_xlfn.NUMBERVALUE(Test_Length_Start[[#This Row],[Column6]])</f>
        <v>8.9212560342008404E-2</v>
      </c>
      <c r="J572" s="4">
        <f>_xlfn.NUMBERVALUE(Test_Length_Start[[#This Row],[Column7]])</f>
        <v>0.16396116431673</v>
      </c>
      <c r="K572" s="4">
        <f>_xlfn.NUMBERVALUE(Test_Length_Start[[#This Row],[Column12]])</f>
        <v>7.8783640260808099</v>
      </c>
      <c r="L572" s="8">
        <f>_xlfn.NUMBERVALUE(Test_Length_Start[[#This Row],[Column10]])</f>
        <v>0.50877192082731204</v>
      </c>
      <c r="M572" s="4">
        <f>_xlfn.NUMBERVALUE(Test_Length_Start[[#This Row],[Column11]])</f>
        <v>0.971176620599838</v>
      </c>
      <c r="N572" s="8">
        <f>Tableau2[[#This Row],[Longueur manquante]]-(6-Tableau2[[#This Row],[longueur]])</f>
        <v>0.58354417113327806</v>
      </c>
    </row>
    <row r="573" spans="2:14" x14ac:dyDescent="0.25">
      <c r="B573" s="3" t="str">
        <f t="shared" si="16"/>
        <v>13</v>
      </c>
      <c r="C573" s="4" t="str">
        <f>Test_Length_Start[[#This Row],[Column1]]</f>
        <v>13-Camera-0,15000000000000002</v>
      </c>
      <c r="D573" s="3">
        <f t="shared" si="17"/>
        <v>1.5</v>
      </c>
      <c r="E573" s="4">
        <f>_xlfn.NUMBERVALUE(Test_Length_Start[[#This Row],[Column2]])</f>
        <v>34.697573442156603</v>
      </c>
      <c r="F573" s="4">
        <f>_xlfn.NUMBERVALUE(Test_Length_Start[[#This Row],[Column3]])</f>
        <v>5.9045047218218896</v>
      </c>
      <c r="G573" s="4">
        <f>_xlfn.NUMBERVALUE(Test_Length_Start[[#This Row],[Column4]])</f>
        <v>0.13666707640741699</v>
      </c>
      <c r="H573" s="4">
        <f>_xlfn.NUMBERVALUE(Test_Length_Start[[#This Row],[Column5]])</f>
        <v>0.16426274482671899</v>
      </c>
      <c r="I573" s="4">
        <f>_xlfn.NUMBERVALUE(Test_Length_Start[[#This Row],[Column6]])</f>
        <v>7.3012343729394205E-2</v>
      </c>
      <c r="J573" s="4">
        <f>_xlfn.NUMBERVALUE(Test_Length_Start[[#This Row],[Column7]])</f>
        <v>0.139014231744822</v>
      </c>
      <c r="K573" s="4">
        <f>_xlfn.NUMBERVALUE(Test_Length_Start[[#This Row],[Column12]])</f>
        <v>8.4003927010344306</v>
      </c>
      <c r="L573" s="8">
        <f>_xlfn.NUMBERVALUE(Test_Length_Start[[#This Row],[Column10]])</f>
        <v>0.62817344054297697</v>
      </c>
      <c r="M573" s="4">
        <f>_xlfn.NUMBERVALUE(Test_Length_Start[[#This Row],[Column11]])</f>
        <v>0.50925034219987997</v>
      </c>
      <c r="N573" s="8">
        <f>Tableau2[[#This Row],[Longueur manquante]]-(6-Tableau2[[#This Row],[longueur]])</f>
        <v>0.41375506402176954</v>
      </c>
    </row>
    <row r="574" spans="2:14" x14ac:dyDescent="0.25">
      <c r="B574" s="3" t="str">
        <f t="shared" si="16"/>
        <v>13</v>
      </c>
      <c r="C574" s="4" t="str">
        <f>Test_Length_Start[[#This Row],[Column1]]</f>
        <v>13-Camera-0,15000000000000002</v>
      </c>
      <c r="D574" s="3">
        <f t="shared" si="17"/>
        <v>1.5</v>
      </c>
      <c r="E574" s="4">
        <f>_xlfn.NUMBERVALUE(Test_Length_Start[[#This Row],[Column2]])</f>
        <v>33.376398263892803</v>
      </c>
      <c r="F574" s="4">
        <f>_xlfn.NUMBERVALUE(Test_Length_Start[[#This Row],[Column3]])</f>
        <v>6.3506982591499401</v>
      </c>
      <c r="G574" s="4">
        <f>_xlfn.NUMBERVALUE(Test_Length_Start[[#This Row],[Column4]])</f>
        <v>0.141229038683793</v>
      </c>
      <c r="H574" s="4">
        <f>_xlfn.NUMBERVALUE(Test_Length_Start[[#This Row],[Column5]])</f>
        <v>0.16432478484236501</v>
      </c>
      <c r="I574" s="4">
        <f>_xlfn.NUMBERVALUE(Test_Length_Start[[#This Row],[Column6]])</f>
        <v>0.113138076228981</v>
      </c>
      <c r="J574" s="4">
        <f>_xlfn.NUMBERVALUE(Test_Length_Start[[#This Row],[Column7]])</f>
        <v>0.14853176829849701</v>
      </c>
      <c r="K574" s="4">
        <f>_xlfn.NUMBERVALUE(Test_Length_Start[[#This Row],[Column12]])</f>
        <v>7.4741995539516202</v>
      </c>
      <c r="L574" s="8">
        <f>_xlfn.NUMBERVALUE(Test_Length_Start[[#This Row],[Column10]])</f>
        <v>0.49384375644617401</v>
      </c>
      <c r="M574" s="4">
        <f>_xlfn.NUMBERVALUE(Test_Length_Start[[#This Row],[Column11]])</f>
        <v>0.49394516536999</v>
      </c>
      <c r="N574" s="8">
        <f>Tableau2[[#This Row],[Longueur manquante]]-(6-Tableau2[[#This Row],[longueur]])</f>
        <v>0.84464342451993013</v>
      </c>
    </row>
    <row r="575" spans="2:14" x14ac:dyDescent="0.25">
      <c r="B575" s="3" t="str">
        <f t="shared" si="16"/>
        <v>13</v>
      </c>
      <c r="C575" s="4" t="str">
        <f>Test_Length_Start[[#This Row],[Column1]]</f>
        <v>13-Camera-0,15000000000000002</v>
      </c>
      <c r="D575" s="3">
        <f t="shared" si="17"/>
        <v>1.5</v>
      </c>
      <c r="E575" s="4">
        <f>_xlfn.NUMBERVALUE(Test_Length_Start[[#This Row],[Column2]])</f>
        <v>42.724824810223403</v>
      </c>
      <c r="F575" s="4">
        <f>_xlfn.NUMBERVALUE(Test_Length_Start[[#This Row],[Column3]])</f>
        <v>6.4769550654949999</v>
      </c>
      <c r="G575" s="4">
        <f>_xlfn.NUMBERVALUE(Test_Length_Start[[#This Row],[Column4]])</f>
        <v>0.196133420090883</v>
      </c>
      <c r="H575" s="4">
        <f>_xlfn.NUMBERVALUE(Test_Length_Start[[#This Row],[Column5]])</f>
        <v>0.24378469175796</v>
      </c>
      <c r="I575" s="4">
        <f>_xlfn.NUMBERVALUE(Test_Length_Start[[#This Row],[Column6]])</f>
        <v>0.18377132979771199</v>
      </c>
      <c r="J575" s="4">
        <f>_xlfn.NUMBERVALUE(Test_Length_Start[[#This Row],[Column7]])</f>
        <v>0.22248592844411899</v>
      </c>
      <c r="K575" s="4">
        <f>_xlfn.NUMBERVALUE(Test_Length_Start[[#This Row],[Column12]])</f>
        <v>12.8596831460017</v>
      </c>
      <c r="L575" s="8">
        <f>_xlfn.NUMBERVALUE(Test_Length_Start[[#This Row],[Column10]])</f>
        <v>0.63167927065718299</v>
      </c>
      <c r="M575" s="4">
        <f>_xlfn.NUMBERVALUE(Test_Length_Start[[#This Row],[Column11]])</f>
        <v>0.63206799392215596</v>
      </c>
      <c r="N575" s="8">
        <f>Tableau2[[#This Row],[Longueur manquante]]-(6-Tableau2[[#This Row],[longueur]])</f>
        <v>1.1090230594171557</v>
      </c>
    </row>
    <row r="576" spans="2:14" x14ac:dyDescent="0.25">
      <c r="B576" s="3" t="str">
        <f t="shared" si="16"/>
        <v>13</v>
      </c>
      <c r="C576" s="4" t="str">
        <f>Test_Length_Start[[#This Row],[Column1]]</f>
        <v>13-Camera-0,15000000000000002</v>
      </c>
      <c r="D576" s="3">
        <f t="shared" si="17"/>
        <v>1.5</v>
      </c>
      <c r="E576" s="4">
        <f>_xlfn.NUMBERVALUE(Test_Length_Start[[#This Row],[Column2]])</f>
        <v>87.891144655312402</v>
      </c>
      <c r="F576" s="4">
        <f>_xlfn.NUMBERVALUE(Test_Length_Start[[#This Row],[Column3]])</f>
        <v>5.8102390577899898</v>
      </c>
      <c r="G576" s="4">
        <f>_xlfn.NUMBERVALUE(Test_Length_Start[[#This Row],[Column4]])</f>
        <v>0.163118992313558</v>
      </c>
      <c r="H576" s="4">
        <f>_xlfn.NUMBERVALUE(Test_Length_Start[[#This Row],[Column5]])</f>
        <v>0.230350803391521</v>
      </c>
      <c r="I576" s="4">
        <f>_xlfn.NUMBERVALUE(Test_Length_Start[[#This Row],[Column6]])</f>
        <v>0.138077145134086</v>
      </c>
      <c r="J576" s="4">
        <f>_xlfn.NUMBERVALUE(Test_Length_Start[[#This Row],[Column7]])</f>
        <v>0.18405571953466601</v>
      </c>
      <c r="K576" s="4">
        <f>_xlfn.NUMBERVALUE(Test_Length_Start[[#This Row],[Column12]])</f>
        <v>17.301228541997201</v>
      </c>
      <c r="L576" s="8">
        <f>_xlfn.NUMBERVALUE(Test_Length_Start[[#This Row],[Column10]])</f>
        <v>0.49944743999071001</v>
      </c>
      <c r="M576" s="4">
        <f>_xlfn.NUMBERVALUE(Test_Length_Start[[#This Row],[Column11]])</f>
        <v>0.90014205600755004</v>
      </c>
      <c r="N576" s="8">
        <f>Tableau2[[#This Row],[Longueur manquante]]-(6-Tableau2[[#This Row],[longueur]])</f>
        <v>0.71038111379753988</v>
      </c>
    </row>
    <row r="577" spans="2:14" x14ac:dyDescent="0.25">
      <c r="B577" s="3" t="str">
        <f t="shared" si="16"/>
        <v>13</v>
      </c>
      <c r="C577" s="4" t="str">
        <f>Test_Length_Start[[#This Row],[Column1]]</f>
        <v>13-Camera-0,15000000000000002</v>
      </c>
      <c r="D577" s="3">
        <f t="shared" si="17"/>
        <v>1.5</v>
      </c>
      <c r="E577" s="4">
        <f>_xlfn.NUMBERVALUE(Test_Length_Start[[#This Row],[Column2]])</f>
        <v>36.232175565920599</v>
      </c>
      <c r="F577" s="4">
        <f>_xlfn.NUMBERVALUE(Test_Length_Start[[#This Row],[Column3]])</f>
        <v>5.9750278096940104</v>
      </c>
      <c r="G577" s="4">
        <f>_xlfn.NUMBERVALUE(Test_Length_Start[[#This Row],[Column4]])</f>
        <v>0.10110228488048099</v>
      </c>
      <c r="H577" s="4">
        <f>_xlfn.NUMBERVALUE(Test_Length_Start[[#This Row],[Column5]])</f>
        <v>0.14388982781111301</v>
      </c>
      <c r="I577" s="4">
        <f>_xlfn.NUMBERVALUE(Test_Length_Start[[#This Row],[Column6]])</f>
        <v>7.6537742202724496E-2</v>
      </c>
      <c r="J577" s="4">
        <f>_xlfn.NUMBERVALUE(Test_Length_Start[[#This Row],[Column7]])</f>
        <v>0.11736659515188499</v>
      </c>
      <c r="K577" s="4">
        <f>_xlfn.NUMBERVALUE(Test_Length_Start[[#This Row],[Column12]])</f>
        <v>8.6367249510949406</v>
      </c>
      <c r="L577" s="8">
        <f>_xlfn.NUMBERVALUE(Test_Length_Start[[#This Row],[Column10]])</f>
        <v>0.39748850300447403</v>
      </c>
      <c r="M577" s="4">
        <f>_xlfn.NUMBERVALUE(Test_Length_Start[[#This Row],[Column11]])</f>
        <v>0.43184527468220302</v>
      </c>
      <c r="N577" s="8">
        <f>Tableau2[[#This Row],[Longueur manquante]]-(6-Tableau2[[#This Row],[longueur]])</f>
        <v>0.40687308437621339</v>
      </c>
    </row>
    <row r="578" spans="2:14" x14ac:dyDescent="0.25">
      <c r="B578" s="3" t="str">
        <f t="shared" ref="B578:B641" si="18">SUBSTITUTE(LEFT(C578,2),"-","")</f>
        <v>13</v>
      </c>
      <c r="C578" s="4" t="str">
        <f>Test_Length_Start[[#This Row],[Column1]]</f>
        <v>13-Camera-0,15000000000000002</v>
      </c>
      <c r="D578" s="3">
        <f t="shared" ref="D578:D641" si="19">_xlfn.NUMBERVALUE(IFERROR(RIGHT(C578,LEN(C578)-SEARCH("-",C578,5)),-0.2))*10</f>
        <v>1.5</v>
      </c>
      <c r="E578" s="4">
        <f>_xlfn.NUMBERVALUE(Test_Length_Start[[#This Row],[Column2]])</f>
        <v>37.218233776779101</v>
      </c>
      <c r="F578" s="4">
        <f>_xlfn.NUMBERVALUE(Test_Length_Start[[#This Row],[Column3]])</f>
        <v>6.3519532242503898</v>
      </c>
      <c r="G578" s="4">
        <f>_xlfn.NUMBERVALUE(Test_Length_Start[[#This Row],[Column4]])</f>
        <v>0.212679700656601</v>
      </c>
      <c r="H578" s="4">
        <f>_xlfn.NUMBERVALUE(Test_Length_Start[[#This Row],[Column5]])</f>
        <v>0.257824449336229</v>
      </c>
      <c r="I578" s="4">
        <f>_xlfn.NUMBERVALUE(Test_Length_Start[[#This Row],[Column6]])</f>
        <v>0.17162858025712799</v>
      </c>
      <c r="J578" s="4">
        <f>_xlfn.NUMBERVALUE(Test_Length_Start[[#This Row],[Column7]])</f>
        <v>0.20025156673879299</v>
      </c>
      <c r="K578" s="4">
        <f>_xlfn.NUMBERVALUE(Test_Length_Start[[#This Row],[Column12]])</f>
        <v>12.9836598980473</v>
      </c>
      <c r="L578" s="8">
        <f>_xlfn.NUMBERVALUE(Test_Length_Start[[#This Row],[Column10]])</f>
        <v>0.67682370491863997</v>
      </c>
      <c r="M578" s="4">
        <f>_xlfn.NUMBERVALUE(Test_Length_Start[[#This Row],[Column11]])</f>
        <v>0.99202121848306302</v>
      </c>
      <c r="N578" s="8">
        <f>Tableau2[[#This Row],[Longueur manquante]]-(6-Tableau2[[#This Row],[longueur]])</f>
        <v>1.3439744427334528</v>
      </c>
    </row>
    <row r="579" spans="2:14" x14ac:dyDescent="0.25">
      <c r="B579" s="3" t="str">
        <f t="shared" si="18"/>
        <v>13</v>
      </c>
      <c r="C579" s="4" t="str">
        <f>Test_Length_Start[[#This Row],[Column1]]</f>
        <v>13-Camera-0,15000000000000002</v>
      </c>
      <c r="D579" s="3">
        <f t="shared" si="19"/>
        <v>1.5</v>
      </c>
      <c r="E579" s="4">
        <f>_xlfn.NUMBERVALUE(Test_Length_Start[[#This Row],[Column2]])</f>
        <v>25.3789857587943</v>
      </c>
      <c r="F579" s="4">
        <f>_xlfn.NUMBERVALUE(Test_Length_Start[[#This Row],[Column3]])</f>
        <v>6.10962669824122</v>
      </c>
      <c r="G579" s="4">
        <f>_xlfn.NUMBERVALUE(Test_Length_Start[[#This Row],[Column4]])</f>
        <v>0.16313646311931901</v>
      </c>
      <c r="H579" s="4">
        <f>_xlfn.NUMBERVALUE(Test_Length_Start[[#This Row],[Column5]])</f>
        <v>0.23044703785386</v>
      </c>
      <c r="I579" s="4">
        <f>_xlfn.NUMBERVALUE(Test_Length_Start[[#This Row],[Column6]])</f>
        <v>0.110465731363077</v>
      </c>
      <c r="J579" s="4">
        <f>_xlfn.NUMBERVALUE(Test_Length_Start[[#This Row],[Column7]])</f>
        <v>0.158195611188854</v>
      </c>
      <c r="K579" s="4">
        <f>_xlfn.NUMBERVALUE(Test_Length_Start[[#This Row],[Column12]])</f>
        <v>8.7471723870839906</v>
      </c>
      <c r="L579" s="8">
        <f>_xlfn.NUMBERVALUE(Test_Length_Start[[#This Row],[Column10]])</f>
        <v>0.68904686061953202</v>
      </c>
      <c r="M579" s="4">
        <f>_xlfn.NUMBERVALUE(Test_Length_Start[[#This Row],[Column11]])</f>
        <v>1.01911381937055</v>
      </c>
      <c r="N579" s="8">
        <f>Tableau2[[#This Row],[Longueur manquante]]-(6-Tableau2[[#This Row],[longueur]])</f>
        <v>1.12874051761177</v>
      </c>
    </row>
    <row r="580" spans="2:14" x14ac:dyDescent="0.25">
      <c r="B580" s="3" t="str">
        <f t="shared" si="18"/>
        <v>13</v>
      </c>
      <c r="C580" s="4" t="str">
        <f>Test_Length_Start[[#This Row],[Column1]]</f>
        <v>13-Camera-0,15000000000000002</v>
      </c>
      <c r="D580" s="3">
        <f t="shared" si="19"/>
        <v>1.5</v>
      </c>
      <c r="E580" s="4">
        <f>_xlfn.NUMBERVALUE(Test_Length_Start[[#This Row],[Column2]])</f>
        <v>68.943705824666196</v>
      </c>
      <c r="F580" s="4">
        <f>_xlfn.NUMBERVALUE(Test_Length_Start[[#This Row],[Column3]])</f>
        <v>5.8926003210934796</v>
      </c>
      <c r="G580" s="4">
        <f>_xlfn.NUMBERVALUE(Test_Length_Start[[#This Row],[Column4]])</f>
        <v>0.12789541264231599</v>
      </c>
      <c r="H580" s="4">
        <f>_xlfn.NUMBERVALUE(Test_Length_Start[[#This Row],[Column5]])</f>
        <v>0.19004946691931399</v>
      </c>
      <c r="I580" s="4">
        <f>_xlfn.NUMBERVALUE(Test_Length_Start[[#This Row],[Column6]])</f>
        <v>0.105400121489897</v>
      </c>
      <c r="J580" s="4">
        <f>_xlfn.NUMBERVALUE(Test_Length_Start[[#This Row],[Column7]])</f>
        <v>0.161381553834516</v>
      </c>
      <c r="K580" s="4">
        <f>_xlfn.NUMBERVALUE(Test_Length_Start[[#This Row],[Column12]])</f>
        <v>14.083597915014201</v>
      </c>
      <c r="L580" s="8">
        <f>_xlfn.NUMBERVALUE(Test_Length_Start[[#This Row],[Column10]])</f>
        <v>0.35928711672110603</v>
      </c>
      <c r="M580" s="4">
        <f>_xlfn.NUMBERVALUE(Test_Length_Start[[#This Row],[Column11]])</f>
        <v>0.60565754245771097</v>
      </c>
      <c r="N580" s="8">
        <f>Tableau2[[#This Row],[Longueur manquante]]-(6-Tableau2[[#This Row],[longueur]])</f>
        <v>0.49825786355119062</v>
      </c>
    </row>
    <row r="581" spans="2:14" x14ac:dyDescent="0.25">
      <c r="B581" s="3" t="str">
        <f t="shared" si="18"/>
        <v>13</v>
      </c>
      <c r="C581" s="4" t="str">
        <f>Test_Length_Start[[#This Row],[Column1]]</f>
        <v>13-Camera-0,15000000000000002</v>
      </c>
      <c r="D581" s="3">
        <f t="shared" si="19"/>
        <v>1.5</v>
      </c>
      <c r="E581" s="4">
        <f>_xlfn.NUMBERVALUE(Test_Length_Start[[#This Row],[Column2]])</f>
        <v>54.816866731243401</v>
      </c>
      <c r="F581" s="4">
        <f>_xlfn.NUMBERVALUE(Test_Length_Start[[#This Row],[Column3]])</f>
        <v>6.4769315296882501</v>
      </c>
      <c r="G581" s="4">
        <f>_xlfn.NUMBERVALUE(Test_Length_Start[[#This Row],[Column4]])</f>
        <v>0.111803086126055</v>
      </c>
      <c r="H581" s="4">
        <f>_xlfn.NUMBERVALUE(Test_Length_Start[[#This Row],[Column5]])</f>
        <v>0.20683445967330299</v>
      </c>
      <c r="I581" s="4">
        <f>_xlfn.NUMBERVALUE(Test_Length_Start[[#This Row],[Column6]])</f>
        <v>7.1941884041363702E-2</v>
      </c>
      <c r="J581" s="4">
        <f>_xlfn.NUMBERVALUE(Test_Length_Start[[#This Row],[Column7]])</f>
        <v>0.13739553270291699</v>
      </c>
      <c r="K581" s="4">
        <f>_xlfn.NUMBERVALUE(Test_Length_Start[[#This Row],[Column12]])</f>
        <v>8.4687082199379802</v>
      </c>
      <c r="L581" s="8">
        <f>_xlfn.NUMBERVALUE(Test_Length_Start[[#This Row],[Column10]])</f>
        <v>0.42902976410407301</v>
      </c>
      <c r="M581" s="4">
        <f>_xlfn.NUMBERVALUE(Test_Length_Start[[#This Row],[Column11]])</f>
        <v>0.88553621100725799</v>
      </c>
      <c r="N581" s="8">
        <f>Tableau2[[#This Row],[Longueur manquante]]-(6-Tableau2[[#This Row],[longueur]])</f>
        <v>1.3624677406955081</v>
      </c>
    </row>
    <row r="582" spans="2:14" x14ac:dyDescent="0.25">
      <c r="B582" s="3" t="str">
        <f t="shared" si="18"/>
        <v>13</v>
      </c>
      <c r="C582" s="4" t="str">
        <f>Test_Length_Start[[#This Row],[Column1]]</f>
        <v>13-Ground_Truth</v>
      </c>
      <c r="D582" s="3">
        <f t="shared" si="19"/>
        <v>-2</v>
      </c>
      <c r="E582" s="4">
        <f>_xlfn.NUMBERVALUE(Test_Length_Start[[#This Row],[Column2]])</f>
        <v>59.273398678249102</v>
      </c>
      <c r="F582" s="4">
        <f>_xlfn.NUMBERVALUE(Test_Length_Start[[#This Row],[Column3]])</f>
        <v>6.1061208532324098</v>
      </c>
      <c r="G582" s="4">
        <f>_xlfn.NUMBERVALUE(Test_Length_Start[[#This Row],[Column4]])</f>
        <v>4.8471855266498401E-2</v>
      </c>
      <c r="H582" s="4">
        <f>_xlfn.NUMBERVALUE(Test_Length_Start[[#This Row],[Column5]])</f>
        <v>0.108959411807952</v>
      </c>
      <c r="I582" s="4">
        <f>_xlfn.NUMBERVALUE(Test_Length_Start[[#This Row],[Column6]])</f>
        <v>1.9580832798147998E-2</v>
      </c>
      <c r="J582" s="4">
        <f>_xlfn.NUMBERVALUE(Test_Length_Start[[#This Row],[Column7]])</f>
        <v>8.2149714856180098E-2</v>
      </c>
      <c r="K582" s="4">
        <f>_xlfn.NUMBERVALUE(Test_Length_Start[[#This Row],[Column12]])</f>
        <v>4.9696582249598498</v>
      </c>
      <c r="L582" s="8">
        <f>_xlfn.NUMBERVALUE(Test_Length_Start[[#This Row],[Column10]])</f>
        <v>0.37090212623811603</v>
      </c>
      <c r="M582" s="4">
        <f>_xlfn.NUMBERVALUE(Test_Length_Start[[#This Row],[Column11]])</f>
        <v>0.464172674652512</v>
      </c>
      <c r="N582" s="8">
        <f>Tableau2[[#This Row],[Longueur manquante]]-(6-Tableau2[[#This Row],[longueur]])</f>
        <v>0.57029352788492182</v>
      </c>
    </row>
    <row r="583" spans="2:14" x14ac:dyDescent="0.25">
      <c r="B583" s="3" t="str">
        <f t="shared" si="18"/>
        <v>13</v>
      </c>
      <c r="C583" s="4" t="str">
        <f>Test_Length_Start[[#This Row],[Column1]]</f>
        <v>13-Ground_Truth</v>
      </c>
      <c r="D583" s="3">
        <f t="shared" si="19"/>
        <v>-2</v>
      </c>
      <c r="E583" s="4">
        <f>_xlfn.NUMBERVALUE(Test_Length_Start[[#This Row],[Column2]])</f>
        <v>58.463770157634102</v>
      </c>
      <c r="F583" s="4">
        <f>_xlfn.NUMBERVALUE(Test_Length_Start[[#This Row],[Column3]])</f>
        <v>5.8598993996340596</v>
      </c>
      <c r="G583" s="4">
        <f>_xlfn.NUMBERVALUE(Test_Length_Start[[#This Row],[Column4]])</f>
        <v>4.63388635942584E-2</v>
      </c>
      <c r="H583" s="4">
        <f>_xlfn.NUMBERVALUE(Test_Length_Start[[#This Row],[Column5]])</f>
        <v>9.8084033529657194E-2</v>
      </c>
      <c r="I583" s="4">
        <f>_xlfn.NUMBERVALUE(Test_Length_Start[[#This Row],[Column6]])</f>
        <v>2.65501546854E-2</v>
      </c>
      <c r="J583" s="4">
        <f>_xlfn.NUMBERVALUE(Test_Length_Start[[#This Row],[Column7]])</f>
        <v>8.4479279554119796E-2</v>
      </c>
      <c r="K583" s="4">
        <f>_xlfn.NUMBERVALUE(Test_Length_Start[[#This Row],[Column12]])</f>
        <v>6.7525811890372998</v>
      </c>
      <c r="L583" s="8">
        <f>_xlfn.NUMBERVALUE(Test_Length_Start[[#This Row],[Column10]])</f>
        <v>0.190847311229316</v>
      </c>
      <c r="M583" s="4">
        <f>_xlfn.NUMBERVALUE(Test_Length_Start[[#This Row],[Column11]])</f>
        <v>0.413822645771876</v>
      </c>
      <c r="N583" s="8">
        <f>Tableau2[[#This Row],[Longueur manquante]]-(6-Tableau2[[#This Row],[longueur]])</f>
        <v>0.27372204540593559</v>
      </c>
    </row>
    <row r="584" spans="2:14" x14ac:dyDescent="0.25">
      <c r="B584" s="3" t="str">
        <f t="shared" si="18"/>
        <v>13</v>
      </c>
      <c r="C584" s="4" t="str">
        <f>Test_Length_Start[[#This Row],[Column1]]</f>
        <v>13-Ground_Truth</v>
      </c>
      <c r="D584" s="3">
        <f t="shared" si="19"/>
        <v>-2</v>
      </c>
      <c r="E584" s="4">
        <f>_xlfn.NUMBERVALUE(Test_Length_Start[[#This Row],[Column2]])</f>
        <v>50.790709348391204</v>
      </c>
      <c r="F584" s="4">
        <f>_xlfn.NUMBERVALUE(Test_Length_Start[[#This Row],[Column3]])</f>
        <v>6.0994336088222703</v>
      </c>
      <c r="G584" s="4">
        <f>_xlfn.NUMBERVALUE(Test_Length_Start[[#This Row],[Column4]])</f>
        <v>4.3481136197426197E-2</v>
      </c>
      <c r="H584" s="4">
        <f>_xlfn.NUMBERVALUE(Test_Length_Start[[#This Row],[Column5]])</f>
        <v>0.100517923880646</v>
      </c>
      <c r="I584" s="4">
        <f>_xlfn.NUMBERVALUE(Test_Length_Start[[#This Row],[Column6]])</f>
        <v>1.7805399268391399E-2</v>
      </c>
      <c r="J584" s="4">
        <f>_xlfn.NUMBERVALUE(Test_Length_Start[[#This Row],[Column7]])</f>
        <v>7.74388631627803E-2</v>
      </c>
      <c r="K584" s="4">
        <f>_xlfn.NUMBERVALUE(Test_Length_Start[[#This Row],[Column12]])</f>
        <v>3.4673697770340302</v>
      </c>
      <c r="L584" s="8">
        <f>_xlfn.NUMBERVALUE(Test_Length_Start[[#This Row],[Column10]])</f>
        <v>0.32394525685963899</v>
      </c>
      <c r="M584" s="4">
        <f>_xlfn.NUMBERVALUE(Test_Length_Start[[#This Row],[Column11]])</f>
        <v>0.42268476125865101</v>
      </c>
      <c r="N584" s="8">
        <f>Tableau2[[#This Row],[Longueur manquante]]-(6-Tableau2[[#This Row],[longueur]])</f>
        <v>0.52211837008092132</v>
      </c>
    </row>
    <row r="585" spans="2:14" x14ac:dyDescent="0.25">
      <c r="B585" s="3" t="str">
        <f t="shared" si="18"/>
        <v>13</v>
      </c>
      <c r="C585" s="4" t="str">
        <f>Test_Length_Start[[#This Row],[Column1]]</f>
        <v>13-Ground_Truth</v>
      </c>
      <c r="D585" s="3">
        <f t="shared" si="19"/>
        <v>-2</v>
      </c>
      <c r="E585" s="4">
        <f>_xlfn.NUMBERVALUE(Test_Length_Start[[#This Row],[Column2]])</f>
        <v>32.988205086193702</v>
      </c>
      <c r="F585" s="4">
        <f>_xlfn.NUMBERVALUE(Test_Length_Start[[#This Row],[Column3]])</f>
        <v>5.4380209117876799</v>
      </c>
      <c r="G585" s="4">
        <f>_xlfn.NUMBERVALUE(Test_Length_Start[[#This Row],[Column4]])</f>
        <v>5.8397750412127698E-2</v>
      </c>
      <c r="H585" s="4">
        <f>_xlfn.NUMBERVALUE(Test_Length_Start[[#This Row],[Column5]])</f>
        <v>0.13352836628795001</v>
      </c>
      <c r="I585" s="4">
        <f>_xlfn.NUMBERVALUE(Test_Length_Start[[#This Row],[Column6]])</f>
        <v>2.5812985926444001E-2</v>
      </c>
      <c r="J585" s="4">
        <f>_xlfn.NUMBERVALUE(Test_Length_Start[[#This Row],[Column7]])</f>
        <v>9.7503701768109602E-2</v>
      </c>
      <c r="K585" s="4">
        <f>_xlfn.NUMBERVALUE(Test_Length_Start[[#This Row],[Column12]])</f>
        <v>6.5088112199446098</v>
      </c>
      <c r="L585" s="8">
        <f>_xlfn.NUMBERVALUE(Test_Length_Start[[#This Row],[Column10]])</f>
        <v>0.28855367351343297</v>
      </c>
      <c r="M585" s="4">
        <f>_xlfn.NUMBERVALUE(Test_Length_Start[[#This Row],[Column11]])</f>
        <v>0.64898459757089599</v>
      </c>
      <c r="N585" s="8">
        <f>Tableau2[[#This Row],[Longueur manquante]]-(6-Tableau2[[#This Row],[longueur]])</f>
        <v>8.7005509358575872E-2</v>
      </c>
    </row>
    <row r="586" spans="2:14" x14ac:dyDescent="0.25">
      <c r="B586" s="3" t="str">
        <f t="shared" si="18"/>
        <v>13</v>
      </c>
      <c r="C586" s="4" t="str">
        <f>Test_Length_Start[[#This Row],[Column1]]</f>
        <v>13-Ground_Truth</v>
      </c>
      <c r="D586" s="3">
        <f t="shared" si="19"/>
        <v>-2</v>
      </c>
      <c r="E586" s="4">
        <f>_xlfn.NUMBERVALUE(Test_Length_Start[[#This Row],[Column2]])</f>
        <v>31.639084015146899</v>
      </c>
      <c r="F586" s="4">
        <f>_xlfn.NUMBERVALUE(Test_Length_Start[[#This Row],[Column3]])</f>
        <v>5.4560362863728002</v>
      </c>
      <c r="G586" s="4">
        <f>_xlfn.NUMBERVALUE(Test_Length_Start[[#This Row],[Column4]])</f>
        <v>3.2926816159085402E-2</v>
      </c>
      <c r="H586" s="4">
        <f>_xlfn.NUMBERVALUE(Test_Length_Start[[#This Row],[Column5]])</f>
        <v>0.10673310770371799</v>
      </c>
      <c r="I586" s="4">
        <f>_xlfn.NUMBERVALUE(Test_Length_Start[[#This Row],[Column6]])</f>
        <v>2.5219829984611902E-2</v>
      </c>
      <c r="J586" s="4">
        <f>_xlfn.NUMBERVALUE(Test_Length_Start[[#This Row],[Column7]])</f>
        <v>7.5172035638720602E-2</v>
      </c>
      <c r="K586" s="4">
        <f>_xlfn.NUMBERVALUE(Test_Length_Start[[#This Row],[Column12]])</f>
        <v>3.9881875269347802</v>
      </c>
      <c r="L586" s="8">
        <f>_xlfn.NUMBERVALUE(Test_Length_Start[[#This Row],[Column10]])</f>
        <v>0.11389278520521801</v>
      </c>
      <c r="M586" s="4">
        <f>_xlfn.NUMBERVALUE(Test_Length_Start[[#This Row],[Column11]])</f>
        <v>0.50291656073255397</v>
      </c>
      <c r="N586" s="8">
        <f>Tableau2[[#This Row],[Longueur manquante]]-(6-Tableau2[[#This Row],[longueur]])</f>
        <v>-4.1047152894645778E-2</v>
      </c>
    </row>
    <row r="587" spans="2:14" x14ac:dyDescent="0.25">
      <c r="B587" s="3" t="str">
        <f t="shared" si="18"/>
        <v>13</v>
      </c>
      <c r="C587" s="4" t="str">
        <f>Test_Length_Start[[#This Row],[Column1]]</f>
        <v>13-Ground_Truth</v>
      </c>
      <c r="D587" s="3">
        <f t="shared" si="19"/>
        <v>-2</v>
      </c>
      <c r="E587" s="4">
        <f>_xlfn.NUMBERVALUE(Test_Length_Start[[#This Row],[Column2]])</f>
        <v>75.325155999441407</v>
      </c>
      <c r="F587" s="4">
        <f>_xlfn.NUMBERVALUE(Test_Length_Start[[#This Row],[Column3]])</f>
        <v>6.1426557543707903</v>
      </c>
      <c r="G587" s="4">
        <f>_xlfn.NUMBERVALUE(Test_Length_Start[[#This Row],[Column4]])</f>
        <v>4.1467696444869001E-2</v>
      </c>
      <c r="H587" s="4">
        <f>_xlfn.NUMBERVALUE(Test_Length_Start[[#This Row],[Column5]])</f>
        <v>0.10192740671865499</v>
      </c>
      <c r="I587" s="4">
        <f>_xlfn.NUMBERVALUE(Test_Length_Start[[#This Row],[Column6]])</f>
        <v>2.2372969820986102E-2</v>
      </c>
      <c r="J587" s="4">
        <f>_xlfn.NUMBERVALUE(Test_Length_Start[[#This Row],[Column7]])</f>
        <v>8.2305734939090699E-2</v>
      </c>
      <c r="K587" s="4">
        <f>_xlfn.NUMBERVALUE(Test_Length_Start[[#This Row],[Column12]])</f>
        <v>5.0503931130515403</v>
      </c>
      <c r="L587" s="8">
        <f>_xlfn.NUMBERVALUE(Test_Length_Start[[#This Row],[Column10]])</f>
        <v>0.175476450060671</v>
      </c>
      <c r="M587" s="4">
        <f>_xlfn.NUMBERVALUE(Test_Length_Start[[#This Row],[Column11]])</f>
        <v>0.47116568259802399</v>
      </c>
      <c r="N587" s="8">
        <f>Tableau2[[#This Row],[Longueur manquante]]-(6-Tableau2[[#This Row],[longueur]])</f>
        <v>0.61382143696881419</v>
      </c>
    </row>
    <row r="588" spans="2:14" x14ac:dyDescent="0.25">
      <c r="B588" s="3" t="str">
        <f t="shared" si="18"/>
        <v>13</v>
      </c>
      <c r="C588" s="4" t="str">
        <f>Test_Length_Start[[#This Row],[Column1]]</f>
        <v>13-Ground_Truth</v>
      </c>
      <c r="D588" s="3">
        <f t="shared" si="19"/>
        <v>-2</v>
      </c>
      <c r="E588" s="4">
        <f>_xlfn.NUMBERVALUE(Test_Length_Start[[#This Row],[Column2]])</f>
        <v>39.649840308613001</v>
      </c>
      <c r="F588" s="4">
        <f>_xlfn.NUMBERVALUE(Test_Length_Start[[#This Row],[Column3]])</f>
        <v>5.5496595882202104</v>
      </c>
      <c r="G588" s="4">
        <f>_xlfn.NUMBERVALUE(Test_Length_Start[[#This Row],[Column4]])</f>
        <v>5.6398810845279798E-2</v>
      </c>
      <c r="H588" s="4">
        <f>_xlfn.NUMBERVALUE(Test_Length_Start[[#This Row],[Column5]])</f>
        <v>0.11191128933701699</v>
      </c>
      <c r="I588" s="4">
        <f>_xlfn.NUMBERVALUE(Test_Length_Start[[#This Row],[Column6]])</f>
        <v>3.0339561934929E-2</v>
      </c>
      <c r="J588" s="4">
        <f>_xlfn.NUMBERVALUE(Test_Length_Start[[#This Row],[Column7]])</f>
        <v>9.6642668275397595E-2</v>
      </c>
      <c r="K588" s="4">
        <f>_xlfn.NUMBERVALUE(Test_Length_Start[[#This Row],[Column12]])</f>
        <v>5.2112477340269798</v>
      </c>
      <c r="L588" s="8">
        <f>_xlfn.NUMBERVALUE(Test_Length_Start[[#This Row],[Column10]])</f>
        <v>0.275164430472215</v>
      </c>
      <c r="M588" s="4">
        <f>_xlfn.NUMBERVALUE(Test_Length_Start[[#This Row],[Column11]])</f>
        <v>0.40892067467951598</v>
      </c>
      <c r="N588" s="8">
        <f>Tableau2[[#This Row],[Longueur manquante]]-(6-Tableau2[[#This Row],[longueur]])</f>
        <v>-4.1419737100273579E-2</v>
      </c>
    </row>
    <row r="589" spans="2:14" x14ac:dyDescent="0.25">
      <c r="B589" s="3" t="str">
        <f t="shared" si="18"/>
        <v>13</v>
      </c>
      <c r="C589" s="4" t="str">
        <f>Test_Length_Start[[#This Row],[Column1]]</f>
        <v>13-Ground_Truth</v>
      </c>
      <c r="D589" s="3">
        <f t="shared" si="19"/>
        <v>-2</v>
      </c>
      <c r="E589" s="4">
        <f>_xlfn.NUMBERVALUE(Test_Length_Start[[#This Row],[Column2]])</f>
        <v>46.271973613746098</v>
      </c>
      <c r="F589" s="4">
        <f>_xlfn.NUMBERVALUE(Test_Length_Start[[#This Row],[Column3]])</f>
        <v>5.8007017061910897</v>
      </c>
      <c r="G589" s="4">
        <f>_xlfn.NUMBERVALUE(Test_Length_Start[[#This Row],[Column4]])</f>
        <v>2.6609307916958699E-2</v>
      </c>
      <c r="H589" s="4">
        <f>_xlfn.NUMBERVALUE(Test_Length_Start[[#This Row],[Column5]])</f>
        <v>9.4363775565677099E-2</v>
      </c>
      <c r="I589" s="4">
        <f>_xlfn.NUMBERVALUE(Test_Length_Start[[#This Row],[Column6]])</f>
        <v>1.78082877437204E-2</v>
      </c>
      <c r="J589" s="4">
        <f>_xlfn.NUMBERVALUE(Test_Length_Start[[#This Row],[Column7]])</f>
        <v>6.9336933507792103E-2</v>
      </c>
      <c r="K589" s="4">
        <f>_xlfn.NUMBERVALUE(Test_Length_Start[[#This Row],[Column12]])</f>
        <v>3.1452770369360201</v>
      </c>
      <c r="L589" s="8">
        <f>_xlfn.NUMBERVALUE(Test_Length_Start[[#This Row],[Column10]])</f>
        <v>0.11558192770214</v>
      </c>
      <c r="M589" s="4">
        <f>_xlfn.NUMBERVALUE(Test_Length_Start[[#This Row],[Column11]])</f>
        <v>0.403388814579279</v>
      </c>
      <c r="N589" s="8">
        <f>Tableau2[[#This Row],[Longueur manquante]]-(6-Tableau2[[#This Row],[longueur]])</f>
        <v>0.20409052077036871</v>
      </c>
    </row>
    <row r="590" spans="2:14" x14ac:dyDescent="0.25">
      <c r="B590" s="3" t="str">
        <f t="shared" si="18"/>
        <v>13</v>
      </c>
      <c r="C590" s="4" t="str">
        <f>Test_Length_Start[[#This Row],[Column1]]</f>
        <v>13-Ground_Truth</v>
      </c>
      <c r="D590" s="3">
        <f t="shared" si="19"/>
        <v>-2</v>
      </c>
      <c r="E590" s="4">
        <f>_xlfn.NUMBERVALUE(Test_Length_Start[[#This Row],[Column2]])</f>
        <v>20.387163271183201</v>
      </c>
      <c r="F590" s="4">
        <f>_xlfn.NUMBERVALUE(Test_Length_Start[[#This Row],[Column3]])</f>
        <v>5.4353356189708801</v>
      </c>
      <c r="G590" s="4">
        <f>_xlfn.NUMBERVALUE(Test_Length_Start[[#This Row],[Column4]])</f>
        <v>3.7773097311207503E-2</v>
      </c>
      <c r="H590" s="4">
        <f>_xlfn.NUMBERVALUE(Test_Length_Start[[#This Row],[Column5]])</f>
        <v>0.14276177728224901</v>
      </c>
      <c r="I590" s="4">
        <f>_xlfn.NUMBERVALUE(Test_Length_Start[[#This Row],[Column6]])</f>
        <v>1.11656244505529E-2</v>
      </c>
      <c r="J590" s="4">
        <f>_xlfn.NUMBERVALUE(Test_Length_Start[[#This Row],[Column7]])</f>
        <v>8.8583305475920901E-2</v>
      </c>
      <c r="K590" s="4">
        <f>_xlfn.NUMBERVALUE(Test_Length_Start[[#This Row],[Column12]])</f>
        <v>3.9834870639024298</v>
      </c>
      <c r="L590" s="8">
        <f>_xlfn.NUMBERVALUE(Test_Length_Start[[#This Row],[Column10]])</f>
        <v>0.26399984411091898</v>
      </c>
      <c r="M590" s="4">
        <f>_xlfn.NUMBERVALUE(Test_Length_Start[[#This Row],[Column11]])</f>
        <v>0.84615338699423404</v>
      </c>
      <c r="N590" s="8">
        <f>Tableau2[[#This Row],[Longueur manquante]]-(6-Tableau2[[#This Row],[longueur]])</f>
        <v>0.28148900596511417</v>
      </c>
    </row>
    <row r="591" spans="2:14" x14ac:dyDescent="0.25">
      <c r="B591" s="3" t="str">
        <f t="shared" si="18"/>
        <v>13</v>
      </c>
      <c r="C591" s="4" t="str">
        <f>Test_Length_Start[[#This Row],[Column1]]</f>
        <v>13-Ground_Truth</v>
      </c>
      <c r="D591" s="3">
        <f t="shared" si="19"/>
        <v>-2</v>
      </c>
      <c r="E591" s="4">
        <f>_xlfn.NUMBERVALUE(Test_Length_Start[[#This Row],[Column2]])</f>
        <v>71.751865855273493</v>
      </c>
      <c r="F591" s="4">
        <f>_xlfn.NUMBERVALUE(Test_Length_Start[[#This Row],[Column3]])</f>
        <v>5.7336058733356001</v>
      </c>
      <c r="G591" s="4">
        <f>_xlfn.NUMBERVALUE(Test_Length_Start[[#This Row],[Column4]])</f>
        <v>6.3165936941677894E-2</v>
      </c>
      <c r="H591" s="4">
        <f>_xlfn.NUMBERVALUE(Test_Length_Start[[#This Row],[Column5]])</f>
        <v>0.119393545097623</v>
      </c>
      <c r="I591" s="4">
        <f>_xlfn.NUMBERVALUE(Test_Length_Start[[#This Row],[Column6]])</f>
        <v>2.9921851874710598E-2</v>
      </c>
      <c r="J591" s="4">
        <f>_xlfn.NUMBERVALUE(Test_Length_Start[[#This Row],[Column7]])</f>
        <v>9.2844799516798901E-2</v>
      </c>
      <c r="K591" s="4">
        <f>_xlfn.NUMBERVALUE(Test_Length_Start[[#This Row],[Column12]])</f>
        <v>5.6290638729696996</v>
      </c>
      <c r="L591" s="8">
        <f>_xlfn.NUMBERVALUE(Test_Length_Start[[#This Row],[Column10]])</f>
        <v>0.370666463301497</v>
      </c>
      <c r="M591" s="4">
        <f>_xlfn.NUMBERVALUE(Test_Length_Start[[#This Row],[Column11]])</f>
        <v>0.465634093237976</v>
      </c>
      <c r="N591" s="8">
        <f>Tableau2[[#This Row],[Longueur manquante]]-(6-Tableau2[[#This Row],[longueur]])</f>
        <v>0.19923996657357612</v>
      </c>
    </row>
    <row r="592" spans="2:14" x14ac:dyDescent="0.25">
      <c r="B592" s="3" t="str">
        <f t="shared" si="18"/>
        <v>13</v>
      </c>
      <c r="C592" s="4" t="str">
        <f>Test_Length_Start[[#This Row],[Column1]]</f>
        <v>13-Ground_Truth</v>
      </c>
      <c r="D592" s="3">
        <f t="shared" si="19"/>
        <v>-2</v>
      </c>
      <c r="E592" s="4">
        <f>_xlfn.NUMBERVALUE(Test_Length_Start[[#This Row],[Column2]])</f>
        <v>46.353036545559497</v>
      </c>
      <c r="F592" s="4">
        <f>_xlfn.NUMBERVALUE(Test_Length_Start[[#This Row],[Column3]])</f>
        <v>5.5523575761412998</v>
      </c>
      <c r="G592" s="4">
        <f>_xlfn.NUMBERVALUE(Test_Length_Start[[#This Row],[Column4]])</f>
        <v>2.6155708201400299E-2</v>
      </c>
      <c r="H592" s="4">
        <f>_xlfn.NUMBERVALUE(Test_Length_Start[[#This Row],[Column5]])</f>
        <v>0.102971698485295</v>
      </c>
      <c r="I592" s="4">
        <f>_xlfn.NUMBERVALUE(Test_Length_Start[[#This Row],[Column6]])</f>
        <v>1.2074584902642E-2</v>
      </c>
      <c r="J592" s="4">
        <f>_xlfn.NUMBERVALUE(Test_Length_Start[[#This Row],[Column7]])</f>
        <v>7.1954732331479102E-2</v>
      </c>
      <c r="K592" s="4">
        <f>_xlfn.NUMBERVALUE(Test_Length_Start[[#This Row],[Column12]])</f>
        <v>5.3175726860063097</v>
      </c>
      <c r="L592" s="8">
        <f>_xlfn.NUMBERVALUE(Test_Length_Start[[#This Row],[Column10]])</f>
        <v>0.21376971437049699</v>
      </c>
      <c r="M592" s="4">
        <f>_xlfn.NUMBERVALUE(Test_Length_Start[[#This Row],[Column11]])</f>
        <v>0.46942136832079201</v>
      </c>
      <c r="N592" s="8">
        <f>Tableau2[[#This Row],[Longueur manquante]]-(6-Tableau2[[#This Row],[longueur]])</f>
        <v>2.1778944462091776E-2</v>
      </c>
    </row>
    <row r="593" spans="2:14" x14ac:dyDescent="0.25">
      <c r="B593" s="3" t="str">
        <f t="shared" si="18"/>
        <v>13</v>
      </c>
      <c r="C593" s="4" t="str">
        <f>Test_Length_Start[[#This Row],[Column1]]</f>
        <v>13-Ground_Truth</v>
      </c>
      <c r="D593" s="3">
        <f t="shared" si="19"/>
        <v>-2</v>
      </c>
      <c r="E593" s="4">
        <f>_xlfn.NUMBERVALUE(Test_Length_Start[[#This Row],[Column2]])</f>
        <v>68.057941046168096</v>
      </c>
      <c r="F593" s="4">
        <f>_xlfn.NUMBERVALUE(Test_Length_Start[[#This Row],[Column3]])</f>
        <v>5.5869937695739997</v>
      </c>
      <c r="G593" s="4">
        <f>_xlfn.NUMBERVALUE(Test_Length_Start[[#This Row],[Column4]])</f>
        <v>2.2436906452753799E-2</v>
      </c>
      <c r="H593" s="4">
        <f>_xlfn.NUMBERVALUE(Test_Length_Start[[#This Row],[Column5]])</f>
        <v>0.10098637643092299</v>
      </c>
      <c r="I593" s="4">
        <f>_xlfn.NUMBERVALUE(Test_Length_Start[[#This Row],[Column6]])</f>
        <v>1.25629030525235E-2</v>
      </c>
      <c r="J593" s="4">
        <f>_xlfn.NUMBERVALUE(Test_Length_Start[[#This Row],[Column7]])</f>
        <v>6.6255659265388706E-2</v>
      </c>
      <c r="K593" s="4">
        <f>_xlfn.NUMBERVALUE(Test_Length_Start[[#This Row],[Column12]])</f>
        <v>4.5001282609300599</v>
      </c>
      <c r="L593" s="8">
        <f>_xlfn.NUMBERVALUE(Test_Length_Start[[#This Row],[Column10]])</f>
        <v>0.13024201717523001</v>
      </c>
      <c r="M593" s="4">
        <f>_xlfn.NUMBERVALUE(Test_Length_Start[[#This Row],[Column11]])</f>
        <v>0.47606913041641902</v>
      </c>
      <c r="N593" s="8">
        <f>Tableau2[[#This Row],[Longueur manquante]]-(6-Tableau2[[#This Row],[longueur]])</f>
        <v>6.3062899990418753E-2</v>
      </c>
    </row>
    <row r="594" spans="2:14" x14ac:dyDescent="0.25">
      <c r="B594" s="3" t="str">
        <f t="shared" si="18"/>
        <v>13</v>
      </c>
      <c r="C594" s="4" t="str">
        <f>Test_Length_Start[[#This Row],[Column1]]</f>
        <v>13-Ground_Truth</v>
      </c>
      <c r="D594" s="3">
        <f t="shared" si="19"/>
        <v>-2</v>
      </c>
      <c r="E594" s="4">
        <f>_xlfn.NUMBERVALUE(Test_Length_Start[[#This Row],[Column2]])</f>
        <v>89.920208982370497</v>
      </c>
      <c r="F594" s="4">
        <f>_xlfn.NUMBERVALUE(Test_Length_Start[[#This Row],[Column3]])</f>
        <v>6.1923489207069897</v>
      </c>
      <c r="G594" s="4">
        <f>_xlfn.NUMBERVALUE(Test_Length_Start[[#This Row],[Column4]])</f>
        <v>4.0633225284427997E-2</v>
      </c>
      <c r="H594" s="4">
        <f>_xlfn.NUMBERVALUE(Test_Length_Start[[#This Row],[Column5]])</f>
        <v>9.5628742995254298E-2</v>
      </c>
      <c r="I594" s="4">
        <f>_xlfn.NUMBERVALUE(Test_Length_Start[[#This Row],[Column6]])</f>
        <v>2.36032452109559E-2</v>
      </c>
      <c r="J594" s="4">
        <f>_xlfn.NUMBERVALUE(Test_Length_Start[[#This Row],[Column7]])</f>
        <v>7.6661135507080799E-2</v>
      </c>
      <c r="K594" s="4">
        <f>_xlfn.NUMBERVALUE(Test_Length_Start[[#This Row],[Column12]])</f>
        <v>3.3122641370864501</v>
      </c>
      <c r="L594" s="8">
        <f>_xlfn.NUMBERVALUE(Test_Length_Start[[#This Row],[Column10]])</f>
        <v>0.27256678082159702</v>
      </c>
      <c r="M594" s="4">
        <f>_xlfn.NUMBERVALUE(Test_Length_Start[[#This Row],[Column11]])</f>
        <v>0.37430222299080201</v>
      </c>
      <c r="N594" s="8">
        <f>Tableau2[[#This Row],[Longueur manquante]]-(6-Tableau2[[#This Row],[longueur]])</f>
        <v>0.56665114369779168</v>
      </c>
    </row>
    <row r="595" spans="2:14" x14ac:dyDescent="0.25">
      <c r="B595" s="3" t="str">
        <f t="shared" si="18"/>
        <v>13</v>
      </c>
      <c r="C595" s="4" t="str">
        <f>Test_Length_Start[[#This Row],[Column1]]</f>
        <v>13-Ground_Truth</v>
      </c>
      <c r="D595" s="3">
        <f t="shared" si="19"/>
        <v>-2</v>
      </c>
      <c r="E595" s="4">
        <f>_xlfn.NUMBERVALUE(Test_Length_Start[[#This Row],[Column2]])</f>
        <v>34.0446768451258</v>
      </c>
      <c r="F595" s="4">
        <f>_xlfn.NUMBERVALUE(Test_Length_Start[[#This Row],[Column3]])</f>
        <v>6.0457676635937796</v>
      </c>
      <c r="G595" s="4">
        <f>_xlfn.NUMBERVALUE(Test_Length_Start[[#This Row],[Column4]])</f>
        <v>4.7422656936704499E-2</v>
      </c>
      <c r="H595" s="4">
        <f>_xlfn.NUMBERVALUE(Test_Length_Start[[#This Row],[Column5]])</f>
        <v>9.5986339482431002E-2</v>
      </c>
      <c r="I595" s="4">
        <f>_xlfn.NUMBERVALUE(Test_Length_Start[[#This Row],[Column6]])</f>
        <v>3.4602111280548499E-2</v>
      </c>
      <c r="J595" s="4">
        <f>_xlfn.NUMBERVALUE(Test_Length_Start[[#This Row],[Column7]])</f>
        <v>8.1435645964247294E-2</v>
      </c>
      <c r="K595" s="4">
        <f>_xlfn.NUMBERVALUE(Test_Length_Start[[#This Row],[Column12]])</f>
        <v>9.9241624809801507</v>
      </c>
      <c r="L595" s="8">
        <f>_xlfn.NUMBERVALUE(Test_Length_Start[[#This Row],[Column10]])</f>
        <v>0.16821422645371301</v>
      </c>
      <c r="M595" s="4">
        <f>_xlfn.NUMBERVALUE(Test_Length_Start[[#This Row],[Column11]])</f>
        <v>0.38979830858723702</v>
      </c>
      <c r="N595" s="8">
        <f>Tableau2[[#This Row],[Longueur manquante]]-(6-Tableau2[[#This Row],[longueur]])</f>
        <v>0.43556597218101661</v>
      </c>
    </row>
    <row r="596" spans="2:14" x14ac:dyDescent="0.25">
      <c r="B596" s="3" t="str">
        <f t="shared" si="18"/>
        <v>13</v>
      </c>
      <c r="C596" s="4" t="str">
        <f>Test_Length_Start[[#This Row],[Column1]]</f>
        <v>13-Ground_Truth</v>
      </c>
      <c r="D596" s="3">
        <f t="shared" si="19"/>
        <v>-2</v>
      </c>
      <c r="E596" s="4">
        <f>_xlfn.NUMBERVALUE(Test_Length_Start[[#This Row],[Column2]])</f>
        <v>40.290520983269502</v>
      </c>
      <c r="F596" s="4">
        <f>_xlfn.NUMBERVALUE(Test_Length_Start[[#This Row],[Column3]])</f>
        <v>6.0032830761657303</v>
      </c>
      <c r="G596" s="4">
        <f>_xlfn.NUMBERVALUE(Test_Length_Start[[#This Row],[Column4]])</f>
        <v>4.2601497889257503E-2</v>
      </c>
      <c r="H596" s="4">
        <f>_xlfn.NUMBERVALUE(Test_Length_Start[[#This Row],[Column5]])</f>
        <v>0.10092248295044</v>
      </c>
      <c r="I596" s="4">
        <f>_xlfn.NUMBERVALUE(Test_Length_Start[[#This Row],[Column6]])</f>
        <v>1.8373555906894101E-2</v>
      </c>
      <c r="J596" s="4">
        <f>_xlfn.NUMBERVALUE(Test_Length_Start[[#This Row],[Column7]])</f>
        <v>8.0486117756845499E-2</v>
      </c>
      <c r="K596" s="4">
        <f>_xlfn.NUMBERVALUE(Test_Length_Start[[#This Row],[Column12]])</f>
        <v>4.3764024659758398</v>
      </c>
      <c r="L596" s="8">
        <f>_xlfn.NUMBERVALUE(Test_Length_Start[[#This Row],[Column10]])</f>
        <v>0.27052704853545401</v>
      </c>
      <c r="M596" s="4">
        <f>_xlfn.NUMBERVALUE(Test_Length_Start[[#This Row],[Column11]])</f>
        <v>0.389865920664418</v>
      </c>
      <c r="N596" s="8">
        <f>Tableau2[[#This Row],[Longueur manquante]]-(6-Tableau2[[#This Row],[longueur]])</f>
        <v>0.39314899683014831</v>
      </c>
    </row>
    <row r="597" spans="2:14" x14ac:dyDescent="0.25">
      <c r="B597" s="3" t="str">
        <f t="shared" si="18"/>
        <v>13</v>
      </c>
      <c r="C597" s="4" t="str">
        <f>Test_Length_Start[[#This Row],[Column1]]</f>
        <v>13-Ground_Truth</v>
      </c>
      <c r="D597" s="3">
        <f t="shared" si="19"/>
        <v>-2</v>
      </c>
      <c r="E597" s="4">
        <f>_xlfn.NUMBERVALUE(Test_Length_Start[[#This Row],[Column2]])</f>
        <v>84.900229282749507</v>
      </c>
      <c r="F597" s="4">
        <f>_xlfn.NUMBERVALUE(Test_Length_Start[[#This Row],[Column3]])</f>
        <v>6.3154862675340304</v>
      </c>
      <c r="G597" s="4">
        <f>_xlfn.NUMBERVALUE(Test_Length_Start[[#This Row],[Column4]])</f>
        <v>4.7247992598418602E-2</v>
      </c>
      <c r="H597" s="4">
        <f>_xlfn.NUMBERVALUE(Test_Length_Start[[#This Row],[Column5]])</f>
        <v>9.5810786231147096E-2</v>
      </c>
      <c r="I597" s="4">
        <f>_xlfn.NUMBERVALUE(Test_Length_Start[[#This Row],[Column6]])</f>
        <v>2.9790802135958399E-2</v>
      </c>
      <c r="J597" s="4">
        <f>_xlfn.NUMBERVALUE(Test_Length_Start[[#This Row],[Column7]])</f>
        <v>7.7227223491916297E-2</v>
      </c>
      <c r="K597" s="4">
        <f>_xlfn.NUMBERVALUE(Test_Length_Start[[#This Row],[Column12]])</f>
        <v>6.0243659159168601</v>
      </c>
      <c r="L597" s="8">
        <f>_xlfn.NUMBERVALUE(Test_Length_Start[[#This Row],[Column10]])</f>
        <v>0.320719607825035</v>
      </c>
      <c r="M597" s="4">
        <f>_xlfn.NUMBERVALUE(Test_Length_Start[[#This Row],[Column11]])</f>
        <v>0.37830178773176698</v>
      </c>
      <c r="N597" s="8">
        <f>Tableau2[[#This Row],[Longueur manquante]]-(6-Tableau2[[#This Row],[longueur]])</f>
        <v>0.69378805526579734</v>
      </c>
    </row>
    <row r="598" spans="2:14" x14ac:dyDescent="0.25">
      <c r="B598" s="3" t="str">
        <f t="shared" si="18"/>
        <v>13</v>
      </c>
      <c r="C598" s="4" t="str">
        <f>Test_Length_Start[[#This Row],[Column1]]</f>
        <v>13-Ground_Truth</v>
      </c>
      <c r="D598" s="3">
        <f t="shared" si="19"/>
        <v>-2</v>
      </c>
      <c r="E598" s="4">
        <f>_xlfn.NUMBERVALUE(Test_Length_Start[[#This Row],[Column2]])</f>
        <v>42.314577355397397</v>
      </c>
      <c r="F598" s="4">
        <f>_xlfn.NUMBERVALUE(Test_Length_Start[[#This Row],[Column3]])</f>
        <v>5.8770378967360299</v>
      </c>
      <c r="G598" s="4">
        <f>_xlfn.NUMBERVALUE(Test_Length_Start[[#This Row],[Column4]])</f>
        <v>3.92185383356419E-2</v>
      </c>
      <c r="H598" s="4">
        <f>_xlfn.NUMBERVALUE(Test_Length_Start[[#This Row],[Column5]])</f>
        <v>0.102075062165563</v>
      </c>
      <c r="I598" s="4">
        <f>_xlfn.NUMBERVALUE(Test_Length_Start[[#This Row],[Column6]])</f>
        <v>2.01812900931834E-2</v>
      </c>
      <c r="J598" s="4">
        <f>_xlfn.NUMBERVALUE(Test_Length_Start[[#This Row],[Column7]])</f>
        <v>7.8463268682178205E-2</v>
      </c>
      <c r="K598" s="4">
        <f>_xlfn.NUMBERVALUE(Test_Length_Start[[#This Row],[Column12]])</f>
        <v>3.06516845989972</v>
      </c>
      <c r="L598" s="8">
        <f>_xlfn.NUMBERVALUE(Test_Length_Start[[#This Row],[Column10]])</f>
        <v>0.22987819886414501</v>
      </c>
      <c r="M598" s="4">
        <f>_xlfn.NUMBERVALUE(Test_Length_Start[[#This Row],[Column11]])</f>
        <v>0.39200276215556001</v>
      </c>
      <c r="N598" s="8">
        <f>Tableau2[[#This Row],[Longueur manquante]]-(6-Tableau2[[#This Row],[longueur]])</f>
        <v>0.26904065889158996</v>
      </c>
    </row>
    <row r="599" spans="2:14" x14ac:dyDescent="0.25">
      <c r="B599" s="3" t="str">
        <f t="shared" si="18"/>
        <v>13</v>
      </c>
      <c r="C599" s="4" t="str">
        <f>Test_Length_Start[[#This Row],[Column1]]</f>
        <v>13-Ground_Truth</v>
      </c>
      <c r="D599" s="3">
        <f t="shared" si="19"/>
        <v>-2</v>
      </c>
      <c r="E599" s="4">
        <f>_xlfn.NUMBERVALUE(Test_Length_Start[[#This Row],[Column2]])</f>
        <v>29.245254028656301</v>
      </c>
      <c r="F599" s="4">
        <f>_xlfn.NUMBERVALUE(Test_Length_Start[[#This Row],[Column3]])</f>
        <v>5.5342937197185602</v>
      </c>
      <c r="G599" s="4">
        <f>_xlfn.NUMBERVALUE(Test_Length_Start[[#This Row],[Column4]])</f>
        <v>4.5586621349684803E-2</v>
      </c>
      <c r="H599" s="4">
        <f>_xlfn.NUMBERVALUE(Test_Length_Start[[#This Row],[Column5]])</f>
        <v>0.16653070560812899</v>
      </c>
      <c r="I599" s="4">
        <f>_xlfn.NUMBERVALUE(Test_Length_Start[[#This Row],[Column6]])</f>
        <v>1.71899846006172E-2</v>
      </c>
      <c r="J599" s="4">
        <f>_xlfn.NUMBERVALUE(Test_Length_Start[[#This Row],[Column7]])</f>
        <v>0.101909639258837</v>
      </c>
      <c r="K599" s="4">
        <f>_xlfn.NUMBERVALUE(Test_Length_Start[[#This Row],[Column12]])</f>
        <v>9.9054657799424604</v>
      </c>
      <c r="L599" s="8">
        <f>_xlfn.NUMBERVALUE(Test_Length_Start[[#This Row],[Column10]])</f>
        <v>0.362670475058741</v>
      </c>
      <c r="M599" s="4">
        <f>_xlfn.NUMBERVALUE(Test_Length_Start[[#This Row],[Column11]])</f>
        <v>0.90347318336159199</v>
      </c>
      <c r="N599" s="8">
        <f>Tableau2[[#This Row],[Longueur manquante]]-(6-Tableau2[[#This Row],[longueur]])</f>
        <v>0.4377669030801522</v>
      </c>
    </row>
    <row r="600" spans="2:14" x14ac:dyDescent="0.25">
      <c r="B600" s="3" t="str">
        <f t="shared" si="18"/>
        <v>13</v>
      </c>
      <c r="C600" s="4" t="str">
        <f>Test_Length_Start[[#This Row],[Column1]]</f>
        <v>13-Ground_Truth</v>
      </c>
      <c r="D600" s="3">
        <f t="shared" si="19"/>
        <v>-2</v>
      </c>
      <c r="E600" s="4">
        <f>_xlfn.NUMBERVALUE(Test_Length_Start[[#This Row],[Column2]])</f>
        <v>82.824857233675601</v>
      </c>
      <c r="F600" s="4">
        <f>_xlfn.NUMBERVALUE(Test_Length_Start[[#This Row],[Column3]])</f>
        <v>6.44922569562583</v>
      </c>
      <c r="G600" s="4">
        <f>_xlfn.NUMBERVALUE(Test_Length_Start[[#This Row],[Column4]])</f>
        <v>0.107433116027706</v>
      </c>
      <c r="H600" s="4">
        <f>_xlfn.NUMBERVALUE(Test_Length_Start[[#This Row],[Column5]])</f>
        <v>0.139422058744684</v>
      </c>
      <c r="I600" s="4">
        <f>_xlfn.NUMBERVALUE(Test_Length_Start[[#This Row],[Column6]])</f>
        <v>1.9211944956866098E-2</v>
      </c>
      <c r="J600" s="4">
        <f>_xlfn.NUMBERVALUE(Test_Length_Start[[#This Row],[Column7]])</f>
        <v>0.107562828093602</v>
      </c>
      <c r="K600" s="4">
        <f>_xlfn.NUMBERVALUE(Test_Length_Start[[#This Row],[Column12]])</f>
        <v>3.5731496270745899</v>
      </c>
      <c r="L600" s="8">
        <f>_xlfn.NUMBERVALUE(Test_Length_Start[[#This Row],[Column10]])</f>
        <v>0.64416156961912896</v>
      </c>
      <c r="M600" s="4">
        <f>_xlfn.NUMBERVALUE(Test_Length_Start[[#This Row],[Column11]])</f>
        <v>0.50330435307844601</v>
      </c>
      <c r="N600" s="8">
        <f>Tableau2[[#This Row],[Longueur manquante]]-(6-Tableau2[[#This Row],[longueur]])</f>
        <v>0.95253004870427604</v>
      </c>
    </row>
    <row r="601" spans="2:14" x14ac:dyDescent="0.25">
      <c r="B601" s="3" t="str">
        <f t="shared" si="18"/>
        <v>13</v>
      </c>
      <c r="C601" s="4" t="str">
        <f>Test_Length_Start[[#This Row],[Column1]]</f>
        <v>13-Ground_Truth</v>
      </c>
      <c r="D601" s="3">
        <f t="shared" si="19"/>
        <v>-2</v>
      </c>
      <c r="E601" s="4">
        <f>_xlfn.NUMBERVALUE(Test_Length_Start[[#This Row],[Column2]])</f>
        <v>34.727406849238598</v>
      </c>
      <c r="F601" s="4">
        <f>_xlfn.NUMBERVALUE(Test_Length_Start[[#This Row],[Column3]])</f>
        <v>6.0047269303707296</v>
      </c>
      <c r="G601" s="4">
        <f>_xlfn.NUMBERVALUE(Test_Length_Start[[#This Row],[Column4]])</f>
        <v>3.0765941801249599E-2</v>
      </c>
      <c r="H601" s="4">
        <f>_xlfn.NUMBERVALUE(Test_Length_Start[[#This Row],[Column5]])</f>
        <v>0.23311280345006899</v>
      </c>
      <c r="I601" s="4">
        <f>_xlfn.NUMBERVALUE(Test_Length_Start[[#This Row],[Column6]])</f>
        <v>9.98245948386982E-3</v>
      </c>
      <c r="J601" s="4">
        <f>_xlfn.NUMBERVALUE(Test_Length_Start[[#This Row],[Column7]])</f>
        <v>9.9896861007413004E-2</v>
      </c>
      <c r="K601" s="4">
        <f>_xlfn.NUMBERVALUE(Test_Length_Start[[#This Row],[Column12]])</f>
        <v>3.8186281840316898</v>
      </c>
      <c r="L601" s="8">
        <f>_xlfn.NUMBERVALUE(Test_Length_Start[[#This Row],[Column10]])</f>
        <v>0.28863592754182599</v>
      </c>
      <c r="M601" s="4">
        <f>_xlfn.NUMBERVALUE(Test_Length_Start[[#This Row],[Column11]])</f>
        <v>1.3529728625663999</v>
      </c>
      <c r="N601" s="8">
        <f>Tableau2[[#This Row],[Longueur manquante]]-(6-Tableau2[[#This Row],[longueur]])</f>
        <v>1.3576997929371295</v>
      </c>
    </row>
    <row r="602" spans="2:14" x14ac:dyDescent="0.25">
      <c r="B602" s="3" t="str">
        <f t="shared" si="18"/>
        <v>14</v>
      </c>
      <c r="C602" s="4" t="str">
        <f>Test_Length_Start[[#This Row],[Column1]]</f>
        <v>14-Camera-0,0</v>
      </c>
      <c r="D602" s="3">
        <f t="shared" si="19"/>
        <v>0</v>
      </c>
      <c r="E602" s="4">
        <f>_xlfn.NUMBERVALUE(Test_Length_Start[[#This Row],[Column2]])</f>
        <v>59.575930462054401</v>
      </c>
      <c r="F602" s="4">
        <f>_xlfn.NUMBERVALUE(Test_Length_Start[[#This Row],[Column3]])</f>
        <v>6.2290489880393096</v>
      </c>
      <c r="G602" s="4">
        <f>_xlfn.NUMBERVALUE(Test_Length_Start[[#This Row],[Column4]])</f>
        <v>6.4370491162578605E-2</v>
      </c>
      <c r="H602" s="4">
        <f>_xlfn.NUMBERVALUE(Test_Length_Start[[#This Row],[Column5]])</f>
        <v>0.124799239222719</v>
      </c>
      <c r="I602" s="4">
        <f>_xlfn.NUMBERVALUE(Test_Length_Start[[#This Row],[Column6]])</f>
        <v>1.5869947923388899E-2</v>
      </c>
      <c r="J602" s="4">
        <f>_xlfn.NUMBERVALUE(Test_Length_Start[[#This Row],[Column7]])</f>
        <v>9.50867685140383E-2</v>
      </c>
      <c r="K602" s="4">
        <f>_xlfn.NUMBERVALUE(Test_Length_Start[[#This Row],[Column12]])</f>
        <v>2.1487552010221398</v>
      </c>
      <c r="L602" s="8">
        <f>_xlfn.NUMBERVALUE(Test_Length_Start[[#This Row],[Column10]])</f>
        <v>0.49056334562975601</v>
      </c>
      <c r="M602" s="4">
        <f>_xlfn.NUMBERVALUE(Test_Length_Start[[#This Row],[Column11]])</f>
        <v>0.81777898455948606</v>
      </c>
      <c r="N602" s="8">
        <f>Tableau2[[#This Row],[Longueur manquante]]-(6-Tableau2[[#This Row],[longueur]])</f>
        <v>1.0468279725987957</v>
      </c>
    </row>
    <row r="603" spans="2:14" x14ac:dyDescent="0.25">
      <c r="B603" s="3" t="str">
        <f t="shared" si="18"/>
        <v>14</v>
      </c>
      <c r="C603" s="4" t="str">
        <f>Test_Length_Start[[#This Row],[Column1]]</f>
        <v>14-Camera-0,0</v>
      </c>
      <c r="D603" s="3">
        <f t="shared" si="19"/>
        <v>0</v>
      </c>
      <c r="E603" s="4">
        <f>_xlfn.NUMBERVALUE(Test_Length_Start[[#This Row],[Column2]])</f>
        <v>17.5181733181333</v>
      </c>
      <c r="F603" s="4">
        <f>_xlfn.NUMBERVALUE(Test_Length_Start[[#This Row],[Column3]])</f>
        <v>5.6927282456269896</v>
      </c>
      <c r="G603" s="4">
        <f>_xlfn.NUMBERVALUE(Test_Length_Start[[#This Row],[Column4]])</f>
        <v>9.4911980886002195E-2</v>
      </c>
      <c r="H603" s="4">
        <f>_xlfn.NUMBERVALUE(Test_Length_Start[[#This Row],[Column5]])</f>
        <v>1.06238997175894</v>
      </c>
      <c r="I603" s="4">
        <f>_xlfn.NUMBERVALUE(Test_Length_Start[[#This Row],[Column6]])</f>
        <v>3.6119977734477997E-2</v>
      </c>
      <c r="J603" s="4">
        <f>_xlfn.NUMBERVALUE(Test_Length_Start[[#This Row],[Column7]])</f>
        <v>0.58896133717983201</v>
      </c>
      <c r="K603" s="4">
        <f>_xlfn.NUMBERVALUE(Test_Length_Start[[#This Row],[Column12]])</f>
        <v>4.3897684849798599</v>
      </c>
      <c r="L603" s="8">
        <f>_xlfn.NUMBERVALUE(Test_Length_Start[[#This Row],[Column10]])</f>
        <v>0.62533556319180095</v>
      </c>
      <c r="M603" s="4">
        <f>_xlfn.NUMBERVALUE(Test_Length_Start[[#This Row],[Column11]])</f>
        <v>3.3509483703262699</v>
      </c>
      <c r="N603" s="8">
        <f>Tableau2[[#This Row],[Longueur manquante]]-(6-Tableau2[[#This Row],[longueur]])</f>
        <v>3.0436766159532596</v>
      </c>
    </row>
    <row r="604" spans="2:14" x14ac:dyDescent="0.25">
      <c r="B604" s="3" t="str">
        <f t="shared" si="18"/>
        <v>14</v>
      </c>
      <c r="C604" s="4" t="str">
        <f>Test_Length_Start[[#This Row],[Column1]]</f>
        <v>14-Camera-0,0</v>
      </c>
      <c r="D604" s="3">
        <f t="shared" si="19"/>
        <v>0</v>
      </c>
      <c r="E604" s="4">
        <f>_xlfn.NUMBERVALUE(Test_Length_Start[[#This Row],[Column2]])</f>
        <v>76.157100151454898</v>
      </c>
      <c r="F604" s="4">
        <f>_xlfn.NUMBERVALUE(Test_Length_Start[[#This Row],[Column3]])</f>
        <v>5.4641174358667</v>
      </c>
      <c r="G604" s="4">
        <f>_xlfn.NUMBERVALUE(Test_Length_Start[[#This Row],[Column4]])</f>
        <v>2.5146088134733999E-2</v>
      </c>
      <c r="H604" s="4">
        <f>_xlfn.NUMBERVALUE(Test_Length_Start[[#This Row],[Column5]])</f>
        <v>0.105510700050578</v>
      </c>
      <c r="I604" s="4">
        <f>_xlfn.NUMBERVALUE(Test_Length_Start[[#This Row],[Column6]])</f>
        <v>1.9304020458492398E-2</v>
      </c>
      <c r="J604" s="4">
        <f>_xlfn.NUMBERVALUE(Test_Length_Start[[#This Row],[Column7]])</f>
        <v>6.6471745449330003E-2</v>
      </c>
      <c r="K604" s="4">
        <f>_xlfn.NUMBERVALUE(Test_Length_Start[[#This Row],[Column12]])</f>
        <v>2.8388104080222498</v>
      </c>
      <c r="L604" s="8">
        <f>_xlfn.NUMBERVALUE(Test_Length_Start[[#This Row],[Column10]])</f>
        <v>9.3086165865764903E-2</v>
      </c>
      <c r="M604" s="4">
        <f>_xlfn.NUMBERVALUE(Test_Length_Start[[#This Row],[Column11]])</f>
        <v>0.59468557050697202</v>
      </c>
      <c r="N604" s="8">
        <f>Tableau2[[#This Row],[Longueur manquante]]-(6-Tableau2[[#This Row],[longueur]])</f>
        <v>5.8803006373671973E-2</v>
      </c>
    </row>
    <row r="605" spans="2:14" x14ac:dyDescent="0.25">
      <c r="B605" s="3" t="str">
        <f t="shared" si="18"/>
        <v>14</v>
      </c>
      <c r="C605" s="4" t="str">
        <f>Test_Length_Start[[#This Row],[Column1]]</f>
        <v>14-Camera-0,0</v>
      </c>
      <c r="D605" s="3">
        <f t="shared" si="19"/>
        <v>0</v>
      </c>
      <c r="E605" s="4">
        <f>_xlfn.NUMBERVALUE(Test_Length_Start[[#This Row],[Column2]])</f>
        <v>41.613882202951999</v>
      </c>
      <c r="F605" s="4">
        <f>_xlfn.NUMBERVALUE(Test_Length_Start[[#This Row],[Column3]])</f>
        <v>5.7094967390450204</v>
      </c>
      <c r="G605" s="4">
        <f>_xlfn.NUMBERVALUE(Test_Length_Start[[#This Row],[Column4]])</f>
        <v>9.2394146414888398E-2</v>
      </c>
      <c r="H605" s="4">
        <f>_xlfn.NUMBERVALUE(Test_Length_Start[[#This Row],[Column5]])</f>
        <v>0.15023344876271899</v>
      </c>
      <c r="I605" s="4">
        <f>_xlfn.NUMBERVALUE(Test_Length_Start[[#This Row],[Column6]])</f>
        <v>3.3631380095350202E-2</v>
      </c>
      <c r="J605" s="4">
        <f>_xlfn.NUMBERVALUE(Test_Length_Start[[#This Row],[Column7]])</f>
        <v>0.113589207084853</v>
      </c>
      <c r="K605" s="4">
        <f>_xlfn.NUMBERVALUE(Test_Length_Start[[#This Row],[Column12]])</f>
        <v>2.8317818889627202</v>
      </c>
      <c r="L605" s="8">
        <f>_xlfn.NUMBERVALUE(Test_Length_Start[[#This Row],[Column10]])</f>
        <v>0.50408137223933802</v>
      </c>
      <c r="M605" s="4">
        <f>_xlfn.NUMBERVALUE(Test_Length_Start[[#This Row],[Column11]])</f>
        <v>0.63433151388644105</v>
      </c>
      <c r="N605" s="8">
        <f>Tableau2[[#This Row],[Longueur manquante]]-(6-Tableau2[[#This Row],[longueur]])</f>
        <v>0.34382825293146146</v>
      </c>
    </row>
    <row r="606" spans="2:14" x14ac:dyDescent="0.25">
      <c r="B606" s="3" t="str">
        <f t="shared" si="18"/>
        <v>14</v>
      </c>
      <c r="C606" s="4" t="str">
        <f>Test_Length_Start[[#This Row],[Column1]]</f>
        <v>14-Camera-0,0</v>
      </c>
      <c r="D606" s="3">
        <f t="shared" si="19"/>
        <v>0</v>
      </c>
      <c r="E606" s="4">
        <f>_xlfn.NUMBERVALUE(Test_Length_Start[[#This Row],[Column2]])</f>
        <v>55.878371153662698</v>
      </c>
      <c r="F606" s="4">
        <f>_xlfn.NUMBERVALUE(Test_Length_Start[[#This Row],[Column3]])</f>
        <v>5.6155029745625802</v>
      </c>
      <c r="G606" s="4">
        <f>_xlfn.NUMBERVALUE(Test_Length_Start[[#This Row],[Column4]])</f>
        <v>4.8465970121233701E-2</v>
      </c>
      <c r="H606" s="4">
        <f>_xlfn.NUMBERVALUE(Test_Length_Start[[#This Row],[Column5]])</f>
        <v>0.11461508661599699</v>
      </c>
      <c r="I606" s="4">
        <f>_xlfn.NUMBERVALUE(Test_Length_Start[[#This Row],[Column6]])</f>
        <v>3.1479362169272398E-2</v>
      </c>
      <c r="J606" s="4">
        <f>_xlfn.NUMBERVALUE(Test_Length_Start[[#This Row],[Column7]])</f>
        <v>9.0290671730516706E-2</v>
      </c>
      <c r="K606" s="4">
        <f>_xlfn.NUMBERVALUE(Test_Length_Start[[#This Row],[Column12]])</f>
        <v>3.8085131610278</v>
      </c>
      <c r="L606" s="8">
        <f>_xlfn.NUMBERVALUE(Test_Length_Start[[#This Row],[Column10]])</f>
        <v>0.222858300055813</v>
      </c>
      <c r="M606" s="4">
        <f>_xlfn.NUMBERVALUE(Test_Length_Start[[#This Row],[Column11]])</f>
        <v>0.65431740862392695</v>
      </c>
      <c r="N606" s="8">
        <f>Tableau2[[#This Row],[Longueur manquante]]-(6-Tableau2[[#This Row],[longueur]])</f>
        <v>0.26982038318650714</v>
      </c>
    </row>
    <row r="607" spans="2:14" x14ac:dyDescent="0.25">
      <c r="B607" s="3" t="str">
        <f t="shared" si="18"/>
        <v>14</v>
      </c>
      <c r="C607" s="4" t="str">
        <f>Test_Length_Start[[#This Row],[Column1]]</f>
        <v>14-Camera-0,0</v>
      </c>
      <c r="D607" s="3">
        <f t="shared" si="19"/>
        <v>0</v>
      </c>
      <c r="E607" s="4">
        <f>_xlfn.NUMBERVALUE(Test_Length_Start[[#This Row],[Column2]])</f>
        <v>54.177982734121201</v>
      </c>
      <c r="F607" s="4">
        <f>_xlfn.NUMBERVALUE(Test_Length_Start[[#This Row],[Column3]])</f>
        <v>5.4624831107059499</v>
      </c>
      <c r="G607" s="4">
        <f>_xlfn.NUMBERVALUE(Test_Length_Start[[#This Row],[Column4]])</f>
        <v>0.23556240593560801</v>
      </c>
      <c r="H607" s="4">
        <f>_xlfn.NUMBERVALUE(Test_Length_Start[[#This Row],[Column5]])</f>
        <v>0.39142722119047701</v>
      </c>
      <c r="I607" s="4">
        <f>_xlfn.NUMBERVALUE(Test_Length_Start[[#This Row],[Column6]])</f>
        <v>4.9278213096021997E-2</v>
      </c>
      <c r="J607" s="4">
        <f>_xlfn.NUMBERVALUE(Test_Length_Start[[#This Row],[Column7]])</f>
        <v>0.18593014131879901</v>
      </c>
      <c r="K607" s="4">
        <f>_xlfn.NUMBERVALUE(Test_Length_Start[[#This Row],[Column12]])</f>
        <v>4.0817586249904698</v>
      </c>
      <c r="L607" s="8">
        <f>_xlfn.NUMBERVALUE(Test_Length_Start[[#This Row],[Column10]])</f>
        <v>1.0205231007495801</v>
      </c>
      <c r="M607" s="4">
        <f>_xlfn.NUMBERVALUE(Test_Length_Start[[#This Row],[Column11]])</f>
        <v>1.7881699475094801</v>
      </c>
      <c r="N607" s="8">
        <f>Tableau2[[#This Row],[Longueur manquante]]-(6-Tableau2[[#This Row],[longueur]])</f>
        <v>1.25065305821543</v>
      </c>
    </row>
    <row r="608" spans="2:14" x14ac:dyDescent="0.25">
      <c r="B608" s="3" t="str">
        <f t="shared" si="18"/>
        <v>14</v>
      </c>
      <c r="C608" s="4" t="str">
        <f>Test_Length_Start[[#This Row],[Column1]]</f>
        <v>14-Camera-0,0</v>
      </c>
      <c r="D608" s="3">
        <f t="shared" si="19"/>
        <v>0</v>
      </c>
      <c r="E608" s="4">
        <f>_xlfn.NUMBERVALUE(Test_Length_Start[[#This Row],[Column2]])</f>
        <v>74.070287122563499</v>
      </c>
      <c r="F608" s="4">
        <f>_xlfn.NUMBERVALUE(Test_Length_Start[[#This Row],[Column3]])</f>
        <v>6.1801655465124199</v>
      </c>
      <c r="G608" s="4">
        <f>_xlfn.NUMBERVALUE(Test_Length_Start[[#This Row],[Column4]])</f>
        <v>4.2818150207227901E-2</v>
      </c>
      <c r="H608" s="4">
        <f>_xlfn.NUMBERVALUE(Test_Length_Start[[#This Row],[Column5]])</f>
        <v>9.9389472055700701E-2</v>
      </c>
      <c r="I608" s="4">
        <f>_xlfn.NUMBERVALUE(Test_Length_Start[[#This Row],[Column6]])</f>
        <v>3.2107370457577E-2</v>
      </c>
      <c r="J608" s="4">
        <f>_xlfn.NUMBERVALUE(Test_Length_Start[[#This Row],[Column7]])</f>
        <v>8.0679584953917194E-2</v>
      </c>
      <c r="K608" s="4">
        <f>_xlfn.NUMBERVALUE(Test_Length_Start[[#This Row],[Column12]])</f>
        <v>3.4607170450035398</v>
      </c>
      <c r="L608" s="8">
        <f>_xlfn.NUMBERVALUE(Test_Length_Start[[#This Row],[Column10]])</f>
        <v>0.30336505503259398</v>
      </c>
      <c r="M608" s="4">
        <f>_xlfn.NUMBERVALUE(Test_Length_Start[[#This Row],[Column11]])</f>
        <v>0.53612930454420304</v>
      </c>
      <c r="N608" s="8">
        <f>Tableau2[[#This Row],[Longueur manquante]]-(6-Tableau2[[#This Row],[longueur]])</f>
        <v>0.71629485105662294</v>
      </c>
    </row>
    <row r="609" spans="2:14" x14ac:dyDescent="0.25">
      <c r="B609" s="3" t="str">
        <f t="shared" si="18"/>
        <v>14</v>
      </c>
      <c r="C609" s="4" t="str">
        <f>Test_Length_Start[[#This Row],[Column1]]</f>
        <v>14-Camera-0,0</v>
      </c>
      <c r="D609" s="3">
        <f t="shared" si="19"/>
        <v>0</v>
      </c>
      <c r="E609" s="4">
        <f>_xlfn.NUMBERVALUE(Test_Length_Start[[#This Row],[Column2]])</f>
        <v>63.547561627610797</v>
      </c>
      <c r="F609" s="4">
        <f>_xlfn.NUMBERVALUE(Test_Length_Start[[#This Row],[Column3]])</f>
        <v>5.9436320326804797</v>
      </c>
      <c r="G609" s="4">
        <f>_xlfn.NUMBERVALUE(Test_Length_Start[[#This Row],[Column4]])</f>
        <v>3.5880272077642598E-2</v>
      </c>
      <c r="H609" s="4">
        <f>_xlfn.NUMBERVALUE(Test_Length_Start[[#This Row],[Column5]])</f>
        <v>0.10916456353675</v>
      </c>
      <c r="I609" s="4">
        <f>_xlfn.NUMBERVALUE(Test_Length_Start[[#This Row],[Column6]])</f>
        <v>1.68385668505917E-2</v>
      </c>
      <c r="J609" s="4">
        <f>_xlfn.NUMBERVALUE(Test_Length_Start[[#This Row],[Column7]])</f>
        <v>8.3342935447995606E-2</v>
      </c>
      <c r="K609" s="4">
        <f>_xlfn.NUMBERVALUE(Test_Length_Start[[#This Row],[Column12]])</f>
        <v>2.98981320799794</v>
      </c>
      <c r="L609" s="8">
        <f>_xlfn.NUMBERVALUE(Test_Length_Start[[#This Row],[Column10]])</f>
        <v>0.24496825149829099</v>
      </c>
      <c r="M609" s="4">
        <f>_xlfn.NUMBERVALUE(Test_Length_Start[[#This Row],[Column11]])</f>
        <v>0.72050991919046403</v>
      </c>
      <c r="N609" s="8">
        <f>Tableau2[[#This Row],[Longueur manquante]]-(6-Tableau2[[#This Row],[longueur]])</f>
        <v>0.66414195187094371</v>
      </c>
    </row>
    <row r="610" spans="2:14" x14ac:dyDescent="0.25">
      <c r="B610" s="3" t="str">
        <f t="shared" si="18"/>
        <v>14</v>
      </c>
      <c r="C610" s="4" t="str">
        <f>Test_Length_Start[[#This Row],[Column1]]</f>
        <v>14-Camera-0,0</v>
      </c>
      <c r="D610" s="3">
        <f t="shared" si="19"/>
        <v>0</v>
      </c>
      <c r="E610" s="4">
        <f>_xlfn.NUMBERVALUE(Test_Length_Start[[#This Row],[Column2]])</f>
        <v>46.008537603682598</v>
      </c>
      <c r="F610" s="4">
        <f>_xlfn.NUMBERVALUE(Test_Length_Start[[#This Row],[Column3]])</f>
        <v>5.9834417573326704</v>
      </c>
      <c r="G610" s="4">
        <f>_xlfn.NUMBERVALUE(Test_Length_Start[[#This Row],[Column4]])</f>
        <v>7.71013266139213E-2</v>
      </c>
      <c r="H610" s="4">
        <f>_xlfn.NUMBERVALUE(Test_Length_Start[[#This Row],[Column5]])</f>
        <v>0.14401219324935799</v>
      </c>
      <c r="I610" s="4">
        <f>_xlfn.NUMBERVALUE(Test_Length_Start[[#This Row],[Column6]])</f>
        <v>1.7518126469040302E-2</v>
      </c>
      <c r="J610" s="4">
        <f>_xlfn.NUMBERVALUE(Test_Length_Start[[#This Row],[Column7]])</f>
        <v>0.102658844678988</v>
      </c>
      <c r="K610" s="4">
        <f>_xlfn.NUMBERVALUE(Test_Length_Start[[#This Row],[Column12]])</f>
        <v>2.3930185720091601</v>
      </c>
      <c r="L610" s="8">
        <f>_xlfn.NUMBERVALUE(Test_Length_Start[[#This Row],[Column10]])</f>
        <v>0.55195499869379605</v>
      </c>
      <c r="M610" s="4">
        <f>_xlfn.NUMBERVALUE(Test_Length_Start[[#This Row],[Column11]])</f>
        <v>0.61738001631834105</v>
      </c>
      <c r="N610" s="8">
        <f>Tableau2[[#This Row],[Longueur manquante]]-(6-Tableau2[[#This Row],[longueur]])</f>
        <v>0.60082177365101141</v>
      </c>
    </row>
    <row r="611" spans="2:14" x14ac:dyDescent="0.25">
      <c r="B611" s="3" t="str">
        <f t="shared" si="18"/>
        <v>14</v>
      </c>
      <c r="C611" s="4" t="str">
        <f>Test_Length_Start[[#This Row],[Column1]]</f>
        <v>14-Camera-0,0</v>
      </c>
      <c r="D611" s="3">
        <f t="shared" si="19"/>
        <v>0</v>
      </c>
      <c r="E611" s="4">
        <f>_xlfn.NUMBERVALUE(Test_Length_Start[[#This Row],[Column2]])</f>
        <v>59.310426218118501</v>
      </c>
      <c r="F611" s="4">
        <f>_xlfn.NUMBERVALUE(Test_Length_Start[[#This Row],[Column3]])</f>
        <v>5.7621867510474702</v>
      </c>
      <c r="G611" s="4">
        <f>_xlfn.NUMBERVALUE(Test_Length_Start[[#This Row],[Column4]])</f>
        <v>3.2696023198606303E-2</v>
      </c>
      <c r="H611" s="4">
        <f>_xlfn.NUMBERVALUE(Test_Length_Start[[#This Row],[Column5]])</f>
        <v>0.108926529717796</v>
      </c>
      <c r="I611" s="4">
        <f>_xlfn.NUMBERVALUE(Test_Length_Start[[#This Row],[Column6]])</f>
        <v>1.7311181456439902E-2</v>
      </c>
      <c r="J611" s="4">
        <f>_xlfn.NUMBERVALUE(Test_Length_Start[[#This Row],[Column7]])</f>
        <v>8.0227088730469603E-2</v>
      </c>
      <c r="K611" s="4">
        <f>_xlfn.NUMBERVALUE(Test_Length_Start[[#This Row],[Column12]])</f>
        <v>2.6313274638960098</v>
      </c>
      <c r="L611" s="8">
        <f>_xlfn.NUMBERVALUE(Test_Length_Start[[#This Row],[Column10]])</f>
        <v>0.197576230919072</v>
      </c>
      <c r="M611" s="4">
        <f>_xlfn.NUMBERVALUE(Test_Length_Start[[#This Row],[Column11]])</f>
        <v>0.67401050613267199</v>
      </c>
      <c r="N611" s="8">
        <f>Tableau2[[#This Row],[Longueur manquante]]-(6-Tableau2[[#This Row],[longueur]])</f>
        <v>0.43619725718014224</v>
      </c>
    </row>
    <row r="612" spans="2:14" x14ac:dyDescent="0.25">
      <c r="B612" s="3" t="str">
        <f t="shared" si="18"/>
        <v>14</v>
      </c>
      <c r="C612" s="4" t="str">
        <f>Test_Length_Start[[#This Row],[Column1]]</f>
        <v>14-Camera-0,0</v>
      </c>
      <c r="D612" s="3">
        <f t="shared" si="19"/>
        <v>0</v>
      </c>
      <c r="E612" s="4">
        <f>_xlfn.NUMBERVALUE(Test_Length_Start[[#This Row],[Column2]])</f>
        <v>41.957148520092801</v>
      </c>
      <c r="F612" s="4">
        <f>_xlfn.NUMBERVALUE(Test_Length_Start[[#This Row],[Column3]])</f>
        <v>5.7244222169153502</v>
      </c>
      <c r="G612" s="4">
        <f>_xlfn.NUMBERVALUE(Test_Length_Start[[#This Row],[Column4]])</f>
        <v>6.5040702029602798E-2</v>
      </c>
      <c r="H612" s="4">
        <f>_xlfn.NUMBERVALUE(Test_Length_Start[[#This Row],[Column5]])</f>
        <v>0.13412569355346399</v>
      </c>
      <c r="I612" s="4">
        <f>_xlfn.NUMBERVALUE(Test_Length_Start[[#This Row],[Column6]])</f>
        <v>2.52576349756156E-2</v>
      </c>
      <c r="J612" s="4">
        <f>_xlfn.NUMBERVALUE(Test_Length_Start[[#This Row],[Column7]])</f>
        <v>0.104634814353105</v>
      </c>
      <c r="K612" s="4">
        <f>_xlfn.NUMBERVALUE(Test_Length_Start[[#This Row],[Column12]])</f>
        <v>5.1829514800338004</v>
      </c>
      <c r="L612" s="8">
        <f>_xlfn.NUMBERVALUE(Test_Length_Start[[#This Row],[Column10]])</f>
        <v>0.39516061061545399</v>
      </c>
      <c r="M612" s="4">
        <f>_xlfn.NUMBERVALUE(Test_Length_Start[[#This Row],[Column11]])</f>
        <v>0.63700549852252697</v>
      </c>
      <c r="N612" s="8">
        <f>Tableau2[[#This Row],[Longueur manquante]]-(6-Tableau2[[#This Row],[longueur]])</f>
        <v>0.36142771543787722</v>
      </c>
    </row>
    <row r="613" spans="2:14" x14ac:dyDescent="0.25">
      <c r="B613" s="3" t="str">
        <f t="shared" si="18"/>
        <v>14</v>
      </c>
      <c r="C613" s="4" t="str">
        <f>Test_Length_Start[[#This Row],[Column1]]</f>
        <v>14-Camera-0,0</v>
      </c>
      <c r="D613" s="3">
        <f t="shared" si="19"/>
        <v>0</v>
      </c>
      <c r="E613" s="4">
        <f>_xlfn.NUMBERVALUE(Test_Length_Start[[#This Row],[Column2]])</f>
        <v>75.749684033208297</v>
      </c>
      <c r="F613" s="4">
        <f>_xlfn.NUMBERVALUE(Test_Length_Start[[#This Row],[Column3]])</f>
        <v>5.6627115224951403</v>
      </c>
      <c r="G613" s="4">
        <f>_xlfn.NUMBERVALUE(Test_Length_Start[[#This Row],[Column4]])</f>
        <v>5.3709357964962401E-2</v>
      </c>
      <c r="H613" s="4">
        <f>_xlfn.NUMBERVALUE(Test_Length_Start[[#This Row],[Column5]])</f>
        <v>0.132930050859737</v>
      </c>
      <c r="I613" s="4">
        <f>_xlfn.NUMBERVALUE(Test_Length_Start[[#This Row],[Column6]])</f>
        <v>3.0912290905756101E-2</v>
      </c>
      <c r="J613" s="4">
        <f>_xlfn.NUMBERVALUE(Test_Length_Start[[#This Row],[Column7]])</f>
        <v>8.9404210907447101E-2</v>
      </c>
      <c r="K613" s="4">
        <f>_xlfn.NUMBERVALUE(Test_Length_Start[[#This Row],[Column12]])</f>
        <v>3.26530026399996</v>
      </c>
      <c r="L613" s="8">
        <f>_xlfn.NUMBERVALUE(Test_Length_Start[[#This Row],[Column10]])</f>
        <v>0.35569067159302498</v>
      </c>
      <c r="M613" s="4">
        <f>_xlfn.NUMBERVALUE(Test_Length_Start[[#This Row],[Column11]])</f>
        <v>0.63384270957730504</v>
      </c>
      <c r="N613" s="8">
        <f>Tableau2[[#This Row],[Longueur manquante]]-(6-Tableau2[[#This Row],[longueur]])</f>
        <v>0.29655423207244536</v>
      </c>
    </row>
    <row r="614" spans="2:14" x14ac:dyDescent="0.25">
      <c r="B614" s="3" t="str">
        <f t="shared" si="18"/>
        <v>14</v>
      </c>
      <c r="C614" s="4" t="str">
        <f>Test_Length_Start[[#This Row],[Column1]]</f>
        <v>14-Camera-0,0</v>
      </c>
      <c r="D614" s="3">
        <f t="shared" si="19"/>
        <v>0</v>
      </c>
      <c r="E614" s="4">
        <f>_xlfn.NUMBERVALUE(Test_Length_Start[[#This Row],[Column2]])</f>
        <v>29.712737246628901</v>
      </c>
      <c r="F614" s="4">
        <f>_xlfn.NUMBERVALUE(Test_Length_Start[[#This Row],[Column3]])</f>
        <v>5.4260636421388799</v>
      </c>
      <c r="G614" s="4">
        <f>_xlfn.NUMBERVALUE(Test_Length_Start[[#This Row],[Column4]])</f>
        <v>8.8818819352057099E-2</v>
      </c>
      <c r="H614" s="4">
        <f>_xlfn.NUMBERVALUE(Test_Length_Start[[#This Row],[Column5]])</f>
        <v>0.150767228641804</v>
      </c>
      <c r="I614" s="4">
        <f>_xlfn.NUMBERVALUE(Test_Length_Start[[#This Row],[Column6]])</f>
        <v>3.36641130520575E-2</v>
      </c>
      <c r="J614" s="4">
        <f>_xlfn.NUMBERVALUE(Test_Length_Start[[#This Row],[Column7]])</f>
        <v>0.108328605027396</v>
      </c>
      <c r="K614" s="4">
        <f>_xlfn.NUMBERVALUE(Test_Length_Start[[#This Row],[Column12]])</f>
        <v>2.4224023090209799</v>
      </c>
      <c r="L614" s="8">
        <f>_xlfn.NUMBERVALUE(Test_Length_Start[[#This Row],[Column10]])</f>
        <v>0.47472519467715402</v>
      </c>
      <c r="M614" s="4">
        <f>_xlfn.NUMBERVALUE(Test_Length_Start[[#This Row],[Column11]])</f>
        <v>0.61272266847787404</v>
      </c>
      <c r="N614" s="8">
        <f>Tableau2[[#This Row],[Longueur manquante]]-(6-Tableau2[[#This Row],[longueur]])</f>
        <v>3.8786310616753972E-2</v>
      </c>
    </row>
    <row r="615" spans="2:14" x14ac:dyDescent="0.25">
      <c r="B615" s="3" t="str">
        <f t="shared" si="18"/>
        <v>14</v>
      </c>
      <c r="C615" s="4" t="str">
        <f>Test_Length_Start[[#This Row],[Column1]]</f>
        <v>14-Camera-0,0</v>
      </c>
      <c r="D615" s="3">
        <f t="shared" si="19"/>
        <v>0</v>
      </c>
      <c r="E615" s="4">
        <f>_xlfn.NUMBERVALUE(Test_Length_Start[[#This Row],[Column2]])</f>
        <v>67.827825107858501</v>
      </c>
      <c r="F615" s="4">
        <f>_xlfn.NUMBERVALUE(Test_Length_Start[[#This Row],[Column3]])</f>
        <v>5.6327230504469004</v>
      </c>
      <c r="G615" s="4">
        <f>_xlfn.NUMBERVALUE(Test_Length_Start[[#This Row],[Column4]])</f>
        <v>6.6523369047496894E-2</v>
      </c>
      <c r="H615" s="4">
        <f>_xlfn.NUMBERVALUE(Test_Length_Start[[#This Row],[Column5]])</f>
        <v>0.132469274791611</v>
      </c>
      <c r="I615" s="4">
        <f>_xlfn.NUMBERVALUE(Test_Length_Start[[#This Row],[Column6]])</f>
        <v>2.14304942428825E-2</v>
      </c>
      <c r="J615" s="4">
        <f>_xlfn.NUMBERVALUE(Test_Length_Start[[#This Row],[Column7]])</f>
        <v>0.10027246015194299</v>
      </c>
      <c r="K615" s="4">
        <f>_xlfn.NUMBERVALUE(Test_Length_Start[[#This Row],[Column12]])</f>
        <v>3.1035010279156201</v>
      </c>
      <c r="L615" s="8">
        <f>_xlfn.NUMBERVALUE(Test_Length_Start[[#This Row],[Column10]])</f>
        <v>0.35299483993729103</v>
      </c>
      <c r="M615" s="4">
        <f>_xlfn.NUMBERVALUE(Test_Length_Start[[#This Row],[Column11]])</f>
        <v>0.73083421239626101</v>
      </c>
      <c r="N615" s="8">
        <f>Tableau2[[#This Row],[Longueur manquante]]-(6-Tableau2[[#This Row],[longueur]])</f>
        <v>0.36355726284316137</v>
      </c>
    </row>
    <row r="616" spans="2:14" x14ac:dyDescent="0.25">
      <c r="B616" s="3" t="str">
        <f t="shared" si="18"/>
        <v>14</v>
      </c>
      <c r="C616" s="4" t="str">
        <f>Test_Length_Start[[#This Row],[Column1]]</f>
        <v>14-Camera-0,0</v>
      </c>
      <c r="D616" s="3">
        <f t="shared" si="19"/>
        <v>0</v>
      </c>
      <c r="E616" s="4">
        <f>_xlfn.NUMBERVALUE(Test_Length_Start[[#This Row],[Column2]])</f>
        <v>79.445772190651098</v>
      </c>
      <c r="F616" s="4">
        <f>_xlfn.NUMBERVALUE(Test_Length_Start[[#This Row],[Column3]])</f>
        <v>6.27038588212592</v>
      </c>
      <c r="G616" s="4">
        <f>_xlfn.NUMBERVALUE(Test_Length_Start[[#This Row],[Column4]])</f>
        <v>0.124418507108718</v>
      </c>
      <c r="H616" s="4">
        <f>_xlfn.NUMBERVALUE(Test_Length_Start[[#This Row],[Column5]])</f>
        <v>0.14261429668622699</v>
      </c>
      <c r="I616" s="4">
        <f>_xlfn.NUMBERVALUE(Test_Length_Start[[#This Row],[Column6]])</f>
        <v>4.7812345366026202E-2</v>
      </c>
      <c r="J616" s="4">
        <f>_xlfn.NUMBERVALUE(Test_Length_Start[[#This Row],[Column7]])</f>
        <v>0.10304121305321499</v>
      </c>
      <c r="K616" s="4">
        <f>_xlfn.NUMBERVALUE(Test_Length_Start[[#This Row],[Column12]])</f>
        <v>8.01056998595595</v>
      </c>
      <c r="L616" s="8">
        <f>_xlfn.NUMBERVALUE(Test_Length_Start[[#This Row],[Column10]])</f>
        <v>0.70748286391880799</v>
      </c>
      <c r="M616" s="4">
        <f>_xlfn.NUMBERVALUE(Test_Length_Start[[#This Row],[Column11]])</f>
        <v>0.641707068817014</v>
      </c>
      <c r="N616" s="8">
        <f>Tableau2[[#This Row],[Longueur manquante]]-(6-Tableau2[[#This Row],[longueur]])</f>
        <v>0.91209295094293397</v>
      </c>
    </row>
    <row r="617" spans="2:14" x14ac:dyDescent="0.25">
      <c r="B617" s="3" t="str">
        <f t="shared" si="18"/>
        <v>14</v>
      </c>
      <c r="C617" s="4" t="str">
        <f>Test_Length_Start[[#This Row],[Column1]]</f>
        <v>14-Camera-0,0</v>
      </c>
      <c r="D617" s="3">
        <f t="shared" si="19"/>
        <v>0</v>
      </c>
      <c r="E617" s="4">
        <f>_xlfn.NUMBERVALUE(Test_Length_Start[[#This Row],[Column2]])</f>
        <v>59.346918314563098</v>
      </c>
      <c r="F617" s="4">
        <f>_xlfn.NUMBERVALUE(Test_Length_Start[[#This Row],[Column3]])</f>
        <v>6.4888581969750696</v>
      </c>
      <c r="G617" s="4">
        <f>_xlfn.NUMBERVALUE(Test_Length_Start[[#This Row],[Column4]])</f>
        <v>9.6699819621093697E-2</v>
      </c>
      <c r="H617" s="4">
        <f>_xlfn.NUMBERVALUE(Test_Length_Start[[#This Row],[Column5]])</f>
        <v>0.14038052800366499</v>
      </c>
      <c r="I617" s="4">
        <f>_xlfn.NUMBERVALUE(Test_Length_Start[[#This Row],[Column6]])</f>
        <v>2.7408568801273799E-2</v>
      </c>
      <c r="J617" s="4">
        <f>_xlfn.NUMBERVALUE(Test_Length_Start[[#This Row],[Column7]])</f>
        <v>0.100879124886728</v>
      </c>
      <c r="K617" s="4">
        <f>_xlfn.NUMBERVALUE(Test_Length_Start[[#This Row],[Column12]])</f>
        <v>2.66325224097818</v>
      </c>
      <c r="L617" s="8">
        <f>_xlfn.NUMBERVALUE(Test_Length_Start[[#This Row],[Column10]])</f>
        <v>0.67367737079713597</v>
      </c>
      <c r="M617" s="4">
        <f>_xlfn.NUMBERVALUE(Test_Length_Start[[#This Row],[Column11]])</f>
        <v>0.71494688033480902</v>
      </c>
      <c r="N617" s="8">
        <f>Tableau2[[#This Row],[Longueur manquante]]-(6-Tableau2[[#This Row],[longueur]])</f>
        <v>1.2038050773098785</v>
      </c>
    </row>
    <row r="618" spans="2:14" x14ac:dyDescent="0.25">
      <c r="B618" s="3" t="str">
        <f t="shared" si="18"/>
        <v>14</v>
      </c>
      <c r="C618" s="4" t="str">
        <f>Test_Length_Start[[#This Row],[Column1]]</f>
        <v>14-Camera-0,0</v>
      </c>
      <c r="D618" s="3">
        <f t="shared" si="19"/>
        <v>0</v>
      </c>
      <c r="E618" s="4">
        <f>_xlfn.NUMBERVALUE(Test_Length_Start[[#This Row],[Column2]])</f>
        <v>77.3195528496164</v>
      </c>
      <c r="F618" s="4">
        <f>_xlfn.NUMBERVALUE(Test_Length_Start[[#This Row],[Column3]])</f>
        <v>5.7906652075327596</v>
      </c>
      <c r="G618" s="4">
        <f>_xlfn.NUMBERVALUE(Test_Length_Start[[#This Row],[Column4]])</f>
        <v>2.9126602491798201E-2</v>
      </c>
      <c r="H618" s="4">
        <f>_xlfn.NUMBERVALUE(Test_Length_Start[[#This Row],[Column5]])</f>
        <v>9.6385681986051394E-2</v>
      </c>
      <c r="I618" s="4">
        <f>_xlfn.NUMBERVALUE(Test_Length_Start[[#This Row],[Column6]])</f>
        <v>1.7084937882581998E-2</v>
      </c>
      <c r="J618" s="4">
        <f>_xlfn.NUMBERVALUE(Test_Length_Start[[#This Row],[Column7]])</f>
        <v>7.4018957633849303E-2</v>
      </c>
      <c r="K618" s="4">
        <f>_xlfn.NUMBERVALUE(Test_Length_Start[[#This Row],[Column12]])</f>
        <v>2.3390903059625998</v>
      </c>
      <c r="L618" s="8">
        <f>_xlfn.NUMBERVALUE(Test_Length_Start[[#This Row],[Column10]])</f>
        <v>0.135927110373877</v>
      </c>
      <c r="M618" s="4">
        <f>_xlfn.NUMBERVALUE(Test_Length_Start[[#This Row],[Column11]])</f>
        <v>0.73260029971463603</v>
      </c>
      <c r="N618" s="8">
        <f>Tableau2[[#This Row],[Longueur manquante]]-(6-Tableau2[[#This Row],[longueur]])</f>
        <v>0.52326550724739562</v>
      </c>
    </row>
    <row r="619" spans="2:14" x14ac:dyDescent="0.25">
      <c r="B619" s="3" t="str">
        <f t="shared" si="18"/>
        <v>14</v>
      </c>
      <c r="C619" s="4" t="str">
        <f>Test_Length_Start[[#This Row],[Column1]]</f>
        <v>14-Camera-0,0</v>
      </c>
      <c r="D619" s="3">
        <f t="shared" si="19"/>
        <v>0</v>
      </c>
      <c r="E619" s="4">
        <f>_xlfn.NUMBERVALUE(Test_Length_Start[[#This Row],[Column2]])</f>
        <v>69.780200516813693</v>
      </c>
      <c r="F619" s="4">
        <f>_xlfn.NUMBERVALUE(Test_Length_Start[[#This Row],[Column3]])</f>
        <v>6.3634173586732699</v>
      </c>
      <c r="G619" s="4">
        <f>_xlfn.NUMBERVALUE(Test_Length_Start[[#This Row],[Column4]])</f>
        <v>5.6120657001680598E-2</v>
      </c>
      <c r="H619" s="4">
        <f>_xlfn.NUMBERVALUE(Test_Length_Start[[#This Row],[Column5]])</f>
        <v>0.111509901302695</v>
      </c>
      <c r="I619" s="4">
        <f>_xlfn.NUMBERVALUE(Test_Length_Start[[#This Row],[Column6]])</f>
        <v>3.0043128057256199E-2</v>
      </c>
      <c r="J619" s="4">
        <f>_xlfn.NUMBERVALUE(Test_Length_Start[[#This Row],[Column7]])</f>
        <v>8.6966998947752394E-2</v>
      </c>
      <c r="K619" s="4">
        <f>_xlfn.NUMBERVALUE(Test_Length_Start[[#This Row],[Column12]])</f>
        <v>3.62228309595957</v>
      </c>
      <c r="L619" s="8">
        <f>_xlfn.NUMBERVALUE(Test_Length_Start[[#This Row],[Column10]])</f>
        <v>0.28348415094788398</v>
      </c>
      <c r="M619" s="4">
        <f>_xlfn.NUMBERVALUE(Test_Length_Start[[#This Row],[Column11]])</f>
        <v>0.62176351827094001</v>
      </c>
      <c r="N619" s="8">
        <f>Tableau2[[#This Row],[Longueur manquante]]-(6-Tableau2[[#This Row],[longueur]])</f>
        <v>0.98518087694420986</v>
      </c>
    </row>
    <row r="620" spans="2:14" x14ac:dyDescent="0.25">
      <c r="B620" s="3" t="str">
        <f t="shared" si="18"/>
        <v>14</v>
      </c>
      <c r="C620" s="4" t="str">
        <f>Test_Length_Start[[#This Row],[Column1]]</f>
        <v>14-Camera-0,0</v>
      </c>
      <c r="D620" s="3">
        <f t="shared" si="19"/>
        <v>0</v>
      </c>
      <c r="E620" s="4">
        <f>_xlfn.NUMBERVALUE(Test_Length_Start[[#This Row],[Column2]])</f>
        <v>40.5129456441814</v>
      </c>
      <c r="F620" s="4">
        <f>_xlfn.NUMBERVALUE(Test_Length_Start[[#This Row],[Column3]])</f>
        <v>5.6647939437938604</v>
      </c>
      <c r="G620" s="4">
        <f>_xlfn.NUMBERVALUE(Test_Length_Start[[#This Row],[Column4]])</f>
        <v>4.6468930578056997E-2</v>
      </c>
      <c r="H620" s="4">
        <f>_xlfn.NUMBERVALUE(Test_Length_Start[[#This Row],[Column5]])</f>
        <v>0.12618548295403401</v>
      </c>
      <c r="I620" s="4">
        <f>_xlfn.NUMBERVALUE(Test_Length_Start[[#This Row],[Column6]])</f>
        <v>1.7066979385867102E-2</v>
      </c>
      <c r="J620" s="4">
        <f>_xlfn.NUMBERVALUE(Test_Length_Start[[#This Row],[Column7]])</f>
        <v>8.9288939106537707E-2</v>
      </c>
      <c r="K620" s="4">
        <f>_xlfn.NUMBERVALUE(Test_Length_Start[[#This Row],[Column12]])</f>
        <v>4.1009987129364101</v>
      </c>
      <c r="L620" s="8">
        <f>_xlfn.NUMBERVALUE(Test_Length_Start[[#This Row],[Column10]])</f>
        <v>0.32659960548324701</v>
      </c>
      <c r="M620" s="4">
        <f>_xlfn.NUMBERVALUE(Test_Length_Start[[#This Row],[Column11]])</f>
        <v>0.61509345636069301</v>
      </c>
      <c r="N620" s="8">
        <f>Tableau2[[#This Row],[Longueur manquante]]-(6-Tableau2[[#This Row],[longueur]])</f>
        <v>0.27988740015455338</v>
      </c>
    </row>
    <row r="621" spans="2:14" x14ac:dyDescent="0.25">
      <c r="B621" s="3" t="str">
        <f t="shared" si="18"/>
        <v>14</v>
      </c>
      <c r="C621" s="4" t="str">
        <f>Test_Length_Start[[#This Row],[Column1]]</f>
        <v>14-Camera-0,0</v>
      </c>
      <c r="D621" s="3">
        <f t="shared" si="19"/>
        <v>0</v>
      </c>
      <c r="E621" s="4">
        <f>_xlfn.NUMBERVALUE(Test_Length_Start[[#This Row],[Column2]])</f>
        <v>18.871924789733399</v>
      </c>
      <c r="F621" s="4">
        <f>_xlfn.NUMBERVALUE(Test_Length_Start[[#This Row],[Column3]])</f>
        <v>5.9198652376522896</v>
      </c>
      <c r="G621" s="4">
        <f>_xlfn.NUMBERVALUE(Test_Length_Start[[#This Row],[Column4]])</f>
        <v>6.3247378544142002E-2</v>
      </c>
      <c r="H621" s="4">
        <f>_xlfn.NUMBERVALUE(Test_Length_Start[[#This Row],[Column5]])</f>
        <v>0.366646205493178</v>
      </c>
      <c r="I621" s="4">
        <f>_xlfn.NUMBERVALUE(Test_Length_Start[[#This Row],[Column6]])</f>
        <v>3.5526891350939199E-2</v>
      </c>
      <c r="J621" s="4">
        <f>_xlfn.NUMBERVALUE(Test_Length_Start[[#This Row],[Column7]])</f>
        <v>0.122307668217185</v>
      </c>
      <c r="K621" s="4">
        <f>_xlfn.NUMBERVALUE(Test_Length_Start[[#This Row],[Column12]])</f>
        <v>6.8868562560528499</v>
      </c>
      <c r="L621" s="8">
        <f>_xlfn.NUMBERVALUE(Test_Length_Start[[#This Row],[Column10]])</f>
        <v>0.327212799114799</v>
      </c>
      <c r="M621" s="4">
        <f>_xlfn.NUMBERVALUE(Test_Length_Start[[#This Row],[Column11]])</f>
        <v>1.8466752786220499</v>
      </c>
      <c r="N621" s="8">
        <f>Tableau2[[#This Row],[Longueur manquante]]-(6-Tableau2[[#This Row],[longueur]])</f>
        <v>1.7665405162743395</v>
      </c>
    </row>
    <row r="622" spans="2:14" x14ac:dyDescent="0.25">
      <c r="B622" s="3" t="str">
        <f t="shared" si="18"/>
        <v>14</v>
      </c>
      <c r="C622" s="4" t="str">
        <f>Test_Length_Start[[#This Row],[Column1]]</f>
        <v>14-Camera-0,05</v>
      </c>
      <c r="D622" s="3">
        <f t="shared" si="19"/>
        <v>0.5</v>
      </c>
      <c r="E622" s="4">
        <f>_xlfn.NUMBERVALUE(Test_Length_Start[[#This Row],[Column2]])</f>
        <v>68.277750843141305</v>
      </c>
      <c r="F622" s="4">
        <f>_xlfn.NUMBERVALUE(Test_Length_Start[[#This Row],[Column3]])</f>
        <v>5.8872211895371303</v>
      </c>
      <c r="G622" s="4">
        <f>_xlfn.NUMBERVALUE(Test_Length_Start[[#This Row],[Column4]])</f>
        <v>3.46368604936736E-2</v>
      </c>
      <c r="H622" s="4">
        <f>_xlfn.NUMBERVALUE(Test_Length_Start[[#This Row],[Column5]])</f>
        <v>0.101695705952668</v>
      </c>
      <c r="I622" s="4">
        <f>_xlfn.NUMBERVALUE(Test_Length_Start[[#This Row],[Column6]])</f>
        <v>2.5958651562710499E-2</v>
      </c>
      <c r="J622" s="4">
        <f>_xlfn.NUMBERVALUE(Test_Length_Start[[#This Row],[Column7]])</f>
        <v>7.9608632189499498E-2</v>
      </c>
      <c r="K622" s="4">
        <f>_xlfn.NUMBERVALUE(Test_Length_Start[[#This Row],[Column12]])</f>
        <v>19.707486714003601</v>
      </c>
      <c r="L622" s="8">
        <f>_xlfn.NUMBERVALUE(Test_Length_Start[[#This Row],[Column10]])</f>
        <v>0.14136270002079501</v>
      </c>
      <c r="M622" s="4">
        <f>_xlfn.NUMBERVALUE(Test_Length_Start[[#This Row],[Column11]])</f>
        <v>0.74896598326271202</v>
      </c>
      <c r="N622" s="8">
        <f>Tableau2[[#This Row],[Longueur manquante]]-(6-Tableau2[[#This Row],[longueur]])</f>
        <v>0.63618717279984227</v>
      </c>
    </row>
    <row r="623" spans="2:14" x14ac:dyDescent="0.25">
      <c r="B623" s="3" t="str">
        <f t="shared" si="18"/>
        <v>14</v>
      </c>
      <c r="C623" s="4" t="str">
        <f>Test_Length_Start[[#This Row],[Column1]]</f>
        <v>14-Camera-0,05</v>
      </c>
      <c r="D623" s="3">
        <f t="shared" si="19"/>
        <v>0.5</v>
      </c>
      <c r="E623" s="4">
        <f>_xlfn.NUMBERVALUE(Test_Length_Start[[#This Row],[Column2]])</f>
        <v>57.054836613533404</v>
      </c>
      <c r="F623" s="4">
        <f>_xlfn.NUMBERVALUE(Test_Length_Start[[#This Row],[Column3]])</f>
        <v>5.90425044289222</v>
      </c>
      <c r="G623" s="4">
        <f>_xlfn.NUMBERVALUE(Test_Length_Start[[#This Row],[Column4]])</f>
        <v>5.3704629376803099E-2</v>
      </c>
      <c r="H623" s="4">
        <f>_xlfn.NUMBERVALUE(Test_Length_Start[[#This Row],[Column5]])</f>
        <v>0.10174315304454</v>
      </c>
      <c r="I623" s="4">
        <f>_xlfn.NUMBERVALUE(Test_Length_Start[[#This Row],[Column6]])</f>
        <v>4.1666620965921303E-2</v>
      </c>
      <c r="J623" s="4">
        <f>_xlfn.NUMBERVALUE(Test_Length_Start[[#This Row],[Column7]])</f>
        <v>9.2347139264048902E-2</v>
      </c>
      <c r="K623" s="4">
        <f>_xlfn.NUMBERVALUE(Test_Length_Start[[#This Row],[Column12]])</f>
        <v>39.277555526932701</v>
      </c>
      <c r="L623" s="8">
        <f>_xlfn.NUMBERVALUE(Test_Length_Start[[#This Row],[Column10]])</f>
        <v>0.208370269694446</v>
      </c>
      <c r="M623" s="4">
        <f>_xlfn.NUMBERVALUE(Test_Length_Start[[#This Row],[Column11]])</f>
        <v>0.536617072321391</v>
      </c>
      <c r="N623" s="8">
        <f>Tableau2[[#This Row],[Longueur manquante]]-(6-Tableau2[[#This Row],[longueur]])</f>
        <v>0.44086751521361101</v>
      </c>
    </row>
    <row r="624" spans="2:14" x14ac:dyDescent="0.25">
      <c r="B624" s="3" t="str">
        <f t="shared" si="18"/>
        <v>14</v>
      </c>
      <c r="C624" s="4" t="str">
        <f>Test_Length_Start[[#This Row],[Column1]]</f>
        <v>14-Camera-0,05</v>
      </c>
      <c r="D624" s="3">
        <f t="shared" si="19"/>
        <v>0.5</v>
      </c>
      <c r="E624" s="4">
        <f>_xlfn.NUMBERVALUE(Test_Length_Start[[#This Row],[Column2]])</f>
        <v>73.755966109521495</v>
      </c>
      <c r="F624" s="4">
        <f>_xlfn.NUMBERVALUE(Test_Length_Start[[#This Row],[Column3]])</f>
        <v>5.6687656469958396</v>
      </c>
      <c r="G624" s="4">
        <f>_xlfn.NUMBERVALUE(Test_Length_Start[[#This Row],[Column4]])</f>
        <v>6.4663217533099199E-2</v>
      </c>
      <c r="H624" s="4">
        <f>_xlfn.NUMBERVALUE(Test_Length_Start[[#This Row],[Column5]])</f>
        <v>0.13497254302279901</v>
      </c>
      <c r="I624" s="4">
        <f>_xlfn.NUMBERVALUE(Test_Length_Start[[#This Row],[Column6]])</f>
        <v>3.4207629047248798E-2</v>
      </c>
      <c r="J624" s="4">
        <f>_xlfn.NUMBERVALUE(Test_Length_Start[[#This Row],[Column7]])</f>
        <v>0.10960433058828099</v>
      </c>
      <c r="K624" s="4">
        <f>_xlfn.NUMBERVALUE(Test_Length_Start[[#This Row],[Column12]])</f>
        <v>27.061450885957999</v>
      </c>
      <c r="L624" s="8">
        <f>_xlfn.NUMBERVALUE(Test_Length_Start[[#This Row],[Column10]])</f>
        <v>0.30810442875013799</v>
      </c>
      <c r="M624" s="4">
        <f>_xlfn.NUMBERVALUE(Test_Length_Start[[#This Row],[Column11]])</f>
        <v>0.61955654321460896</v>
      </c>
      <c r="N624" s="8">
        <f>Tableau2[[#This Row],[Longueur manquante]]-(6-Tableau2[[#This Row],[longueur]])</f>
        <v>0.28832219021044858</v>
      </c>
    </row>
    <row r="625" spans="2:14" x14ac:dyDescent="0.25">
      <c r="B625" s="3" t="str">
        <f t="shared" si="18"/>
        <v>14</v>
      </c>
      <c r="C625" s="4" t="str">
        <f>Test_Length_Start[[#This Row],[Column1]]</f>
        <v>14-Camera-0,05</v>
      </c>
      <c r="D625" s="3">
        <f t="shared" si="19"/>
        <v>0.5</v>
      </c>
      <c r="E625" s="4">
        <f>_xlfn.NUMBERVALUE(Test_Length_Start[[#This Row],[Column2]])</f>
        <v>88.636897723063498</v>
      </c>
      <c r="F625" s="4">
        <f>_xlfn.NUMBERVALUE(Test_Length_Start[[#This Row],[Column3]])</f>
        <v>5.9660724507827902</v>
      </c>
      <c r="G625" s="4">
        <f>_xlfn.NUMBERVALUE(Test_Length_Start[[#This Row],[Column4]])</f>
        <v>5.5777383123710597E-2</v>
      </c>
      <c r="H625" s="4">
        <f>_xlfn.NUMBERVALUE(Test_Length_Start[[#This Row],[Column5]])</f>
        <v>0.111332451813434</v>
      </c>
      <c r="I625" s="4">
        <f>_xlfn.NUMBERVALUE(Test_Length_Start[[#This Row],[Column6]])</f>
        <v>4.0590778546521801E-2</v>
      </c>
      <c r="J625" s="4">
        <f>_xlfn.NUMBERVALUE(Test_Length_Start[[#This Row],[Column7]])</f>
        <v>9.7452989311802393E-2</v>
      </c>
      <c r="K625" s="4">
        <f>_xlfn.NUMBERVALUE(Test_Length_Start[[#This Row],[Column12]])</f>
        <v>81.731607776018706</v>
      </c>
      <c r="L625" s="8">
        <f>_xlfn.NUMBERVALUE(Test_Length_Start[[#This Row],[Column10]])</f>
        <v>0.186885817976644</v>
      </c>
      <c r="M625" s="4">
        <f>_xlfn.NUMBERVALUE(Test_Length_Start[[#This Row],[Column11]])</f>
        <v>0.71846744846115995</v>
      </c>
      <c r="N625" s="8">
        <f>Tableau2[[#This Row],[Longueur manquante]]-(6-Tableau2[[#This Row],[longueur]])</f>
        <v>0.6845398992439502</v>
      </c>
    </row>
    <row r="626" spans="2:14" x14ac:dyDescent="0.25">
      <c r="B626" s="3" t="str">
        <f t="shared" si="18"/>
        <v>14</v>
      </c>
      <c r="C626" s="4" t="str">
        <f>Test_Length_Start[[#This Row],[Column1]]</f>
        <v>14-Camera-0,05</v>
      </c>
      <c r="D626" s="3">
        <f t="shared" si="19"/>
        <v>0.5</v>
      </c>
      <c r="E626" s="4">
        <f>_xlfn.NUMBERVALUE(Test_Length_Start[[#This Row],[Column2]])</f>
        <v>59.109750326270003</v>
      </c>
      <c r="F626" s="4">
        <f>_xlfn.NUMBERVALUE(Test_Length_Start[[#This Row],[Column3]])</f>
        <v>5.7866379194176796</v>
      </c>
      <c r="G626" s="4">
        <f>_xlfn.NUMBERVALUE(Test_Length_Start[[#This Row],[Column4]])</f>
        <v>5.9322064971689702E-2</v>
      </c>
      <c r="H626" s="4">
        <f>_xlfn.NUMBERVALUE(Test_Length_Start[[#This Row],[Column5]])</f>
        <v>0.10810841748009201</v>
      </c>
      <c r="I626" s="4">
        <f>_xlfn.NUMBERVALUE(Test_Length_Start[[#This Row],[Column6]])</f>
        <v>4.5084971217034399E-2</v>
      </c>
      <c r="J626" s="4">
        <f>_xlfn.NUMBERVALUE(Test_Length_Start[[#This Row],[Column7]])</f>
        <v>9.3187107310183398E-2</v>
      </c>
      <c r="K626" s="4">
        <f>_xlfn.NUMBERVALUE(Test_Length_Start[[#This Row],[Column12]])</f>
        <v>40.702807436930001</v>
      </c>
      <c r="L626" s="8">
        <f>_xlfn.NUMBERVALUE(Test_Length_Start[[#This Row],[Column10]])</f>
        <v>0.26702999756176199</v>
      </c>
      <c r="M626" s="4">
        <f>_xlfn.NUMBERVALUE(Test_Length_Start[[#This Row],[Column11]])</f>
        <v>0.47467516472017501</v>
      </c>
      <c r="N626" s="8">
        <f>Tableau2[[#This Row],[Longueur manquante]]-(6-Tableau2[[#This Row],[longueur]])</f>
        <v>0.26131308413785459</v>
      </c>
    </row>
    <row r="627" spans="2:14" x14ac:dyDescent="0.25">
      <c r="B627" s="3" t="str">
        <f t="shared" si="18"/>
        <v>14</v>
      </c>
      <c r="C627" s="4" t="str">
        <f>Test_Length_Start[[#This Row],[Column1]]</f>
        <v>14-Camera-0,05</v>
      </c>
      <c r="D627" s="3">
        <f t="shared" si="19"/>
        <v>0.5</v>
      </c>
      <c r="E627" s="4">
        <f>_xlfn.NUMBERVALUE(Test_Length_Start[[#This Row],[Column2]])</f>
        <v>63.125443899820702</v>
      </c>
      <c r="F627" s="4">
        <f>_xlfn.NUMBERVALUE(Test_Length_Start[[#This Row],[Column3]])</f>
        <v>5.7961479465279098</v>
      </c>
      <c r="G627" s="4">
        <f>_xlfn.NUMBERVALUE(Test_Length_Start[[#This Row],[Column4]])</f>
        <v>3.5167968450706799E-2</v>
      </c>
      <c r="H627" s="4">
        <f>_xlfn.NUMBERVALUE(Test_Length_Start[[#This Row],[Column5]])</f>
        <v>9.3177350309525203E-2</v>
      </c>
      <c r="I627" s="4">
        <f>_xlfn.NUMBERVALUE(Test_Length_Start[[#This Row],[Column6]])</f>
        <v>2.9819689781420699E-2</v>
      </c>
      <c r="J627" s="4">
        <f>_xlfn.NUMBERVALUE(Test_Length_Start[[#This Row],[Column7]])</f>
        <v>7.4750522304922601E-2</v>
      </c>
      <c r="K627" s="4">
        <f>_xlfn.NUMBERVALUE(Test_Length_Start[[#This Row],[Column12]])</f>
        <v>27.258508044993501</v>
      </c>
      <c r="L627" s="8">
        <f>_xlfn.NUMBERVALUE(Test_Length_Start[[#This Row],[Column10]])</f>
        <v>0.118879295014547</v>
      </c>
      <c r="M627" s="4">
        <f>_xlfn.NUMBERVALUE(Test_Length_Start[[#This Row],[Column11]])</f>
        <v>0.695227354738301</v>
      </c>
      <c r="N627" s="8">
        <f>Tableau2[[#This Row],[Longueur manquante]]-(6-Tableau2[[#This Row],[longueur]])</f>
        <v>0.49137530126621076</v>
      </c>
    </row>
    <row r="628" spans="2:14" x14ac:dyDescent="0.25">
      <c r="B628" s="3" t="str">
        <f t="shared" si="18"/>
        <v>14</v>
      </c>
      <c r="C628" s="4" t="str">
        <f>Test_Length_Start[[#This Row],[Column1]]</f>
        <v>14-Camera-0,05</v>
      </c>
      <c r="D628" s="3">
        <f t="shared" si="19"/>
        <v>0.5</v>
      </c>
      <c r="E628" s="4">
        <f>_xlfn.NUMBERVALUE(Test_Length_Start[[#This Row],[Column2]])</f>
        <v>64.041026015265601</v>
      </c>
      <c r="F628" s="4">
        <f>_xlfn.NUMBERVALUE(Test_Length_Start[[#This Row],[Column3]])</f>
        <v>5.5928734875274797</v>
      </c>
      <c r="G628" s="4">
        <f>_xlfn.NUMBERVALUE(Test_Length_Start[[#This Row],[Column4]])</f>
        <v>3.7917239278863001E-2</v>
      </c>
      <c r="H628" s="4">
        <f>_xlfn.NUMBERVALUE(Test_Length_Start[[#This Row],[Column5]])</f>
        <v>0.112512026080821</v>
      </c>
      <c r="I628" s="4">
        <f>_xlfn.NUMBERVALUE(Test_Length_Start[[#This Row],[Column6]])</f>
        <v>2.3844372283220699E-2</v>
      </c>
      <c r="J628" s="4">
        <f>_xlfn.NUMBERVALUE(Test_Length_Start[[#This Row],[Column7]])</f>
        <v>8.8334794814396905E-2</v>
      </c>
      <c r="K628" s="4">
        <f>_xlfn.NUMBERVALUE(Test_Length_Start[[#This Row],[Column12]])</f>
        <v>18.3801382599631</v>
      </c>
      <c r="L628" s="8">
        <f>_xlfn.NUMBERVALUE(Test_Length_Start[[#This Row],[Column10]])</f>
        <v>0.177983930817014</v>
      </c>
      <c r="M628" s="4">
        <f>_xlfn.NUMBERVALUE(Test_Length_Start[[#This Row],[Column11]])</f>
        <v>0.63658542745658098</v>
      </c>
      <c r="N628" s="8">
        <f>Tableau2[[#This Row],[Longueur manquante]]-(6-Tableau2[[#This Row],[longueur]])</f>
        <v>0.22945891498406068</v>
      </c>
    </row>
    <row r="629" spans="2:14" x14ac:dyDescent="0.25">
      <c r="B629" s="3" t="str">
        <f t="shared" si="18"/>
        <v>14</v>
      </c>
      <c r="C629" s="4" t="str">
        <f>Test_Length_Start[[#This Row],[Column1]]</f>
        <v>14-Camera-0,05</v>
      </c>
      <c r="D629" s="3">
        <f t="shared" si="19"/>
        <v>0.5</v>
      </c>
      <c r="E629" s="4">
        <f>_xlfn.NUMBERVALUE(Test_Length_Start[[#This Row],[Column2]])</f>
        <v>85.188474663969103</v>
      </c>
      <c r="F629" s="4">
        <f>_xlfn.NUMBERVALUE(Test_Length_Start[[#This Row],[Column3]])</f>
        <v>5.8246847143890701</v>
      </c>
      <c r="G629" s="4">
        <f>_xlfn.NUMBERVALUE(Test_Length_Start[[#This Row],[Column4]])</f>
        <v>4.4813183714387299E-2</v>
      </c>
      <c r="H629" s="4">
        <f>_xlfn.NUMBERVALUE(Test_Length_Start[[#This Row],[Column5]])</f>
        <v>0.104927873823439</v>
      </c>
      <c r="I629" s="4">
        <f>_xlfn.NUMBERVALUE(Test_Length_Start[[#This Row],[Column6]])</f>
        <v>3.3705363673667402E-2</v>
      </c>
      <c r="J629" s="4">
        <f>_xlfn.NUMBERVALUE(Test_Length_Start[[#This Row],[Column7]])</f>
        <v>8.4581815151300602E-2</v>
      </c>
      <c r="K629" s="4">
        <f>_xlfn.NUMBERVALUE(Test_Length_Start[[#This Row],[Column12]])</f>
        <v>42.110111656016599</v>
      </c>
      <c r="L629" s="8">
        <f>_xlfn.NUMBERVALUE(Test_Length_Start[[#This Row],[Column10]])</f>
        <v>0.17709340895999401</v>
      </c>
      <c r="M629" s="4">
        <f>_xlfn.NUMBERVALUE(Test_Length_Start[[#This Row],[Column11]])</f>
        <v>0.65697384647799795</v>
      </c>
      <c r="N629" s="8">
        <f>Tableau2[[#This Row],[Longueur manquante]]-(6-Tableau2[[#This Row],[longueur]])</f>
        <v>0.48165856086706804</v>
      </c>
    </row>
    <row r="630" spans="2:14" x14ac:dyDescent="0.25">
      <c r="B630" s="3" t="str">
        <f t="shared" si="18"/>
        <v>14</v>
      </c>
      <c r="C630" s="4" t="str">
        <f>Test_Length_Start[[#This Row],[Column1]]</f>
        <v>14-Camera-0,05</v>
      </c>
      <c r="D630" s="3">
        <f t="shared" si="19"/>
        <v>0.5</v>
      </c>
      <c r="E630" s="4">
        <f>_xlfn.NUMBERVALUE(Test_Length_Start[[#This Row],[Column2]])</f>
        <v>75.491073725678604</v>
      </c>
      <c r="F630" s="4">
        <f>_xlfn.NUMBERVALUE(Test_Length_Start[[#This Row],[Column3]])</f>
        <v>5.82666743519097</v>
      </c>
      <c r="G630" s="4">
        <f>_xlfn.NUMBERVALUE(Test_Length_Start[[#This Row],[Column4]])</f>
        <v>4.8789608705931402E-2</v>
      </c>
      <c r="H630" s="4">
        <f>_xlfn.NUMBERVALUE(Test_Length_Start[[#This Row],[Column5]])</f>
        <v>9.7773491506746593E-2</v>
      </c>
      <c r="I630" s="4">
        <f>_xlfn.NUMBERVALUE(Test_Length_Start[[#This Row],[Column6]])</f>
        <v>4.0553710678202598E-2</v>
      </c>
      <c r="J630" s="4">
        <f>_xlfn.NUMBERVALUE(Test_Length_Start[[#This Row],[Column7]])</f>
        <v>8.1214634935477897E-2</v>
      </c>
      <c r="K630" s="4">
        <f>_xlfn.NUMBERVALUE(Test_Length_Start[[#This Row],[Column12]])</f>
        <v>26.064715569955201</v>
      </c>
      <c r="L630" s="8">
        <f>_xlfn.NUMBERVALUE(Test_Length_Start[[#This Row],[Column10]])</f>
        <v>0.172992142905708</v>
      </c>
      <c r="M630" s="4">
        <f>_xlfn.NUMBERVALUE(Test_Length_Start[[#This Row],[Column11]])</f>
        <v>0.60092497699126302</v>
      </c>
      <c r="N630" s="8">
        <f>Tableau2[[#This Row],[Longueur manquante]]-(6-Tableau2[[#This Row],[longueur]])</f>
        <v>0.42759241218223298</v>
      </c>
    </row>
    <row r="631" spans="2:14" x14ac:dyDescent="0.25">
      <c r="B631" s="3" t="str">
        <f t="shared" si="18"/>
        <v>14</v>
      </c>
      <c r="C631" s="4" t="str">
        <f>Test_Length_Start[[#This Row],[Column1]]</f>
        <v>14-Camera-0,05</v>
      </c>
      <c r="D631" s="3">
        <f t="shared" si="19"/>
        <v>0.5</v>
      </c>
      <c r="E631" s="4">
        <f>_xlfn.NUMBERVALUE(Test_Length_Start[[#This Row],[Column2]])</f>
        <v>61.848861808722297</v>
      </c>
      <c r="F631" s="4">
        <f>_xlfn.NUMBERVALUE(Test_Length_Start[[#This Row],[Column3]])</f>
        <v>6.1825820401143696</v>
      </c>
      <c r="G631" s="4">
        <f>_xlfn.NUMBERVALUE(Test_Length_Start[[#This Row],[Column4]])</f>
        <v>3.5699708954297298E-2</v>
      </c>
      <c r="H631" s="4">
        <f>_xlfn.NUMBERVALUE(Test_Length_Start[[#This Row],[Column5]])</f>
        <v>0.15632397891481201</v>
      </c>
      <c r="I631" s="4">
        <f>_xlfn.NUMBERVALUE(Test_Length_Start[[#This Row],[Column6]])</f>
        <v>3.4423237564732201E-2</v>
      </c>
      <c r="J631" s="4">
        <f>_xlfn.NUMBERVALUE(Test_Length_Start[[#This Row],[Column7]])</f>
        <v>8.7016785800619403E-2</v>
      </c>
      <c r="K631" s="4">
        <f>_xlfn.NUMBERVALUE(Test_Length_Start[[#This Row],[Column12]])</f>
        <v>11.3491082630353</v>
      </c>
      <c r="L631" s="8">
        <f>_xlfn.NUMBERVALUE(Test_Length_Start[[#This Row],[Column10]])</f>
        <v>0.17860669530237699</v>
      </c>
      <c r="M631" s="4">
        <f>_xlfn.NUMBERVALUE(Test_Length_Start[[#This Row],[Column11]])</f>
        <v>0.84437226663340004</v>
      </c>
      <c r="N631" s="8">
        <f>Tableau2[[#This Row],[Longueur manquante]]-(6-Tableau2[[#This Row],[longueur]])</f>
        <v>1.0269543067477698</v>
      </c>
    </row>
    <row r="632" spans="2:14" x14ac:dyDescent="0.25">
      <c r="B632" s="3" t="str">
        <f t="shared" si="18"/>
        <v>14</v>
      </c>
      <c r="C632" s="4" t="str">
        <f>Test_Length_Start[[#This Row],[Column1]]</f>
        <v>14-Camera-0,05</v>
      </c>
      <c r="D632" s="3">
        <f t="shared" si="19"/>
        <v>0.5</v>
      </c>
      <c r="E632" s="4">
        <f>_xlfn.NUMBERVALUE(Test_Length_Start[[#This Row],[Column2]])</f>
        <v>53.8834764824282</v>
      </c>
      <c r="F632" s="4">
        <f>_xlfn.NUMBERVALUE(Test_Length_Start[[#This Row],[Column3]])</f>
        <v>5.9226592338505704</v>
      </c>
      <c r="G632" s="4">
        <f>_xlfn.NUMBERVALUE(Test_Length_Start[[#This Row],[Column4]])</f>
        <v>0.111245525383196</v>
      </c>
      <c r="H632" s="4">
        <f>_xlfn.NUMBERVALUE(Test_Length_Start[[#This Row],[Column5]])</f>
        <v>0.173213790224479</v>
      </c>
      <c r="I632" s="4">
        <f>_xlfn.NUMBERVALUE(Test_Length_Start[[#This Row],[Column6]])</f>
        <v>4.40646680481502E-2</v>
      </c>
      <c r="J632" s="4">
        <f>_xlfn.NUMBERVALUE(Test_Length_Start[[#This Row],[Column7]])</f>
        <v>0.12684904882578199</v>
      </c>
      <c r="K632" s="4">
        <f>_xlfn.NUMBERVALUE(Test_Length_Start[[#This Row],[Column12]])</f>
        <v>28.334767366992299</v>
      </c>
      <c r="L632" s="8">
        <f>_xlfn.NUMBERVALUE(Test_Length_Start[[#This Row],[Column10]])</f>
        <v>0.46386574472945302</v>
      </c>
      <c r="M632" s="4">
        <f>_xlfn.NUMBERVALUE(Test_Length_Start[[#This Row],[Column11]])</f>
        <v>0.86697905389343599</v>
      </c>
      <c r="N632" s="8">
        <f>Tableau2[[#This Row],[Longueur manquante]]-(6-Tableau2[[#This Row],[longueur]])</f>
        <v>0.78963828774400635</v>
      </c>
    </row>
    <row r="633" spans="2:14" x14ac:dyDescent="0.25">
      <c r="B633" s="3" t="str">
        <f t="shared" si="18"/>
        <v>14</v>
      </c>
      <c r="C633" s="4" t="str">
        <f>Test_Length_Start[[#This Row],[Column1]]</f>
        <v>14-Camera-0,05</v>
      </c>
      <c r="D633" s="3">
        <f t="shared" si="19"/>
        <v>0.5</v>
      </c>
      <c r="E633" s="4">
        <f>_xlfn.NUMBERVALUE(Test_Length_Start[[#This Row],[Column2]])</f>
        <v>49.5401140058827</v>
      </c>
      <c r="F633" s="4">
        <f>_xlfn.NUMBERVALUE(Test_Length_Start[[#This Row],[Column3]])</f>
        <v>5.8130290588767499</v>
      </c>
      <c r="G633" s="4">
        <f>_xlfn.NUMBERVALUE(Test_Length_Start[[#This Row],[Column4]])</f>
        <v>5.4013480033495598E-2</v>
      </c>
      <c r="H633" s="4">
        <f>_xlfn.NUMBERVALUE(Test_Length_Start[[#This Row],[Column5]])</f>
        <v>0.121577031991369</v>
      </c>
      <c r="I633" s="4">
        <f>_xlfn.NUMBERVALUE(Test_Length_Start[[#This Row],[Column6]])</f>
        <v>4.6701332846933598E-2</v>
      </c>
      <c r="J633" s="4">
        <f>_xlfn.NUMBERVALUE(Test_Length_Start[[#This Row],[Column7]])</f>
        <v>9.5678082134816697E-2</v>
      </c>
      <c r="K633" s="4">
        <f>_xlfn.NUMBERVALUE(Test_Length_Start[[#This Row],[Column12]])</f>
        <v>34.147937251953401</v>
      </c>
      <c r="L633" s="8">
        <f>_xlfn.NUMBERVALUE(Test_Length_Start[[#This Row],[Column10]])</f>
        <v>0.217197659641198</v>
      </c>
      <c r="M633" s="4">
        <f>_xlfn.NUMBERVALUE(Test_Length_Start[[#This Row],[Column11]])</f>
        <v>0.67985972183443499</v>
      </c>
      <c r="N633" s="8">
        <f>Tableau2[[#This Row],[Longueur manquante]]-(6-Tableau2[[#This Row],[longueur]])</f>
        <v>0.49288878071118492</v>
      </c>
    </row>
    <row r="634" spans="2:14" x14ac:dyDescent="0.25">
      <c r="B634" s="3" t="str">
        <f t="shared" si="18"/>
        <v>14</v>
      </c>
      <c r="C634" s="4" t="str">
        <f>Test_Length_Start[[#This Row],[Column1]]</f>
        <v>14-Camera-0,05</v>
      </c>
      <c r="D634" s="3">
        <f t="shared" si="19"/>
        <v>0.5</v>
      </c>
      <c r="E634" s="4">
        <f>_xlfn.NUMBERVALUE(Test_Length_Start[[#This Row],[Column2]])</f>
        <v>71.291822217112895</v>
      </c>
      <c r="F634" s="4">
        <f>_xlfn.NUMBERVALUE(Test_Length_Start[[#This Row],[Column3]])</f>
        <v>5.7490170204124498</v>
      </c>
      <c r="G634" s="4">
        <f>_xlfn.NUMBERVALUE(Test_Length_Start[[#This Row],[Column4]])</f>
        <v>4.0229563384782299E-2</v>
      </c>
      <c r="H634" s="4">
        <f>_xlfn.NUMBERVALUE(Test_Length_Start[[#This Row],[Column5]])</f>
        <v>9.2600530417709007E-2</v>
      </c>
      <c r="I634" s="4">
        <f>_xlfn.NUMBERVALUE(Test_Length_Start[[#This Row],[Column6]])</f>
        <v>3.5458025545963001E-2</v>
      </c>
      <c r="J634" s="4">
        <f>_xlfn.NUMBERVALUE(Test_Length_Start[[#This Row],[Column7]])</f>
        <v>7.5198512864458195E-2</v>
      </c>
      <c r="K634" s="4">
        <f>_xlfn.NUMBERVALUE(Test_Length_Start[[#This Row],[Column12]])</f>
        <v>21.887401816085902</v>
      </c>
      <c r="L634" s="8">
        <f>_xlfn.NUMBERVALUE(Test_Length_Start[[#This Row],[Column10]])</f>
        <v>0.13181618078198701</v>
      </c>
      <c r="M634" s="4">
        <f>_xlfn.NUMBERVALUE(Test_Length_Start[[#This Row],[Column11]])</f>
        <v>0.51007687050399098</v>
      </c>
      <c r="N634" s="8">
        <f>Tableau2[[#This Row],[Longueur manquante]]-(6-Tableau2[[#This Row],[longueur]])</f>
        <v>0.25909389091644075</v>
      </c>
    </row>
    <row r="635" spans="2:14" x14ac:dyDescent="0.25">
      <c r="B635" s="3" t="str">
        <f t="shared" si="18"/>
        <v>14</v>
      </c>
      <c r="C635" s="4" t="str">
        <f>Test_Length_Start[[#This Row],[Column1]]</f>
        <v>14-Camera-0,05</v>
      </c>
      <c r="D635" s="3">
        <f t="shared" si="19"/>
        <v>0.5</v>
      </c>
      <c r="E635" s="4">
        <f>_xlfn.NUMBERVALUE(Test_Length_Start[[#This Row],[Column2]])</f>
        <v>67.129618776008599</v>
      </c>
      <c r="F635" s="4">
        <f>_xlfn.NUMBERVALUE(Test_Length_Start[[#This Row],[Column3]])</f>
        <v>5.7893626035480601</v>
      </c>
      <c r="G635" s="4">
        <f>_xlfn.NUMBERVALUE(Test_Length_Start[[#This Row],[Column4]])</f>
        <v>5.3907528236690497E-2</v>
      </c>
      <c r="H635" s="4">
        <f>_xlfn.NUMBERVALUE(Test_Length_Start[[#This Row],[Column5]])</f>
        <v>0.104484130220935</v>
      </c>
      <c r="I635" s="4">
        <f>_xlfn.NUMBERVALUE(Test_Length_Start[[#This Row],[Column6]])</f>
        <v>4.1534748131368503E-2</v>
      </c>
      <c r="J635" s="4">
        <f>_xlfn.NUMBERVALUE(Test_Length_Start[[#This Row],[Column7]])</f>
        <v>8.5136012357114904E-2</v>
      </c>
      <c r="K635" s="4">
        <f>_xlfn.NUMBERVALUE(Test_Length_Start[[#This Row],[Column12]])</f>
        <v>34.524196717073202</v>
      </c>
      <c r="L635" s="8">
        <f>_xlfn.NUMBERVALUE(Test_Length_Start[[#This Row],[Column10]])</f>
        <v>0.238962201814198</v>
      </c>
      <c r="M635" s="4">
        <f>_xlfn.NUMBERVALUE(Test_Length_Start[[#This Row],[Column11]])</f>
        <v>0.69772075439668002</v>
      </c>
      <c r="N635" s="8">
        <f>Tableau2[[#This Row],[Longueur manquante]]-(6-Tableau2[[#This Row],[longueur]])</f>
        <v>0.48708335794474011</v>
      </c>
    </row>
    <row r="636" spans="2:14" x14ac:dyDescent="0.25">
      <c r="B636" s="3" t="str">
        <f t="shared" si="18"/>
        <v>14</v>
      </c>
      <c r="C636" s="4" t="str">
        <f>Test_Length_Start[[#This Row],[Column1]]</f>
        <v>14-Camera-0,05</v>
      </c>
      <c r="D636" s="3">
        <f t="shared" si="19"/>
        <v>0.5</v>
      </c>
      <c r="E636" s="4">
        <f>_xlfn.NUMBERVALUE(Test_Length_Start[[#This Row],[Column2]])</f>
        <v>51.8413967966356</v>
      </c>
      <c r="F636" s="4">
        <f>_xlfn.NUMBERVALUE(Test_Length_Start[[#This Row],[Column3]])</f>
        <v>5.4372811799000802</v>
      </c>
      <c r="G636" s="4">
        <f>_xlfn.NUMBERVALUE(Test_Length_Start[[#This Row],[Column4]])</f>
        <v>5.2151953993091298E-2</v>
      </c>
      <c r="H636" s="4">
        <f>_xlfn.NUMBERVALUE(Test_Length_Start[[#This Row],[Column5]])</f>
        <v>0.14233216313291799</v>
      </c>
      <c r="I636" s="4">
        <f>_xlfn.NUMBERVALUE(Test_Length_Start[[#This Row],[Column6]])</f>
        <v>4.1771868926312503E-2</v>
      </c>
      <c r="J636" s="4">
        <f>_xlfn.NUMBERVALUE(Test_Length_Start[[#This Row],[Column7]])</f>
        <v>9.8538354224276495E-2</v>
      </c>
      <c r="K636" s="4">
        <f>_xlfn.NUMBERVALUE(Test_Length_Start[[#This Row],[Column12]])</f>
        <v>53.809155803057301</v>
      </c>
      <c r="L636" s="8">
        <f>_xlfn.NUMBERVALUE(Test_Length_Start[[#This Row],[Column10]])</f>
        <v>0.18141080626093101</v>
      </c>
      <c r="M636" s="4">
        <f>_xlfn.NUMBERVALUE(Test_Length_Start[[#This Row],[Column11]])</f>
        <v>0.71523078397180095</v>
      </c>
      <c r="N636" s="8">
        <f>Tableau2[[#This Row],[Longueur manquante]]-(6-Tableau2[[#This Row],[longueur]])</f>
        <v>0.15251196387188115</v>
      </c>
    </row>
    <row r="637" spans="2:14" x14ac:dyDescent="0.25">
      <c r="B637" s="3" t="str">
        <f t="shared" si="18"/>
        <v>14</v>
      </c>
      <c r="C637" s="4" t="str">
        <f>Test_Length_Start[[#This Row],[Column1]]</f>
        <v>14-Camera-0,05</v>
      </c>
      <c r="D637" s="3">
        <f t="shared" si="19"/>
        <v>0.5</v>
      </c>
      <c r="E637" s="4">
        <f>_xlfn.NUMBERVALUE(Test_Length_Start[[#This Row],[Column2]])</f>
        <v>61.417103155713697</v>
      </c>
      <c r="F637" s="4">
        <f>_xlfn.NUMBERVALUE(Test_Length_Start[[#This Row],[Column3]])</f>
        <v>5.4852338580015401</v>
      </c>
      <c r="G637" s="4">
        <f>_xlfn.NUMBERVALUE(Test_Length_Start[[#This Row],[Column4]])</f>
        <v>4.8794311673042101E-2</v>
      </c>
      <c r="H637" s="4">
        <f>_xlfn.NUMBERVALUE(Test_Length_Start[[#This Row],[Column5]])</f>
        <v>0.14251642047506899</v>
      </c>
      <c r="I637" s="4">
        <f>_xlfn.NUMBERVALUE(Test_Length_Start[[#This Row],[Column6]])</f>
        <v>3.1197224810941601E-2</v>
      </c>
      <c r="J637" s="4">
        <f>_xlfn.NUMBERVALUE(Test_Length_Start[[#This Row],[Column7]])</f>
        <v>9.0641887584343703E-2</v>
      </c>
      <c r="K637" s="4">
        <f>_xlfn.NUMBERVALUE(Test_Length_Start[[#This Row],[Column12]])</f>
        <v>15.8330964039778</v>
      </c>
      <c r="L637" s="8">
        <f>_xlfn.NUMBERVALUE(Test_Length_Start[[#This Row],[Column10]])</f>
        <v>0.28159103699166099</v>
      </c>
      <c r="M637" s="4">
        <f>_xlfn.NUMBERVALUE(Test_Length_Start[[#This Row],[Column11]])</f>
        <v>0.74093814748966802</v>
      </c>
      <c r="N637" s="8">
        <f>Tableau2[[#This Row],[Longueur manquante]]-(6-Tableau2[[#This Row],[longueur]])</f>
        <v>0.22617200549120808</v>
      </c>
    </row>
    <row r="638" spans="2:14" x14ac:dyDescent="0.25">
      <c r="B638" s="3" t="str">
        <f t="shared" si="18"/>
        <v>14</v>
      </c>
      <c r="C638" s="4" t="str">
        <f>Test_Length_Start[[#This Row],[Column1]]</f>
        <v>14-Camera-0,05</v>
      </c>
      <c r="D638" s="3">
        <f t="shared" si="19"/>
        <v>0.5</v>
      </c>
      <c r="E638" s="4">
        <f>_xlfn.NUMBERVALUE(Test_Length_Start[[#This Row],[Column2]])</f>
        <v>62.548708079034498</v>
      </c>
      <c r="F638" s="4">
        <f>_xlfn.NUMBERVALUE(Test_Length_Start[[#This Row],[Column3]])</f>
        <v>5.9048879330432902</v>
      </c>
      <c r="G638" s="4">
        <f>_xlfn.NUMBERVALUE(Test_Length_Start[[#This Row],[Column4]])</f>
        <v>7.1721257560328697E-2</v>
      </c>
      <c r="H638" s="4">
        <f>_xlfn.NUMBERVALUE(Test_Length_Start[[#This Row],[Column5]])</f>
        <v>0.126275394685467</v>
      </c>
      <c r="I638" s="4">
        <f>_xlfn.NUMBERVALUE(Test_Length_Start[[#This Row],[Column6]])</f>
        <v>2.8600457597339399E-2</v>
      </c>
      <c r="J638" s="4">
        <f>_xlfn.NUMBERVALUE(Test_Length_Start[[#This Row],[Column7]])</f>
        <v>9.5829341910027496E-2</v>
      </c>
      <c r="K638" s="4">
        <f>_xlfn.NUMBERVALUE(Test_Length_Start[[#This Row],[Column12]])</f>
        <v>17.3428913280367</v>
      </c>
      <c r="L638" s="8">
        <f>_xlfn.NUMBERVALUE(Test_Length_Start[[#This Row],[Column10]])</f>
        <v>0.374420719977337</v>
      </c>
      <c r="M638" s="4">
        <f>_xlfn.NUMBERVALUE(Test_Length_Start[[#This Row],[Column11]])</f>
        <v>0.78930021163228004</v>
      </c>
      <c r="N638" s="8">
        <f>Tableau2[[#This Row],[Longueur manquante]]-(6-Tableau2[[#This Row],[longueur]])</f>
        <v>0.69418814467557022</v>
      </c>
    </row>
    <row r="639" spans="2:14" x14ac:dyDescent="0.25">
      <c r="B639" s="3" t="str">
        <f t="shared" si="18"/>
        <v>14</v>
      </c>
      <c r="C639" s="4" t="str">
        <f>Test_Length_Start[[#This Row],[Column1]]</f>
        <v>14-Camera-0,05</v>
      </c>
      <c r="D639" s="3">
        <f t="shared" si="19"/>
        <v>0.5</v>
      </c>
      <c r="E639" s="4">
        <f>_xlfn.NUMBERVALUE(Test_Length_Start[[#This Row],[Column2]])</f>
        <v>60.308731934845703</v>
      </c>
      <c r="F639" s="4">
        <f>_xlfn.NUMBERVALUE(Test_Length_Start[[#This Row],[Column3]])</f>
        <v>5.8999539864633297</v>
      </c>
      <c r="G639" s="4">
        <f>_xlfn.NUMBERVALUE(Test_Length_Start[[#This Row],[Column4]])</f>
        <v>4.3834781197658303E-2</v>
      </c>
      <c r="H639" s="4">
        <f>_xlfn.NUMBERVALUE(Test_Length_Start[[#This Row],[Column5]])</f>
        <v>8.9762889913636998E-2</v>
      </c>
      <c r="I639" s="4">
        <f>_xlfn.NUMBERVALUE(Test_Length_Start[[#This Row],[Column6]])</f>
        <v>3.4477361632490898E-2</v>
      </c>
      <c r="J639" s="4">
        <f>_xlfn.NUMBERVALUE(Test_Length_Start[[#This Row],[Column7]])</f>
        <v>7.2873360905627294E-2</v>
      </c>
      <c r="K639" s="4">
        <f>_xlfn.NUMBERVALUE(Test_Length_Start[[#This Row],[Column12]])</f>
        <v>24.159764433978101</v>
      </c>
      <c r="L639" s="8">
        <f>_xlfn.NUMBERVALUE(Test_Length_Start[[#This Row],[Column10]])</f>
        <v>0.16341977066286401</v>
      </c>
      <c r="M639" s="4">
        <f>_xlfn.NUMBERVALUE(Test_Length_Start[[#This Row],[Column11]])</f>
        <v>0.45580726718889097</v>
      </c>
      <c r="N639" s="8">
        <f>Tableau2[[#This Row],[Longueur manquante]]-(6-Tableau2[[#This Row],[longueur]])</f>
        <v>0.35576125365222067</v>
      </c>
    </row>
    <row r="640" spans="2:14" x14ac:dyDescent="0.25">
      <c r="B640" s="3" t="str">
        <f t="shared" si="18"/>
        <v>14</v>
      </c>
      <c r="C640" s="4" t="str">
        <f>Test_Length_Start[[#This Row],[Column1]]</f>
        <v>14-Camera-0,05</v>
      </c>
      <c r="D640" s="3">
        <f t="shared" si="19"/>
        <v>0.5</v>
      </c>
      <c r="E640" s="4">
        <f>_xlfn.NUMBERVALUE(Test_Length_Start[[#This Row],[Column2]])</f>
        <v>86.196963180818699</v>
      </c>
      <c r="F640" s="4">
        <f>_xlfn.NUMBERVALUE(Test_Length_Start[[#This Row],[Column3]])</f>
        <v>5.8247538500995004</v>
      </c>
      <c r="G640" s="4">
        <f>_xlfn.NUMBERVALUE(Test_Length_Start[[#This Row],[Column4]])</f>
        <v>6.8007516195914594E-2</v>
      </c>
      <c r="H640" s="4">
        <f>_xlfn.NUMBERVALUE(Test_Length_Start[[#This Row],[Column5]])</f>
        <v>0.107563198199219</v>
      </c>
      <c r="I640" s="4">
        <f>_xlfn.NUMBERVALUE(Test_Length_Start[[#This Row],[Column6]])</f>
        <v>3.6148496586646997E-2</v>
      </c>
      <c r="J640" s="4">
        <f>_xlfn.NUMBERVALUE(Test_Length_Start[[#This Row],[Column7]])</f>
        <v>9.2013036193488801E-2</v>
      </c>
      <c r="K640" s="4">
        <f>_xlfn.NUMBERVALUE(Test_Length_Start[[#This Row],[Column12]])</f>
        <v>26.307310916949</v>
      </c>
      <c r="L640" s="8">
        <f>_xlfn.NUMBERVALUE(Test_Length_Start[[#This Row],[Column10]])</f>
        <v>0.26428706106372502</v>
      </c>
      <c r="M640" s="4">
        <f>_xlfn.NUMBERVALUE(Test_Length_Start[[#This Row],[Column11]])</f>
        <v>0.47386646224661899</v>
      </c>
      <c r="N640" s="8">
        <f>Tableau2[[#This Row],[Longueur manquante]]-(6-Tableau2[[#This Row],[longueur]])</f>
        <v>0.29862031234611941</v>
      </c>
    </row>
    <row r="641" spans="2:14" x14ac:dyDescent="0.25">
      <c r="B641" s="3" t="str">
        <f t="shared" si="18"/>
        <v>14</v>
      </c>
      <c r="C641" s="4" t="str">
        <f>Test_Length_Start[[#This Row],[Column1]]</f>
        <v>14-Camera-0,05</v>
      </c>
      <c r="D641" s="3">
        <f t="shared" si="19"/>
        <v>0.5</v>
      </c>
      <c r="E641" s="4">
        <f>_xlfn.NUMBERVALUE(Test_Length_Start[[#This Row],[Column2]])</f>
        <v>57.215460452380903</v>
      </c>
      <c r="F641" s="4">
        <f>_xlfn.NUMBERVALUE(Test_Length_Start[[#This Row],[Column3]])</f>
        <v>5.69265455370184</v>
      </c>
      <c r="G641" s="4">
        <f>_xlfn.NUMBERVALUE(Test_Length_Start[[#This Row],[Column4]])</f>
        <v>9.9182736527528806E-2</v>
      </c>
      <c r="H641" s="4">
        <f>_xlfn.NUMBERVALUE(Test_Length_Start[[#This Row],[Column5]])</f>
        <v>0.13722498934201399</v>
      </c>
      <c r="I641" s="4">
        <f>_xlfn.NUMBERVALUE(Test_Length_Start[[#This Row],[Column6]])</f>
        <v>5.1071175759334397E-2</v>
      </c>
      <c r="J641" s="4">
        <f>_xlfn.NUMBERVALUE(Test_Length_Start[[#This Row],[Column7]])</f>
        <v>0.11797732290325701</v>
      </c>
      <c r="K641" s="4">
        <f>_xlfn.NUMBERVALUE(Test_Length_Start[[#This Row],[Column12]])</f>
        <v>38.680263197049499</v>
      </c>
      <c r="L641" s="8">
        <f>_xlfn.NUMBERVALUE(Test_Length_Start[[#This Row],[Column10]])</f>
        <v>0.481395501282258</v>
      </c>
      <c r="M641" s="4">
        <f>_xlfn.NUMBERVALUE(Test_Length_Start[[#This Row],[Column11]])</f>
        <v>0.46788036382832898</v>
      </c>
      <c r="N641" s="8">
        <f>Tableau2[[#This Row],[Longueur manquante]]-(6-Tableau2[[#This Row],[longueur]])</f>
        <v>0.16053491753016902</v>
      </c>
    </row>
    <row r="642" spans="2:14" x14ac:dyDescent="0.25">
      <c r="B642" s="3" t="str">
        <f t="shared" ref="B642:B705" si="20">SUBSTITUTE(LEFT(C642,2),"-","")</f>
        <v>14</v>
      </c>
      <c r="C642" s="4" t="str">
        <f>Test_Length_Start[[#This Row],[Column1]]</f>
        <v>14-Camera-0,1</v>
      </c>
      <c r="D642" s="3">
        <f t="shared" ref="D642:D705" si="21">_xlfn.NUMBERVALUE(IFERROR(RIGHT(C642,LEN(C642)-SEARCH("-",C642,5)),-0.2))*10</f>
        <v>1</v>
      </c>
      <c r="E642" s="4">
        <f>_xlfn.NUMBERVALUE(Test_Length_Start[[#This Row],[Column2]])</f>
        <v>65.915339952456506</v>
      </c>
      <c r="F642" s="4">
        <f>_xlfn.NUMBERVALUE(Test_Length_Start[[#This Row],[Column3]])</f>
        <v>6.2699489963353399</v>
      </c>
      <c r="G642" s="4">
        <f>_xlfn.NUMBERVALUE(Test_Length_Start[[#This Row],[Column4]])</f>
        <v>9.4578275537867004E-2</v>
      </c>
      <c r="H642" s="4">
        <f>_xlfn.NUMBERVALUE(Test_Length_Start[[#This Row],[Column5]])</f>
        <v>0.13361844403115</v>
      </c>
      <c r="I642" s="4">
        <f>_xlfn.NUMBERVALUE(Test_Length_Start[[#This Row],[Column6]])</f>
        <v>4.4699220476775499E-2</v>
      </c>
      <c r="J642" s="4">
        <f>_xlfn.NUMBERVALUE(Test_Length_Start[[#This Row],[Column7]])</f>
        <v>0.108118330934299</v>
      </c>
      <c r="K642" s="4">
        <f>_xlfn.NUMBERVALUE(Test_Length_Start[[#This Row],[Column12]])</f>
        <v>58.417311853961998</v>
      </c>
      <c r="L642" s="8">
        <f>_xlfn.NUMBERVALUE(Test_Length_Start[[#This Row],[Column10]])</f>
        <v>0.51691111751547003</v>
      </c>
      <c r="M642" s="4">
        <f>_xlfn.NUMBERVALUE(Test_Length_Start[[#This Row],[Column11]])</f>
        <v>0.59526622695060305</v>
      </c>
      <c r="N642" s="8">
        <f>Tableau2[[#This Row],[Longueur manquante]]-(6-Tableau2[[#This Row],[longueur]])</f>
        <v>0.86521522328594291</v>
      </c>
    </row>
    <row r="643" spans="2:14" x14ac:dyDescent="0.25">
      <c r="B643" s="3" t="str">
        <f t="shared" si="20"/>
        <v>14</v>
      </c>
      <c r="C643" s="4" t="str">
        <f>Test_Length_Start[[#This Row],[Column1]]</f>
        <v>14-Camera-0,1</v>
      </c>
      <c r="D643" s="3">
        <f t="shared" si="21"/>
        <v>1</v>
      </c>
      <c r="E643" s="4">
        <f>_xlfn.NUMBERVALUE(Test_Length_Start[[#This Row],[Column2]])</f>
        <v>15.2552441716311</v>
      </c>
      <c r="F643" s="4">
        <f>_xlfn.NUMBERVALUE(Test_Length_Start[[#This Row],[Column3]])</f>
        <v>6.5515293103867203</v>
      </c>
      <c r="G643" s="4">
        <f>_xlfn.NUMBERVALUE(Test_Length_Start[[#This Row],[Column4]])</f>
        <v>0.128051522635658</v>
      </c>
      <c r="H643" s="4">
        <f>_xlfn.NUMBERVALUE(Test_Length_Start[[#This Row],[Column5]])</f>
        <v>0.146549619979883</v>
      </c>
      <c r="I643" s="4">
        <f>_xlfn.NUMBERVALUE(Test_Length_Start[[#This Row],[Column6]])</f>
        <v>7.4517275518860102E-2</v>
      </c>
      <c r="J643" s="4">
        <f>_xlfn.NUMBERVALUE(Test_Length_Start[[#This Row],[Column7]])</f>
        <v>0.11851598478623999</v>
      </c>
      <c r="K643" s="4">
        <f>_xlfn.NUMBERVALUE(Test_Length_Start[[#This Row],[Column12]])</f>
        <v>37.691383488010601</v>
      </c>
      <c r="L643" s="8">
        <f>_xlfn.NUMBERVALUE(Test_Length_Start[[#This Row],[Column10]])</f>
        <v>0.652302686604188</v>
      </c>
      <c r="M643" s="4">
        <f>_xlfn.NUMBERVALUE(Test_Length_Start[[#This Row],[Column11]])</f>
        <v>0.70578696246027295</v>
      </c>
      <c r="N643" s="8">
        <f>Tableau2[[#This Row],[Longueur manquante]]-(6-Tableau2[[#This Row],[longueur]])</f>
        <v>1.2573162728469933</v>
      </c>
    </row>
    <row r="644" spans="2:14" x14ac:dyDescent="0.25">
      <c r="B644" s="3" t="str">
        <f t="shared" si="20"/>
        <v>14</v>
      </c>
      <c r="C644" s="4" t="str">
        <f>Test_Length_Start[[#This Row],[Column1]]</f>
        <v>14-Camera-0,1</v>
      </c>
      <c r="D644" s="3">
        <f t="shared" si="21"/>
        <v>1</v>
      </c>
      <c r="E644" s="4">
        <f>_xlfn.NUMBERVALUE(Test_Length_Start[[#This Row],[Column2]])</f>
        <v>69.766178795470694</v>
      </c>
      <c r="F644" s="4">
        <f>_xlfn.NUMBERVALUE(Test_Length_Start[[#This Row],[Column3]])</f>
        <v>6.2422875261541702</v>
      </c>
      <c r="G644" s="4">
        <f>_xlfn.NUMBERVALUE(Test_Length_Start[[#This Row],[Column4]])</f>
        <v>0.17492950671389801</v>
      </c>
      <c r="H644" s="4">
        <f>_xlfn.NUMBERVALUE(Test_Length_Start[[#This Row],[Column5]])</f>
        <v>0.17844273954411299</v>
      </c>
      <c r="I644" s="4">
        <f>_xlfn.NUMBERVALUE(Test_Length_Start[[#This Row],[Column6]])</f>
        <v>0.119872765239421</v>
      </c>
      <c r="J644" s="4">
        <f>_xlfn.NUMBERVALUE(Test_Length_Start[[#This Row],[Column7]])</f>
        <v>0.147470561425841</v>
      </c>
      <c r="K644" s="4">
        <f>_xlfn.NUMBERVALUE(Test_Length_Start[[#This Row],[Column12]])</f>
        <v>45.699734660913201</v>
      </c>
      <c r="L644" s="8">
        <f>_xlfn.NUMBERVALUE(Test_Length_Start[[#This Row],[Column10]])</f>
        <v>0.72674868033919804</v>
      </c>
      <c r="M644" s="4">
        <f>_xlfn.NUMBERVALUE(Test_Length_Start[[#This Row],[Column11]])</f>
        <v>0.68562381155360697</v>
      </c>
      <c r="N644" s="8">
        <f>Tableau2[[#This Row],[Longueur manquante]]-(6-Tableau2[[#This Row],[longueur]])</f>
        <v>0.92791133770777712</v>
      </c>
    </row>
    <row r="645" spans="2:14" x14ac:dyDescent="0.25">
      <c r="B645" s="3" t="str">
        <f t="shared" si="20"/>
        <v>14</v>
      </c>
      <c r="C645" s="4" t="str">
        <f>Test_Length_Start[[#This Row],[Column1]]</f>
        <v>14-Camera-0,1</v>
      </c>
      <c r="D645" s="3">
        <f t="shared" si="21"/>
        <v>1</v>
      </c>
      <c r="E645" s="4">
        <f>_xlfn.NUMBERVALUE(Test_Length_Start[[#This Row],[Column2]])</f>
        <v>66.213275172298097</v>
      </c>
      <c r="F645" s="4">
        <f>_xlfn.NUMBERVALUE(Test_Length_Start[[#This Row],[Column3]])</f>
        <v>6.1190716544258699</v>
      </c>
      <c r="G645" s="4">
        <f>_xlfn.NUMBERVALUE(Test_Length_Start[[#This Row],[Column4]])</f>
        <v>0.114735096237014</v>
      </c>
      <c r="H645" s="4">
        <f>_xlfn.NUMBERVALUE(Test_Length_Start[[#This Row],[Column5]])</f>
        <v>0.15875122025532901</v>
      </c>
      <c r="I645" s="4">
        <f>_xlfn.NUMBERVALUE(Test_Length_Start[[#This Row],[Column6]])</f>
        <v>0.105784921392688</v>
      </c>
      <c r="J645" s="4">
        <f>_xlfn.NUMBERVALUE(Test_Length_Start[[#This Row],[Column7]])</f>
        <v>0.145080630579764</v>
      </c>
      <c r="K645" s="4">
        <f>_xlfn.NUMBERVALUE(Test_Length_Start[[#This Row],[Column12]])</f>
        <v>34.7347956169396</v>
      </c>
      <c r="L645" s="8">
        <f>_xlfn.NUMBERVALUE(Test_Length_Start[[#This Row],[Column10]])</f>
        <v>0.34096795848328898</v>
      </c>
      <c r="M645" s="4">
        <f>_xlfn.NUMBERVALUE(Test_Length_Start[[#This Row],[Column11]])</f>
        <v>0.80153446838199705</v>
      </c>
      <c r="N645" s="8">
        <f>Tableau2[[#This Row],[Longueur manquante]]-(6-Tableau2[[#This Row],[longueur]])</f>
        <v>0.92060612280786691</v>
      </c>
    </row>
    <row r="646" spans="2:14" x14ac:dyDescent="0.25">
      <c r="B646" s="3" t="str">
        <f t="shared" si="20"/>
        <v>14</v>
      </c>
      <c r="C646" s="4" t="str">
        <f>Test_Length_Start[[#This Row],[Column1]]</f>
        <v>14-Camera-0,1</v>
      </c>
      <c r="D646" s="3">
        <f t="shared" si="21"/>
        <v>1</v>
      </c>
      <c r="E646" s="4">
        <f>_xlfn.NUMBERVALUE(Test_Length_Start[[#This Row],[Column2]])</f>
        <v>67.357034354954294</v>
      </c>
      <c r="F646" s="4">
        <f>_xlfn.NUMBERVALUE(Test_Length_Start[[#This Row],[Column3]])</f>
        <v>5.4984163669378798</v>
      </c>
      <c r="G646" s="4">
        <f>_xlfn.NUMBERVALUE(Test_Length_Start[[#This Row],[Column4]])</f>
        <v>9.6071371975250994E-2</v>
      </c>
      <c r="H646" s="4">
        <f>_xlfn.NUMBERVALUE(Test_Length_Start[[#This Row],[Column5]])</f>
        <v>0.16652946971947899</v>
      </c>
      <c r="I646" s="4">
        <f>_xlfn.NUMBERVALUE(Test_Length_Start[[#This Row],[Column6]])</f>
        <v>6.4799984925680204E-2</v>
      </c>
      <c r="J646" s="4">
        <f>_xlfn.NUMBERVALUE(Test_Length_Start[[#This Row],[Column7]])</f>
        <v>0.11664131110090099</v>
      </c>
      <c r="K646" s="4">
        <f>_xlfn.NUMBERVALUE(Test_Length_Start[[#This Row],[Column12]])</f>
        <v>29.538922055042299</v>
      </c>
      <c r="L646" s="8">
        <f>_xlfn.NUMBERVALUE(Test_Length_Start[[#This Row],[Column10]])</f>
        <v>0.40304859231711199</v>
      </c>
      <c r="M646" s="4">
        <f>_xlfn.NUMBERVALUE(Test_Length_Start[[#This Row],[Column11]])</f>
        <v>0.76167081487128196</v>
      </c>
      <c r="N646" s="8">
        <f>Tableau2[[#This Row],[Longueur manquante]]-(6-Tableau2[[#This Row],[longueur]])</f>
        <v>0.26008718180916179</v>
      </c>
    </row>
    <row r="647" spans="2:14" x14ac:dyDescent="0.25">
      <c r="B647" s="3" t="str">
        <f t="shared" si="20"/>
        <v>14</v>
      </c>
      <c r="C647" s="4" t="str">
        <f>Test_Length_Start[[#This Row],[Column1]]</f>
        <v>14-Camera-0,1</v>
      </c>
      <c r="D647" s="3">
        <f t="shared" si="21"/>
        <v>1</v>
      </c>
      <c r="E647" s="4">
        <f>_xlfn.NUMBERVALUE(Test_Length_Start[[#This Row],[Column2]])</f>
        <v>37.370072858011802</v>
      </c>
      <c r="F647" s="4">
        <f>_xlfn.NUMBERVALUE(Test_Length_Start[[#This Row],[Column3]])</f>
        <v>6.4813959793018601</v>
      </c>
      <c r="G647" s="4">
        <f>_xlfn.NUMBERVALUE(Test_Length_Start[[#This Row],[Column4]])</f>
        <v>0.177733989084151</v>
      </c>
      <c r="H647" s="4">
        <f>_xlfn.NUMBERVALUE(Test_Length_Start[[#This Row],[Column5]])</f>
        <v>0.196553514604102</v>
      </c>
      <c r="I647" s="4">
        <f>_xlfn.NUMBERVALUE(Test_Length_Start[[#This Row],[Column6]])</f>
        <v>0.106965329575389</v>
      </c>
      <c r="J647" s="4">
        <f>_xlfn.NUMBERVALUE(Test_Length_Start[[#This Row],[Column7]])</f>
        <v>0.15332928125689599</v>
      </c>
      <c r="K647" s="4">
        <f>_xlfn.NUMBERVALUE(Test_Length_Start[[#This Row],[Column12]])</f>
        <v>22.2580878989538</v>
      </c>
      <c r="L647" s="8">
        <f>_xlfn.NUMBERVALUE(Test_Length_Start[[#This Row],[Column10]])</f>
        <v>0.71114264921750603</v>
      </c>
      <c r="M647" s="4">
        <f>_xlfn.NUMBERVALUE(Test_Length_Start[[#This Row],[Column11]])</f>
        <v>0.89972114482013399</v>
      </c>
      <c r="N647" s="8">
        <f>Tableau2[[#This Row],[Longueur manquante]]-(6-Tableau2[[#This Row],[longueur]])</f>
        <v>1.3811171241219942</v>
      </c>
    </row>
    <row r="648" spans="2:14" x14ac:dyDescent="0.25">
      <c r="B648" s="3" t="str">
        <f t="shared" si="20"/>
        <v>14</v>
      </c>
      <c r="C648" s="4" t="str">
        <f>Test_Length_Start[[#This Row],[Column1]]</f>
        <v>14-Camera-0,1</v>
      </c>
      <c r="D648" s="3">
        <f t="shared" si="21"/>
        <v>1</v>
      </c>
      <c r="E648" s="4">
        <f>_xlfn.NUMBERVALUE(Test_Length_Start[[#This Row],[Column2]])</f>
        <v>61.528370777698598</v>
      </c>
      <c r="F648" s="4">
        <f>_xlfn.NUMBERVALUE(Test_Length_Start[[#This Row],[Column3]])</f>
        <v>6.04797760360605</v>
      </c>
      <c r="G648" s="4">
        <f>_xlfn.NUMBERVALUE(Test_Length_Start[[#This Row],[Column4]])</f>
        <v>9.32429273787274E-2</v>
      </c>
      <c r="H648" s="4">
        <f>_xlfn.NUMBERVALUE(Test_Length_Start[[#This Row],[Column5]])</f>
        <v>0.14981662060056</v>
      </c>
      <c r="I648" s="4">
        <f>_xlfn.NUMBERVALUE(Test_Length_Start[[#This Row],[Column6]])</f>
        <v>8.0351546519738998E-2</v>
      </c>
      <c r="J648" s="4">
        <f>_xlfn.NUMBERVALUE(Test_Length_Start[[#This Row],[Column7]])</f>
        <v>0.137190367374806</v>
      </c>
      <c r="K648" s="4">
        <f>_xlfn.NUMBERVALUE(Test_Length_Start[[#This Row],[Column12]])</f>
        <v>57.940527878003103</v>
      </c>
      <c r="L648" s="8">
        <f>_xlfn.NUMBERVALUE(Test_Length_Start[[#This Row],[Column10]])</f>
        <v>0.311224656697073</v>
      </c>
      <c r="M648" s="4">
        <f>_xlfn.NUMBERVALUE(Test_Length_Start[[#This Row],[Column11]])</f>
        <v>0.69342055901520305</v>
      </c>
      <c r="N648" s="8">
        <f>Tableau2[[#This Row],[Longueur manquante]]-(6-Tableau2[[#This Row],[longueur]])</f>
        <v>0.74139816262125302</v>
      </c>
    </row>
    <row r="649" spans="2:14" x14ac:dyDescent="0.25">
      <c r="B649" s="3" t="str">
        <f t="shared" si="20"/>
        <v>14</v>
      </c>
      <c r="C649" s="4" t="str">
        <f>Test_Length_Start[[#This Row],[Column1]]</f>
        <v>14-Camera-0,1</v>
      </c>
      <c r="D649" s="3">
        <f t="shared" si="21"/>
        <v>1</v>
      </c>
      <c r="E649" s="4">
        <f>_xlfn.NUMBERVALUE(Test_Length_Start[[#This Row],[Column2]])</f>
        <v>17.992299587518499</v>
      </c>
      <c r="F649" s="4">
        <f>_xlfn.NUMBERVALUE(Test_Length_Start[[#This Row],[Column3]])</f>
        <v>6.4486348345843298</v>
      </c>
      <c r="G649" s="4">
        <f>_xlfn.NUMBERVALUE(Test_Length_Start[[#This Row],[Column4]])</f>
        <v>9.1003819171853198E-2</v>
      </c>
      <c r="H649" s="4">
        <f>_xlfn.NUMBERVALUE(Test_Length_Start[[#This Row],[Column5]])</f>
        <v>0.41093586018540401</v>
      </c>
      <c r="I649" s="4">
        <f>_xlfn.NUMBERVALUE(Test_Length_Start[[#This Row],[Column6]])</f>
        <v>7.0931207636398194E-2</v>
      </c>
      <c r="J649" s="4">
        <f>_xlfn.NUMBERVALUE(Test_Length_Start[[#This Row],[Column7]])</f>
        <v>0.15360382999248401</v>
      </c>
      <c r="K649" s="4">
        <f>_xlfn.NUMBERVALUE(Test_Length_Start[[#This Row],[Column12]])</f>
        <v>20.838382233050599</v>
      </c>
      <c r="L649" s="8">
        <f>_xlfn.NUMBERVALUE(Test_Length_Start[[#This Row],[Column10]])</f>
        <v>0.34166054183342498</v>
      </c>
      <c r="M649" s="4">
        <f>_xlfn.NUMBERVALUE(Test_Length_Start[[#This Row],[Column11]])</f>
        <v>1.93361336114101</v>
      </c>
      <c r="N649" s="8">
        <f>Tableau2[[#This Row],[Longueur manquante]]-(6-Tableau2[[#This Row],[longueur]])</f>
        <v>2.3822481957253396</v>
      </c>
    </row>
    <row r="650" spans="2:14" x14ac:dyDescent="0.25">
      <c r="B650" s="3" t="str">
        <f t="shared" si="20"/>
        <v>14</v>
      </c>
      <c r="C650" s="4" t="str">
        <f>Test_Length_Start[[#This Row],[Column1]]</f>
        <v>14-Camera-0,1</v>
      </c>
      <c r="D650" s="3">
        <f t="shared" si="21"/>
        <v>1</v>
      </c>
      <c r="E650" s="4">
        <f>_xlfn.NUMBERVALUE(Test_Length_Start[[#This Row],[Column2]])</f>
        <v>21.803859404156199</v>
      </c>
      <c r="F650" s="4">
        <f>_xlfn.NUMBERVALUE(Test_Length_Start[[#This Row],[Column3]])</f>
        <v>6.0744461097609701</v>
      </c>
      <c r="G650" s="4">
        <f>_xlfn.NUMBERVALUE(Test_Length_Start[[#This Row],[Column4]])</f>
        <v>0.13174044581750999</v>
      </c>
      <c r="H650" s="4">
        <f>_xlfn.NUMBERVALUE(Test_Length_Start[[#This Row],[Column5]])</f>
        <v>0.175274734444374</v>
      </c>
      <c r="I650" s="4">
        <f>_xlfn.NUMBERVALUE(Test_Length_Start[[#This Row],[Column6]])</f>
        <v>0.115265977259284</v>
      </c>
      <c r="J650" s="4">
        <f>_xlfn.NUMBERVALUE(Test_Length_Start[[#This Row],[Column7]])</f>
        <v>0.161991845851406</v>
      </c>
      <c r="K650" s="4">
        <f>_xlfn.NUMBERVALUE(Test_Length_Start[[#This Row],[Column12]])</f>
        <v>69.986205084016504</v>
      </c>
      <c r="L650" s="8">
        <f>_xlfn.NUMBERVALUE(Test_Length_Start[[#This Row],[Column10]])</f>
        <v>0.45171558004797102</v>
      </c>
      <c r="M650" s="4">
        <f>_xlfn.NUMBERVALUE(Test_Length_Start[[#This Row],[Column11]])</f>
        <v>0.61756543583130497</v>
      </c>
      <c r="N650" s="8">
        <f>Tableau2[[#This Row],[Longueur manquante]]-(6-Tableau2[[#This Row],[longueur]])</f>
        <v>0.69201154559227507</v>
      </c>
    </row>
    <row r="651" spans="2:14" x14ac:dyDescent="0.25">
      <c r="B651" s="3" t="str">
        <f t="shared" si="20"/>
        <v>14</v>
      </c>
      <c r="C651" s="4" t="str">
        <f>Test_Length_Start[[#This Row],[Column1]]</f>
        <v>14-Camera-0,1</v>
      </c>
      <c r="D651" s="3">
        <f t="shared" si="21"/>
        <v>1</v>
      </c>
      <c r="E651" s="4">
        <f>_xlfn.NUMBERVALUE(Test_Length_Start[[#This Row],[Column2]])</f>
        <v>39.308625712836097</v>
      </c>
      <c r="F651" s="4">
        <f>_xlfn.NUMBERVALUE(Test_Length_Start[[#This Row],[Column3]])</f>
        <v>6.2421587209942304</v>
      </c>
      <c r="G651" s="4">
        <f>_xlfn.NUMBERVALUE(Test_Length_Start[[#This Row],[Column4]])</f>
        <v>0.102862526786191</v>
      </c>
      <c r="H651" s="4">
        <f>_xlfn.NUMBERVALUE(Test_Length_Start[[#This Row],[Column5]])</f>
        <v>0.15812043886112401</v>
      </c>
      <c r="I651" s="4">
        <f>_xlfn.NUMBERVALUE(Test_Length_Start[[#This Row],[Column6]])</f>
        <v>8.0296937777804694E-2</v>
      </c>
      <c r="J651" s="4">
        <f>_xlfn.NUMBERVALUE(Test_Length_Start[[#This Row],[Column7]])</f>
        <v>0.124884264347924</v>
      </c>
      <c r="K651" s="4">
        <f>_xlfn.NUMBERVALUE(Test_Length_Start[[#This Row],[Column12]])</f>
        <v>74.279360039974506</v>
      </c>
      <c r="L651" s="8">
        <f>_xlfn.NUMBERVALUE(Test_Length_Start[[#This Row],[Column10]])</f>
        <v>0.42248215526745703</v>
      </c>
      <c r="M651" s="4">
        <f>_xlfn.NUMBERVALUE(Test_Length_Start[[#This Row],[Column11]])</f>
        <v>0.71426288532677196</v>
      </c>
      <c r="N651" s="8">
        <f>Tableau2[[#This Row],[Longueur manquante]]-(6-Tableau2[[#This Row],[longueur]])</f>
        <v>0.95642160632100237</v>
      </c>
    </row>
    <row r="652" spans="2:14" x14ac:dyDescent="0.25">
      <c r="B652" s="3" t="str">
        <f t="shared" si="20"/>
        <v>14</v>
      </c>
      <c r="C652" s="4" t="str">
        <f>Test_Length_Start[[#This Row],[Column1]]</f>
        <v>14-Camera-0,1</v>
      </c>
      <c r="D652" s="3">
        <f t="shared" si="21"/>
        <v>1</v>
      </c>
      <c r="E652" s="4">
        <f>_xlfn.NUMBERVALUE(Test_Length_Start[[#This Row],[Column2]])</f>
        <v>25.181532757422602</v>
      </c>
      <c r="F652" s="4">
        <f>_xlfn.NUMBERVALUE(Test_Length_Start[[#This Row],[Column3]])</f>
        <v>5.8753849987292002</v>
      </c>
      <c r="G652" s="4">
        <f>_xlfn.NUMBERVALUE(Test_Length_Start[[#This Row],[Column4]])</f>
        <v>8.0039785026548904E-2</v>
      </c>
      <c r="H652" s="4">
        <f>_xlfn.NUMBERVALUE(Test_Length_Start[[#This Row],[Column5]])</f>
        <v>0.13678510986548001</v>
      </c>
      <c r="I652" s="4">
        <f>_xlfn.NUMBERVALUE(Test_Length_Start[[#This Row],[Column6]])</f>
        <v>6.5065997681885604E-2</v>
      </c>
      <c r="J652" s="4">
        <f>_xlfn.NUMBERVALUE(Test_Length_Start[[#This Row],[Column7]])</f>
        <v>0.11534835416948</v>
      </c>
      <c r="K652" s="4">
        <f>_xlfn.NUMBERVALUE(Test_Length_Start[[#This Row],[Column12]])</f>
        <v>19.346295753959499</v>
      </c>
      <c r="L652" s="8">
        <f>_xlfn.NUMBERVALUE(Test_Length_Start[[#This Row],[Column10]])</f>
        <v>0.29195501471096302</v>
      </c>
      <c r="M652" s="4">
        <f>_xlfn.NUMBERVALUE(Test_Length_Start[[#This Row],[Column11]])</f>
        <v>0.76299017628978305</v>
      </c>
      <c r="N652" s="8">
        <f>Tableau2[[#This Row],[Longueur manquante]]-(6-Tableau2[[#This Row],[longueur]])</f>
        <v>0.63837517501898322</v>
      </c>
    </row>
    <row r="653" spans="2:14" x14ac:dyDescent="0.25">
      <c r="B653" s="3" t="str">
        <f t="shared" si="20"/>
        <v>14</v>
      </c>
      <c r="C653" s="4" t="str">
        <f>Test_Length_Start[[#This Row],[Column1]]</f>
        <v>14-Camera-0,1</v>
      </c>
      <c r="D653" s="3">
        <f t="shared" si="21"/>
        <v>1</v>
      </c>
      <c r="E653" s="4">
        <f>_xlfn.NUMBERVALUE(Test_Length_Start[[#This Row],[Column2]])</f>
        <v>52.732917906287298</v>
      </c>
      <c r="F653" s="4">
        <f>_xlfn.NUMBERVALUE(Test_Length_Start[[#This Row],[Column3]])</f>
        <v>5.5904660956572796</v>
      </c>
      <c r="G653" s="4">
        <f>_xlfn.NUMBERVALUE(Test_Length_Start[[#This Row],[Column4]])</f>
        <v>3.8595076656479599E-2</v>
      </c>
      <c r="H653" s="4">
        <f>_xlfn.NUMBERVALUE(Test_Length_Start[[#This Row],[Column5]])</f>
        <v>0.12680159583005801</v>
      </c>
      <c r="I653" s="4">
        <f>_xlfn.NUMBERVALUE(Test_Length_Start[[#This Row],[Column6]])</f>
        <v>3.0830530474102499E-2</v>
      </c>
      <c r="J653" s="4">
        <f>_xlfn.NUMBERVALUE(Test_Length_Start[[#This Row],[Column7]])</f>
        <v>7.6803403007585896E-2</v>
      </c>
      <c r="K653" s="4">
        <f>_xlfn.NUMBERVALUE(Test_Length_Start[[#This Row],[Column12]])</f>
        <v>30.236645198077799</v>
      </c>
      <c r="L653" s="8">
        <f>_xlfn.NUMBERVALUE(Test_Length_Start[[#This Row],[Column10]])</f>
        <v>0.34533567721244102</v>
      </c>
      <c r="M653" s="4">
        <f>_xlfn.NUMBERVALUE(Test_Length_Start[[#This Row],[Column11]])</f>
        <v>0.72541393670421805</v>
      </c>
      <c r="N653" s="8">
        <f>Tableau2[[#This Row],[Longueur manquante]]-(6-Tableau2[[#This Row],[longueur]])</f>
        <v>0.31588003236149764</v>
      </c>
    </row>
    <row r="654" spans="2:14" x14ac:dyDescent="0.25">
      <c r="B654" s="3" t="str">
        <f t="shared" si="20"/>
        <v>14</v>
      </c>
      <c r="C654" s="4" t="str">
        <f>Test_Length_Start[[#This Row],[Column1]]</f>
        <v>14-Camera-0,1</v>
      </c>
      <c r="D654" s="3">
        <f t="shared" si="21"/>
        <v>1</v>
      </c>
      <c r="E654" s="4">
        <f>_xlfn.NUMBERVALUE(Test_Length_Start[[#This Row],[Column2]])</f>
        <v>14.9402357527182</v>
      </c>
      <c r="F654" s="4">
        <f>_xlfn.NUMBERVALUE(Test_Length_Start[[#This Row],[Column3]])</f>
        <v>6.4730245160027797</v>
      </c>
      <c r="G654" s="4">
        <f>_xlfn.NUMBERVALUE(Test_Length_Start[[#This Row],[Column4]])</f>
        <v>0.113122139879428</v>
      </c>
      <c r="H654" s="4">
        <f>_xlfn.NUMBERVALUE(Test_Length_Start[[#This Row],[Column5]])</f>
        <v>0.14826726594482101</v>
      </c>
      <c r="I654" s="4">
        <f>_xlfn.NUMBERVALUE(Test_Length_Start[[#This Row],[Column6]])</f>
        <v>8.8037263386254297E-2</v>
      </c>
      <c r="J654" s="4">
        <f>_xlfn.NUMBERVALUE(Test_Length_Start[[#This Row],[Column7]])</f>
        <v>0.13187796269996099</v>
      </c>
      <c r="K654" s="4">
        <f>_xlfn.NUMBERVALUE(Test_Length_Start[[#This Row],[Column12]])</f>
        <v>18.939038851996798</v>
      </c>
      <c r="L654" s="8">
        <f>_xlfn.NUMBERVALUE(Test_Length_Start[[#This Row],[Column10]])</f>
        <v>0.35280569639427001</v>
      </c>
      <c r="M654" s="4">
        <f>_xlfn.NUMBERVALUE(Test_Length_Start[[#This Row],[Column11]])</f>
        <v>0.61972868151828797</v>
      </c>
      <c r="N654" s="8">
        <f>Tableau2[[#This Row],[Longueur manquante]]-(6-Tableau2[[#This Row],[longueur]])</f>
        <v>1.0927531975210676</v>
      </c>
    </row>
    <row r="655" spans="2:14" x14ac:dyDescent="0.25">
      <c r="B655" s="3" t="str">
        <f t="shared" si="20"/>
        <v>14</v>
      </c>
      <c r="C655" s="4" t="str">
        <f>Test_Length_Start[[#This Row],[Column1]]</f>
        <v>14-Camera-0,1</v>
      </c>
      <c r="D655" s="3">
        <f t="shared" si="21"/>
        <v>1</v>
      </c>
      <c r="E655" s="4">
        <f>_xlfn.NUMBERVALUE(Test_Length_Start[[#This Row],[Column2]])</f>
        <v>26.1202356398401</v>
      </c>
      <c r="F655" s="4">
        <f>_xlfn.NUMBERVALUE(Test_Length_Start[[#This Row],[Column3]])</f>
        <v>5.6812433148745001</v>
      </c>
      <c r="G655" s="4">
        <f>_xlfn.NUMBERVALUE(Test_Length_Start[[#This Row],[Column4]])</f>
        <v>0.118415374044564</v>
      </c>
      <c r="H655" s="4">
        <f>_xlfn.NUMBERVALUE(Test_Length_Start[[#This Row],[Column5]])</f>
        <v>0.17445895309408499</v>
      </c>
      <c r="I655" s="4">
        <f>_xlfn.NUMBERVALUE(Test_Length_Start[[#This Row],[Column6]])</f>
        <v>6.4069141197380802E-2</v>
      </c>
      <c r="J655" s="4">
        <f>_xlfn.NUMBERVALUE(Test_Length_Start[[#This Row],[Column7]])</f>
        <v>0.13053894798530299</v>
      </c>
      <c r="K655" s="4">
        <f>_xlfn.NUMBERVALUE(Test_Length_Start[[#This Row],[Column12]])</f>
        <v>65.757093264022799</v>
      </c>
      <c r="L655" s="8">
        <f>_xlfn.NUMBERVALUE(Test_Length_Start[[#This Row],[Column10]])</f>
        <v>0.50568742674871203</v>
      </c>
      <c r="M655" s="4">
        <f>_xlfn.NUMBERVALUE(Test_Length_Start[[#This Row],[Column11]])</f>
        <v>0.63607043469625801</v>
      </c>
      <c r="N655" s="8">
        <f>Tableau2[[#This Row],[Longueur manquante]]-(6-Tableau2[[#This Row],[longueur]])</f>
        <v>0.31731374957075809</v>
      </c>
    </row>
    <row r="656" spans="2:14" x14ac:dyDescent="0.25">
      <c r="B656" s="3" t="str">
        <f t="shared" si="20"/>
        <v>14</v>
      </c>
      <c r="C656" s="4" t="str">
        <f>Test_Length_Start[[#This Row],[Column1]]</f>
        <v>14-Camera-0,1</v>
      </c>
      <c r="D656" s="3">
        <f t="shared" si="21"/>
        <v>1</v>
      </c>
      <c r="E656" s="4">
        <f>_xlfn.NUMBERVALUE(Test_Length_Start[[#This Row],[Column2]])</f>
        <v>84.827198515414594</v>
      </c>
      <c r="F656" s="4">
        <f>_xlfn.NUMBERVALUE(Test_Length_Start[[#This Row],[Column3]])</f>
        <v>5.6403214559396702</v>
      </c>
      <c r="G656" s="4">
        <f>_xlfn.NUMBERVALUE(Test_Length_Start[[#This Row],[Column4]])</f>
        <v>8.7632787737764797E-2</v>
      </c>
      <c r="H656" s="4">
        <f>_xlfn.NUMBERVALUE(Test_Length_Start[[#This Row],[Column5]])</f>
        <v>0.117734837189384</v>
      </c>
      <c r="I656" s="4">
        <f>_xlfn.NUMBERVALUE(Test_Length_Start[[#This Row],[Column6]])</f>
        <v>7.8989251871401295E-2</v>
      </c>
      <c r="J656" s="4">
        <f>_xlfn.NUMBERVALUE(Test_Length_Start[[#This Row],[Column7]])</f>
        <v>0.11289776962982501</v>
      </c>
      <c r="K656" s="4">
        <f>_xlfn.NUMBERVALUE(Test_Length_Start[[#This Row],[Column12]])</f>
        <v>27.2512698050122</v>
      </c>
      <c r="L656" s="8">
        <f>_xlfn.NUMBERVALUE(Test_Length_Start[[#This Row],[Column10]])</f>
        <v>0.25086049574255898</v>
      </c>
      <c r="M656" s="4">
        <f>_xlfn.NUMBERVALUE(Test_Length_Start[[#This Row],[Column11]])</f>
        <v>0.38941467803562801</v>
      </c>
      <c r="N656" s="8">
        <f>Tableau2[[#This Row],[Longueur manquante]]-(6-Tableau2[[#This Row],[longueur]])</f>
        <v>2.9736133975298173E-2</v>
      </c>
    </row>
    <row r="657" spans="2:14" x14ac:dyDescent="0.25">
      <c r="B657" s="3" t="str">
        <f t="shared" si="20"/>
        <v>14</v>
      </c>
      <c r="C657" s="4" t="str">
        <f>Test_Length_Start[[#This Row],[Column1]]</f>
        <v>14-Camera-0,1</v>
      </c>
      <c r="D657" s="3">
        <f t="shared" si="21"/>
        <v>1</v>
      </c>
      <c r="E657" s="4">
        <f>_xlfn.NUMBERVALUE(Test_Length_Start[[#This Row],[Column2]])</f>
        <v>56.2348956466329</v>
      </c>
      <c r="F657" s="4">
        <f>_xlfn.NUMBERVALUE(Test_Length_Start[[#This Row],[Column3]])</f>
        <v>6.2875459671971701</v>
      </c>
      <c r="G657" s="4">
        <f>_xlfn.NUMBERVALUE(Test_Length_Start[[#This Row],[Column4]])</f>
        <v>9.21812849577823E-2</v>
      </c>
      <c r="H657" s="4">
        <f>_xlfn.NUMBERVALUE(Test_Length_Start[[#This Row],[Column5]])</f>
        <v>0.134427018718562</v>
      </c>
      <c r="I657" s="4">
        <f>_xlfn.NUMBERVALUE(Test_Length_Start[[#This Row],[Column6]])</f>
        <v>4.8964805228400798E-2</v>
      </c>
      <c r="J657" s="4">
        <f>_xlfn.NUMBERVALUE(Test_Length_Start[[#This Row],[Column7]])</f>
        <v>9.7013652645596304E-2</v>
      </c>
      <c r="K657" s="4">
        <f>_xlfn.NUMBERVALUE(Test_Length_Start[[#This Row],[Column12]])</f>
        <v>23.907302560983201</v>
      </c>
      <c r="L657" s="8">
        <f>_xlfn.NUMBERVALUE(Test_Length_Start[[#This Row],[Column10]])</f>
        <v>0.438630259078715</v>
      </c>
      <c r="M657" s="4">
        <f>_xlfn.NUMBERVALUE(Test_Length_Start[[#This Row],[Column11]])</f>
        <v>0.70702345921465204</v>
      </c>
      <c r="N657" s="8">
        <f>Tableau2[[#This Row],[Longueur manquante]]-(6-Tableau2[[#This Row],[longueur]])</f>
        <v>0.99456942641182211</v>
      </c>
    </row>
    <row r="658" spans="2:14" x14ac:dyDescent="0.25">
      <c r="B658" s="3" t="str">
        <f t="shared" si="20"/>
        <v>14</v>
      </c>
      <c r="C658" s="4" t="str">
        <f>Test_Length_Start[[#This Row],[Column1]]</f>
        <v>14-Camera-0,1</v>
      </c>
      <c r="D658" s="3">
        <f t="shared" si="21"/>
        <v>1</v>
      </c>
      <c r="E658" s="4">
        <f>_xlfn.NUMBERVALUE(Test_Length_Start[[#This Row],[Column2]])</f>
        <v>74.931234787401294</v>
      </c>
      <c r="F658" s="4">
        <f>_xlfn.NUMBERVALUE(Test_Length_Start[[#This Row],[Column3]])</f>
        <v>6.0204138408063601</v>
      </c>
      <c r="G658" s="4">
        <f>_xlfn.NUMBERVALUE(Test_Length_Start[[#This Row],[Column4]])</f>
        <v>0.149981879768528</v>
      </c>
      <c r="H658" s="4">
        <f>_xlfn.NUMBERVALUE(Test_Length_Start[[#This Row],[Column5]])</f>
        <v>0.18564957549764299</v>
      </c>
      <c r="I658" s="4">
        <f>_xlfn.NUMBERVALUE(Test_Length_Start[[#This Row],[Column6]])</f>
        <v>0.110758184877934</v>
      </c>
      <c r="J658" s="4">
        <f>_xlfn.NUMBERVALUE(Test_Length_Start[[#This Row],[Column7]])</f>
        <v>0.155155865186973</v>
      </c>
      <c r="K658" s="4">
        <f>_xlfn.NUMBERVALUE(Test_Length_Start[[#This Row],[Column12]])</f>
        <v>52.432024733978302</v>
      </c>
      <c r="L658" s="8">
        <f>_xlfn.NUMBERVALUE(Test_Length_Start[[#This Row],[Column10]])</f>
        <v>0.45134004003727302</v>
      </c>
      <c r="M658" s="4">
        <f>_xlfn.NUMBERVALUE(Test_Length_Start[[#This Row],[Column11]])</f>
        <v>0.57715273557049096</v>
      </c>
      <c r="N658" s="8">
        <f>Tableau2[[#This Row],[Longueur manquante]]-(6-Tableau2[[#This Row],[longueur]])</f>
        <v>0.59756657637685107</v>
      </c>
    </row>
    <row r="659" spans="2:14" x14ac:dyDescent="0.25">
      <c r="B659" s="3" t="str">
        <f t="shared" si="20"/>
        <v>14</v>
      </c>
      <c r="C659" s="4" t="str">
        <f>Test_Length_Start[[#This Row],[Column1]]</f>
        <v>14-Camera-0,1</v>
      </c>
      <c r="D659" s="3">
        <f t="shared" si="21"/>
        <v>1</v>
      </c>
      <c r="E659" s="4">
        <f>_xlfn.NUMBERVALUE(Test_Length_Start[[#This Row],[Column2]])</f>
        <v>85.686014332081797</v>
      </c>
      <c r="F659" s="4">
        <f>_xlfn.NUMBERVALUE(Test_Length_Start[[#This Row],[Column3]])</f>
        <v>5.6950572301432896</v>
      </c>
      <c r="G659" s="4">
        <f>_xlfn.NUMBERVALUE(Test_Length_Start[[#This Row],[Column4]])</f>
        <v>6.2640767753563795E-2</v>
      </c>
      <c r="H659" s="4">
        <f>_xlfn.NUMBERVALUE(Test_Length_Start[[#This Row],[Column5]])</f>
        <v>0.167525990149578</v>
      </c>
      <c r="I659" s="4">
        <f>_xlfn.NUMBERVALUE(Test_Length_Start[[#This Row],[Column6]])</f>
        <v>4.1890299982262701E-2</v>
      </c>
      <c r="J659" s="4">
        <f>_xlfn.NUMBERVALUE(Test_Length_Start[[#This Row],[Column7]])</f>
        <v>0.124462716702766</v>
      </c>
      <c r="K659" s="4">
        <f>_xlfn.NUMBERVALUE(Test_Length_Start[[#This Row],[Column12]])</f>
        <v>49.035792302922303</v>
      </c>
      <c r="L659" s="8">
        <f>_xlfn.NUMBERVALUE(Test_Length_Start[[#This Row],[Column10]])</f>
        <v>0.323602900132546</v>
      </c>
      <c r="M659" s="4">
        <f>_xlfn.NUMBERVALUE(Test_Length_Start[[#This Row],[Column11]])</f>
        <v>0.79378059789275601</v>
      </c>
      <c r="N659" s="8">
        <f>Tableau2[[#This Row],[Longueur manquante]]-(6-Tableau2[[#This Row],[longueur]])</f>
        <v>0.48883782803604559</v>
      </c>
    </row>
    <row r="660" spans="2:14" x14ac:dyDescent="0.25">
      <c r="B660" s="3" t="str">
        <f t="shared" si="20"/>
        <v>14</v>
      </c>
      <c r="C660" s="4" t="str">
        <f>Test_Length_Start[[#This Row],[Column1]]</f>
        <v>14-Camera-0,1</v>
      </c>
      <c r="D660" s="3">
        <f t="shared" si="21"/>
        <v>1</v>
      </c>
      <c r="E660" s="4">
        <f>_xlfn.NUMBERVALUE(Test_Length_Start[[#This Row],[Column2]])</f>
        <v>69.531441562304096</v>
      </c>
      <c r="F660" s="4">
        <f>_xlfn.NUMBERVALUE(Test_Length_Start[[#This Row],[Column3]])</f>
        <v>5.9138652740301296</v>
      </c>
      <c r="G660" s="4">
        <f>_xlfn.NUMBERVALUE(Test_Length_Start[[#This Row],[Column4]])</f>
        <v>6.1186679115812603E-2</v>
      </c>
      <c r="H660" s="4">
        <f>_xlfn.NUMBERVALUE(Test_Length_Start[[#This Row],[Column5]])</f>
        <v>0.116085847030738</v>
      </c>
      <c r="I660" s="4">
        <f>_xlfn.NUMBERVALUE(Test_Length_Start[[#This Row],[Column6]])</f>
        <v>5.2275493593141403E-2</v>
      </c>
      <c r="J660" s="4">
        <f>_xlfn.NUMBERVALUE(Test_Length_Start[[#This Row],[Column7]])</f>
        <v>0.100613411163943</v>
      </c>
      <c r="K660" s="4">
        <f>_xlfn.NUMBERVALUE(Test_Length_Start[[#This Row],[Column12]])</f>
        <v>16.6244680220261</v>
      </c>
      <c r="L660" s="8">
        <f>_xlfn.NUMBERVALUE(Test_Length_Start[[#This Row],[Column10]])</f>
        <v>0.196969729573961</v>
      </c>
      <c r="M660" s="4">
        <f>_xlfn.NUMBERVALUE(Test_Length_Start[[#This Row],[Column11]])</f>
        <v>0.667421429880387</v>
      </c>
      <c r="N660" s="8">
        <f>Tableau2[[#This Row],[Longueur manquante]]-(6-Tableau2[[#This Row],[longueur]])</f>
        <v>0.58128670391051662</v>
      </c>
    </row>
    <row r="661" spans="2:14" x14ac:dyDescent="0.25">
      <c r="B661" s="3" t="str">
        <f t="shared" si="20"/>
        <v>14</v>
      </c>
      <c r="C661" s="4" t="str">
        <f>Test_Length_Start[[#This Row],[Column1]]</f>
        <v>14-Camera-0,1</v>
      </c>
      <c r="D661" s="3">
        <f t="shared" si="21"/>
        <v>1</v>
      </c>
      <c r="E661" s="4">
        <f>_xlfn.NUMBERVALUE(Test_Length_Start[[#This Row],[Column2]])</f>
        <v>63.784234397395799</v>
      </c>
      <c r="F661" s="4">
        <f>_xlfn.NUMBERVALUE(Test_Length_Start[[#This Row],[Column3]])</f>
        <v>5.4489256486083901</v>
      </c>
      <c r="G661" s="4">
        <f>_xlfn.NUMBERVALUE(Test_Length_Start[[#This Row],[Column4]])</f>
        <v>5.91427970568527E-2</v>
      </c>
      <c r="H661" s="4">
        <f>_xlfn.NUMBERVALUE(Test_Length_Start[[#This Row],[Column5]])</f>
        <v>0.173223139400041</v>
      </c>
      <c r="I661" s="4">
        <f>_xlfn.NUMBERVALUE(Test_Length_Start[[#This Row],[Column6]])</f>
        <v>5.0332275710620697E-2</v>
      </c>
      <c r="J661" s="4">
        <f>_xlfn.NUMBERVALUE(Test_Length_Start[[#This Row],[Column7]])</f>
        <v>0.10676857161913</v>
      </c>
      <c r="K661" s="4">
        <f>_xlfn.NUMBERVALUE(Test_Length_Start[[#This Row],[Column12]])</f>
        <v>67.804896696005002</v>
      </c>
      <c r="L661" s="8">
        <f>_xlfn.NUMBERVALUE(Test_Length_Start[[#This Row],[Column10]])</f>
        <v>0.27371207570040701</v>
      </c>
      <c r="M661" s="4">
        <f>_xlfn.NUMBERVALUE(Test_Length_Start[[#This Row],[Column11]])</f>
        <v>0.95249135659154904</v>
      </c>
      <c r="N661" s="8">
        <f>Tableau2[[#This Row],[Longueur manquante]]-(6-Tableau2[[#This Row],[longueur]])</f>
        <v>0.40141700519993917</v>
      </c>
    </row>
    <row r="662" spans="2:14" x14ac:dyDescent="0.25">
      <c r="B662" s="3" t="str">
        <f t="shared" si="20"/>
        <v>14</v>
      </c>
      <c r="C662" s="4" t="str">
        <f>Test_Length_Start[[#This Row],[Column1]]</f>
        <v>14-Camera-0,15000000000000002</v>
      </c>
      <c r="D662" s="3">
        <f t="shared" si="21"/>
        <v>1.5</v>
      </c>
      <c r="E662" s="4">
        <f>_xlfn.NUMBERVALUE(Test_Length_Start[[#This Row],[Column2]])</f>
        <v>43.082743733196303</v>
      </c>
      <c r="F662" s="4">
        <f>_xlfn.NUMBERVALUE(Test_Length_Start[[#This Row],[Column3]])</f>
        <v>6.4627854129941698</v>
      </c>
      <c r="G662" s="4">
        <f>_xlfn.NUMBERVALUE(Test_Length_Start[[#This Row],[Column4]])</f>
        <v>0.124454924991291</v>
      </c>
      <c r="H662" s="4">
        <f>_xlfn.NUMBERVALUE(Test_Length_Start[[#This Row],[Column5]])</f>
        <v>0.26634228290728001</v>
      </c>
      <c r="I662" s="4">
        <f>_xlfn.NUMBERVALUE(Test_Length_Start[[#This Row],[Column6]])</f>
        <v>8.9630859094413096E-2</v>
      </c>
      <c r="J662" s="4">
        <f>_xlfn.NUMBERVALUE(Test_Length_Start[[#This Row],[Column7]])</f>
        <v>0.14148686247390699</v>
      </c>
      <c r="K662" s="4">
        <f>_xlfn.NUMBERVALUE(Test_Length_Start[[#This Row],[Column12]])</f>
        <v>18.877613346092399</v>
      </c>
      <c r="L662" s="8">
        <f>_xlfn.NUMBERVALUE(Test_Length_Start[[#This Row],[Column10]])</f>
        <v>0.64666546646727496</v>
      </c>
      <c r="M662" s="4">
        <f>_xlfn.NUMBERVALUE(Test_Length_Start[[#This Row],[Column11]])</f>
        <v>1.34652704661178</v>
      </c>
      <c r="N662" s="8">
        <f>Tableau2[[#This Row],[Longueur manquante]]-(6-Tableau2[[#This Row],[longueur]])</f>
        <v>1.8093124596059498</v>
      </c>
    </row>
    <row r="663" spans="2:14" x14ac:dyDescent="0.25">
      <c r="B663" s="3" t="str">
        <f t="shared" si="20"/>
        <v>14</v>
      </c>
      <c r="C663" s="4" t="str">
        <f>Test_Length_Start[[#This Row],[Column1]]</f>
        <v>14-Camera-0,15000000000000002</v>
      </c>
      <c r="D663" s="3">
        <f t="shared" si="21"/>
        <v>1.5</v>
      </c>
      <c r="E663" s="4">
        <f>_xlfn.NUMBERVALUE(Test_Length_Start[[#This Row],[Column2]])</f>
        <v>77.115965097481805</v>
      </c>
      <c r="F663" s="4">
        <f>_xlfn.NUMBERVALUE(Test_Length_Start[[#This Row],[Column3]])</f>
        <v>6.2541698159195498</v>
      </c>
      <c r="G663" s="4">
        <f>_xlfn.NUMBERVALUE(Test_Length_Start[[#This Row],[Column4]])</f>
        <v>0.16745743537323701</v>
      </c>
      <c r="H663" s="4">
        <f>_xlfn.NUMBERVALUE(Test_Length_Start[[#This Row],[Column5]])</f>
        <v>0.19218602877695201</v>
      </c>
      <c r="I663" s="4">
        <f>_xlfn.NUMBERVALUE(Test_Length_Start[[#This Row],[Column6]])</f>
        <v>0.148366512339692</v>
      </c>
      <c r="J663" s="4">
        <f>_xlfn.NUMBERVALUE(Test_Length_Start[[#This Row],[Column7]])</f>
        <v>0.16876077406092099</v>
      </c>
      <c r="K663" s="4">
        <f>_xlfn.NUMBERVALUE(Test_Length_Start[[#This Row],[Column12]])</f>
        <v>9.4519333740463392</v>
      </c>
      <c r="L663" s="8">
        <f>_xlfn.NUMBERVALUE(Test_Length_Start[[#This Row],[Column10]])</f>
        <v>0.52291760402757204</v>
      </c>
      <c r="M663" s="4">
        <f>_xlfn.NUMBERVALUE(Test_Length_Start[[#This Row],[Column11]])</f>
        <v>0.56521596458794199</v>
      </c>
      <c r="N663" s="8">
        <f>Tableau2[[#This Row],[Longueur manquante]]-(6-Tableau2[[#This Row],[longueur]])</f>
        <v>0.81938578050749178</v>
      </c>
    </row>
    <row r="664" spans="2:14" x14ac:dyDescent="0.25">
      <c r="B664" s="3" t="str">
        <f t="shared" si="20"/>
        <v>14</v>
      </c>
      <c r="C664" s="4" t="str">
        <f>Test_Length_Start[[#This Row],[Column1]]</f>
        <v>14-Camera-0,15000000000000002</v>
      </c>
      <c r="D664" s="3">
        <f t="shared" si="21"/>
        <v>1.5</v>
      </c>
      <c r="E664" s="4">
        <f>_xlfn.NUMBERVALUE(Test_Length_Start[[#This Row],[Column2]])</f>
        <v>47.9749612741129</v>
      </c>
      <c r="F664" s="4">
        <f>_xlfn.NUMBERVALUE(Test_Length_Start[[#This Row],[Column3]])</f>
        <v>5.4492561506220598</v>
      </c>
      <c r="G664" s="4">
        <f>_xlfn.NUMBERVALUE(Test_Length_Start[[#This Row],[Column4]])</f>
        <v>0.182481638371088</v>
      </c>
      <c r="H664" s="4">
        <f>_xlfn.NUMBERVALUE(Test_Length_Start[[#This Row],[Column5]])</f>
        <v>0.34893654838125199</v>
      </c>
      <c r="I664" s="4">
        <f>_xlfn.NUMBERVALUE(Test_Length_Start[[#This Row],[Column6]])</f>
        <v>0.14266449693960401</v>
      </c>
      <c r="J664" s="4">
        <f>_xlfn.NUMBERVALUE(Test_Length_Start[[#This Row],[Column7]])</f>
        <v>0.191178923538559</v>
      </c>
      <c r="K664" s="4">
        <f>_xlfn.NUMBERVALUE(Test_Length_Start[[#This Row],[Column12]])</f>
        <v>14.1713445809436</v>
      </c>
      <c r="L664" s="8">
        <f>_xlfn.NUMBERVALUE(Test_Length_Start[[#This Row],[Column10]])</f>
        <v>0.69083390669113498</v>
      </c>
      <c r="M664" s="4">
        <f>_xlfn.NUMBERVALUE(Test_Length_Start[[#This Row],[Column11]])</f>
        <v>1.5683853560849299</v>
      </c>
      <c r="N664" s="8">
        <f>Tableau2[[#This Row],[Longueur manquante]]-(6-Tableau2[[#This Row],[longueur]])</f>
        <v>1.0176415067069897</v>
      </c>
    </row>
    <row r="665" spans="2:14" x14ac:dyDescent="0.25">
      <c r="B665" s="3" t="str">
        <f t="shared" si="20"/>
        <v>14</v>
      </c>
      <c r="C665" s="4" t="str">
        <f>Test_Length_Start[[#This Row],[Column1]]</f>
        <v>14-Camera-0,15000000000000002</v>
      </c>
      <c r="D665" s="3">
        <f t="shared" si="21"/>
        <v>1.5</v>
      </c>
      <c r="E665" s="4">
        <f>_xlfn.NUMBERVALUE(Test_Length_Start[[#This Row],[Column2]])</f>
        <v>82.242903873697799</v>
      </c>
      <c r="F665" s="4">
        <f>_xlfn.NUMBERVALUE(Test_Length_Start[[#This Row],[Column3]])</f>
        <v>5.7993015357067303</v>
      </c>
      <c r="G665" s="4">
        <f>_xlfn.NUMBERVALUE(Test_Length_Start[[#This Row],[Column4]])</f>
        <v>0.157116857515229</v>
      </c>
      <c r="H665" s="4">
        <f>_xlfn.NUMBERVALUE(Test_Length_Start[[#This Row],[Column5]])</f>
        <v>0.21235544360307801</v>
      </c>
      <c r="I665" s="4">
        <f>_xlfn.NUMBERVALUE(Test_Length_Start[[#This Row],[Column6]])</f>
        <v>0.121995251664584</v>
      </c>
      <c r="J665" s="4">
        <f>_xlfn.NUMBERVALUE(Test_Length_Start[[#This Row],[Column7]])</f>
        <v>0.15703097904417401</v>
      </c>
      <c r="K665" s="4">
        <f>_xlfn.NUMBERVALUE(Test_Length_Start[[#This Row],[Column12]])</f>
        <v>18.384737872052899</v>
      </c>
      <c r="L665" s="8">
        <f>_xlfn.NUMBERVALUE(Test_Length_Start[[#This Row],[Column10]])</f>
        <v>0.45941391971515499</v>
      </c>
      <c r="M665" s="4">
        <f>_xlfn.NUMBERVALUE(Test_Length_Start[[#This Row],[Column11]])</f>
        <v>0.84040067232078297</v>
      </c>
      <c r="N665" s="8">
        <f>Tableau2[[#This Row],[Longueur manquante]]-(6-Tableau2[[#This Row],[longueur]])</f>
        <v>0.63970220802751332</v>
      </c>
    </row>
    <row r="666" spans="2:14" x14ac:dyDescent="0.25">
      <c r="B666" s="3" t="str">
        <f t="shared" si="20"/>
        <v>14</v>
      </c>
      <c r="C666" s="4" t="str">
        <f>Test_Length_Start[[#This Row],[Column1]]</f>
        <v>14-Camera-0,15000000000000002</v>
      </c>
      <c r="D666" s="3">
        <f t="shared" si="21"/>
        <v>1.5</v>
      </c>
      <c r="E666" s="4">
        <f>_xlfn.NUMBERVALUE(Test_Length_Start[[#This Row],[Column2]])</f>
        <v>51.640049633013199</v>
      </c>
      <c r="F666" s="4">
        <f>_xlfn.NUMBERVALUE(Test_Length_Start[[#This Row],[Column3]])</f>
        <v>6.32324219622984</v>
      </c>
      <c r="G666" s="4">
        <f>_xlfn.NUMBERVALUE(Test_Length_Start[[#This Row],[Column4]])</f>
        <v>0.20931305435157099</v>
      </c>
      <c r="H666" s="4">
        <f>_xlfn.NUMBERVALUE(Test_Length_Start[[#This Row],[Column5]])</f>
        <v>0.19976589972047801</v>
      </c>
      <c r="I666" s="4">
        <f>_xlfn.NUMBERVALUE(Test_Length_Start[[#This Row],[Column6]])</f>
        <v>0.165785719702221</v>
      </c>
      <c r="J666" s="4">
        <f>_xlfn.NUMBERVALUE(Test_Length_Start[[#This Row],[Column7]])</f>
        <v>0.169664452900051</v>
      </c>
      <c r="K666" s="4">
        <f>_xlfn.NUMBERVALUE(Test_Length_Start[[#This Row],[Column12]])</f>
        <v>14.768062946037301</v>
      </c>
      <c r="L666" s="8">
        <f>_xlfn.NUMBERVALUE(Test_Length_Start[[#This Row],[Column10]])</f>
        <v>0.66104698931543904</v>
      </c>
      <c r="M666" s="4">
        <f>_xlfn.NUMBERVALUE(Test_Length_Start[[#This Row],[Column11]])</f>
        <v>0.66109158831826698</v>
      </c>
      <c r="N666" s="8">
        <f>Tableau2[[#This Row],[Longueur manquante]]-(6-Tableau2[[#This Row],[longueur]])</f>
        <v>0.98433378454810694</v>
      </c>
    </row>
    <row r="667" spans="2:14" x14ac:dyDescent="0.25">
      <c r="B667" s="3" t="str">
        <f t="shared" si="20"/>
        <v>14</v>
      </c>
      <c r="C667" s="4" t="str">
        <f>Test_Length_Start[[#This Row],[Column1]]</f>
        <v>14-Camera-0,15000000000000002</v>
      </c>
      <c r="D667" s="3">
        <f t="shared" si="21"/>
        <v>1.5</v>
      </c>
      <c r="E667" s="4">
        <f>_xlfn.NUMBERVALUE(Test_Length_Start[[#This Row],[Column2]])</f>
        <v>83.623994275569601</v>
      </c>
      <c r="F667" s="4">
        <f>_xlfn.NUMBERVALUE(Test_Length_Start[[#This Row],[Column3]])</f>
        <v>5.6186997222450197</v>
      </c>
      <c r="G667" s="4">
        <f>_xlfn.NUMBERVALUE(Test_Length_Start[[#This Row],[Column4]])</f>
        <v>0.14588580660796199</v>
      </c>
      <c r="H667" s="4">
        <f>_xlfn.NUMBERVALUE(Test_Length_Start[[#This Row],[Column5]])</f>
        <v>0.23415463219686899</v>
      </c>
      <c r="I667" s="4">
        <f>_xlfn.NUMBERVALUE(Test_Length_Start[[#This Row],[Column6]])</f>
        <v>9.8063141246152702E-2</v>
      </c>
      <c r="J667" s="4">
        <f>_xlfn.NUMBERVALUE(Test_Length_Start[[#This Row],[Column7]])</f>
        <v>0.150589580953153</v>
      </c>
      <c r="K667" s="4">
        <f>_xlfn.NUMBERVALUE(Test_Length_Start[[#This Row],[Column12]])</f>
        <v>14.416557990945799</v>
      </c>
      <c r="L667" s="8">
        <f>_xlfn.NUMBERVALUE(Test_Length_Start[[#This Row],[Column10]])</f>
        <v>0.65777536194474795</v>
      </c>
      <c r="M667" s="4">
        <f>_xlfn.NUMBERVALUE(Test_Length_Start[[#This Row],[Column11]])</f>
        <v>1.08376220198717</v>
      </c>
      <c r="N667" s="8">
        <f>Tableau2[[#This Row],[Longueur manquante]]-(6-Tableau2[[#This Row],[longueur]])</f>
        <v>0.70246192423218967</v>
      </c>
    </row>
    <row r="668" spans="2:14" x14ac:dyDescent="0.25">
      <c r="B668" s="3" t="str">
        <f t="shared" si="20"/>
        <v>14</v>
      </c>
      <c r="C668" s="4" t="str">
        <f>Test_Length_Start[[#This Row],[Column1]]</f>
        <v>14-Camera-0,15000000000000002</v>
      </c>
      <c r="D668" s="3">
        <f t="shared" si="21"/>
        <v>1.5</v>
      </c>
      <c r="E668" s="4">
        <f>_xlfn.NUMBERVALUE(Test_Length_Start[[#This Row],[Column2]])</f>
        <v>37.294036504947798</v>
      </c>
      <c r="F668" s="4">
        <f>_xlfn.NUMBERVALUE(Test_Length_Start[[#This Row],[Column3]])</f>
        <v>5.7382109262623198</v>
      </c>
      <c r="G668" s="4">
        <f>_xlfn.NUMBERVALUE(Test_Length_Start[[#This Row],[Column4]])</f>
        <v>9.2746204471105403E-2</v>
      </c>
      <c r="H668" s="4">
        <f>_xlfn.NUMBERVALUE(Test_Length_Start[[#This Row],[Column5]])</f>
        <v>0.12250176177821499</v>
      </c>
      <c r="I668" s="4">
        <f>_xlfn.NUMBERVALUE(Test_Length_Start[[#This Row],[Column6]])</f>
        <v>9.1368483592047897E-2</v>
      </c>
      <c r="J668" s="4">
        <f>_xlfn.NUMBERVALUE(Test_Length_Start[[#This Row],[Column7]])</f>
        <v>0.121299439358075</v>
      </c>
      <c r="K668" s="4">
        <f>_xlfn.NUMBERVALUE(Test_Length_Start[[#This Row],[Column12]])</f>
        <v>11.348840588005199</v>
      </c>
      <c r="L668" s="8">
        <f>_xlfn.NUMBERVALUE(Test_Length_Start[[#This Row],[Column10]])</f>
        <v>0.26877558952005398</v>
      </c>
      <c r="M668" s="4">
        <f>_xlfn.NUMBERVALUE(Test_Length_Start[[#This Row],[Column11]])</f>
        <v>0.398031892102646</v>
      </c>
      <c r="N668" s="8">
        <f>Tableau2[[#This Row],[Longueur manquante]]-(6-Tableau2[[#This Row],[longueur]])</f>
        <v>0.13624281836496577</v>
      </c>
    </row>
    <row r="669" spans="2:14" x14ac:dyDescent="0.25">
      <c r="B669" s="3" t="str">
        <f t="shared" si="20"/>
        <v>14</v>
      </c>
      <c r="C669" s="4" t="str">
        <f>Test_Length_Start[[#This Row],[Column1]]</f>
        <v>14-Camera-0,15000000000000002</v>
      </c>
      <c r="D669" s="3">
        <f t="shared" si="21"/>
        <v>1.5</v>
      </c>
      <c r="E669" s="4">
        <f>_xlfn.NUMBERVALUE(Test_Length_Start[[#This Row],[Column2]])</f>
        <v>83.730940767226301</v>
      </c>
      <c r="F669" s="4">
        <f>_xlfn.NUMBERVALUE(Test_Length_Start[[#This Row],[Column3]])</f>
        <v>5.5902391894234498</v>
      </c>
      <c r="G669" s="4">
        <f>_xlfn.NUMBERVALUE(Test_Length_Start[[#This Row],[Column4]])</f>
        <v>9.7914903074873202E-2</v>
      </c>
      <c r="H669" s="4">
        <f>_xlfn.NUMBERVALUE(Test_Length_Start[[#This Row],[Column5]])</f>
        <v>0.21774451831288899</v>
      </c>
      <c r="I669" s="4">
        <f>_xlfn.NUMBERVALUE(Test_Length_Start[[#This Row],[Column6]])</f>
        <v>7.4625950066947805E-2</v>
      </c>
      <c r="J669" s="4">
        <f>_xlfn.NUMBERVALUE(Test_Length_Start[[#This Row],[Column7]])</f>
        <v>0.142833475247584</v>
      </c>
      <c r="K669" s="4">
        <f>_xlfn.NUMBERVALUE(Test_Length_Start[[#This Row],[Column12]])</f>
        <v>9.9039390739053399</v>
      </c>
      <c r="L669" s="8">
        <f>_xlfn.NUMBERVALUE(Test_Length_Start[[#This Row],[Column10]])</f>
        <v>0.39114658565601002</v>
      </c>
      <c r="M669" s="4">
        <f>_xlfn.NUMBERVALUE(Test_Length_Start[[#This Row],[Column11]])</f>
        <v>1.0117217575081301</v>
      </c>
      <c r="N669" s="8">
        <f>Tableau2[[#This Row],[Longueur manquante]]-(6-Tableau2[[#This Row],[longueur]])</f>
        <v>0.60196094693157987</v>
      </c>
    </row>
    <row r="670" spans="2:14" x14ac:dyDescent="0.25">
      <c r="B670" s="3" t="str">
        <f t="shared" si="20"/>
        <v>14</v>
      </c>
      <c r="C670" s="4" t="str">
        <f>Test_Length_Start[[#This Row],[Column1]]</f>
        <v>14-Camera-0,15000000000000002</v>
      </c>
      <c r="D670" s="3">
        <f t="shared" si="21"/>
        <v>1.5</v>
      </c>
      <c r="E670" s="4">
        <f>_xlfn.NUMBERVALUE(Test_Length_Start[[#This Row],[Column2]])</f>
        <v>80.080420206178403</v>
      </c>
      <c r="F670" s="4">
        <f>_xlfn.NUMBERVALUE(Test_Length_Start[[#This Row],[Column3]])</f>
        <v>5.8772629892778498</v>
      </c>
      <c r="G670" s="4">
        <f>_xlfn.NUMBERVALUE(Test_Length_Start[[#This Row],[Column4]])</f>
        <v>0.154618997572747</v>
      </c>
      <c r="H670" s="4">
        <f>_xlfn.NUMBERVALUE(Test_Length_Start[[#This Row],[Column5]])</f>
        <v>0.20480285700760001</v>
      </c>
      <c r="I670" s="4">
        <f>_xlfn.NUMBERVALUE(Test_Length_Start[[#This Row],[Column6]])</f>
        <v>0.10618100619705</v>
      </c>
      <c r="J670" s="4">
        <f>_xlfn.NUMBERVALUE(Test_Length_Start[[#This Row],[Column7]])</f>
        <v>0.150201464890376</v>
      </c>
      <c r="K670" s="4">
        <f>_xlfn.NUMBERVALUE(Test_Length_Start[[#This Row],[Column12]])</f>
        <v>25.6785329049453</v>
      </c>
      <c r="L670" s="8">
        <f>_xlfn.NUMBERVALUE(Test_Length_Start[[#This Row],[Column10]])</f>
        <v>0.63853160686604804</v>
      </c>
      <c r="M670" s="4">
        <f>_xlfn.NUMBERVALUE(Test_Length_Start[[#This Row],[Column11]])</f>
        <v>0.63865838589467405</v>
      </c>
      <c r="N670" s="8">
        <f>Tableau2[[#This Row],[Longueur manquante]]-(6-Tableau2[[#This Row],[longueur]])</f>
        <v>0.5159213751725239</v>
      </c>
    </row>
    <row r="671" spans="2:14" x14ac:dyDescent="0.25">
      <c r="B671" s="3" t="str">
        <f t="shared" si="20"/>
        <v>14</v>
      </c>
      <c r="C671" s="4" t="str">
        <f>Test_Length_Start[[#This Row],[Column1]]</f>
        <v>14-Camera-0,15000000000000002</v>
      </c>
      <c r="D671" s="3">
        <f t="shared" si="21"/>
        <v>1.5</v>
      </c>
      <c r="E671" s="4">
        <f>_xlfn.NUMBERVALUE(Test_Length_Start[[#This Row],[Column2]])</f>
        <v>81.464982604830396</v>
      </c>
      <c r="F671" s="4">
        <f>_xlfn.NUMBERVALUE(Test_Length_Start[[#This Row],[Column3]])</f>
        <v>6.52417756986216</v>
      </c>
      <c r="G671" s="4">
        <f>_xlfn.NUMBERVALUE(Test_Length_Start[[#This Row],[Column4]])</f>
        <v>0.110643090310464</v>
      </c>
      <c r="H671" s="4">
        <f>_xlfn.NUMBERVALUE(Test_Length_Start[[#This Row],[Column5]])</f>
        <v>0.156469114133268</v>
      </c>
      <c r="I671" s="4">
        <f>_xlfn.NUMBERVALUE(Test_Length_Start[[#This Row],[Column6]])</f>
        <v>0.100512090050695</v>
      </c>
      <c r="J671" s="4">
        <f>_xlfn.NUMBERVALUE(Test_Length_Start[[#This Row],[Column7]])</f>
        <v>0.137841850014396</v>
      </c>
      <c r="K671" s="4">
        <f>_xlfn.NUMBERVALUE(Test_Length_Start[[#This Row],[Column12]])</f>
        <v>16.507197862956598</v>
      </c>
      <c r="L671" s="8">
        <f>_xlfn.NUMBERVALUE(Test_Length_Start[[#This Row],[Column10]])</f>
        <v>0.34297591389044402</v>
      </c>
      <c r="M671" s="4">
        <f>_xlfn.NUMBERVALUE(Test_Length_Start[[#This Row],[Column11]])</f>
        <v>0.79073355493033803</v>
      </c>
      <c r="N671" s="8">
        <f>Tableau2[[#This Row],[Longueur manquante]]-(6-Tableau2[[#This Row],[longueur]])</f>
        <v>1.3149111247924981</v>
      </c>
    </row>
    <row r="672" spans="2:14" x14ac:dyDescent="0.25">
      <c r="B672" s="3" t="str">
        <f t="shared" si="20"/>
        <v>14</v>
      </c>
      <c r="C672" s="4" t="str">
        <f>Test_Length_Start[[#This Row],[Column1]]</f>
        <v>14-Camera-0,15000000000000002</v>
      </c>
      <c r="D672" s="3">
        <f t="shared" si="21"/>
        <v>1.5</v>
      </c>
      <c r="E672" s="4">
        <f>_xlfn.NUMBERVALUE(Test_Length_Start[[#This Row],[Column2]])</f>
        <v>19.998615498206401</v>
      </c>
      <c r="F672" s="4">
        <f>_xlfn.NUMBERVALUE(Test_Length_Start[[#This Row],[Column3]])</f>
        <v>5.9925157114110599</v>
      </c>
      <c r="G672" s="4">
        <f>_xlfn.NUMBERVALUE(Test_Length_Start[[#This Row],[Column4]])</f>
        <v>0.30587542784443</v>
      </c>
      <c r="H672" s="4">
        <f>_xlfn.NUMBERVALUE(Test_Length_Start[[#This Row],[Column5]])</f>
        <v>0.78260224601626105</v>
      </c>
      <c r="I672" s="4">
        <f>_xlfn.NUMBERVALUE(Test_Length_Start[[#This Row],[Column6]])</f>
        <v>0.22058303865775999</v>
      </c>
      <c r="J672" s="4">
        <f>_xlfn.NUMBERVALUE(Test_Length_Start[[#This Row],[Column7]])</f>
        <v>0.54593123949354605</v>
      </c>
      <c r="K672" s="4">
        <f>_xlfn.NUMBERVALUE(Test_Length_Start[[#This Row],[Column12]])</f>
        <v>14.614223451935599</v>
      </c>
      <c r="L672" s="8">
        <f>_xlfn.NUMBERVALUE(Test_Length_Start[[#This Row],[Column10]])</f>
        <v>1.04882850918028</v>
      </c>
      <c r="M672" s="4">
        <f>_xlfn.NUMBERVALUE(Test_Length_Start[[#This Row],[Column11]])</f>
        <v>2.62550084306995</v>
      </c>
      <c r="N672" s="8">
        <f>Tableau2[[#This Row],[Longueur manquante]]-(6-Tableau2[[#This Row],[longueur]])</f>
        <v>2.6180165544810099</v>
      </c>
    </row>
    <row r="673" spans="2:14" x14ac:dyDescent="0.25">
      <c r="B673" s="3" t="str">
        <f t="shared" si="20"/>
        <v>14</v>
      </c>
      <c r="C673" s="4" t="str">
        <f>Test_Length_Start[[#This Row],[Column1]]</f>
        <v>14-Camera-0,15000000000000002</v>
      </c>
      <c r="D673" s="3">
        <f t="shared" si="21"/>
        <v>1.5</v>
      </c>
      <c r="E673" s="4">
        <f>_xlfn.NUMBERVALUE(Test_Length_Start[[#This Row],[Column2]])</f>
        <v>23.7906369982563</v>
      </c>
      <c r="F673" s="4">
        <f>_xlfn.NUMBERVALUE(Test_Length_Start[[#This Row],[Column3]])</f>
        <v>6.2486036422206404</v>
      </c>
      <c r="G673" s="4">
        <f>_xlfn.NUMBERVALUE(Test_Length_Start[[#This Row],[Column4]])</f>
        <v>0.13495903848462201</v>
      </c>
      <c r="H673" s="4">
        <f>_xlfn.NUMBERVALUE(Test_Length_Start[[#This Row],[Column5]])</f>
        <v>0.53917944797539796</v>
      </c>
      <c r="I673" s="4">
        <f>_xlfn.NUMBERVALUE(Test_Length_Start[[#This Row],[Column6]])</f>
        <v>9.4165285027308004E-2</v>
      </c>
      <c r="J673" s="4">
        <f>_xlfn.NUMBERVALUE(Test_Length_Start[[#This Row],[Column7]])</f>
        <v>0.17712594917344801</v>
      </c>
      <c r="K673" s="4">
        <f>_xlfn.NUMBERVALUE(Test_Length_Start[[#This Row],[Column12]])</f>
        <v>21.329026613966501</v>
      </c>
      <c r="L673" s="8">
        <f>_xlfn.NUMBERVALUE(Test_Length_Start[[#This Row],[Column10]])</f>
        <v>0.64627130142948197</v>
      </c>
      <c r="M673" s="4">
        <f>_xlfn.NUMBERVALUE(Test_Length_Start[[#This Row],[Column11]])</f>
        <v>2.30918114807417</v>
      </c>
      <c r="N673" s="8">
        <f>Tableau2[[#This Row],[Longueur manquante]]-(6-Tableau2[[#This Row],[longueur]])</f>
        <v>2.5577847902948103</v>
      </c>
    </row>
    <row r="674" spans="2:14" x14ac:dyDescent="0.25">
      <c r="B674" s="3" t="str">
        <f t="shared" si="20"/>
        <v>14</v>
      </c>
      <c r="C674" s="4" t="str">
        <f>Test_Length_Start[[#This Row],[Column1]]</f>
        <v>14-Camera-0,15000000000000002</v>
      </c>
      <c r="D674" s="3">
        <f t="shared" si="21"/>
        <v>1.5</v>
      </c>
      <c r="E674" s="4">
        <f>_xlfn.NUMBERVALUE(Test_Length_Start[[#This Row],[Column2]])</f>
        <v>29.5601493376567</v>
      </c>
      <c r="F674" s="4">
        <f>_xlfn.NUMBERVALUE(Test_Length_Start[[#This Row],[Column3]])</f>
        <v>5.8474506589375199</v>
      </c>
      <c r="G674" s="4">
        <f>_xlfn.NUMBERVALUE(Test_Length_Start[[#This Row],[Column4]])</f>
        <v>0.17912366137903299</v>
      </c>
      <c r="H674" s="4">
        <f>_xlfn.NUMBERVALUE(Test_Length_Start[[#This Row],[Column5]])</f>
        <v>0.23656879625667801</v>
      </c>
      <c r="I674" s="4">
        <f>_xlfn.NUMBERVALUE(Test_Length_Start[[#This Row],[Column6]])</f>
        <v>0.14544095800519899</v>
      </c>
      <c r="J674" s="4">
        <f>_xlfn.NUMBERVALUE(Test_Length_Start[[#This Row],[Column7]])</f>
        <v>0.17392735868541001</v>
      </c>
      <c r="K674" s="4">
        <f>_xlfn.NUMBERVALUE(Test_Length_Start[[#This Row],[Column12]])</f>
        <v>25.9757276270538</v>
      </c>
      <c r="L674" s="8">
        <f>_xlfn.NUMBERVALUE(Test_Length_Start[[#This Row],[Column10]])</f>
        <v>0.62022319563899198</v>
      </c>
      <c r="M674" s="4">
        <f>_xlfn.NUMBERVALUE(Test_Length_Start[[#This Row],[Column11]])</f>
        <v>0.99680632280623105</v>
      </c>
      <c r="N674" s="8">
        <f>Tableau2[[#This Row],[Longueur manquante]]-(6-Tableau2[[#This Row],[longueur]])</f>
        <v>0.84425698174375097</v>
      </c>
    </row>
    <row r="675" spans="2:14" x14ac:dyDescent="0.25">
      <c r="B675" s="3" t="str">
        <f t="shared" si="20"/>
        <v>14</v>
      </c>
      <c r="C675" s="4" t="str">
        <f>Test_Length_Start[[#This Row],[Column1]]</f>
        <v>14-Camera-0,15000000000000002</v>
      </c>
      <c r="D675" s="3">
        <f t="shared" si="21"/>
        <v>1.5</v>
      </c>
      <c r="E675" s="4">
        <f>_xlfn.NUMBERVALUE(Test_Length_Start[[#This Row],[Column2]])</f>
        <v>78.006056122522907</v>
      </c>
      <c r="F675" s="4">
        <f>_xlfn.NUMBERVALUE(Test_Length_Start[[#This Row],[Column3]])</f>
        <v>6.1066235639658304</v>
      </c>
      <c r="G675" s="4">
        <f>_xlfn.NUMBERVALUE(Test_Length_Start[[#This Row],[Column4]])</f>
        <v>0.184684763007576</v>
      </c>
      <c r="H675" s="4">
        <f>_xlfn.NUMBERVALUE(Test_Length_Start[[#This Row],[Column5]])</f>
        <v>0.21031240852779301</v>
      </c>
      <c r="I675" s="4">
        <f>_xlfn.NUMBERVALUE(Test_Length_Start[[#This Row],[Column6]])</f>
        <v>0.15894861322273099</v>
      </c>
      <c r="J675" s="4">
        <f>_xlfn.NUMBERVALUE(Test_Length_Start[[#This Row],[Column7]])</f>
        <v>0.18564001711615499</v>
      </c>
      <c r="K675" s="4">
        <f>_xlfn.NUMBERVALUE(Test_Length_Start[[#This Row],[Column12]])</f>
        <v>25.668644652003401</v>
      </c>
      <c r="L675" s="8">
        <f>_xlfn.NUMBERVALUE(Test_Length_Start[[#This Row],[Column10]])</f>
        <v>0.50765781658876097</v>
      </c>
      <c r="M675" s="4">
        <f>_xlfn.NUMBERVALUE(Test_Length_Start[[#This Row],[Column11]])</f>
        <v>0.88505472072180802</v>
      </c>
      <c r="N675" s="8">
        <f>Tableau2[[#This Row],[Longueur manquante]]-(6-Tableau2[[#This Row],[longueur]])</f>
        <v>0.99167828468763841</v>
      </c>
    </row>
    <row r="676" spans="2:14" x14ac:dyDescent="0.25">
      <c r="B676" s="3" t="str">
        <f t="shared" si="20"/>
        <v>14</v>
      </c>
      <c r="C676" s="4" t="str">
        <f>Test_Length_Start[[#This Row],[Column1]]</f>
        <v>14-Camera-0,15000000000000002</v>
      </c>
      <c r="D676" s="3">
        <f t="shared" si="21"/>
        <v>1.5</v>
      </c>
      <c r="E676" s="4">
        <f>_xlfn.NUMBERVALUE(Test_Length_Start[[#This Row],[Column2]])</f>
        <v>77.774813344718396</v>
      </c>
      <c r="F676" s="4">
        <f>_xlfn.NUMBERVALUE(Test_Length_Start[[#This Row],[Column3]])</f>
        <v>6.0827757567377398</v>
      </c>
      <c r="G676" s="4">
        <f>_xlfn.NUMBERVALUE(Test_Length_Start[[#This Row],[Column4]])</f>
        <v>9.1636330755960393E-2</v>
      </c>
      <c r="H676" s="4">
        <f>_xlfn.NUMBERVALUE(Test_Length_Start[[#This Row],[Column5]])</f>
        <v>0.14130298964462201</v>
      </c>
      <c r="I676" s="4">
        <f>_xlfn.NUMBERVALUE(Test_Length_Start[[#This Row],[Column6]])</f>
        <v>5.9762084649039898E-2</v>
      </c>
      <c r="J676" s="4">
        <f>_xlfn.NUMBERVALUE(Test_Length_Start[[#This Row],[Column7]])</f>
        <v>0.120029298159517</v>
      </c>
      <c r="K676" s="4">
        <f>_xlfn.NUMBERVALUE(Test_Length_Start[[#This Row],[Column12]])</f>
        <v>11.2314574370393</v>
      </c>
      <c r="L676" s="8">
        <f>_xlfn.NUMBERVALUE(Test_Length_Start[[#This Row],[Column10]])</f>
        <v>0.39293406382732698</v>
      </c>
      <c r="M676" s="4">
        <f>_xlfn.NUMBERVALUE(Test_Length_Start[[#This Row],[Column11]])</f>
        <v>0.62842373368529403</v>
      </c>
      <c r="N676" s="8">
        <f>Tableau2[[#This Row],[Longueur manquante]]-(6-Tableau2[[#This Row],[longueur]])</f>
        <v>0.71119949042303388</v>
      </c>
    </row>
    <row r="677" spans="2:14" x14ac:dyDescent="0.25">
      <c r="B677" s="3" t="str">
        <f t="shared" si="20"/>
        <v>14</v>
      </c>
      <c r="C677" s="4" t="str">
        <f>Test_Length_Start[[#This Row],[Column1]]</f>
        <v>14-Camera-0,15000000000000002</v>
      </c>
      <c r="D677" s="3">
        <f t="shared" si="21"/>
        <v>1.5</v>
      </c>
      <c r="E677" s="4">
        <f>_xlfn.NUMBERVALUE(Test_Length_Start[[#This Row],[Column2]])</f>
        <v>60.339502176612903</v>
      </c>
      <c r="F677" s="4">
        <f>_xlfn.NUMBERVALUE(Test_Length_Start[[#This Row],[Column3]])</f>
        <v>6.4999418835184599</v>
      </c>
      <c r="G677" s="4">
        <f>_xlfn.NUMBERVALUE(Test_Length_Start[[#This Row],[Column4]])</f>
        <v>0.17804748102710199</v>
      </c>
      <c r="H677" s="4">
        <f>_xlfn.NUMBERVALUE(Test_Length_Start[[#This Row],[Column5]])</f>
        <v>0.691361408527986</v>
      </c>
      <c r="I677" s="4">
        <f>_xlfn.NUMBERVALUE(Test_Length_Start[[#This Row],[Column6]])</f>
        <v>0.14527770593327</v>
      </c>
      <c r="J677" s="4">
        <f>_xlfn.NUMBERVALUE(Test_Length_Start[[#This Row],[Column7]])</f>
        <v>0.28501412418547201</v>
      </c>
      <c r="K677" s="4">
        <f>_xlfn.NUMBERVALUE(Test_Length_Start[[#This Row],[Column12]])</f>
        <v>19.1934989730361</v>
      </c>
      <c r="L677" s="8">
        <f>_xlfn.NUMBERVALUE(Test_Length_Start[[#This Row],[Column10]])</f>
        <v>0.58559959539003903</v>
      </c>
      <c r="M677" s="4">
        <f>_xlfn.NUMBERVALUE(Test_Length_Start[[#This Row],[Column11]])</f>
        <v>2.6176536227487599</v>
      </c>
      <c r="N677" s="8">
        <f>Tableau2[[#This Row],[Longueur manquante]]-(6-Tableau2[[#This Row],[longueur]])</f>
        <v>3.1175955062672198</v>
      </c>
    </row>
    <row r="678" spans="2:14" x14ac:dyDescent="0.25">
      <c r="B678" s="3" t="str">
        <f t="shared" si="20"/>
        <v>14</v>
      </c>
      <c r="C678" s="4" t="str">
        <f>Test_Length_Start[[#This Row],[Column1]]</f>
        <v>14-Camera-0,15000000000000002</v>
      </c>
      <c r="D678" s="3">
        <f t="shared" si="21"/>
        <v>1.5</v>
      </c>
      <c r="E678" s="4">
        <f>_xlfn.NUMBERVALUE(Test_Length_Start[[#This Row],[Column2]])</f>
        <v>33.9076244499946</v>
      </c>
      <c r="F678" s="4">
        <f>_xlfn.NUMBERVALUE(Test_Length_Start[[#This Row],[Column3]])</f>
        <v>5.96751048290393</v>
      </c>
      <c r="G678" s="4">
        <f>_xlfn.NUMBERVALUE(Test_Length_Start[[#This Row],[Column4]])</f>
        <v>0.192015921347749</v>
      </c>
      <c r="H678" s="4">
        <f>_xlfn.NUMBERVALUE(Test_Length_Start[[#This Row],[Column5]])</f>
        <v>0.49345907782746801</v>
      </c>
      <c r="I678" s="4">
        <f>_xlfn.NUMBERVALUE(Test_Length_Start[[#This Row],[Column6]])</f>
        <v>0.12694162769389</v>
      </c>
      <c r="J678" s="4">
        <f>_xlfn.NUMBERVALUE(Test_Length_Start[[#This Row],[Column7]])</f>
        <v>0.226561464524414</v>
      </c>
      <c r="K678" s="4">
        <f>_xlfn.NUMBERVALUE(Test_Length_Start[[#This Row],[Column12]])</f>
        <v>13.7544911530567</v>
      </c>
      <c r="L678" s="8">
        <f>_xlfn.NUMBERVALUE(Test_Length_Start[[#This Row],[Column10]])</f>
        <v>0.89971687945850398</v>
      </c>
      <c r="M678" s="4">
        <f>_xlfn.NUMBERVALUE(Test_Length_Start[[#This Row],[Column11]])</f>
        <v>2.10301861224072</v>
      </c>
      <c r="N678" s="8">
        <f>Tableau2[[#This Row],[Longueur manquante]]-(6-Tableau2[[#This Row],[longueur]])</f>
        <v>2.07052909514465</v>
      </c>
    </row>
    <row r="679" spans="2:14" x14ac:dyDescent="0.25">
      <c r="B679" s="3" t="str">
        <f t="shared" si="20"/>
        <v>14</v>
      </c>
      <c r="C679" s="4" t="str">
        <f>Test_Length_Start[[#This Row],[Column1]]</f>
        <v>14-Camera-0,15000000000000002</v>
      </c>
      <c r="D679" s="3">
        <f t="shared" si="21"/>
        <v>1.5</v>
      </c>
      <c r="E679" s="4">
        <f>_xlfn.NUMBERVALUE(Test_Length_Start[[#This Row],[Column2]])</f>
        <v>9.0795509793686708</v>
      </c>
      <c r="F679" s="4">
        <f>_xlfn.NUMBERVALUE(Test_Length_Start[[#This Row],[Column3]])</f>
        <v>6.0041435896078097</v>
      </c>
      <c r="G679" s="4">
        <f>_xlfn.NUMBERVALUE(Test_Length_Start[[#This Row],[Column4]])</f>
        <v>8.6899315445376796E-2</v>
      </c>
      <c r="H679" s="4">
        <f>_xlfn.NUMBERVALUE(Test_Length_Start[[#This Row],[Column5]])</f>
        <v>0.12937024442834699</v>
      </c>
      <c r="I679" s="4">
        <f>_xlfn.NUMBERVALUE(Test_Length_Start[[#This Row],[Column6]])</f>
        <v>7.8386284236190595E-2</v>
      </c>
      <c r="J679" s="4">
        <f>_xlfn.NUMBERVALUE(Test_Length_Start[[#This Row],[Column7]])</f>
        <v>0.12291983652793501</v>
      </c>
      <c r="K679" s="4">
        <f>_xlfn.NUMBERVALUE(Test_Length_Start[[#This Row],[Column12]])</f>
        <v>14.0415836969623</v>
      </c>
      <c r="L679" s="8">
        <f>_xlfn.NUMBERVALUE(Test_Length_Start[[#This Row],[Column10]])</f>
        <v>0.237140873916903</v>
      </c>
      <c r="M679" s="4">
        <f>_xlfn.NUMBERVALUE(Test_Length_Start[[#This Row],[Column11]])</f>
        <v>0.47986836536747401</v>
      </c>
      <c r="N679" s="8">
        <f>Tableau2[[#This Row],[Longueur manquante]]-(6-Tableau2[[#This Row],[longueur]])</f>
        <v>0.48401195497528371</v>
      </c>
    </row>
    <row r="680" spans="2:14" x14ac:dyDescent="0.25">
      <c r="B680" s="3" t="str">
        <f t="shared" si="20"/>
        <v>14</v>
      </c>
      <c r="C680" s="4" t="str">
        <f>Test_Length_Start[[#This Row],[Column1]]</f>
        <v>14-Camera-0,15000000000000002</v>
      </c>
      <c r="D680" s="3">
        <f t="shared" si="21"/>
        <v>1.5</v>
      </c>
      <c r="E680" s="4">
        <f>_xlfn.NUMBERVALUE(Test_Length_Start[[#This Row],[Column2]])</f>
        <v>45.562767982331003</v>
      </c>
      <c r="F680" s="4">
        <f>_xlfn.NUMBERVALUE(Test_Length_Start[[#This Row],[Column3]])</f>
        <v>6.1324656289540203</v>
      </c>
      <c r="G680" s="4">
        <f>_xlfn.NUMBERVALUE(Test_Length_Start[[#This Row],[Column4]])</f>
        <v>0.140043578080291</v>
      </c>
      <c r="H680" s="4">
        <f>_xlfn.NUMBERVALUE(Test_Length_Start[[#This Row],[Column5]])</f>
        <v>0.204190745982718</v>
      </c>
      <c r="I680" s="4">
        <f>_xlfn.NUMBERVALUE(Test_Length_Start[[#This Row],[Column6]])</f>
        <v>0.124989533772281</v>
      </c>
      <c r="J680" s="4">
        <f>_xlfn.NUMBERVALUE(Test_Length_Start[[#This Row],[Column7]])</f>
        <v>0.16097978983823599</v>
      </c>
      <c r="K680" s="4">
        <f>_xlfn.NUMBERVALUE(Test_Length_Start[[#This Row],[Column12]])</f>
        <v>12.619567301007899</v>
      </c>
      <c r="L680" s="8">
        <f>_xlfn.NUMBERVALUE(Test_Length_Start[[#This Row],[Column10]])</f>
        <v>0.422930976516385</v>
      </c>
      <c r="M680" s="4">
        <f>_xlfn.NUMBERVALUE(Test_Length_Start[[#This Row],[Column11]])</f>
        <v>0.83038261900596499</v>
      </c>
      <c r="N680" s="8">
        <f>Tableau2[[#This Row],[Longueur manquante]]-(6-Tableau2[[#This Row],[longueur]])</f>
        <v>0.96284824795998525</v>
      </c>
    </row>
    <row r="681" spans="2:14" x14ac:dyDescent="0.25">
      <c r="B681" s="3" t="str">
        <f t="shared" si="20"/>
        <v>14</v>
      </c>
      <c r="C681" s="4" t="str">
        <f>Test_Length_Start[[#This Row],[Column1]]</f>
        <v>14-Camera-0,15000000000000002</v>
      </c>
      <c r="D681" s="3">
        <f t="shared" si="21"/>
        <v>1.5</v>
      </c>
      <c r="E681" s="4">
        <f>_xlfn.NUMBERVALUE(Test_Length_Start[[#This Row],[Column2]])</f>
        <v>9.8600562453051097</v>
      </c>
      <c r="F681" s="4">
        <f>_xlfn.NUMBERVALUE(Test_Length_Start[[#This Row],[Column3]])</f>
        <v>6.4632293328715198</v>
      </c>
      <c r="G681" s="4">
        <f>_xlfn.NUMBERVALUE(Test_Length_Start[[#This Row],[Column4]])</f>
        <v>0.184025033181998</v>
      </c>
      <c r="H681" s="4">
        <f>_xlfn.NUMBERVALUE(Test_Length_Start[[#This Row],[Column5]])</f>
        <v>0.24930677705819801</v>
      </c>
      <c r="I681" s="4">
        <f>_xlfn.NUMBERVALUE(Test_Length_Start[[#This Row],[Column6]])</f>
        <v>0.127657560231457</v>
      </c>
      <c r="J681" s="4">
        <f>_xlfn.NUMBERVALUE(Test_Length_Start[[#This Row],[Column7]])</f>
        <v>0.175919087212935</v>
      </c>
      <c r="K681" s="4">
        <f>_xlfn.NUMBERVALUE(Test_Length_Start[[#This Row],[Column12]])</f>
        <v>18.439564086962399</v>
      </c>
      <c r="L681" s="8">
        <f>_xlfn.NUMBERVALUE(Test_Length_Start[[#This Row],[Column10]])</f>
        <v>0.81287046944813302</v>
      </c>
      <c r="M681" s="4">
        <f>_xlfn.NUMBERVALUE(Test_Length_Start[[#This Row],[Column11]])</f>
        <v>1.1011921016244901</v>
      </c>
      <c r="N681" s="8">
        <f>Tableau2[[#This Row],[Longueur manquante]]-(6-Tableau2[[#This Row],[longueur]])</f>
        <v>1.5644214344960099</v>
      </c>
    </row>
    <row r="682" spans="2:14" x14ac:dyDescent="0.25">
      <c r="B682" s="3" t="str">
        <f t="shared" si="20"/>
        <v>14</v>
      </c>
      <c r="C682" s="4" t="str">
        <f>Test_Length_Start[[#This Row],[Column1]]</f>
        <v>14-Ground_Truth</v>
      </c>
      <c r="D682" s="3">
        <f t="shared" si="21"/>
        <v>-2</v>
      </c>
      <c r="E682" s="4">
        <f>_xlfn.NUMBERVALUE(Test_Length_Start[[#This Row],[Column2]])</f>
        <v>37.229385503749803</v>
      </c>
      <c r="F682" s="4">
        <f>_xlfn.NUMBERVALUE(Test_Length_Start[[#This Row],[Column3]])</f>
        <v>6.36645282197843</v>
      </c>
      <c r="G682" s="4">
        <f>_xlfn.NUMBERVALUE(Test_Length_Start[[#This Row],[Column4]])</f>
        <v>4.8874371116982798E-2</v>
      </c>
      <c r="H682" s="4">
        <f>_xlfn.NUMBERVALUE(Test_Length_Start[[#This Row],[Column5]])</f>
        <v>0.11276527644234099</v>
      </c>
      <c r="I682" s="4">
        <f>_xlfn.NUMBERVALUE(Test_Length_Start[[#This Row],[Column6]])</f>
        <v>1.8638307614788598E-2</v>
      </c>
      <c r="J682" s="4">
        <f>_xlfn.NUMBERVALUE(Test_Length_Start[[#This Row],[Column7]])</f>
        <v>7.77292175290272E-2</v>
      </c>
      <c r="K682" s="4">
        <f>_xlfn.NUMBERVALUE(Test_Length_Start[[#This Row],[Column12]])</f>
        <v>4.0700965969590399</v>
      </c>
      <c r="L682" s="8">
        <f>_xlfn.NUMBERVALUE(Test_Length_Start[[#This Row],[Column10]])</f>
        <v>0.401097854704621</v>
      </c>
      <c r="M682" s="4">
        <f>_xlfn.NUMBERVALUE(Test_Length_Start[[#This Row],[Column11]])</f>
        <v>0.81319989131666803</v>
      </c>
      <c r="N682" s="8">
        <f>Tableau2[[#This Row],[Longueur manquante]]-(6-Tableau2[[#This Row],[longueur]])</f>
        <v>1.179652713295098</v>
      </c>
    </row>
    <row r="683" spans="2:14" x14ac:dyDescent="0.25">
      <c r="B683" s="3" t="str">
        <f t="shared" si="20"/>
        <v>14</v>
      </c>
      <c r="C683" s="4" t="str">
        <f>Test_Length_Start[[#This Row],[Column1]]</f>
        <v>14-Ground_Truth</v>
      </c>
      <c r="D683" s="3">
        <f t="shared" si="21"/>
        <v>-2</v>
      </c>
      <c r="E683" s="4">
        <f>_xlfn.NUMBERVALUE(Test_Length_Start[[#This Row],[Column2]])</f>
        <v>25.6530474342978</v>
      </c>
      <c r="F683" s="4">
        <f>_xlfn.NUMBERVALUE(Test_Length_Start[[#This Row],[Column3]])</f>
        <v>5.5647970130318196</v>
      </c>
      <c r="G683" s="4">
        <f>_xlfn.NUMBERVALUE(Test_Length_Start[[#This Row],[Column4]])</f>
        <v>5.4358223242516698E-2</v>
      </c>
      <c r="H683" s="4">
        <f>_xlfn.NUMBERVALUE(Test_Length_Start[[#This Row],[Column5]])</f>
        <v>0.12107843281144</v>
      </c>
      <c r="I683" s="4">
        <f>_xlfn.NUMBERVALUE(Test_Length_Start[[#This Row],[Column6]])</f>
        <v>2.3479360239348102E-2</v>
      </c>
      <c r="J683" s="4">
        <f>_xlfn.NUMBERVALUE(Test_Length_Start[[#This Row],[Column7]])</f>
        <v>9.4256628829940597E-2</v>
      </c>
      <c r="K683" s="4">
        <f>_xlfn.NUMBERVALUE(Test_Length_Start[[#This Row],[Column12]])</f>
        <v>4.00172240496613</v>
      </c>
      <c r="L683" s="8">
        <f>_xlfn.NUMBERVALUE(Test_Length_Start[[#This Row],[Column10]])</f>
        <v>0.31900601350985802</v>
      </c>
      <c r="M683" s="4">
        <f>_xlfn.NUMBERVALUE(Test_Length_Start[[#This Row],[Column11]])</f>
        <v>0.63839770161998899</v>
      </c>
      <c r="N683" s="8">
        <f>Tableau2[[#This Row],[Longueur manquante]]-(6-Tableau2[[#This Row],[longueur]])</f>
        <v>0.20319471465180861</v>
      </c>
    </row>
    <row r="684" spans="2:14" x14ac:dyDescent="0.25">
      <c r="B684" s="3" t="str">
        <f t="shared" si="20"/>
        <v>14</v>
      </c>
      <c r="C684" s="4" t="str">
        <f>Test_Length_Start[[#This Row],[Column1]]</f>
        <v>14-Ground_Truth</v>
      </c>
      <c r="D684" s="3">
        <f t="shared" si="21"/>
        <v>-2</v>
      </c>
      <c r="E684" s="4">
        <f>_xlfn.NUMBERVALUE(Test_Length_Start[[#This Row],[Column2]])</f>
        <v>80.255013947168194</v>
      </c>
      <c r="F684" s="4">
        <f>_xlfn.NUMBERVALUE(Test_Length_Start[[#This Row],[Column3]])</f>
        <v>5.8710026940989897</v>
      </c>
      <c r="G684" s="4">
        <f>_xlfn.NUMBERVALUE(Test_Length_Start[[#This Row],[Column4]])</f>
        <v>3.5929830343065697E-2</v>
      </c>
      <c r="H684" s="4">
        <f>_xlfn.NUMBERVALUE(Test_Length_Start[[#This Row],[Column5]])</f>
        <v>9.6823830193643101E-2</v>
      </c>
      <c r="I684" s="4">
        <f>_xlfn.NUMBERVALUE(Test_Length_Start[[#This Row],[Column6]])</f>
        <v>1.9649745224736299E-2</v>
      </c>
      <c r="J684" s="4">
        <f>_xlfn.NUMBERVALUE(Test_Length_Start[[#This Row],[Column7]])</f>
        <v>7.6596523756636198E-2</v>
      </c>
      <c r="K684" s="4">
        <f>_xlfn.NUMBERVALUE(Test_Length_Start[[#This Row],[Column12]])</f>
        <v>4.46310312498826</v>
      </c>
      <c r="L684" s="8">
        <f>_xlfn.NUMBERVALUE(Test_Length_Start[[#This Row],[Column10]])</f>
        <v>0.14308758029157501</v>
      </c>
      <c r="M684" s="4">
        <f>_xlfn.NUMBERVALUE(Test_Length_Start[[#This Row],[Column11]])</f>
        <v>0.73496975027938205</v>
      </c>
      <c r="N684" s="8">
        <f>Tableau2[[#This Row],[Longueur manquante]]-(6-Tableau2[[#This Row],[longueur]])</f>
        <v>0.60597244437837172</v>
      </c>
    </row>
    <row r="685" spans="2:14" x14ac:dyDescent="0.25">
      <c r="B685" s="3" t="str">
        <f t="shared" si="20"/>
        <v>14</v>
      </c>
      <c r="C685" s="4" t="str">
        <f>Test_Length_Start[[#This Row],[Column1]]</f>
        <v>14-Ground_Truth</v>
      </c>
      <c r="D685" s="3">
        <f t="shared" si="21"/>
        <v>-2</v>
      </c>
      <c r="E685" s="4">
        <f>_xlfn.NUMBERVALUE(Test_Length_Start[[#This Row],[Column2]])</f>
        <v>79.569889991473204</v>
      </c>
      <c r="F685" s="4">
        <f>_xlfn.NUMBERVALUE(Test_Length_Start[[#This Row],[Column3]])</f>
        <v>5.90906545330144</v>
      </c>
      <c r="G685" s="4">
        <f>_xlfn.NUMBERVALUE(Test_Length_Start[[#This Row],[Column4]])</f>
        <v>5.8937522640542597E-2</v>
      </c>
      <c r="H685" s="4">
        <f>_xlfn.NUMBERVALUE(Test_Length_Start[[#This Row],[Column5]])</f>
        <v>0.105860950783342</v>
      </c>
      <c r="I685" s="4">
        <f>_xlfn.NUMBERVALUE(Test_Length_Start[[#This Row],[Column6]])</f>
        <v>3.5095427135768402E-2</v>
      </c>
      <c r="J685" s="4">
        <f>_xlfn.NUMBERVALUE(Test_Length_Start[[#This Row],[Column7]])</f>
        <v>9.3368706813095198E-2</v>
      </c>
      <c r="K685" s="4">
        <f>_xlfn.NUMBERVALUE(Test_Length_Start[[#This Row],[Column12]])</f>
        <v>7.0609564610058397</v>
      </c>
      <c r="L685" s="8">
        <f>_xlfn.NUMBERVALUE(Test_Length_Start[[#This Row],[Column10]])</f>
        <v>0.287042724405005</v>
      </c>
      <c r="M685" s="4">
        <f>_xlfn.NUMBERVALUE(Test_Length_Start[[#This Row],[Column11]])</f>
        <v>0.45412897775007899</v>
      </c>
      <c r="N685" s="8">
        <f>Tableau2[[#This Row],[Longueur manquante]]-(6-Tableau2[[#This Row],[longueur]])</f>
        <v>0.36319443105151894</v>
      </c>
    </row>
    <row r="686" spans="2:14" x14ac:dyDescent="0.25">
      <c r="B686" s="3" t="str">
        <f t="shared" si="20"/>
        <v>14</v>
      </c>
      <c r="C686" s="4" t="str">
        <f>Test_Length_Start[[#This Row],[Column1]]</f>
        <v>14-Ground_Truth</v>
      </c>
      <c r="D686" s="3">
        <f t="shared" si="21"/>
        <v>-2</v>
      </c>
      <c r="E686" s="4">
        <f>_xlfn.NUMBERVALUE(Test_Length_Start[[#This Row],[Column2]])</f>
        <v>66.686190967636605</v>
      </c>
      <c r="F686" s="4">
        <f>_xlfn.NUMBERVALUE(Test_Length_Start[[#This Row],[Column3]])</f>
        <v>5.8796141444636199</v>
      </c>
      <c r="G686" s="4">
        <f>_xlfn.NUMBERVALUE(Test_Length_Start[[#This Row],[Column4]])</f>
        <v>3.91868574400763E-2</v>
      </c>
      <c r="H686" s="4">
        <f>_xlfn.NUMBERVALUE(Test_Length_Start[[#This Row],[Column5]])</f>
        <v>9.6015117286537499E-2</v>
      </c>
      <c r="I686" s="4">
        <f>_xlfn.NUMBERVALUE(Test_Length_Start[[#This Row],[Column6]])</f>
        <v>2.3514709058930501E-2</v>
      </c>
      <c r="J686" s="4">
        <f>_xlfn.NUMBERVALUE(Test_Length_Start[[#This Row],[Column7]])</f>
        <v>7.9243926934422296E-2</v>
      </c>
      <c r="K686" s="4">
        <f>_xlfn.NUMBERVALUE(Test_Length_Start[[#This Row],[Column12]])</f>
        <v>7.2728662040317396</v>
      </c>
      <c r="L686" s="8">
        <f>_xlfn.NUMBERVALUE(Test_Length_Start[[#This Row],[Column10]])</f>
        <v>0.185611182046342</v>
      </c>
      <c r="M686" s="4">
        <f>_xlfn.NUMBERVALUE(Test_Length_Start[[#This Row],[Column11]])</f>
        <v>0.56985333337094102</v>
      </c>
      <c r="N686" s="8">
        <f>Tableau2[[#This Row],[Longueur manquante]]-(6-Tableau2[[#This Row],[longueur]])</f>
        <v>0.44946747783456087</v>
      </c>
    </row>
    <row r="687" spans="2:14" x14ac:dyDescent="0.25">
      <c r="B687" s="3" t="str">
        <f t="shared" si="20"/>
        <v>14</v>
      </c>
      <c r="C687" s="4" t="str">
        <f>Test_Length_Start[[#This Row],[Column1]]</f>
        <v>14-Ground_Truth</v>
      </c>
      <c r="D687" s="3">
        <f t="shared" si="21"/>
        <v>-2</v>
      </c>
      <c r="E687" s="4">
        <f>_xlfn.NUMBERVALUE(Test_Length_Start[[#This Row],[Column2]])</f>
        <v>61.222899231942101</v>
      </c>
      <c r="F687" s="4">
        <f>_xlfn.NUMBERVALUE(Test_Length_Start[[#This Row],[Column3]])</f>
        <v>6.0837693145018701</v>
      </c>
      <c r="G687" s="4">
        <f>_xlfn.NUMBERVALUE(Test_Length_Start[[#This Row],[Column4]])</f>
        <v>0.122953058223488</v>
      </c>
      <c r="H687" s="4">
        <f>_xlfn.NUMBERVALUE(Test_Length_Start[[#This Row],[Column5]])</f>
        <v>0.16697823873241799</v>
      </c>
      <c r="I687" s="4">
        <f>_xlfn.NUMBERVALUE(Test_Length_Start[[#This Row],[Column6]])</f>
        <v>2.74905828777624E-2</v>
      </c>
      <c r="J687" s="4">
        <f>_xlfn.NUMBERVALUE(Test_Length_Start[[#This Row],[Column7]])</f>
        <v>0.117886072432525</v>
      </c>
      <c r="K687" s="4">
        <f>_xlfn.NUMBERVALUE(Test_Length_Start[[#This Row],[Column12]])</f>
        <v>5.0187823729356698</v>
      </c>
      <c r="L687" s="8">
        <f>_xlfn.NUMBERVALUE(Test_Length_Start[[#This Row],[Column10]])</f>
        <v>0.62200726577033905</v>
      </c>
      <c r="M687" s="4">
        <f>_xlfn.NUMBERVALUE(Test_Length_Start[[#This Row],[Column11]])</f>
        <v>0.75706329365175395</v>
      </c>
      <c r="N687" s="8">
        <f>Tableau2[[#This Row],[Longueur manquante]]-(6-Tableau2[[#This Row],[longueur]])</f>
        <v>0.84083260815362404</v>
      </c>
    </row>
    <row r="688" spans="2:14" x14ac:dyDescent="0.25">
      <c r="B688" s="3" t="str">
        <f t="shared" si="20"/>
        <v>14</v>
      </c>
      <c r="C688" s="4" t="str">
        <f>Test_Length_Start[[#This Row],[Column1]]</f>
        <v>14-Ground_Truth</v>
      </c>
      <c r="D688" s="3">
        <f t="shared" si="21"/>
        <v>-2</v>
      </c>
      <c r="E688" s="4">
        <f>_xlfn.NUMBERVALUE(Test_Length_Start[[#This Row],[Column2]])</f>
        <v>62.699153715795802</v>
      </c>
      <c r="F688" s="4">
        <f>_xlfn.NUMBERVALUE(Test_Length_Start[[#This Row],[Column3]])</f>
        <v>5.9225115433708098</v>
      </c>
      <c r="G688" s="4">
        <f>_xlfn.NUMBERVALUE(Test_Length_Start[[#This Row],[Column4]])</f>
        <v>6.7154680700678204E-2</v>
      </c>
      <c r="H688" s="4">
        <f>_xlfn.NUMBERVALUE(Test_Length_Start[[#This Row],[Column5]])</f>
        <v>0.14491306068503601</v>
      </c>
      <c r="I688" s="4">
        <f>_xlfn.NUMBERVALUE(Test_Length_Start[[#This Row],[Column6]])</f>
        <v>2.1145857996168499E-2</v>
      </c>
      <c r="J688" s="4">
        <f>_xlfn.NUMBERVALUE(Test_Length_Start[[#This Row],[Column7]])</f>
        <v>0.100163818406814</v>
      </c>
      <c r="K688" s="4">
        <f>_xlfn.NUMBERVALUE(Test_Length_Start[[#This Row],[Column12]])</f>
        <v>4.1872149660484803</v>
      </c>
      <c r="L688" s="8">
        <f>_xlfn.NUMBERVALUE(Test_Length_Start[[#This Row],[Column10]])</f>
        <v>0.50234453446719496</v>
      </c>
      <c r="M688" s="4">
        <f>_xlfn.NUMBERVALUE(Test_Length_Start[[#This Row],[Column11]])</f>
        <v>0.66952501847266499</v>
      </c>
      <c r="N688" s="8">
        <f>Tableau2[[#This Row],[Longueur manquante]]-(6-Tableau2[[#This Row],[longueur]])</f>
        <v>0.59203656184347475</v>
      </c>
    </row>
    <row r="689" spans="2:14" x14ac:dyDescent="0.25">
      <c r="B689" s="3" t="str">
        <f t="shared" si="20"/>
        <v>14</v>
      </c>
      <c r="C689" s="4" t="str">
        <f>Test_Length_Start[[#This Row],[Column1]]</f>
        <v>14-Ground_Truth</v>
      </c>
      <c r="D689" s="3">
        <f t="shared" si="21"/>
        <v>-2</v>
      </c>
      <c r="E689" s="4">
        <f>_xlfn.NUMBERVALUE(Test_Length_Start[[#This Row],[Column2]])</f>
        <v>64.050426083381794</v>
      </c>
      <c r="F689" s="4">
        <f>_xlfn.NUMBERVALUE(Test_Length_Start[[#This Row],[Column3]])</f>
        <v>6.5272070931064698</v>
      </c>
      <c r="G689" s="4">
        <f>_xlfn.NUMBERVALUE(Test_Length_Start[[#This Row],[Column4]])</f>
        <v>0.109222621859212</v>
      </c>
      <c r="H689" s="4">
        <f>_xlfn.NUMBERVALUE(Test_Length_Start[[#This Row],[Column5]])</f>
        <v>0.14114873471671099</v>
      </c>
      <c r="I689" s="4">
        <f>_xlfn.NUMBERVALUE(Test_Length_Start[[#This Row],[Column6]])</f>
        <v>3.3439864608510103E-2</v>
      </c>
      <c r="J689" s="4">
        <f>_xlfn.NUMBERVALUE(Test_Length_Start[[#This Row],[Column7]])</f>
        <v>0.106547543208172</v>
      </c>
      <c r="K689" s="4">
        <f>_xlfn.NUMBERVALUE(Test_Length_Start[[#This Row],[Column12]])</f>
        <v>5.1132649579085401</v>
      </c>
      <c r="L689" s="8">
        <f>_xlfn.NUMBERVALUE(Test_Length_Start[[#This Row],[Column10]])</f>
        <v>0.68720783446531097</v>
      </c>
      <c r="M689" s="4">
        <f>_xlfn.NUMBERVALUE(Test_Length_Start[[#This Row],[Column11]])</f>
        <v>0.71632585767485701</v>
      </c>
      <c r="N689" s="8">
        <f>Tableau2[[#This Row],[Longueur manquante]]-(6-Tableau2[[#This Row],[longueur]])</f>
        <v>1.2435329507813269</v>
      </c>
    </row>
    <row r="690" spans="2:14" x14ac:dyDescent="0.25">
      <c r="B690" s="3" t="str">
        <f t="shared" si="20"/>
        <v>14</v>
      </c>
      <c r="C690" s="4" t="str">
        <f>Test_Length_Start[[#This Row],[Column1]]</f>
        <v>14-Ground_Truth</v>
      </c>
      <c r="D690" s="3">
        <f t="shared" si="21"/>
        <v>-2</v>
      </c>
      <c r="E690" s="4">
        <f>_xlfn.NUMBERVALUE(Test_Length_Start[[#This Row],[Column2]])</f>
        <v>88.595889098207394</v>
      </c>
      <c r="F690" s="4">
        <f>_xlfn.NUMBERVALUE(Test_Length_Start[[#This Row],[Column3]])</f>
        <v>5.8974736849898299</v>
      </c>
      <c r="G690" s="4">
        <f>_xlfn.NUMBERVALUE(Test_Length_Start[[#This Row],[Column4]])</f>
        <v>4.5781035305230297E-2</v>
      </c>
      <c r="H690" s="4">
        <f>_xlfn.NUMBERVALUE(Test_Length_Start[[#This Row],[Column5]])</f>
        <v>0.113464867319202</v>
      </c>
      <c r="I690" s="4">
        <f>_xlfn.NUMBERVALUE(Test_Length_Start[[#This Row],[Column6]])</f>
        <v>1.9148490160318499E-2</v>
      </c>
      <c r="J690" s="4">
        <f>_xlfn.NUMBERVALUE(Test_Length_Start[[#This Row],[Column7]])</f>
        <v>8.7043642806398203E-2</v>
      </c>
      <c r="K690" s="4">
        <f>_xlfn.NUMBERVALUE(Test_Length_Start[[#This Row],[Column12]])</f>
        <v>4.5025649849558196</v>
      </c>
      <c r="L690" s="8">
        <f>_xlfn.NUMBERVALUE(Test_Length_Start[[#This Row],[Column10]])</f>
        <v>0.296507726483276</v>
      </c>
      <c r="M690" s="4">
        <f>_xlfn.NUMBERVALUE(Test_Length_Start[[#This Row],[Column11]])</f>
        <v>0.74006115501953895</v>
      </c>
      <c r="N690" s="8">
        <f>Tableau2[[#This Row],[Longueur manquante]]-(6-Tableau2[[#This Row],[longueur]])</f>
        <v>0.63753484000936889</v>
      </c>
    </row>
    <row r="691" spans="2:14" x14ac:dyDescent="0.25">
      <c r="B691" s="3" t="str">
        <f t="shared" si="20"/>
        <v>14</v>
      </c>
      <c r="C691" s="4" t="str">
        <f>Test_Length_Start[[#This Row],[Column1]]</f>
        <v>14-Ground_Truth</v>
      </c>
      <c r="D691" s="3">
        <f t="shared" si="21"/>
        <v>-2</v>
      </c>
      <c r="E691" s="4">
        <f>_xlfn.NUMBERVALUE(Test_Length_Start[[#This Row],[Column2]])</f>
        <v>71.063627371660701</v>
      </c>
      <c r="F691" s="4">
        <f>_xlfn.NUMBERVALUE(Test_Length_Start[[#This Row],[Column3]])</f>
        <v>5.6411033979120697</v>
      </c>
      <c r="G691" s="4">
        <f>_xlfn.NUMBERVALUE(Test_Length_Start[[#This Row],[Column4]])</f>
        <v>3.3061231377463897E-2</v>
      </c>
      <c r="H691" s="4">
        <f>_xlfn.NUMBERVALUE(Test_Length_Start[[#This Row],[Column5]])</f>
        <v>0.10868744048314501</v>
      </c>
      <c r="I691" s="4">
        <f>_xlfn.NUMBERVALUE(Test_Length_Start[[#This Row],[Column6]])</f>
        <v>2.0952434660993498E-2</v>
      </c>
      <c r="J691" s="4">
        <f>_xlfn.NUMBERVALUE(Test_Length_Start[[#This Row],[Column7]])</f>
        <v>7.7983569931305993E-2</v>
      </c>
      <c r="K691" s="4">
        <f>_xlfn.NUMBERVALUE(Test_Length_Start[[#This Row],[Column12]])</f>
        <v>3.9067022349918199</v>
      </c>
      <c r="L691" s="8">
        <f>_xlfn.NUMBERVALUE(Test_Length_Start[[#This Row],[Column10]])</f>
        <v>0.21537776817909501</v>
      </c>
      <c r="M691" s="4">
        <f>_xlfn.NUMBERVALUE(Test_Length_Start[[#This Row],[Column11]])</f>
        <v>0.64687086167335195</v>
      </c>
      <c r="N691" s="8">
        <f>Tableau2[[#This Row],[Longueur manquante]]-(6-Tableau2[[#This Row],[longueur]])</f>
        <v>0.28797425958542167</v>
      </c>
    </row>
    <row r="692" spans="2:14" x14ac:dyDescent="0.25">
      <c r="B692" s="3" t="str">
        <f t="shared" si="20"/>
        <v>14</v>
      </c>
      <c r="C692" s="4" t="str">
        <f>Test_Length_Start[[#This Row],[Column1]]</f>
        <v>14-Ground_Truth</v>
      </c>
      <c r="D692" s="3">
        <f t="shared" si="21"/>
        <v>-2</v>
      </c>
      <c r="E692" s="4">
        <f>_xlfn.NUMBERVALUE(Test_Length_Start[[#This Row],[Column2]])</f>
        <v>85.581127702817199</v>
      </c>
      <c r="F692" s="4">
        <f>_xlfn.NUMBERVALUE(Test_Length_Start[[#This Row],[Column3]])</f>
        <v>5.46359894140127</v>
      </c>
      <c r="G692" s="4">
        <f>_xlfn.NUMBERVALUE(Test_Length_Start[[#This Row],[Column4]])</f>
        <v>2.15987855507173E-2</v>
      </c>
      <c r="H692" s="4">
        <f>_xlfn.NUMBERVALUE(Test_Length_Start[[#This Row],[Column5]])</f>
        <v>0.10624742141891701</v>
      </c>
      <c r="I692" s="4">
        <f>_xlfn.NUMBERVALUE(Test_Length_Start[[#This Row],[Column6]])</f>
        <v>1.64767080702692E-2</v>
      </c>
      <c r="J692" s="4">
        <f>_xlfn.NUMBERVALUE(Test_Length_Start[[#This Row],[Column7]])</f>
        <v>6.7268865131965894E-2</v>
      </c>
      <c r="K692" s="4">
        <f>_xlfn.NUMBERVALUE(Test_Length_Start[[#This Row],[Column12]])</f>
        <v>4.2374492589151398</v>
      </c>
      <c r="L692" s="8">
        <f>_xlfn.NUMBERVALUE(Test_Length_Start[[#This Row],[Column10]])</f>
        <v>0.103268341336546</v>
      </c>
      <c r="M692" s="4">
        <f>_xlfn.NUMBERVALUE(Test_Length_Start[[#This Row],[Column11]])</f>
        <v>0.60863146811732105</v>
      </c>
      <c r="N692" s="8">
        <f>Tableau2[[#This Row],[Longueur manquante]]-(6-Tableau2[[#This Row],[longueur]])</f>
        <v>7.2230409518591054E-2</v>
      </c>
    </row>
    <row r="693" spans="2:14" x14ac:dyDescent="0.25">
      <c r="B693" s="3" t="str">
        <f t="shared" si="20"/>
        <v>14</v>
      </c>
      <c r="C693" s="4" t="str">
        <f>Test_Length_Start[[#This Row],[Column1]]</f>
        <v>14-Ground_Truth</v>
      </c>
      <c r="D693" s="3">
        <f t="shared" si="21"/>
        <v>-2</v>
      </c>
      <c r="E693" s="4">
        <f>_xlfn.NUMBERVALUE(Test_Length_Start[[#This Row],[Column2]])</f>
        <v>57.777903492453397</v>
      </c>
      <c r="F693" s="4">
        <f>_xlfn.NUMBERVALUE(Test_Length_Start[[#This Row],[Column3]])</f>
        <v>6.1253145553085897</v>
      </c>
      <c r="G693" s="4">
        <f>_xlfn.NUMBERVALUE(Test_Length_Start[[#This Row],[Column4]])</f>
        <v>4.93034639253725E-2</v>
      </c>
      <c r="H693" s="4">
        <f>_xlfn.NUMBERVALUE(Test_Length_Start[[#This Row],[Column5]])</f>
        <v>0.116822650427839</v>
      </c>
      <c r="I693" s="4">
        <f>_xlfn.NUMBERVALUE(Test_Length_Start[[#This Row],[Column6]])</f>
        <v>1.1678875741993101E-2</v>
      </c>
      <c r="J693" s="4">
        <f>_xlfn.NUMBERVALUE(Test_Length_Start[[#This Row],[Column7]])</f>
        <v>8.6365563215877905E-2</v>
      </c>
      <c r="K693" s="4">
        <f>_xlfn.NUMBERVALUE(Test_Length_Start[[#This Row],[Column12]])</f>
        <v>7.7678317899117202</v>
      </c>
      <c r="L693" s="8">
        <f>_xlfn.NUMBERVALUE(Test_Length_Start[[#This Row],[Column10]])</f>
        <v>0.42495139641437202</v>
      </c>
      <c r="M693" s="4">
        <f>_xlfn.NUMBERVALUE(Test_Length_Start[[#This Row],[Column11]])</f>
        <v>0.78595664635272799</v>
      </c>
      <c r="N693" s="8">
        <f>Tableau2[[#This Row],[Longueur manquante]]-(6-Tableau2[[#This Row],[longueur]])</f>
        <v>0.9112712016613177</v>
      </c>
    </row>
    <row r="694" spans="2:14" x14ac:dyDescent="0.25">
      <c r="B694" s="3" t="str">
        <f t="shared" si="20"/>
        <v>14</v>
      </c>
      <c r="C694" s="4" t="str">
        <f>Test_Length_Start[[#This Row],[Column1]]</f>
        <v>14-Ground_Truth</v>
      </c>
      <c r="D694" s="3">
        <f t="shared" si="21"/>
        <v>-2</v>
      </c>
      <c r="E694" s="4">
        <f>_xlfn.NUMBERVALUE(Test_Length_Start[[#This Row],[Column2]])</f>
        <v>46.077173998240603</v>
      </c>
      <c r="F694" s="4">
        <f>_xlfn.NUMBERVALUE(Test_Length_Start[[#This Row],[Column3]])</f>
        <v>6.3196786813599104</v>
      </c>
      <c r="G694" s="4">
        <f>_xlfn.NUMBERVALUE(Test_Length_Start[[#This Row],[Column4]])</f>
        <v>8.8537573760647401E-2</v>
      </c>
      <c r="H694" s="4">
        <f>_xlfn.NUMBERVALUE(Test_Length_Start[[#This Row],[Column5]])</f>
        <v>0.13609647662166999</v>
      </c>
      <c r="I694" s="4">
        <f>_xlfn.NUMBERVALUE(Test_Length_Start[[#This Row],[Column6]])</f>
        <v>3.0489385714474002E-2</v>
      </c>
      <c r="J694" s="4">
        <f>_xlfn.NUMBERVALUE(Test_Length_Start[[#This Row],[Column7]])</f>
        <v>0.10100384204962801</v>
      </c>
      <c r="K694" s="4">
        <f>_xlfn.NUMBERVALUE(Test_Length_Start[[#This Row],[Column12]])</f>
        <v>4.31731812597718</v>
      </c>
      <c r="L694" s="8">
        <f>_xlfn.NUMBERVALUE(Test_Length_Start[[#This Row],[Column10]])</f>
        <v>0.61602841382468698</v>
      </c>
      <c r="M694" s="4">
        <f>_xlfn.NUMBERVALUE(Test_Length_Start[[#This Row],[Column11]])</f>
        <v>0.68638245081461002</v>
      </c>
      <c r="N694" s="8">
        <f>Tableau2[[#This Row],[Longueur manquante]]-(6-Tableau2[[#This Row],[longueur]])</f>
        <v>1.0060611321745205</v>
      </c>
    </row>
    <row r="695" spans="2:14" x14ac:dyDescent="0.25">
      <c r="B695" s="3" t="str">
        <f t="shared" si="20"/>
        <v>14</v>
      </c>
      <c r="C695" s="4" t="str">
        <f>Test_Length_Start[[#This Row],[Column1]]</f>
        <v>14-Ground_Truth</v>
      </c>
      <c r="D695" s="3">
        <f t="shared" si="21"/>
        <v>-2</v>
      </c>
      <c r="E695" s="4">
        <f>_xlfn.NUMBERVALUE(Test_Length_Start[[#This Row],[Column2]])</f>
        <v>75.207881062442894</v>
      </c>
      <c r="F695" s="4">
        <f>_xlfn.NUMBERVALUE(Test_Length_Start[[#This Row],[Column3]])</f>
        <v>6.1842152140131699</v>
      </c>
      <c r="G695" s="4">
        <f>_xlfn.NUMBERVALUE(Test_Length_Start[[#This Row],[Column4]])</f>
        <v>4.2029141937968903E-2</v>
      </c>
      <c r="H695" s="4">
        <f>_xlfn.NUMBERVALUE(Test_Length_Start[[#This Row],[Column5]])</f>
        <v>0.72431786195592096</v>
      </c>
      <c r="I695" s="4">
        <f>_xlfn.NUMBERVALUE(Test_Length_Start[[#This Row],[Column6]])</f>
        <v>2.0669863820545701E-2</v>
      </c>
      <c r="J695" s="4">
        <f>_xlfn.NUMBERVALUE(Test_Length_Start[[#This Row],[Column7]])</f>
        <v>0.24534643462307701</v>
      </c>
      <c r="K695" s="4">
        <f>_xlfn.NUMBERVALUE(Test_Length_Start[[#This Row],[Column12]])</f>
        <v>6.8754577339859599</v>
      </c>
      <c r="L695" s="8">
        <f>_xlfn.NUMBERVALUE(Test_Length_Start[[#This Row],[Column10]])</f>
        <v>0.38906142102373997</v>
      </c>
      <c r="M695" s="4">
        <f>_xlfn.NUMBERVALUE(Test_Length_Start[[#This Row],[Column11]])</f>
        <v>2.7703824484192601</v>
      </c>
      <c r="N695" s="8">
        <f>Tableau2[[#This Row],[Longueur manquante]]-(6-Tableau2[[#This Row],[longueur]])</f>
        <v>2.9545976624324299</v>
      </c>
    </row>
    <row r="696" spans="2:14" x14ac:dyDescent="0.25">
      <c r="B696" s="3" t="str">
        <f t="shared" si="20"/>
        <v>14</v>
      </c>
      <c r="C696" s="4" t="str">
        <f>Test_Length_Start[[#This Row],[Column1]]</f>
        <v>14-Ground_Truth</v>
      </c>
      <c r="D696" s="3">
        <f t="shared" si="21"/>
        <v>-2</v>
      </c>
      <c r="E696" s="4">
        <f>_xlfn.NUMBERVALUE(Test_Length_Start[[#This Row],[Column2]])</f>
        <v>77.860357004749304</v>
      </c>
      <c r="F696" s="4">
        <f>_xlfn.NUMBERVALUE(Test_Length_Start[[#This Row],[Column3]])</f>
        <v>5.7498941030998596</v>
      </c>
      <c r="G696" s="4">
        <f>_xlfn.NUMBERVALUE(Test_Length_Start[[#This Row],[Column4]])</f>
        <v>3.733766124231E-2</v>
      </c>
      <c r="H696" s="4">
        <f>_xlfn.NUMBERVALUE(Test_Length_Start[[#This Row],[Column5]])</f>
        <v>0.104921353273656</v>
      </c>
      <c r="I696" s="4">
        <f>_xlfn.NUMBERVALUE(Test_Length_Start[[#This Row],[Column6]])</f>
        <v>1.94482234338803E-2</v>
      </c>
      <c r="J696" s="4">
        <f>_xlfn.NUMBERVALUE(Test_Length_Start[[#This Row],[Column7]])</f>
        <v>8.3436953428487906E-2</v>
      </c>
      <c r="K696" s="4">
        <f>_xlfn.NUMBERVALUE(Test_Length_Start[[#This Row],[Column12]])</f>
        <v>5.1265640700003097</v>
      </c>
      <c r="L696" s="8">
        <f>_xlfn.NUMBERVALUE(Test_Length_Start[[#This Row],[Column10]])</f>
        <v>0.18086714833900899</v>
      </c>
      <c r="M696" s="4">
        <f>_xlfn.NUMBERVALUE(Test_Length_Start[[#This Row],[Column11]])</f>
        <v>0.67653943343860101</v>
      </c>
      <c r="N696" s="8">
        <f>Tableau2[[#This Row],[Longueur manquante]]-(6-Tableau2[[#This Row],[longueur]])</f>
        <v>0.42643353653846061</v>
      </c>
    </row>
    <row r="697" spans="2:14" x14ac:dyDescent="0.25">
      <c r="B697" s="3" t="str">
        <f t="shared" si="20"/>
        <v>14</v>
      </c>
      <c r="C697" s="4" t="str">
        <f>Test_Length_Start[[#This Row],[Column1]]</f>
        <v>14-Ground_Truth</v>
      </c>
      <c r="D697" s="3">
        <f t="shared" si="21"/>
        <v>-2</v>
      </c>
      <c r="E697" s="4">
        <f>_xlfn.NUMBERVALUE(Test_Length_Start[[#This Row],[Column2]])</f>
        <v>61.296721509268501</v>
      </c>
      <c r="F697" s="4">
        <f>_xlfn.NUMBERVALUE(Test_Length_Start[[#This Row],[Column3]])</f>
        <v>5.8946643174439597</v>
      </c>
      <c r="G697" s="4">
        <f>_xlfn.NUMBERVALUE(Test_Length_Start[[#This Row],[Column4]])</f>
        <v>3.7188488676454703E-2</v>
      </c>
      <c r="H697" s="4">
        <f>_xlfn.NUMBERVALUE(Test_Length_Start[[#This Row],[Column5]])</f>
        <v>0.104572710706093</v>
      </c>
      <c r="I697" s="4">
        <f>_xlfn.NUMBERVALUE(Test_Length_Start[[#This Row],[Column6]])</f>
        <v>2.53820174704282E-2</v>
      </c>
      <c r="J697" s="4">
        <f>_xlfn.NUMBERVALUE(Test_Length_Start[[#This Row],[Column7]])</f>
        <v>8.2580413669288005E-2</v>
      </c>
      <c r="K697" s="4">
        <f>_xlfn.NUMBERVALUE(Test_Length_Start[[#This Row],[Column12]])</f>
        <v>4.6462180400267199</v>
      </c>
      <c r="L697" s="8">
        <f>_xlfn.NUMBERVALUE(Test_Length_Start[[#This Row],[Column10]])</f>
        <v>0.160803132001785</v>
      </c>
      <c r="M697" s="4">
        <f>_xlfn.NUMBERVALUE(Test_Length_Start[[#This Row],[Column11]])</f>
        <v>0.72646246738089004</v>
      </c>
      <c r="N697" s="8">
        <f>Tableau2[[#This Row],[Longueur manquante]]-(6-Tableau2[[#This Row],[longueur]])</f>
        <v>0.62112678482484973</v>
      </c>
    </row>
    <row r="698" spans="2:14" x14ac:dyDescent="0.25">
      <c r="B698" s="3" t="str">
        <f t="shared" si="20"/>
        <v>14</v>
      </c>
      <c r="C698" s="4" t="str">
        <f>Test_Length_Start[[#This Row],[Column1]]</f>
        <v>14-Ground_Truth</v>
      </c>
      <c r="D698" s="3">
        <f t="shared" si="21"/>
        <v>-2</v>
      </c>
      <c r="E698" s="4">
        <f>_xlfn.NUMBERVALUE(Test_Length_Start[[#This Row],[Column2]])</f>
        <v>55.150353410317301</v>
      </c>
      <c r="F698" s="4">
        <f>_xlfn.NUMBERVALUE(Test_Length_Start[[#This Row],[Column3]])</f>
        <v>6.0914961845903504</v>
      </c>
      <c r="G698" s="4">
        <f>_xlfn.NUMBERVALUE(Test_Length_Start[[#This Row],[Column4]])</f>
        <v>8.8664512998650399E-2</v>
      </c>
      <c r="H698" s="4">
        <f>_xlfn.NUMBERVALUE(Test_Length_Start[[#This Row],[Column5]])</f>
        <v>0.146292315655347</v>
      </c>
      <c r="I698" s="4">
        <f>_xlfn.NUMBERVALUE(Test_Length_Start[[#This Row],[Column6]])</f>
        <v>3.8900161355133599E-2</v>
      </c>
      <c r="J698" s="4">
        <f>_xlfn.NUMBERVALUE(Test_Length_Start[[#This Row],[Column7]])</f>
        <v>0.113123512340971</v>
      </c>
      <c r="K698" s="4">
        <f>_xlfn.NUMBERVALUE(Test_Length_Start[[#This Row],[Column12]])</f>
        <v>8.8273541940143296</v>
      </c>
      <c r="L698" s="8">
        <f>_xlfn.NUMBERVALUE(Test_Length_Start[[#This Row],[Column10]])</f>
        <v>0.56112698047441301</v>
      </c>
      <c r="M698" s="4">
        <f>_xlfn.NUMBERVALUE(Test_Length_Start[[#This Row],[Column11]])</f>
        <v>0.56049722449711303</v>
      </c>
      <c r="N698" s="8">
        <f>Tableau2[[#This Row],[Longueur manquante]]-(6-Tableau2[[#This Row],[longueur]])</f>
        <v>0.65199340908746339</v>
      </c>
    </row>
    <row r="699" spans="2:14" x14ac:dyDescent="0.25">
      <c r="B699" s="3" t="str">
        <f t="shared" si="20"/>
        <v>14</v>
      </c>
      <c r="C699" s="4" t="str">
        <f>Test_Length_Start[[#This Row],[Column1]]</f>
        <v>14-Ground_Truth</v>
      </c>
      <c r="D699" s="3">
        <f t="shared" si="21"/>
        <v>-2</v>
      </c>
      <c r="E699" s="4">
        <f>_xlfn.NUMBERVALUE(Test_Length_Start[[#This Row],[Column2]])</f>
        <v>78.846491536982597</v>
      </c>
      <c r="F699" s="4">
        <f>_xlfn.NUMBERVALUE(Test_Length_Start[[#This Row],[Column3]])</f>
        <v>6.3039190428447496</v>
      </c>
      <c r="G699" s="4">
        <f>_xlfn.NUMBERVALUE(Test_Length_Start[[#This Row],[Column4]])</f>
        <v>5.0736208925269102E-2</v>
      </c>
      <c r="H699" s="4">
        <f>_xlfn.NUMBERVALUE(Test_Length_Start[[#This Row],[Column5]])</f>
        <v>0.12326970308914501</v>
      </c>
      <c r="I699" s="4">
        <f>_xlfn.NUMBERVALUE(Test_Length_Start[[#This Row],[Column6]])</f>
        <v>2.5914949835130301E-2</v>
      </c>
      <c r="J699" s="4">
        <f>_xlfn.NUMBERVALUE(Test_Length_Start[[#This Row],[Column7]])</f>
        <v>8.4131089456198904E-2</v>
      </c>
      <c r="K699" s="4">
        <f>_xlfn.NUMBERVALUE(Test_Length_Start[[#This Row],[Column12]])</f>
        <v>4.2893272010842303</v>
      </c>
      <c r="L699" s="8">
        <f>_xlfn.NUMBERVALUE(Test_Length_Start[[#This Row],[Column10]])</f>
        <v>0.38734672825882099</v>
      </c>
      <c r="M699" s="4">
        <f>_xlfn.NUMBERVALUE(Test_Length_Start[[#This Row],[Column11]])</f>
        <v>0.88457641065758197</v>
      </c>
      <c r="N699" s="8">
        <f>Tableau2[[#This Row],[Longueur manquante]]-(6-Tableau2[[#This Row],[longueur]])</f>
        <v>1.1884954535023315</v>
      </c>
    </row>
    <row r="700" spans="2:14" x14ac:dyDescent="0.25">
      <c r="B700" s="3" t="str">
        <f t="shared" si="20"/>
        <v>14</v>
      </c>
      <c r="C700" s="4" t="str">
        <f>Test_Length_Start[[#This Row],[Column1]]</f>
        <v>14-Ground_Truth</v>
      </c>
      <c r="D700" s="3">
        <f t="shared" si="21"/>
        <v>-2</v>
      </c>
      <c r="E700" s="4">
        <f>_xlfn.NUMBERVALUE(Test_Length_Start[[#This Row],[Column2]])</f>
        <v>74.437331224257903</v>
      </c>
      <c r="F700" s="4">
        <f>_xlfn.NUMBERVALUE(Test_Length_Start[[#This Row],[Column3]])</f>
        <v>6.0952170983474003</v>
      </c>
      <c r="G700" s="4">
        <f>_xlfn.NUMBERVALUE(Test_Length_Start[[#This Row],[Column4]])</f>
        <v>5.3790467012553897E-2</v>
      </c>
      <c r="H700" s="4">
        <f>_xlfn.NUMBERVALUE(Test_Length_Start[[#This Row],[Column5]])</f>
        <v>0.12546349201600701</v>
      </c>
      <c r="I700" s="4">
        <f>_xlfn.NUMBERVALUE(Test_Length_Start[[#This Row],[Column6]])</f>
        <v>1.10929198314093E-2</v>
      </c>
      <c r="J700" s="4">
        <f>_xlfn.NUMBERVALUE(Test_Length_Start[[#This Row],[Column7]])</f>
        <v>8.9681198629953995E-2</v>
      </c>
      <c r="K700" s="4">
        <f>_xlfn.NUMBERVALUE(Test_Length_Start[[#This Row],[Column12]])</f>
        <v>3.481049495982</v>
      </c>
      <c r="L700" s="8">
        <f>_xlfn.NUMBERVALUE(Test_Length_Start[[#This Row],[Column10]])</f>
        <v>0.47074807033849903</v>
      </c>
      <c r="M700" s="4">
        <f>_xlfn.NUMBERVALUE(Test_Length_Start[[#This Row],[Column11]])</f>
        <v>0.66787292858882397</v>
      </c>
      <c r="N700" s="8">
        <f>Tableau2[[#This Row],[Longueur manquante]]-(6-Tableau2[[#This Row],[longueur]])</f>
        <v>0.7630900269362243</v>
      </c>
    </row>
    <row r="701" spans="2:14" x14ac:dyDescent="0.25">
      <c r="B701" s="3" t="str">
        <f t="shared" si="20"/>
        <v>14</v>
      </c>
      <c r="C701" s="4" t="str">
        <f>Test_Length_Start[[#This Row],[Column1]]</f>
        <v>14-Ground_Truth</v>
      </c>
      <c r="D701" s="3">
        <f t="shared" si="21"/>
        <v>-2</v>
      </c>
      <c r="E701" s="4">
        <f>_xlfn.NUMBERVALUE(Test_Length_Start[[#This Row],[Column2]])</f>
        <v>79.275631729832696</v>
      </c>
      <c r="F701" s="4">
        <f>_xlfn.NUMBERVALUE(Test_Length_Start[[#This Row],[Column3]])</f>
        <v>5.7584812643673802</v>
      </c>
      <c r="G701" s="4">
        <f>_xlfn.NUMBERVALUE(Test_Length_Start[[#This Row],[Column4]])</f>
        <v>3.6845348968566498E-2</v>
      </c>
      <c r="H701" s="4">
        <f>_xlfn.NUMBERVALUE(Test_Length_Start[[#This Row],[Column5]])</f>
        <v>0.102716360223369</v>
      </c>
      <c r="I701" s="4">
        <f>_xlfn.NUMBERVALUE(Test_Length_Start[[#This Row],[Column6]])</f>
        <v>2.2013079539279501E-2</v>
      </c>
      <c r="J701" s="4">
        <f>_xlfn.NUMBERVALUE(Test_Length_Start[[#This Row],[Column7]])</f>
        <v>7.8288916658772106E-2</v>
      </c>
      <c r="K701" s="4">
        <f>_xlfn.NUMBERVALUE(Test_Length_Start[[#This Row],[Column12]])</f>
        <v>4.2105464589549202</v>
      </c>
      <c r="L701" s="8">
        <f>_xlfn.NUMBERVALUE(Test_Length_Start[[#This Row],[Column10]])</f>
        <v>0.208492819454906</v>
      </c>
      <c r="M701" s="4">
        <f>_xlfn.NUMBERVALUE(Test_Length_Start[[#This Row],[Column11]])</f>
        <v>0.69827224728566395</v>
      </c>
      <c r="N701" s="8">
        <f>Tableau2[[#This Row],[Longueur manquante]]-(6-Tableau2[[#This Row],[longueur]])</f>
        <v>0.45675351165304412</v>
      </c>
    </row>
    <row r="702" spans="2:14" x14ac:dyDescent="0.25">
      <c r="B702" s="3" t="str">
        <f t="shared" si="20"/>
        <v>15</v>
      </c>
      <c r="C702" s="4" t="str">
        <f>Test_Length_Start[[#This Row],[Column1]]</f>
        <v>15-Camera-0,0</v>
      </c>
      <c r="D702" s="3">
        <f t="shared" si="21"/>
        <v>0</v>
      </c>
      <c r="E702" s="4">
        <f>_xlfn.NUMBERVALUE(Test_Length_Start[[#This Row],[Column2]])</f>
        <v>47.681025366568299</v>
      </c>
      <c r="F702" s="4">
        <f>_xlfn.NUMBERVALUE(Test_Length_Start[[#This Row],[Column3]])</f>
        <v>5.8305805087844202</v>
      </c>
      <c r="G702" s="4">
        <f>_xlfn.NUMBERVALUE(Test_Length_Start[[#This Row],[Column4]])</f>
        <v>3.1574174728285699E-2</v>
      </c>
      <c r="H702" s="4">
        <f>_xlfn.NUMBERVALUE(Test_Length_Start[[#This Row],[Column5]])</f>
        <v>8.5425348027808101E-2</v>
      </c>
      <c r="I702" s="4">
        <f>_xlfn.NUMBERVALUE(Test_Length_Start[[#This Row],[Column6]])</f>
        <v>2.2234302224451202E-2</v>
      </c>
      <c r="J702" s="4">
        <f>_xlfn.NUMBERVALUE(Test_Length_Start[[#This Row],[Column7]])</f>
        <v>6.5643654852307998E-2</v>
      </c>
      <c r="K702" s="4">
        <f>_xlfn.NUMBERVALUE(Test_Length_Start[[#This Row],[Column12]])</f>
        <v>3.5297035819385201</v>
      </c>
      <c r="L702" s="8">
        <f>_xlfn.NUMBERVALUE(Test_Length_Start[[#This Row],[Column10]])</f>
        <v>0.11455932642904</v>
      </c>
      <c r="M702" s="4">
        <f>_xlfn.NUMBERVALUE(Test_Length_Start[[#This Row],[Column11]])</f>
        <v>0.46443723067763498</v>
      </c>
      <c r="N702" s="8">
        <f>Tableau2[[#This Row],[Longueur manquante]]-(6-Tableau2[[#This Row],[longueur]])</f>
        <v>0.29501773946205523</v>
      </c>
    </row>
    <row r="703" spans="2:14" x14ac:dyDescent="0.25">
      <c r="B703" s="3" t="str">
        <f t="shared" si="20"/>
        <v>15</v>
      </c>
      <c r="C703" s="4" t="str">
        <f>Test_Length_Start[[#This Row],[Column1]]</f>
        <v>15-Camera-0,0</v>
      </c>
      <c r="D703" s="3">
        <f t="shared" si="21"/>
        <v>0</v>
      </c>
      <c r="E703" s="4">
        <f>_xlfn.NUMBERVALUE(Test_Length_Start[[#This Row],[Column2]])</f>
        <v>19.298149941933801</v>
      </c>
      <c r="F703" s="4">
        <f>_xlfn.NUMBERVALUE(Test_Length_Start[[#This Row],[Column3]])</f>
        <v>6.2220659520014703</v>
      </c>
      <c r="G703" s="4">
        <f>_xlfn.NUMBERVALUE(Test_Length_Start[[#This Row],[Column4]])</f>
        <v>0.249178453981938</v>
      </c>
      <c r="H703" s="4">
        <f>_xlfn.NUMBERVALUE(Test_Length_Start[[#This Row],[Column5]])</f>
        <v>0.26550027711007301</v>
      </c>
      <c r="I703" s="4">
        <f>_xlfn.NUMBERVALUE(Test_Length_Start[[#This Row],[Column6]])</f>
        <v>1.90887975346344E-2</v>
      </c>
      <c r="J703" s="4">
        <f>_xlfn.NUMBERVALUE(Test_Length_Start[[#This Row],[Column7]])</f>
        <v>0.16739511145916899</v>
      </c>
      <c r="K703" s="4">
        <f>_xlfn.NUMBERVALUE(Test_Length_Start[[#This Row],[Column12]])</f>
        <v>3.4160772310569798</v>
      </c>
      <c r="L703" s="8">
        <f>_xlfn.NUMBERVALUE(Test_Length_Start[[#This Row],[Column10]])</f>
        <v>1.1637070504253</v>
      </c>
      <c r="M703" s="4">
        <f>_xlfn.NUMBERVALUE(Test_Length_Start[[#This Row],[Column11]])</f>
        <v>0.96769733156513804</v>
      </c>
      <c r="N703" s="8">
        <f>Tableau2[[#This Row],[Longueur manquante]]-(6-Tableau2[[#This Row],[longueur]])</f>
        <v>1.1897632835666083</v>
      </c>
    </row>
    <row r="704" spans="2:14" x14ac:dyDescent="0.25">
      <c r="B704" s="3" t="str">
        <f t="shared" si="20"/>
        <v>15</v>
      </c>
      <c r="C704" s="4" t="str">
        <f>Test_Length_Start[[#This Row],[Column1]]</f>
        <v>15-Camera-0,0</v>
      </c>
      <c r="D704" s="3">
        <f t="shared" si="21"/>
        <v>0</v>
      </c>
      <c r="E704" s="4">
        <f>_xlfn.NUMBERVALUE(Test_Length_Start[[#This Row],[Column2]])</f>
        <v>55.7237787792616</v>
      </c>
      <c r="F704" s="4">
        <f>_xlfn.NUMBERVALUE(Test_Length_Start[[#This Row],[Column3]])</f>
        <v>5.7259661758914104</v>
      </c>
      <c r="G704" s="4">
        <f>_xlfn.NUMBERVALUE(Test_Length_Start[[#This Row],[Column4]])</f>
        <v>1.0970758883567E-2</v>
      </c>
      <c r="H704" s="4">
        <f>_xlfn.NUMBERVALUE(Test_Length_Start[[#This Row],[Column5]])</f>
        <v>7.4274310020453801E-2</v>
      </c>
      <c r="I704" s="4">
        <f>_xlfn.NUMBERVALUE(Test_Length_Start[[#This Row],[Column6]])</f>
        <v>9.8872163230909402E-3</v>
      </c>
      <c r="J704" s="4">
        <f>_xlfn.NUMBERVALUE(Test_Length_Start[[#This Row],[Column7]])</f>
        <v>4.7070146924458801E-2</v>
      </c>
      <c r="K704" s="4">
        <f>_xlfn.NUMBERVALUE(Test_Length_Start[[#This Row],[Column12]])</f>
        <v>4.7260833660839099</v>
      </c>
      <c r="L704" s="8">
        <f>_xlfn.NUMBERVALUE(Test_Length_Start[[#This Row],[Column10]])</f>
        <v>4.00963270051082E-2</v>
      </c>
      <c r="M704" s="4">
        <f>_xlfn.NUMBERVALUE(Test_Length_Start[[#This Row],[Column11]])</f>
        <v>0.43781634297574201</v>
      </c>
      <c r="N704" s="8">
        <f>Tableau2[[#This Row],[Longueur manquante]]-(6-Tableau2[[#This Row],[longueur]])</f>
        <v>0.16378251886715245</v>
      </c>
    </row>
    <row r="705" spans="2:14" x14ac:dyDescent="0.25">
      <c r="B705" s="3" t="str">
        <f t="shared" si="20"/>
        <v>15</v>
      </c>
      <c r="C705" s="4" t="str">
        <f>Test_Length_Start[[#This Row],[Column1]]</f>
        <v>15-Camera-0,0</v>
      </c>
      <c r="D705" s="3">
        <f t="shared" si="21"/>
        <v>0</v>
      </c>
      <c r="E705" s="4">
        <f>_xlfn.NUMBERVALUE(Test_Length_Start[[#This Row],[Column2]])</f>
        <v>88.094953372812896</v>
      </c>
      <c r="F705" s="4">
        <f>_xlfn.NUMBERVALUE(Test_Length_Start[[#This Row],[Column3]])</f>
        <v>5.8305105513379401</v>
      </c>
      <c r="G705" s="4">
        <f>_xlfn.NUMBERVALUE(Test_Length_Start[[#This Row],[Column4]])</f>
        <v>0.107683329005704</v>
      </c>
      <c r="H705" s="4">
        <f>_xlfn.NUMBERVALUE(Test_Length_Start[[#This Row],[Column5]])</f>
        <v>0.13923449741004401</v>
      </c>
      <c r="I705" s="4">
        <f>_xlfn.NUMBERVALUE(Test_Length_Start[[#This Row],[Column6]])</f>
        <v>2.45211070974918E-2</v>
      </c>
      <c r="J705" s="4">
        <f>_xlfn.NUMBERVALUE(Test_Length_Start[[#This Row],[Column7]])</f>
        <v>9.59493126081786E-2</v>
      </c>
      <c r="K705" s="4">
        <f>_xlfn.NUMBERVALUE(Test_Length_Start[[#This Row],[Column12]])</f>
        <v>3.06572743505239</v>
      </c>
      <c r="L705" s="8">
        <f>_xlfn.NUMBERVALUE(Test_Length_Start[[#This Row],[Column10]])</f>
        <v>0.64236368692093504</v>
      </c>
      <c r="M705" s="4">
        <f>_xlfn.NUMBERVALUE(Test_Length_Start[[#This Row],[Column11]])</f>
        <v>0.64244631980097899</v>
      </c>
      <c r="N705" s="8">
        <f>Tableau2[[#This Row],[Longueur manquante]]-(6-Tableau2[[#This Row],[longueur]])</f>
        <v>0.47295687113891904</v>
      </c>
    </row>
    <row r="706" spans="2:14" x14ac:dyDescent="0.25">
      <c r="B706" s="3" t="str">
        <f t="shared" ref="B706:B769" si="22">SUBSTITUTE(LEFT(C706,2),"-","")</f>
        <v>15</v>
      </c>
      <c r="C706" s="4" t="str">
        <f>Test_Length_Start[[#This Row],[Column1]]</f>
        <v>15-Camera-0,0</v>
      </c>
      <c r="D706" s="3">
        <f t="shared" ref="D706:D769" si="23">_xlfn.NUMBERVALUE(IFERROR(RIGHT(C706,LEN(C706)-SEARCH("-",C706,5)),-0.2))*10</f>
        <v>0</v>
      </c>
      <c r="E706" s="4">
        <f>_xlfn.NUMBERVALUE(Test_Length_Start[[#This Row],[Column2]])</f>
        <v>52.136585016271198</v>
      </c>
      <c r="F706" s="4">
        <f>_xlfn.NUMBERVALUE(Test_Length_Start[[#This Row],[Column3]])</f>
        <v>5.5053694684231598</v>
      </c>
      <c r="G706" s="4">
        <f>_xlfn.NUMBERVALUE(Test_Length_Start[[#This Row],[Column4]])</f>
        <v>2.3004227653661599E-2</v>
      </c>
      <c r="H706" s="4">
        <f>_xlfn.NUMBERVALUE(Test_Length_Start[[#This Row],[Column5]])</f>
        <v>9.6324551338737893E-2</v>
      </c>
      <c r="I706" s="4">
        <f>_xlfn.NUMBERVALUE(Test_Length_Start[[#This Row],[Column6]])</f>
        <v>1.6873855646114301E-2</v>
      </c>
      <c r="J706" s="4">
        <f>_xlfn.NUMBERVALUE(Test_Length_Start[[#This Row],[Column7]])</f>
        <v>6.1597031933300003E-2</v>
      </c>
      <c r="K706" s="4">
        <f>_xlfn.NUMBERVALUE(Test_Length_Start[[#This Row],[Column12]])</f>
        <v>3.9535954309394499</v>
      </c>
      <c r="L706" s="8">
        <f>_xlfn.NUMBERVALUE(Test_Length_Start[[#This Row],[Column10]])</f>
        <v>7.9552757178795203E-2</v>
      </c>
      <c r="M706" s="4">
        <f>_xlfn.NUMBERVALUE(Test_Length_Start[[#This Row],[Column11]])</f>
        <v>0.59259432101277199</v>
      </c>
      <c r="N706" s="8">
        <f>Tableau2[[#This Row],[Longueur manquante]]-(6-Tableau2[[#This Row],[longueur]])</f>
        <v>9.7963789435931758E-2</v>
      </c>
    </row>
    <row r="707" spans="2:14" x14ac:dyDescent="0.25">
      <c r="B707" s="3" t="str">
        <f t="shared" si="22"/>
        <v>15</v>
      </c>
      <c r="C707" s="4" t="str">
        <f>Test_Length_Start[[#This Row],[Column1]]</f>
        <v>15-Camera-0,0</v>
      </c>
      <c r="D707" s="3">
        <f t="shared" si="23"/>
        <v>0</v>
      </c>
      <c r="E707" s="4">
        <f>_xlfn.NUMBERVALUE(Test_Length_Start[[#This Row],[Column2]])</f>
        <v>36.5108011275574</v>
      </c>
      <c r="F707" s="4">
        <f>_xlfn.NUMBERVALUE(Test_Length_Start[[#This Row],[Column3]])</f>
        <v>5.95103970350194</v>
      </c>
      <c r="G707" s="4">
        <f>_xlfn.NUMBERVALUE(Test_Length_Start[[#This Row],[Column4]])</f>
        <v>2.2070977339611102E-2</v>
      </c>
      <c r="H707" s="4">
        <f>_xlfn.NUMBERVALUE(Test_Length_Start[[#This Row],[Column5]])</f>
        <v>7.5876742549527601E-2</v>
      </c>
      <c r="I707" s="4">
        <f>_xlfn.NUMBERVALUE(Test_Length_Start[[#This Row],[Column6]])</f>
        <v>1.6092506381988801E-2</v>
      </c>
      <c r="J707" s="4">
        <f>_xlfn.NUMBERVALUE(Test_Length_Start[[#This Row],[Column7]])</f>
        <v>5.6644797963574203E-2</v>
      </c>
      <c r="K707" s="4">
        <f>_xlfn.NUMBERVALUE(Test_Length_Start[[#This Row],[Column12]])</f>
        <v>3.82854791393037</v>
      </c>
      <c r="L707" s="8">
        <f>_xlfn.NUMBERVALUE(Test_Length_Start[[#This Row],[Column10]])</f>
        <v>8.2320603948737095E-2</v>
      </c>
      <c r="M707" s="4">
        <f>_xlfn.NUMBERVALUE(Test_Length_Start[[#This Row],[Column11]])</f>
        <v>0.46807715220729301</v>
      </c>
      <c r="N707" s="8">
        <f>Tableau2[[#This Row],[Longueur manquante]]-(6-Tableau2[[#This Row],[longueur]])</f>
        <v>0.41911685570923302</v>
      </c>
    </row>
    <row r="708" spans="2:14" x14ac:dyDescent="0.25">
      <c r="B708" s="3" t="str">
        <f t="shared" si="22"/>
        <v>15</v>
      </c>
      <c r="C708" s="4" t="str">
        <f>Test_Length_Start[[#This Row],[Column1]]</f>
        <v>15-Camera-0,0</v>
      </c>
      <c r="D708" s="3">
        <f t="shared" si="23"/>
        <v>0</v>
      </c>
      <c r="E708" s="4">
        <f>_xlfn.NUMBERVALUE(Test_Length_Start[[#This Row],[Column2]])</f>
        <v>29.749385282546999</v>
      </c>
      <c r="F708" s="4">
        <f>_xlfn.NUMBERVALUE(Test_Length_Start[[#This Row],[Column3]])</f>
        <v>5.8157390042471997</v>
      </c>
      <c r="G708" s="4">
        <f>_xlfn.NUMBERVALUE(Test_Length_Start[[#This Row],[Column4]])</f>
        <v>3.0990956596460902E-2</v>
      </c>
      <c r="H708" s="4">
        <f>_xlfn.NUMBERVALUE(Test_Length_Start[[#This Row],[Column5]])</f>
        <v>7.9312248288800194E-2</v>
      </c>
      <c r="I708" s="4">
        <f>_xlfn.NUMBERVALUE(Test_Length_Start[[#This Row],[Column6]])</f>
        <v>1.9995057973492499E-2</v>
      </c>
      <c r="J708" s="4">
        <f>_xlfn.NUMBERVALUE(Test_Length_Start[[#This Row],[Column7]])</f>
        <v>6.0724483659954698E-2</v>
      </c>
      <c r="K708" s="4">
        <f>_xlfn.NUMBERVALUE(Test_Length_Start[[#This Row],[Column12]])</f>
        <v>3.2808851649751798</v>
      </c>
      <c r="L708" s="8">
        <f>_xlfn.NUMBERVALUE(Test_Length_Start[[#This Row],[Column10]])</f>
        <v>0.17361659825633399</v>
      </c>
      <c r="M708" s="4">
        <f>_xlfn.NUMBERVALUE(Test_Length_Start[[#This Row],[Column11]])</f>
        <v>0.44624638339023098</v>
      </c>
      <c r="N708" s="8">
        <f>Tableau2[[#This Row],[Longueur manquante]]-(6-Tableau2[[#This Row],[longueur]])</f>
        <v>0.26198538763743068</v>
      </c>
    </row>
    <row r="709" spans="2:14" x14ac:dyDescent="0.25">
      <c r="B709" s="3" t="str">
        <f t="shared" si="22"/>
        <v>15</v>
      </c>
      <c r="C709" s="4" t="str">
        <f>Test_Length_Start[[#This Row],[Column1]]</f>
        <v>15-Camera-0,0</v>
      </c>
      <c r="D709" s="3">
        <f t="shared" si="23"/>
        <v>0</v>
      </c>
      <c r="E709" s="4">
        <f>_xlfn.NUMBERVALUE(Test_Length_Start[[#This Row],[Column2]])</f>
        <v>80.029797837763695</v>
      </c>
      <c r="F709" s="4">
        <f>_xlfn.NUMBERVALUE(Test_Length_Start[[#This Row],[Column3]])</f>
        <v>5.7706677308418497</v>
      </c>
      <c r="G709" s="4">
        <f>_xlfn.NUMBERVALUE(Test_Length_Start[[#This Row],[Column4]])</f>
        <v>2.3322361057431702E-2</v>
      </c>
      <c r="H709" s="4">
        <f>_xlfn.NUMBERVALUE(Test_Length_Start[[#This Row],[Column5]])</f>
        <v>7.5103887363700703E-2</v>
      </c>
      <c r="I709" s="4">
        <f>_xlfn.NUMBERVALUE(Test_Length_Start[[#This Row],[Column6]])</f>
        <v>1.6410972632090799E-2</v>
      </c>
      <c r="J709" s="4">
        <f>_xlfn.NUMBERVALUE(Test_Length_Start[[#This Row],[Column7]])</f>
        <v>5.8510475431169703E-2</v>
      </c>
      <c r="K709" s="4">
        <f>_xlfn.NUMBERVALUE(Test_Length_Start[[#This Row],[Column12]])</f>
        <v>2.8851472120731998</v>
      </c>
      <c r="L709" s="8">
        <f>_xlfn.NUMBERVALUE(Test_Length_Start[[#This Row],[Column10]])</f>
        <v>0.102095957911282</v>
      </c>
      <c r="M709" s="4">
        <f>_xlfn.NUMBERVALUE(Test_Length_Start[[#This Row],[Column11]])</f>
        <v>0.43734000327421402</v>
      </c>
      <c r="N709" s="8">
        <f>Tableau2[[#This Row],[Longueur manquante]]-(6-Tableau2[[#This Row],[longueur]])</f>
        <v>0.20800773411606371</v>
      </c>
    </row>
    <row r="710" spans="2:14" x14ac:dyDescent="0.25">
      <c r="B710" s="3" t="str">
        <f t="shared" si="22"/>
        <v>15</v>
      </c>
      <c r="C710" s="4" t="str">
        <f>Test_Length_Start[[#This Row],[Column1]]</f>
        <v>15-Camera-0,0</v>
      </c>
      <c r="D710" s="3">
        <f t="shared" si="23"/>
        <v>0</v>
      </c>
      <c r="E710" s="4">
        <f>_xlfn.NUMBERVALUE(Test_Length_Start[[#This Row],[Column2]])</f>
        <v>79.074067411355699</v>
      </c>
      <c r="F710" s="4">
        <f>_xlfn.NUMBERVALUE(Test_Length_Start[[#This Row],[Column3]])</f>
        <v>5.9232946623396501</v>
      </c>
      <c r="G710" s="4">
        <f>_xlfn.NUMBERVALUE(Test_Length_Start[[#This Row],[Column4]])</f>
        <v>2.7840238343558699E-2</v>
      </c>
      <c r="H710" s="4">
        <f>_xlfn.NUMBERVALUE(Test_Length_Start[[#This Row],[Column5]])</f>
        <v>7.6325355173938694E-2</v>
      </c>
      <c r="I710" s="4">
        <f>_xlfn.NUMBERVALUE(Test_Length_Start[[#This Row],[Column6]])</f>
        <v>2.0476585043043401E-2</v>
      </c>
      <c r="J710" s="4">
        <f>_xlfn.NUMBERVALUE(Test_Length_Start[[#This Row],[Column7]])</f>
        <v>5.91972020507383E-2</v>
      </c>
      <c r="K710" s="4">
        <f>_xlfn.NUMBERVALUE(Test_Length_Start[[#This Row],[Column12]])</f>
        <v>3.2745987449306901</v>
      </c>
      <c r="L710" s="8">
        <f>_xlfn.NUMBERVALUE(Test_Length_Start[[#This Row],[Column10]])</f>
        <v>0.109323102866973</v>
      </c>
      <c r="M710" s="4">
        <f>_xlfn.NUMBERVALUE(Test_Length_Start[[#This Row],[Column11]])</f>
        <v>0.44423548337584001</v>
      </c>
      <c r="N710" s="8">
        <f>Tableau2[[#This Row],[Longueur manquante]]-(6-Tableau2[[#This Row],[longueur]])</f>
        <v>0.36753014571549009</v>
      </c>
    </row>
    <row r="711" spans="2:14" x14ac:dyDescent="0.25">
      <c r="B711" s="3" t="str">
        <f t="shared" si="22"/>
        <v>15</v>
      </c>
      <c r="C711" s="4" t="str">
        <f>Test_Length_Start[[#This Row],[Column1]]</f>
        <v>15-Camera-0,0</v>
      </c>
      <c r="D711" s="3">
        <f t="shared" si="23"/>
        <v>0</v>
      </c>
      <c r="E711" s="4">
        <f>_xlfn.NUMBERVALUE(Test_Length_Start[[#This Row],[Column2]])</f>
        <v>0.639977706238537</v>
      </c>
      <c r="F711" s="4">
        <f>_xlfn.NUMBERVALUE(Test_Length_Start[[#This Row],[Column3]])</f>
        <v>6.0475946381207804</v>
      </c>
      <c r="G711" s="4">
        <f>_xlfn.NUMBERVALUE(Test_Length_Start[[#This Row],[Column4]])</f>
        <v>2.9064119767678899E-2</v>
      </c>
      <c r="H711" s="4">
        <f>_xlfn.NUMBERVALUE(Test_Length_Start[[#This Row],[Column5]])</f>
        <v>0.471407645276887</v>
      </c>
      <c r="I711" s="4">
        <f>_xlfn.NUMBERVALUE(Test_Length_Start[[#This Row],[Column6]])</f>
        <v>9.7579861729185195E-3</v>
      </c>
      <c r="J711" s="4">
        <f>_xlfn.NUMBERVALUE(Test_Length_Start[[#This Row],[Column7]])</f>
        <v>0.120774404465593</v>
      </c>
      <c r="K711" s="4">
        <f>_xlfn.NUMBERVALUE(Test_Length_Start[[#This Row],[Column12]])</f>
        <v>2.79570459900423</v>
      </c>
      <c r="L711" s="8">
        <f>_xlfn.NUMBERVALUE(Test_Length_Start[[#This Row],[Column10]])</f>
        <v>0.30997938264750202</v>
      </c>
      <c r="M711" s="4">
        <f>_xlfn.NUMBERVALUE(Test_Length_Start[[#This Row],[Column11]])</f>
        <v>2.07996183655432</v>
      </c>
      <c r="N711" s="8">
        <f>Tableau2[[#This Row],[Longueur manquante]]-(6-Tableau2[[#This Row],[longueur]])</f>
        <v>2.1275564746751003</v>
      </c>
    </row>
    <row r="712" spans="2:14" x14ac:dyDescent="0.25">
      <c r="B712" s="3" t="str">
        <f t="shared" si="22"/>
        <v>15</v>
      </c>
      <c r="C712" s="4" t="str">
        <f>Test_Length_Start[[#This Row],[Column1]]</f>
        <v>15-Camera-0,0</v>
      </c>
      <c r="D712" s="3">
        <f t="shared" si="23"/>
        <v>0</v>
      </c>
      <c r="E712" s="4">
        <f>_xlfn.NUMBERVALUE(Test_Length_Start[[#This Row],[Column2]])</f>
        <v>67.057045273877307</v>
      </c>
      <c r="F712" s="4">
        <f>_xlfn.NUMBERVALUE(Test_Length_Start[[#This Row],[Column3]])</f>
        <v>5.73472178760532</v>
      </c>
      <c r="G712" s="4">
        <f>_xlfn.NUMBERVALUE(Test_Length_Start[[#This Row],[Column4]])</f>
        <v>1.71551617801768E-2</v>
      </c>
      <c r="H712" s="4">
        <f>_xlfn.NUMBERVALUE(Test_Length_Start[[#This Row],[Column5]])</f>
        <v>7.55679042435045E-2</v>
      </c>
      <c r="I712" s="4">
        <f>_xlfn.NUMBERVALUE(Test_Length_Start[[#This Row],[Column6]])</f>
        <v>1.08212705555199E-2</v>
      </c>
      <c r="J712" s="4">
        <f>_xlfn.NUMBERVALUE(Test_Length_Start[[#This Row],[Column7]])</f>
        <v>5.2132173462335001E-2</v>
      </c>
      <c r="K712" s="4">
        <f>_xlfn.NUMBERVALUE(Test_Length_Start[[#This Row],[Column12]])</f>
        <v>3.61497248196974</v>
      </c>
      <c r="L712" s="8">
        <f>_xlfn.NUMBERVALUE(Test_Length_Start[[#This Row],[Column10]])</f>
        <v>6.4733398975731202E-2</v>
      </c>
      <c r="M712" s="4">
        <f>_xlfn.NUMBERVALUE(Test_Length_Start[[#This Row],[Column11]])</f>
        <v>0.43269667491248198</v>
      </c>
      <c r="N712" s="8">
        <f>Tableau2[[#This Row],[Longueur manquante]]-(6-Tableau2[[#This Row],[longueur]])</f>
        <v>0.16741846251780201</v>
      </c>
    </row>
    <row r="713" spans="2:14" x14ac:dyDescent="0.25">
      <c r="B713" s="3" t="str">
        <f t="shared" si="22"/>
        <v>15</v>
      </c>
      <c r="C713" s="4" t="str">
        <f>Test_Length_Start[[#This Row],[Column1]]</f>
        <v>15-Camera-0,0</v>
      </c>
      <c r="D713" s="3">
        <f t="shared" si="23"/>
        <v>0</v>
      </c>
      <c r="E713" s="4">
        <f>_xlfn.NUMBERVALUE(Test_Length_Start[[#This Row],[Column2]])</f>
        <v>33.782362865580801</v>
      </c>
      <c r="F713" s="4">
        <f>_xlfn.NUMBERVALUE(Test_Length_Start[[#This Row],[Column3]])</f>
        <v>5.8016563428490597</v>
      </c>
      <c r="G713" s="4">
        <f>_xlfn.NUMBERVALUE(Test_Length_Start[[#This Row],[Column4]])</f>
        <v>3.91654561585238E-2</v>
      </c>
      <c r="H713" s="4">
        <f>_xlfn.NUMBERVALUE(Test_Length_Start[[#This Row],[Column5]])</f>
        <v>8.8387253468025395E-2</v>
      </c>
      <c r="I713" s="4">
        <f>_xlfn.NUMBERVALUE(Test_Length_Start[[#This Row],[Column6]])</f>
        <v>2.0150607870963001E-2</v>
      </c>
      <c r="J713" s="4">
        <f>_xlfn.NUMBERVALUE(Test_Length_Start[[#This Row],[Column7]])</f>
        <v>6.7382222127666203E-2</v>
      </c>
      <c r="K713" s="4">
        <f>_xlfn.NUMBERVALUE(Test_Length_Start[[#This Row],[Column12]])</f>
        <v>3.37873250397387</v>
      </c>
      <c r="L713" s="8">
        <f>_xlfn.NUMBERVALUE(Test_Length_Start[[#This Row],[Column10]])</f>
        <v>0.21816261350365601</v>
      </c>
      <c r="M713" s="4">
        <f>_xlfn.NUMBERVALUE(Test_Length_Start[[#This Row],[Column11]])</f>
        <v>0.45217798962616101</v>
      </c>
      <c r="N713" s="8">
        <f>Tableau2[[#This Row],[Longueur manquante]]-(6-Tableau2[[#This Row],[longueur]])</f>
        <v>0.25383433247522075</v>
      </c>
    </row>
    <row r="714" spans="2:14" x14ac:dyDescent="0.25">
      <c r="B714" s="3" t="str">
        <f t="shared" si="22"/>
        <v>15</v>
      </c>
      <c r="C714" s="4" t="str">
        <f>Test_Length_Start[[#This Row],[Column1]]</f>
        <v>15-Camera-0,0</v>
      </c>
      <c r="D714" s="3">
        <f t="shared" si="23"/>
        <v>0</v>
      </c>
      <c r="E714" s="4">
        <f>_xlfn.NUMBERVALUE(Test_Length_Start[[#This Row],[Column2]])</f>
        <v>72.675155561177903</v>
      </c>
      <c r="F714" s="4">
        <f>_xlfn.NUMBERVALUE(Test_Length_Start[[#This Row],[Column3]])</f>
        <v>5.48210837233154</v>
      </c>
      <c r="G714" s="4">
        <f>_xlfn.NUMBERVALUE(Test_Length_Start[[#This Row],[Column4]])</f>
        <v>2.6436373811176E-2</v>
      </c>
      <c r="H714" s="4">
        <f>_xlfn.NUMBERVALUE(Test_Length_Start[[#This Row],[Column5]])</f>
        <v>9.9620908034358399E-2</v>
      </c>
      <c r="I714" s="4">
        <f>_xlfn.NUMBERVALUE(Test_Length_Start[[#This Row],[Column6]])</f>
        <v>1.84641225658249E-2</v>
      </c>
      <c r="J714" s="4">
        <f>_xlfn.NUMBERVALUE(Test_Length_Start[[#This Row],[Column7]])</f>
        <v>6.6323814469669604E-2</v>
      </c>
      <c r="K714" s="4">
        <f>_xlfn.NUMBERVALUE(Test_Length_Start[[#This Row],[Column12]])</f>
        <v>3.1978322839131499</v>
      </c>
      <c r="L714" s="8">
        <f>_xlfn.NUMBERVALUE(Test_Length_Start[[#This Row],[Column10]])</f>
        <v>8.9427689455650897E-2</v>
      </c>
      <c r="M714" s="4">
        <f>_xlfn.NUMBERVALUE(Test_Length_Start[[#This Row],[Column11]])</f>
        <v>0.64408901657089801</v>
      </c>
      <c r="N714" s="8">
        <f>Tableau2[[#This Row],[Longueur manquante]]-(6-Tableau2[[#This Row],[longueur]])</f>
        <v>0.12619738890243803</v>
      </c>
    </row>
    <row r="715" spans="2:14" x14ac:dyDescent="0.25">
      <c r="B715" s="3" t="str">
        <f t="shared" si="22"/>
        <v>15</v>
      </c>
      <c r="C715" s="4" t="str">
        <f>Test_Length_Start[[#This Row],[Column1]]</f>
        <v>15-Camera-0,0</v>
      </c>
      <c r="D715" s="3">
        <f t="shared" si="23"/>
        <v>0</v>
      </c>
      <c r="E715" s="4">
        <f>_xlfn.NUMBERVALUE(Test_Length_Start[[#This Row],[Column2]])</f>
        <v>79.285847539878304</v>
      </c>
      <c r="F715" s="4">
        <f>_xlfn.NUMBERVALUE(Test_Length_Start[[#This Row],[Column3]])</f>
        <v>5.4194879008263701</v>
      </c>
      <c r="G715" s="4">
        <f>_xlfn.NUMBERVALUE(Test_Length_Start[[#This Row],[Column4]])</f>
        <v>1.9824658621333199E-2</v>
      </c>
      <c r="H715" s="4">
        <f>_xlfn.NUMBERVALUE(Test_Length_Start[[#This Row],[Column5]])</f>
        <v>0.10555649977923701</v>
      </c>
      <c r="I715" s="4">
        <f>_xlfn.NUMBERVALUE(Test_Length_Start[[#This Row],[Column6]])</f>
        <v>1.7524324563383702E-2</v>
      </c>
      <c r="J715" s="4">
        <f>_xlfn.NUMBERVALUE(Test_Length_Start[[#This Row],[Column7]])</f>
        <v>5.6265885632102497E-2</v>
      </c>
      <c r="K715" s="4">
        <f>_xlfn.NUMBERVALUE(Test_Length_Start[[#This Row],[Column12]])</f>
        <v>3.8070329719921499</v>
      </c>
      <c r="L715" s="8">
        <f>_xlfn.NUMBERVALUE(Test_Length_Start[[#This Row],[Column10]])</f>
        <v>5.9387898613498302E-2</v>
      </c>
      <c r="M715" s="4">
        <f>_xlfn.NUMBERVALUE(Test_Length_Start[[#This Row],[Column11]])</f>
        <v>0.73907736339230501</v>
      </c>
      <c r="N715" s="8">
        <f>Tableau2[[#This Row],[Longueur manquante]]-(6-Tableau2[[#This Row],[longueur]])</f>
        <v>0.15856526421867512</v>
      </c>
    </row>
    <row r="716" spans="2:14" x14ac:dyDescent="0.25">
      <c r="B716" s="3" t="str">
        <f t="shared" si="22"/>
        <v>15</v>
      </c>
      <c r="C716" s="4" t="str">
        <f>Test_Length_Start[[#This Row],[Column1]]</f>
        <v>15-Camera-0,0</v>
      </c>
      <c r="D716" s="3">
        <f t="shared" si="23"/>
        <v>0</v>
      </c>
      <c r="E716" s="4">
        <f>_xlfn.NUMBERVALUE(Test_Length_Start[[#This Row],[Column2]])</f>
        <v>10.7057419342665</v>
      </c>
      <c r="F716" s="4">
        <f>_xlfn.NUMBERVALUE(Test_Length_Start[[#This Row],[Column3]])</f>
        <v>6.2666784285059096</v>
      </c>
      <c r="G716" s="4">
        <f>_xlfn.NUMBERVALUE(Test_Length_Start[[#This Row],[Column4]])</f>
        <v>3.1630753868538898E-2</v>
      </c>
      <c r="H716" s="4">
        <f>_xlfn.NUMBERVALUE(Test_Length_Start[[#This Row],[Column5]])</f>
        <v>0.35399403449369099</v>
      </c>
      <c r="I716" s="4">
        <f>_xlfn.NUMBERVALUE(Test_Length_Start[[#This Row],[Column6]])</f>
        <v>1.7244164437441499E-2</v>
      </c>
      <c r="J716" s="4">
        <f>_xlfn.NUMBERVALUE(Test_Length_Start[[#This Row],[Column7]])</f>
        <v>0.12109237708978</v>
      </c>
      <c r="K716" s="4">
        <f>_xlfn.NUMBERVALUE(Test_Length_Start[[#This Row],[Column12]])</f>
        <v>3.43404821201693</v>
      </c>
      <c r="L716" s="8">
        <f>_xlfn.NUMBERVALUE(Test_Length_Start[[#This Row],[Column10]])</f>
        <v>0.21148215357868999</v>
      </c>
      <c r="M716" s="4">
        <f>_xlfn.NUMBERVALUE(Test_Length_Start[[#This Row],[Column11]])</f>
        <v>1.70664806748057</v>
      </c>
      <c r="N716" s="8">
        <f>Tableau2[[#This Row],[Longueur manquante]]-(6-Tableau2[[#This Row],[longueur]])</f>
        <v>1.9733264959864796</v>
      </c>
    </row>
    <row r="717" spans="2:14" x14ac:dyDescent="0.25">
      <c r="B717" s="3" t="str">
        <f t="shared" si="22"/>
        <v>15</v>
      </c>
      <c r="C717" s="4" t="str">
        <f>Test_Length_Start[[#This Row],[Column1]]</f>
        <v>15-Camera-0,0</v>
      </c>
      <c r="D717" s="3">
        <f t="shared" si="23"/>
        <v>0</v>
      </c>
      <c r="E717" s="4">
        <f>_xlfn.NUMBERVALUE(Test_Length_Start[[#This Row],[Column2]])</f>
        <v>7.4069766929218996</v>
      </c>
      <c r="F717" s="4">
        <f>_xlfn.NUMBERVALUE(Test_Length_Start[[#This Row],[Column3]])</f>
        <v>6.4454589470919599</v>
      </c>
      <c r="G717" s="4">
        <f>_xlfn.NUMBERVALUE(Test_Length_Start[[#This Row],[Column4]])</f>
        <v>2.92167718585018E-2</v>
      </c>
      <c r="H717" s="4">
        <f>_xlfn.NUMBERVALUE(Test_Length_Start[[#This Row],[Column5]])</f>
        <v>0.41122686762741301</v>
      </c>
      <c r="I717" s="4">
        <f>_xlfn.NUMBERVALUE(Test_Length_Start[[#This Row],[Column6]])</f>
        <v>1.29801749865551E-2</v>
      </c>
      <c r="J717" s="4">
        <f>_xlfn.NUMBERVALUE(Test_Length_Start[[#This Row],[Column7]])</f>
        <v>0.10713878350268299</v>
      </c>
      <c r="K717" s="4">
        <f>_xlfn.NUMBERVALUE(Test_Length_Start[[#This Row],[Column12]])</f>
        <v>3.8987717790296301</v>
      </c>
      <c r="L717" s="8">
        <f>_xlfn.NUMBERVALUE(Test_Length_Start[[#This Row],[Column10]])</f>
        <v>0.21537239109541201</v>
      </c>
      <c r="M717" s="4">
        <f>_xlfn.NUMBERVALUE(Test_Length_Start[[#This Row],[Column11]])</f>
        <v>1.8079309070171401</v>
      </c>
      <c r="N717" s="8">
        <f>Tableau2[[#This Row],[Longueur manquante]]-(6-Tableau2[[#This Row],[longueur]])</f>
        <v>2.2533898541091002</v>
      </c>
    </row>
    <row r="718" spans="2:14" x14ac:dyDescent="0.25">
      <c r="B718" s="3" t="str">
        <f t="shared" si="22"/>
        <v>15</v>
      </c>
      <c r="C718" s="4" t="str">
        <f>Test_Length_Start[[#This Row],[Column1]]</f>
        <v>15-Camera-0,0</v>
      </c>
      <c r="D718" s="3">
        <f t="shared" si="23"/>
        <v>0</v>
      </c>
      <c r="E718" s="4">
        <f>_xlfn.NUMBERVALUE(Test_Length_Start[[#This Row],[Column2]])</f>
        <v>64.437244620759699</v>
      </c>
      <c r="F718" s="4">
        <f>_xlfn.NUMBERVALUE(Test_Length_Start[[#This Row],[Column3]])</f>
        <v>6.1104753354736596</v>
      </c>
      <c r="G718" s="4">
        <f>_xlfn.NUMBERVALUE(Test_Length_Start[[#This Row],[Column4]])</f>
        <v>0.109504183637572</v>
      </c>
      <c r="H718" s="4">
        <f>_xlfn.NUMBERVALUE(Test_Length_Start[[#This Row],[Column5]])</f>
        <v>0.143577675661888</v>
      </c>
      <c r="I718" s="4">
        <f>_xlfn.NUMBERVALUE(Test_Length_Start[[#This Row],[Column6]])</f>
        <v>4.1184611285501202E-2</v>
      </c>
      <c r="J718" s="4">
        <f>_xlfn.NUMBERVALUE(Test_Length_Start[[#This Row],[Column7]])</f>
        <v>0.10339684649573699</v>
      </c>
      <c r="K718" s="4">
        <f>_xlfn.NUMBERVALUE(Test_Length_Start[[#This Row],[Column12]])</f>
        <v>3.6258524860022501</v>
      </c>
      <c r="L718" s="8">
        <f>_xlfn.NUMBERVALUE(Test_Length_Start[[#This Row],[Column10]])</f>
        <v>0.53591444573533797</v>
      </c>
      <c r="M718" s="4">
        <f>_xlfn.NUMBERVALUE(Test_Length_Start[[#This Row],[Column11]])</f>
        <v>0.97881991557849202</v>
      </c>
      <c r="N718" s="8">
        <f>Tableau2[[#This Row],[Longueur manquante]]-(6-Tableau2[[#This Row],[longueur]])</f>
        <v>1.0892952510521516</v>
      </c>
    </row>
    <row r="719" spans="2:14" x14ac:dyDescent="0.25">
      <c r="B719" s="3" t="str">
        <f t="shared" si="22"/>
        <v>15</v>
      </c>
      <c r="C719" s="4" t="str">
        <f>Test_Length_Start[[#This Row],[Column1]]</f>
        <v>15-Camera-0,0</v>
      </c>
      <c r="D719" s="3">
        <f t="shared" si="23"/>
        <v>0</v>
      </c>
      <c r="E719" s="4">
        <f>_xlfn.NUMBERVALUE(Test_Length_Start[[#This Row],[Column2]])</f>
        <v>72.058782200108197</v>
      </c>
      <c r="F719" s="4">
        <f>_xlfn.NUMBERVALUE(Test_Length_Start[[#This Row],[Column3]])</f>
        <v>5.7579543262845396</v>
      </c>
      <c r="G719" s="4">
        <f>_xlfn.NUMBERVALUE(Test_Length_Start[[#This Row],[Column4]])</f>
        <v>2.0734539559445299E-2</v>
      </c>
      <c r="H719" s="4">
        <f>_xlfn.NUMBERVALUE(Test_Length_Start[[#This Row],[Column5]])</f>
        <v>7.4579000267850706E-2</v>
      </c>
      <c r="I719" s="4">
        <f>_xlfn.NUMBERVALUE(Test_Length_Start[[#This Row],[Column6]])</f>
        <v>1.7586657435099899E-2</v>
      </c>
      <c r="J719" s="4">
        <f>_xlfn.NUMBERVALUE(Test_Length_Start[[#This Row],[Column7]])</f>
        <v>5.1799233714198402E-2</v>
      </c>
      <c r="K719" s="4">
        <f>_xlfn.NUMBERVALUE(Test_Length_Start[[#This Row],[Column12]])</f>
        <v>3.2599193979985999</v>
      </c>
      <c r="L719" s="8">
        <f>_xlfn.NUMBERVALUE(Test_Length_Start[[#This Row],[Column10]])</f>
        <v>5.7614889480033502E-2</v>
      </c>
      <c r="M719" s="4">
        <f>_xlfn.NUMBERVALUE(Test_Length_Start[[#This Row],[Column11]])</f>
        <v>0.447990195459193</v>
      </c>
      <c r="N719" s="8">
        <f>Tableau2[[#This Row],[Longueur manquante]]-(6-Tableau2[[#This Row],[longueur]])</f>
        <v>0.20594452174373262</v>
      </c>
    </row>
    <row r="720" spans="2:14" x14ac:dyDescent="0.25">
      <c r="B720" s="3" t="str">
        <f t="shared" si="22"/>
        <v>15</v>
      </c>
      <c r="C720" s="4" t="str">
        <f>Test_Length_Start[[#This Row],[Column1]]</f>
        <v>15-Camera-0,0</v>
      </c>
      <c r="D720" s="3">
        <f t="shared" si="23"/>
        <v>0</v>
      </c>
      <c r="E720" s="4">
        <f>_xlfn.NUMBERVALUE(Test_Length_Start[[#This Row],[Column2]])</f>
        <v>79.787133936838899</v>
      </c>
      <c r="F720" s="4">
        <f>_xlfn.NUMBERVALUE(Test_Length_Start[[#This Row],[Column3]])</f>
        <v>6.2265680041514804</v>
      </c>
      <c r="G720" s="4">
        <f>_xlfn.NUMBERVALUE(Test_Length_Start[[#This Row],[Column4]])</f>
        <v>9.3705685046579001E-2</v>
      </c>
      <c r="H720" s="4">
        <f>_xlfn.NUMBERVALUE(Test_Length_Start[[#This Row],[Column5]])</f>
        <v>0.17128611027055499</v>
      </c>
      <c r="I720" s="4">
        <f>_xlfn.NUMBERVALUE(Test_Length_Start[[#This Row],[Column6]])</f>
        <v>2.9819318409557899E-2</v>
      </c>
      <c r="J720" s="4">
        <f>_xlfn.NUMBERVALUE(Test_Length_Start[[#This Row],[Column7]])</f>
        <v>0.107695348410042</v>
      </c>
      <c r="K720" s="4">
        <f>_xlfn.NUMBERVALUE(Test_Length_Start[[#This Row],[Column12]])</f>
        <v>4.9574140469776404</v>
      </c>
      <c r="L720" s="8">
        <f>_xlfn.NUMBERVALUE(Test_Length_Start[[#This Row],[Column10]])</f>
        <v>0.55076085783619599</v>
      </c>
      <c r="M720" s="4">
        <f>_xlfn.NUMBERVALUE(Test_Length_Start[[#This Row],[Column11]])</f>
        <v>1.0956041848934699</v>
      </c>
      <c r="N720" s="8">
        <f>Tableau2[[#This Row],[Longueur manquante]]-(6-Tableau2[[#This Row],[longueur]])</f>
        <v>1.3221721890449503</v>
      </c>
    </row>
    <row r="721" spans="2:14" x14ac:dyDescent="0.25">
      <c r="B721" s="3" t="str">
        <f t="shared" si="22"/>
        <v>15</v>
      </c>
      <c r="C721" s="4" t="str">
        <f>Test_Length_Start[[#This Row],[Column1]]</f>
        <v>15-Camera-0,0</v>
      </c>
      <c r="D721" s="3">
        <f t="shared" si="23"/>
        <v>0</v>
      </c>
      <c r="E721" s="4">
        <f>_xlfn.NUMBERVALUE(Test_Length_Start[[#This Row],[Column2]])</f>
        <v>7.84093337015464</v>
      </c>
      <c r="F721" s="4">
        <f>_xlfn.NUMBERVALUE(Test_Length_Start[[#This Row],[Column3]])</f>
        <v>5.9297543426836503</v>
      </c>
      <c r="G721" s="4">
        <f>_xlfn.NUMBERVALUE(Test_Length_Start[[#This Row],[Column4]])</f>
        <v>5.08540282132054E-2</v>
      </c>
      <c r="H721" s="4">
        <f>_xlfn.NUMBERVALUE(Test_Length_Start[[#This Row],[Column5]])</f>
        <v>9.6069356650249599E-2</v>
      </c>
      <c r="I721" s="4">
        <f>_xlfn.NUMBERVALUE(Test_Length_Start[[#This Row],[Column6]])</f>
        <v>1.94910498471643E-2</v>
      </c>
      <c r="J721" s="4">
        <f>_xlfn.NUMBERVALUE(Test_Length_Start[[#This Row],[Column7]])</f>
        <v>7.5306701146149402E-2</v>
      </c>
      <c r="K721" s="4">
        <f>_xlfn.NUMBERVALUE(Test_Length_Start[[#This Row],[Column12]])</f>
        <v>3.8283873320324302</v>
      </c>
      <c r="L721" s="8">
        <f>_xlfn.NUMBERVALUE(Test_Length_Start[[#This Row],[Column10]])</f>
        <v>0.33148508747123601</v>
      </c>
      <c r="M721" s="4">
        <f>_xlfn.NUMBERVALUE(Test_Length_Start[[#This Row],[Column11]])</f>
        <v>0.469468117698839</v>
      </c>
      <c r="N721" s="8">
        <f>Tableau2[[#This Row],[Longueur manquante]]-(6-Tableau2[[#This Row],[longueur]])</f>
        <v>0.39922246038248932</v>
      </c>
    </row>
    <row r="722" spans="2:14" x14ac:dyDescent="0.25">
      <c r="B722" s="3" t="str">
        <f t="shared" si="22"/>
        <v>15</v>
      </c>
      <c r="C722" s="4" t="str">
        <f>Test_Length_Start[[#This Row],[Column1]]</f>
        <v>15-Camera-0,05</v>
      </c>
      <c r="D722" s="3">
        <f t="shared" si="23"/>
        <v>0.5</v>
      </c>
      <c r="E722" s="4">
        <f>_xlfn.NUMBERVALUE(Test_Length_Start[[#This Row],[Column2]])</f>
        <v>89.5504381881981</v>
      </c>
      <c r="F722" s="4">
        <f>_xlfn.NUMBERVALUE(Test_Length_Start[[#This Row],[Column3]])</f>
        <v>6.1465869268536899</v>
      </c>
      <c r="G722" s="4">
        <f>_xlfn.NUMBERVALUE(Test_Length_Start[[#This Row],[Column4]])</f>
        <v>9.8545070108793806E-2</v>
      </c>
      <c r="H722" s="4">
        <f>_xlfn.NUMBERVALUE(Test_Length_Start[[#This Row],[Column5]])</f>
        <v>0.138397330608894</v>
      </c>
      <c r="I722" s="4">
        <f>_xlfn.NUMBERVALUE(Test_Length_Start[[#This Row],[Column6]])</f>
        <v>5.48620561897998E-2</v>
      </c>
      <c r="J722" s="4">
        <f>_xlfn.NUMBERVALUE(Test_Length_Start[[#This Row],[Column7]])</f>
        <v>0.10398101090956199</v>
      </c>
      <c r="K722" s="4">
        <f>_xlfn.NUMBERVALUE(Test_Length_Start[[#This Row],[Column12]])</f>
        <v>56.988136089057598</v>
      </c>
      <c r="L722" s="8">
        <f>_xlfn.NUMBERVALUE(Test_Length_Start[[#This Row],[Column10]])</f>
        <v>0.46112892793807803</v>
      </c>
      <c r="M722" s="4">
        <f>_xlfn.NUMBERVALUE(Test_Length_Start[[#This Row],[Column11]])</f>
        <v>0.95463687374587503</v>
      </c>
      <c r="N722" s="8">
        <f>Tableau2[[#This Row],[Longueur manquante]]-(6-Tableau2[[#This Row],[longueur]])</f>
        <v>1.1012238005995649</v>
      </c>
    </row>
    <row r="723" spans="2:14" x14ac:dyDescent="0.25">
      <c r="B723" s="3" t="str">
        <f t="shared" si="22"/>
        <v>15</v>
      </c>
      <c r="C723" s="4" t="str">
        <f>Test_Length_Start[[#This Row],[Column1]]</f>
        <v>15-Camera-0,05</v>
      </c>
      <c r="D723" s="3">
        <f t="shared" si="23"/>
        <v>0.5</v>
      </c>
      <c r="E723" s="4">
        <f>_xlfn.NUMBERVALUE(Test_Length_Start[[#This Row],[Column2]])</f>
        <v>1.17144439502215</v>
      </c>
      <c r="F723" s="4">
        <f>_xlfn.NUMBERVALUE(Test_Length_Start[[#This Row],[Column3]])</f>
        <v>5.6627737292372204</v>
      </c>
      <c r="G723" s="4">
        <f>_xlfn.NUMBERVALUE(Test_Length_Start[[#This Row],[Column4]])</f>
        <v>3.5983168319805199E-2</v>
      </c>
      <c r="H723" s="4">
        <f>_xlfn.NUMBERVALUE(Test_Length_Start[[#This Row],[Column5]])</f>
        <v>0.42036748539093899</v>
      </c>
      <c r="I723" s="4">
        <f>_xlfn.NUMBERVALUE(Test_Length_Start[[#This Row],[Column6]])</f>
        <v>3.1497246637788003E-2</v>
      </c>
      <c r="J723" s="4">
        <f>_xlfn.NUMBERVALUE(Test_Length_Start[[#This Row],[Column7]])</f>
        <v>0.11493768585811499</v>
      </c>
      <c r="K723" s="4">
        <f>_xlfn.NUMBERVALUE(Test_Length_Start[[#This Row],[Column12]])</f>
        <v>47.050486112013402</v>
      </c>
      <c r="L723" s="8">
        <f>_xlfn.NUMBERVALUE(Test_Length_Start[[#This Row],[Column10]])</f>
        <v>0.20701875937909101</v>
      </c>
      <c r="M723" s="4">
        <f>_xlfn.NUMBERVALUE(Test_Length_Start[[#This Row],[Column11]])</f>
        <v>1.8558067035444299</v>
      </c>
      <c r="N723" s="8">
        <f>Tableau2[[#This Row],[Longueur manquante]]-(6-Tableau2[[#This Row],[longueur]])</f>
        <v>1.5185804327816503</v>
      </c>
    </row>
    <row r="724" spans="2:14" x14ac:dyDescent="0.25">
      <c r="B724" s="3" t="str">
        <f t="shared" si="22"/>
        <v>15</v>
      </c>
      <c r="C724" s="4" t="str">
        <f>Test_Length_Start[[#This Row],[Column1]]</f>
        <v>15-Camera-0,05</v>
      </c>
      <c r="D724" s="3">
        <f t="shared" si="23"/>
        <v>0.5</v>
      </c>
      <c r="E724" s="4">
        <f>_xlfn.NUMBERVALUE(Test_Length_Start[[#This Row],[Column2]])</f>
        <v>26.893573860098499</v>
      </c>
      <c r="F724" s="4">
        <f>_xlfn.NUMBERVALUE(Test_Length_Start[[#This Row],[Column3]])</f>
        <v>6.0412430182001904</v>
      </c>
      <c r="G724" s="4">
        <f>_xlfn.NUMBERVALUE(Test_Length_Start[[#This Row],[Column4]])</f>
        <v>5.6460919812652798E-2</v>
      </c>
      <c r="H724" s="4">
        <f>_xlfn.NUMBERVALUE(Test_Length_Start[[#This Row],[Column5]])</f>
        <v>0.108946823123982</v>
      </c>
      <c r="I724" s="4">
        <f>_xlfn.NUMBERVALUE(Test_Length_Start[[#This Row],[Column6]])</f>
        <v>4.5928182534103301E-2</v>
      </c>
      <c r="J724" s="4">
        <f>_xlfn.NUMBERVALUE(Test_Length_Start[[#This Row],[Column7]])</f>
        <v>8.8309114214896706E-2</v>
      </c>
      <c r="K724" s="4">
        <f>_xlfn.NUMBERVALUE(Test_Length_Start[[#This Row],[Column12]])</f>
        <v>44.988968024030299</v>
      </c>
      <c r="L724" s="8">
        <f>_xlfn.NUMBERVALUE(Test_Length_Start[[#This Row],[Column10]])</f>
        <v>0.43943954589204098</v>
      </c>
      <c r="M724" s="4">
        <f>_xlfn.NUMBERVALUE(Test_Length_Start[[#This Row],[Column11]])</f>
        <v>0.73733617523121897</v>
      </c>
      <c r="N724" s="8">
        <f>Tableau2[[#This Row],[Longueur manquante]]-(6-Tableau2[[#This Row],[longueur]])</f>
        <v>0.77857919343140936</v>
      </c>
    </row>
    <row r="725" spans="2:14" x14ac:dyDescent="0.25">
      <c r="B725" s="3" t="str">
        <f t="shared" si="22"/>
        <v>15</v>
      </c>
      <c r="C725" s="4" t="str">
        <f>Test_Length_Start[[#This Row],[Column1]]</f>
        <v>15-Camera-0,05</v>
      </c>
      <c r="D725" s="3">
        <f t="shared" si="23"/>
        <v>0.5</v>
      </c>
      <c r="E725" s="4">
        <f>_xlfn.NUMBERVALUE(Test_Length_Start[[#This Row],[Column2]])</f>
        <v>41.008585336553402</v>
      </c>
      <c r="F725" s="4">
        <f>_xlfn.NUMBERVALUE(Test_Length_Start[[#This Row],[Column3]])</f>
        <v>5.84841789931028</v>
      </c>
      <c r="G725" s="4">
        <f>_xlfn.NUMBERVALUE(Test_Length_Start[[#This Row],[Column4]])</f>
        <v>6.8525352034852605E-2</v>
      </c>
      <c r="H725" s="4">
        <f>_xlfn.NUMBERVALUE(Test_Length_Start[[#This Row],[Column5]])</f>
        <v>0.11926427462119001</v>
      </c>
      <c r="I725" s="4">
        <f>_xlfn.NUMBERVALUE(Test_Length_Start[[#This Row],[Column6]])</f>
        <v>4.9999855861591599E-2</v>
      </c>
      <c r="J725" s="4">
        <f>_xlfn.NUMBERVALUE(Test_Length_Start[[#This Row],[Column7]])</f>
        <v>0.10065234070028201</v>
      </c>
      <c r="K725" s="4">
        <f>_xlfn.NUMBERVALUE(Test_Length_Start[[#This Row],[Column12]])</f>
        <v>16.6396546340547</v>
      </c>
      <c r="L725" s="8">
        <f>_xlfn.NUMBERVALUE(Test_Length_Start[[#This Row],[Column10]])</f>
        <v>0.294544424106364</v>
      </c>
      <c r="M725" s="4">
        <f>_xlfn.NUMBERVALUE(Test_Length_Start[[#This Row],[Column11]])</f>
        <v>0.64046893820390005</v>
      </c>
      <c r="N725" s="8">
        <f>Tableau2[[#This Row],[Longueur manquante]]-(6-Tableau2[[#This Row],[longueur]])</f>
        <v>0.48888683751418005</v>
      </c>
    </row>
    <row r="726" spans="2:14" x14ac:dyDescent="0.25">
      <c r="B726" s="3" t="str">
        <f t="shared" si="22"/>
        <v>15</v>
      </c>
      <c r="C726" s="4" t="str">
        <f>Test_Length_Start[[#This Row],[Column1]]</f>
        <v>15-Camera-0,05</v>
      </c>
      <c r="D726" s="3">
        <f t="shared" si="23"/>
        <v>0.5</v>
      </c>
      <c r="E726" s="4">
        <f>_xlfn.NUMBERVALUE(Test_Length_Start[[#This Row],[Column2]])</f>
        <v>38.042859803746403</v>
      </c>
      <c r="F726" s="4">
        <f>_xlfn.NUMBERVALUE(Test_Length_Start[[#This Row],[Column3]])</f>
        <v>6.25726232142177</v>
      </c>
      <c r="G726" s="4">
        <f>_xlfn.NUMBERVALUE(Test_Length_Start[[#This Row],[Column4]])</f>
        <v>0.11129727619690501</v>
      </c>
      <c r="H726" s="4">
        <f>_xlfn.NUMBERVALUE(Test_Length_Start[[#This Row],[Column5]])</f>
        <v>0.15175981772000499</v>
      </c>
      <c r="I726" s="4">
        <f>_xlfn.NUMBERVALUE(Test_Length_Start[[#This Row],[Column6]])</f>
        <v>4.1312408946964002E-2</v>
      </c>
      <c r="J726" s="4">
        <f>_xlfn.NUMBERVALUE(Test_Length_Start[[#This Row],[Column7]])</f>
        <v>0.113374890745837</v>
      </c>
      <c r="K726" s="4">
        <f>_xlfn.NUMBERVALUE(Test_Length_Start[[#This Row],[Column12]])</f>
        <v>43.364233548985702</v>
      </c>
      <c r="L726" s="8">
        <f>_xlfn.NUMBERVALUE(Test_Length_Start[[#This Row],[Column10]])</f>
        <v>0.59609066776469799</v>
      </c>
      <c r="M726" s="4">
        <f>_xlfn.NUMBERVALUE(Test_Length_Start[[#This Row],[Column11]])</f>
        <v>0.94517026534243498</v>
      </c>
      <c r="N726" s="8">
        <f>Tableau2[[#This Row],[Longueur manquante]]-(6-Tableau2[[#This Row],[longueur]])</f>
        <v>1.2024325867642049</v>
      </c>
    </row>
    <row r="727" spans="2:14" x14ac:dyDescent="0.25">
      <c r="B727" s="3" t="str">
        <f t="shared" si="22"/>
        <v>15</v>
      </c>
      <c r="C727" s="4" t="str">
        <f>Test_Length_Start[[#This Row],[Column1]]</f>
        <v>15-Camera-0,05</v>
      </c>
      <c r="D727" s="3">
        <f t="shared" si="23"/>
        <v>0.5</v>
      </c>
      <c r="E727" s="4">
        <f>_xlfn.NUMBERVALUE(Test_Length_Start[[#This Row],[Column2]])</f>
        <v>86.496706922983805</v>
      </c>
      <c r="F727" s="4">
        <f>_xlfn.NUMBERVALUE(Test_Length_Start[[#This Row],[Column3]])</f>
        <v>5.9497531406081503</v>
      </c>
      <c r="G727" s="4">
        <f>_xlfn.NUMBERVALUE(Test_Length_Start[[#This Row],[Column4]])</f>
        <v>4.7984713954357598E-2</v>
      </c>
      <c r="H727" s="4">
        <f>_xlfn.NUMBERVALUE(Test_Length_Start[[#This Row],[Column5]])</f>
        <v>9.3044501101831795E-2</v>
      </c>
      <c r="I727" s="4">
        <f>_xlfn.NUMBERVALUE(Test_Length_Start[[#This Row],[Column6]])</f>
        <v>2.98645724020207E-2</v>
      </c>
      <c r="J727" s="4">
        <f>_xlfn.NUMBERVALUE(Test_Length_Start[[#This Row],[Column7]])</f>
        <v>7.84850480826432E-2</v>
      </c>
      <c r="K727" s="4">
        <f>_xlfn.NUMBERVALUE(Test_Length_Start[[#This Row],[Column12]])</f>
        <v>32.1486468899529</v>
      </c>
      <c r="L727" s="8">
        <f>_xlfn.NUMBERVALUE(Test_Length_Start[[#This Row],[Column10]])</f>
        <v>0.197092869140644</v>
      </c>
      <c r="M727" s="4">
        <f>_xlfn.NUMBERVALUE(Test_Length_Start[[#This Row],[Column11]])</f>
        <v>0.51527273698303999</v>
      </c>
      <c r="N727" s="8">
        <f>Tableau2[[#This Row],[Longueur manquante]]-(6-Tableau2[[#This Row],[longueur]])</f>
        <v>0.4650258775911903</v>
      </c>
    </row>
    <row r="728" spans="2:14" x14ac:dyDescent="0.25">
      <c r="B728" s="3" t="str">
        <f t="shared" si="22"/>
        <v>15</v>
      </c>
      <c r="C728" s="4" t="str">
        <f>Test_Length_Start[[#This Row],[Column1]]</f>
        <v>15-Camera-0,05</v>
      </c>
      <c r="D728" s="3">
        <f t="shared" si="23"/>
        <v>0.5</v>
      </c>
      <c r="E728" s="4">
        <f>_xlfn.NUMBERVALUE(Test_Length_Start[[#This Row],[Column2]])</f>
        <v>62.726235987079697</v>
      </c>
      <c r="F728" s="4">
        <f>_xlfn.NUMBERVALUE(Test_Length_Start[[#This Row],[Column3]])</f>
        <v>6.4380537593954204</v>
      </c>
      <c r="G728" s="4">
        <f>_xlfn.NUMBERVALUE(Test_Length_Start[[#This Row],[Column4]])</f>
        <v>5.2462828382739503E-2</v>
      </c>
      <c r="H728" s="4">
        <f>_xlfn.NUMBERVALUE(Test_Length_Start[[#This Row],[Column5]])</f>
        <v>9.9983501801053101E-2</v>
      </c>
      <c r="I728" s="4">
        <f>_xlfn.NUMBERVALUE(Test_Length_Start[[#This Row],[Column6]])</f>
        <v>4.2740797416884503E-2</v>
      </c>
      <c r="J728" s="4">
        <f>_xlfn.NUMBERVALUE(Test_Length_Start[[#This Row],[Column7]])</f>
        <v>8.2441852709568705E-2</v>
      </c>
      <c r="K728" s="4">
        <f>_xlfn.NUMBERVALUE(Test_Length_Start[[#This Row],[Column12]])</f>
        <v>42.035382781992602</v>
      </c>
      <c r="L728" s="8">
        <f>_xlfn.NUMBERVALUE(Test_Length_Start[[#This Row],[Column10]])</f>
        <v>0.37768399540651099</v>
      </c>
      <c r="M728" s="4">
        <f>_xlfn.NUMBERVALUE(Test_Length_Start[[#This Row],[Column11]])</f>
        <v>0.54841846211077205</v>
      </c>
      <c r="N728" s="8">
        <f>Tableau2[[#This Row],[Longueur manquante]]-(6-Tableau2[[#This Row],[longueur]])</f>
        <v>0.9864722215061924</v>
      </c>
    </row>
    <row r="729" spans="2:14" x14ac:dyDescent="0.25">
      <c r="B729" s="3" t="str">
        <f t="shared" si="22"/>
        <v>15</v>
      </c>
      <c r="C729" s="4" t="str">
        <f>Test_Length_Start[[#This Row],[Column1]]</f>
        <v>15-Camera-0,05</v>
      </c>
      <c r="D729" s="3">
        <f t="shared" si="23"/>
        <v>0.5</v>
      </c>
      <c r="E729" s="4">
        <f>_xlfn.NUMBERVALUE(Test_Length_Start[[#This Row],[Column2]])</f>
        <v>64.427496462013394</v>
      </c>
      <c r="F729" s="4">
        <f>_xlfn.NUMBERVALUE(Test_Length_Start[[#This Row],[Column3]])</f>
        <v>5.4974103829496901</v>
      </c>
      <c r="G729" s="4">
        <f>_xlfn.NUMBERVALUE(Test_Length_Start[[#This Row],[Column4]])</f>
        <v>4.9611201073636001E-2</v>
      </c>
      <c r="H729" s="4">
        <f>_xlfn.NUMBERVALUE(Test_Length_Start[[#This Row],[Column5]])</f>
        <v>0.136981762269621</v>
      </c>
      <c r="I729" s="4">
        <f>_xlfn.NUMBERVALUE(Test_Length_Start[[#This Row],[Column6]])</f>
        <v>3.4460294092561801E-2</v>
      </c>
      <c r="J729" s="4">
        <f>_xlfn.NUMBERVALUE(Test_Length_Start[[#This Row],[Column7]])</f>
        <v>9.3457135091952595E-2</v>
      </c>
      <c r="K729" s="4">
        <f>_xlfn.NUMBERVALUE(Test_Length_Start[[#This Row],[Column12]])</f>
        <v>18.047650838037899</v>
      </c>
      <c r="L729" s="8">
        <f>_xlfn.NUMBERVALUE(Test_Length_Start[[#This Row],[Column10]])</f>
        <v>0.23013718699558899</v>
      </c>
      <c r="M729" s="4">
        <f>_xlfn.NUMBERVALUE(Test_Length_Start[[#This Row],[Column11]])</f>
        <v>0.80184722994132895</v>
      </c>
      <c r="N729" s="8">
        <f>Tableau2[[#This Row],[Longueur manquante]]-(6-Tableau2[[#This Row],[longueur]])</f>
        <v>0.29925761289101904</v>
      </c>
    </row>
    <row r="730" spans="2:14" x14ac:dyDescent="0.25">
      <c r="B730" s="3" t="str">
        <f t="shared" si="22"/>
        <v>15</v>
      </c>
      <c r="C730" s="4" t="str">
        <f>Test_Length_Start[[#This Row],[Column1]]</f>
        <v>15-Camera-0,05</v>
      </c>
      <c r="D730" s="3">
        <f t="shared" si="23"/>
        <v>0.5</v>
      </c>
      <c r="E730" s="4">
        <f>_xlfn.NUMBERVALUE(Test_Length_Start[[#This Row],[Column2]])</f>
        <v>31.240871030766399</v>
      </c>
      <c r="F730" s="4">
        <f>_xlfn.NUMBERVALUE(Test_Length_Start[[#This Row],[Column3]])</f>
        <v>5.6353247738384198</v>
      </c>
      <c r="G730" s="4">
        <f>_xlfn.NUMBERVALUE(Test_Length_Start[[#This Row],[Column4]])</f>
        <v>5.6105065967596998E-2</v>
      </c>
      <c r="H730" s="4">
        <f>_xlfn.NUMBERVALUE(Test_Length_Start[[#This Row],[Column5]])</f>
        <v>0.10985004226393601</v>
      </c>
      <c r="I730" s="4">
        <f>_xlfn.NUMBERVALUE(Test_Length_Start[[#This Row],[Column6]])</f>
        <v>4.2777617761081403E-2</v>
      </c>
      <c r="J730" s="4">
        <f>_xlfn.NUMBERVALUE(Test_Length_Start[[#This Row],[Column7]])</f>
        <v>9.44722672867888E-2</v>
      </c>
      <c r="K730" s="4">
        <f>_xlfn.NUMBERVALUE(Test_Length_Start[[#This Row],[Column12]])</f>
        <v>16.9134801889304</v>
      </c>
      <c r="L730" s="8">
        <f>_xlfn.NUMBERVALUE(Test_Length_Start[[#This Row],[Column10]])</f>
        <v>0.16664951181931201</v>
      </c>
      <c r="M730" s="4">
        <f>_xlfn.NUMBERVALUE(Test_Length_Start[[#This Row],[Column11]])</f>
        <v>0.55263393919670001</v>
      </c>
      <c r="N730" s="8">
        <f>Tableau2[[#This Row],[Longueur manquante]]-(6-Tableau2[[#This Row],[longueur]])</f>
        <v>0.1879587130351198</v>
      </c>
    </row>
    <row r="731" spans="2:14" x14ac:dyDescent="0.25">
      <c r="B731" s="3" t="str">
        <f t="shared" si="22"/>
        <v>15</v>
      </c>
      <c r="C731" s="4" t="str">
        <f>Test_Length_Start[[#This Row],[Column1]]</f>
        <v>15-Camera-0,05</v>
      </c>
      <c r="D731" s="3">
        <f t="shared" si="23"/>
        <v>0.5</v>
      </c>
      <c r="E731" s="4">
        <f>_xlfn.NUMBERVALUE(Test_Length_Start[[#This Row],[Column2]])</f>
        <v>89.229824117502901</v>
      </c>
      <c r="F731" s="4">
        <f>_xlfn.NUMBERVALUE(Test_Length_Start[[#This Row],[Column3]])</f>
        <v>5.5738913644979302</v>
      </c>
      <c r="G731" s="4">
        <f>_xlfn.NUMBERVALUE(Test_Length_Start[[#This Row],[Column4]])</f>
        <v>6.4006936465687503E-2</v>
      </c>
      <c r="H731" s="4">
        <f>_xlfn.NUMBERVALUE(Test_Length_Start[[#This Row],[Column5]])</f>
        <v>0.13451384587079401</v>
      </c>
      <c r="I731" s="4">
        <f>_xlfn.NUMBERVALUE(Test_Length_Start[[#This Row],[Column6]])</f>
        <v>4.0363611401265598E-2</v>
      </c>
      <c r="J731" s="4">
        <f>_xlfn.NUMBERVALUE(Test_Length_Start[[#This Row],[Column7]])</f>
        <v>9.7402878741508395E-2</v>
      </c>
      <c r="K731" s="4">
        <f>_xlfn.NUMBERVALUE(Test_Length_Start[[#This Row],[Column12]])</f>
        <v>41.538142384029896</v>
      </c>
      <c r="L731" s="8">
        <f>_xlfn.NUMBERVALUE(Test_Length_Start[[#This Row],[Column10]])</f>
        <v>0.46509733935633202</v>
      </c>
      <c r="M731" s="4">
        <f>_xlfn.NUMBERVALUE(Test_Length_Start[[#This Row],[Column11]])</f>
        <v>0.66523062684703005</v>
      </c>
      <c r="N731" s="8">
        <f>Tableau2[[#This Row],[Longueur manquante]]-(6-Tableau2[[#This Row],[longueur]])</f>
        <v>0.23912199134496026</v>
      </c>
    </row>
    <row r="732" spans="2:14" x14ac:dyDescent="0.25">
      <c r="B732" s="3" t="str">
        <f t="shared" si="22"/>
        <v>15</v>
      </c>
      <c r="C732" s="4" t="str">
        <f>Test_Length_Start[[#This Row],[Column1]]</f>
        <v>15-Camera-0,05</v>
      </c>
      <c r="D732" s="3">
        <f t="shared" si="23"/>
        <v>0.5</v>
      </c>
      <c r="E732" s="4">
        <f>_xlfn.NUMBERVALUE(Test_Length_Start[[#This Row],[Column2]])</f>
        <v>50.6538586822941</v>
      </c>
      <c r="F732" s="4">
        <f>_xlfn.NUMBERVALUE(Test_Length_Start[[#This Row],[Column3]])</f>
        <v>5.7892965428740899</v>
      </c>
      <c r="G732" s="4">
        <f>_xlfn.NUMBERVALUE(Test_Length_Start[[#This Row],[Column4]])</f>
        <v>3.8258802251945001E-2</v>
      </c>
      <c r="H732" s="4">
        <f>_xlfn.NUMBERVALUE(Test_Length_Start[[#This Row],[Column5]])</f>
        <v>9.3658766095757406E-2</v>
      </c>
      <c r="I732" s="4">
        <f>_xlfn.NUMBERVALUE(Test_Length_Start[[#This Row],[Column6]])</f>
        <v>2.4225673298260302E-2</v>
      </c>
      <c r="J732" s="4">
        <f>_xlfn.NUMBERVALUE(Test_Length_Start[[#This Row],[Column7]])</f>
        <v>7.9596237566033901E-2</v>
      </c>
      <c r="K732" s="4">
        <f>_xlfn.NUMBERVALUE(Test_Length_Start[[#This Row],[Column12]])</f>
        <v>32.5109107899479</v>
      </c>
      <c r="L732" s="8">
        <f>_xlfn.NUMBERVALUE(Test_Length_Start[[#This Row],[Column10]])</f>
        <v>0.139434146107035</v>
      </c>
      <c r="M732" s="4">
        <f>_xlfn.NUMBERVALUE(Test_Length_Start[[#This Row],[Column11]])</f>
        <v>0.53947359617508195</v>
      </c>
      <c r="N732" s="8">
        <f>Tableau2[[#This Row],[Longueur manquante]]-(6-Tableau2[[#This Row],[longueur]])</f>
        <v>0.32877013904917185</v>
      </c>
    </row>
    <row r="733" spans="2:14" x14ac:dyDescent="0.25">
      <c r="B733" s="3" t="str">
        <f t="shared" si="22"/>
        <v>15</v>
      </c>
      <c r="C733" s="4" t="str">
        <f>Test_Length_Start[[#This Row],[Column1]]</f>
        <v>15-Camera-0,05</v>
      </c>
      <c r="D733" s="3">
        <f t="shared" si="23"/>
        <v>0.5</v>
      </c>
      <c r="E733" s="4">
        <f>_xlfn.NUMBERVALUE(Test_Length_Start[[#This Row],[Column2]])</f>
        <v>48.881400545142597</v>
      </c>
      <c r="F733" s="4">
        <f>_xlfn.NUMBERVALUE(Test_Length_Start[[#This Row],[Column3]])</f>
        <v>5.4081061262583301</v>
      </c>
      <c r="G733" s="4">
        <f>_xlfn.NUMBERVALUE(Test_Length_Start[[#This Row],[Column4]])</f>
        <v>9.6476820127626095E-2</v>
      </c>
      <c r="H733" s="4">
        <f>_xlfn.NUMBERVALUE(Test_Length_Start[[#This Row],[Column5]])</f>
        <v>0.19076457982645501</v>
      </c>
      <c r="I733" s="4">
        <f>_xlfn.NUMBERVALUE(Test_Length_Start[[#This Row],[Column6]])</f>
        <v>4.64769970507403E-2</v>
      </c>
      <c r="J733" s="4">
        <f>_xlfn.NUMBERVALUE(Test_Length_Start[[#This Row],[Column7]])</f>
        <v>0.12774740433963699</v>
      </c>
      <c r="K733" s="4">
        <f>_xlfn.NUMBERVALUE(Test_Length_Start[[#This Row],[Column12]])</f>
        <v>29.931502382038101</v>
      </c>
      <c r="L733" s="8">
        <f>_xlfn.NUMBERVALUE(Test_Length_Start[[#This Row],[Column10]])</f>
        <v>0.43603303106446101</v>
      </c>
      <c r="M733" s="4">
        <f>_xlfn.NUMBERVALUE(Test_Length_Start[[#This Row],[Column11]])</f>
        <v>0.95617346223839805</v>
      </c>
      <c r="N733" s="8">
        <f>Tableau2[[#This Row],[Longueur manquante]]-(6-Tableau2[[#This Row],[longueur]])</f>
        <v>0.36427958849672815</v>
      </c>
    </row>
    <row r="734" spans="2:14" x14ac:dyDescent="0.25">
      <c r="B734" s="3" t="str">
        <f t="shared" si="22"/>
        <v>15</v>
      </c>
      <c r="C734" s="4" t="str">
        <f>Test_Length_Start[[#This Row],[Column1]]</f>
        <v>15-Camera-0,05</v>
      </c>
      <c r="D734" s="3">
        <f t="shared" si="23"/>
        <v>0.5</v>
      </c>
      <c r="E734" s="4">
        <f>_xlfn.NUMBERVALUE(Test_Length_Start[[#This Row],[Column2]])</f>
        <v>83.200326351185595</v>
      </c>
      <c r="F734" s="4">
        <f>_xlfn.NUMBERVALUE(Test_Length_Start[[#This Row],[Column3]])</f>
        <v>5.4259964906905704</v>
      </c>
      <c r="G734" s="4">
        <f>_xlfn.NUMBERVALUE(Test_Length_Start[[#This Row],[Column4]])</f>
        <v>3.6917312506703097E-2</v>
      </c>
      <c r="H734" s="4">
        <f>_xlfn.NUMBERVALUE(Test_Length_Start[[#This Row],[Column5]])</f>
        <v>0.110336922514574</v>
      </c>
      <c r="I734" s="4">
        <f>_xlfn.NUMBERVALUE(Test_Length_Start[[#This Row],[Column6]])</f>
        <v>3.3386626193990999E-2</v>
      </c>
      <c r="J734" s="4">
        <f>_xlfn.NUMBERVALUE(Test_Length_Start[[#This Row],[Column7]])</f>
        <v>7.5123916535059204E-2</v>
      </c>
      <c r="K734" s="4">
        <f>_xlfn.NUMBERVALUE(Test_Length_Start[[#This Row],[Column12]])</f>
        <v>13.063526203040899</v>
      </c>
      <c r="L734" s="8">
        <f>_xlfn.NUMBERVALUE(Test_Length_Start[[#This Row],[Column10]])</f>
        <v>0.10280038579923501</v>
      </c>
      <c r="M734" s="4">
        <f>_xlfn.NUMBERVALUE(Test_Length_Start[[#This Row],[Column11]])</f>
        <v>0.62220981200497705</v>
      </c>
      <c r="N734" s="8">
        <f>Tableau2[[#This Row],[Longueur manquante]]-(6-Tableau2[[#This Row],[longueur]])</f>
        <v>4.8206302695547487E-2</v>
      </c>
    </row>
    <row r="735" spans="2:14" x14ac:dyDescent="0.25">
      <c r="B735" s="3" t="str">
        <f t="shared" si="22"/>
        <v>15</v>
      </c>
      <c r="C735" s="4" t="str">
        <f>Test_Length_Start[[#This Row],[Column1]]</f>
        <v>15-Camera-0,05</v>
      </c>
      <c r="D735" s="3">
        <f t="shared" si="23"/>
        <v>0.5</v>
      </c>
      <c r="E735" s="4">
        <f>_xlfn.NUMBERVALUE(Test_Length_Start[[#This Row],[Column2]])</f>
        <v>34.945967509777297</v>
      </c>
      <c r="F735" s="4">
        <f>_xlfn.NUMBERVALUE(Test_Length_Start[[#This Row],[Column3]])</f>
        <v>6.1035887116929901</v>
      </c>
      <c r="G735" s="4">
        <f>_xlfn.NUMBERVALUE(Test_Length_Start[[#This Row],[Column4]])</f>
        <v>6.5084666091391005E-2</v>
      </c>
      <c r="H735" s="4">
        <f>_xlfn.NUMBERVALUE(Test_Length_Start[[#This Row],[Column5]])</f>
        <v>0.114963327117523</v>
      </c>
      <c r="I735" s="4">
        <f>_xlfn.NUMBERVALUE(Test_Length_Start[[#This Row],[Column6]])</f>
        <v>4.5519381466131201E-2</v>
      </c>
      <c r="J735" s="4">
        <f>_xlfn.NUMBERVALUE(Test_Length_Start[[#This Row],[Column7]])</f>
        <v>0.101043148795167</v>
      </c>
      <c r="K735" s="4">
        <f>_xlfn.NUMBERVALUE(Test_Length_Start[[#This Row],[Column12]])</f>
        <v>40.927312624058601</v>
      </c>
      <c r="L735" s="8">
        <f>_xlfn.NUMBERVALUE(Test_Length_Start[[#This Row],[Column10]])</f>
        <v>0.27781104062822398</v>
      </c>
      <c r="M735" s="4">
        <f>_xlfn.NUMBERVALUE(Test_Length_Start[[#This Row],[Column11]])</f>
        <v>0.87342219382530795</v>
      </c>
      <c r="N735" s="8">
        <f>Tableau2[[#This Row],[Longueur manquante]]-(6-Tableau2[[#This Row],[longueur]])</f>
        <v>0.97701090551829806</v>
      </c>
    </row>
    <row r="736" spans="2:14" x14ac:dyDescent="0.25">
      <c r="B736" s="3" t="str">
        <f t="shared" si="22"/>
        <v>15</v>
      </c>
      <c r="C736" s="4" t="str">
        <f>Test_Length_Start[[#This Row],[Column1]]</f>
        <v>15-Camera-0,05</v>
      </c>
      <c r="D736" s="3">
        <f t="shared" si="23"/>
        <v>0.5</v>
      </c>
      <c r="E736" s="4">
        <f>_xlfn.NUMBERVALUE(Test_Length_Start[[#This Row],[Column2]])</f>
        <v>69.785905776337898</v>
      </c>
      <c r="F736" s="4">
        <f>_xlfn.NUMBERVALUE(Test_Length_Start[[#This Row],[Column3]])</f>
        <v>5.6258469408417904</v>
      </c>
      <c r="G736" s="4">
        <f>_xlfn.NUMBERVALUE(Test_Length_Start[[#This Row],[Column4]])</f>
        <v>0.104372279920116</v>
      </c>
      <c r="H736" s="4">
        <f>_xlfn.NUMBERVALUE(Test_Length_Start[[#This Row],[Column5]])</f>
        <v>0.17946196182509999</v>
      </c>
      <c r="I736" s="4">
        <f>_xlfn.NUMBERVALUE(Test_Length_Start[[#This Row],[Column6]])</f>
        <v>5.0883273420970598E-2</v>
      </c>
      <c r="J736" s="4">
        <f>_xlfn.NUMBERVALUE(Test_Length_Start[[#This Row],[Column7]])</f>
        <v>0.111253256045725</v>
      </c>
      <c r="K736" s="4">
        <f>_xlfn.NUMBERVALUE(Test_Length_Start[[#This Row],[Column12]])</f>
        <v>53.3562422619434</v>
      </c>
      <c r="L736" s="8">
        <f>_xlfn.NUMBERVALUE(Test_Length_Start[[#This Row],[Column10]])</f>
        <v>0.59483629543229899</v>
      </c>
      <c r="M736" s="4">
        <f>_xlfn.NUMBERVALUE(Test_Length_Start[[#This Row],[Column11]])</f>
        <v>0.74626635858396195</v>
      </c>
      <c r="N736" s="8">
        <f>Tableau2[[#This Row],[Longueur manquante]]-(6-Tableau2[[#This Row],[longueur]])</f>
        <v>0.37211329942575233</v>
      </c>
    </row>
    <row r="737" spans="2:14" x14ac:dyDescent="0.25">
      <c r="B737" s="3" t="str">
        <f t="shared" si="22"/>
        <v>15</v>
      </c>
      <c r="C737" s="4" t="str">
        <f>Test_Length_Start[[#This Row],[Column1]]</f>
        <v>15-Camera-0,05</v>
      </c>
      <c r="D737" s="3">
        <f t="shared" si="23"/>
        <v>0.5</v>
      </c>
      <c r="E737" s="4">
        <f>_xlfn.NUMBERVALUE(Test_Length_Start[[#This Row],[Column2]])</f>
        <v>38.215857401439898</v>
      </c>
      <c r="F737" s="4">
        <f>_xlfn.NUMBERVALUE(Test_Length_Start[[#This Row],[Column3]])</f>
        <v>5.7433259957973704</v>
      </c>
      <c r="G737" s="4">
        <f>_xlfn.NUMBERVALUE(Test_Length_Start[[#This Row],[Column4]])</f>
        <v>2.9192717753937902E-2</v>
      </c>
      <c r="H737" s="4">
        <f>_xlfn.NUMBERVALUE(Test_Length_Start[[#This Row],[Column5]])</f>
        <v>8.5540733696921806E-2</v>
      </c>
      <c r="I737" s="4">
        <f>_xlfn.NUMBERVALUE(Test_Length_Start[[#This Row],[Column6]])</f>
        <v>2.30780512490944E-2</v>
      </c>
      <c r="J737" s="4">
        <f>_xlfn.NUMBERVALUE(Test_Length_Start[[#This Row],[Column7]])</f>
        <v>6.5294536426137098E-2</v>
      </c>
      <c r="K737" s="4">
        <f>_xlfn.NUMBERVALUE(Test_Length_Start[[#This Row],[Column12]])</f>
        <v>32.745289894053698</v>
      </c>
      <c r="L737" s="8">
        <f>_xlfn.NUMBERVALUE(Test_Length_Start[[#This Row],[Column10]])</f>
        <v>8.9802595093103399E-2</v>
      </c>
      <c r="M737" s="4">
        <f>_xlfn.NUMBERVALUE(Test_Length_Start[[#This Row],[Column11]])</f>
        <v>0.40477853110407302</v>
      </c>
      <c r="N737" s="8">
        <f>Tableau2[[#This Row],[Longueur manquante]]-(6-Tableau2[[#This Row],[longueur]])</f>
        <v>0.14810452690144338</v>
      </c>
    </row>
    <row r="738" spans="2:14" x14ac:dyDescent="0.25">
      <c r="B738" s="3" t="str">
        <f t="shared" si="22"/>
        <v>15</v>
      </c>
      <c r="C738" s="4" t="str">
        <f>Test_Length_Start[[#This Row],[Column1]]</f>
        <v>15-Camera-0,05</v>
      </c>
      <c r="D738" s="3">
        <f t="shared" si="23"/>
        <v>0.5</v>
      </c>
      <c r="E738" s="4">
        <f>_xlfn.NUMBERVALUE(Test_Length_Start[[#This Row],[Column2]])</f>
        <v>62.403342130601501</v>
      </c>
      <c r="F738" s="4">
        <f>_xlfn.NUMBERVALUE(Test_Length_Start[[#This Row],[Column3]])</f>
        <v>5.5202294694636702</v>
      </c>
      <c r="G738" s="4">
        <f>_xlfn.NUMBERVALUE(Test_Length_Start[[#This Row],[Column4]])</f>
        <v>8.5548241857178603E-2</v>
      </c>
      <c r="H738" s="4">
        <f>_xlfn.NUMBERVALUE(Test_Length_Start[[#This Row],[Column5]])</f>
        <v>0.20432145678224101</v>
      </c>
      <c r="I738" s="4">
        <f>_xlfn.NUMBERVALUE(Test_Length_Start[[#This Row],[Column6]])</f>
        <v>4.2840665434885898E-2</v>
      </c>
      <c r="J738" s="4">
        <f>_xlfn.NUMBERVALUE(Test_Length_Start[[#This Row],[Column7]])</f>
        <v>0.12294843946501301</v>
      </c>
      <c r="K738" s="4">
        <f>_xlfn.NUMBERVALUE(Test_Length_Start[[#This Row],[Column12]])</f>
        <v>44.242305451887603</v>
      </c>
      <c r="L738" s="8">
        <f>_xlfn.NUMBERVALUE(Test_Length_Start[[#This Row],[Column10]])</f>
        <v>0.50912806440554204</v>
      </c>
      <c r="M738" s="4">
        <f>_xlfn.NUMBERVALUE(Test_Length_Start[[#This Row],[Column11]])</f>
        <v>0.92065979492200001</v>
      </c>
      <c r="N738" s="8">
        <f>Tableau2[[#This Row],[Longueur manquante]]-(6-Tableau2[[#This Row],[longueur]])</f>
        <v>0.44088926438567022</v>
      </c>
    </row>
    <row r="739" spans="2:14" x14ac:dyDescent="0.25">
      <c r="B739" s="3" t="str">
        <f t="shared" si="22"/>
        <v>15</v>
      </c>
      <c r="C739" s="4" t="str">
        <f>Test_Length_Start[[#This Row],[Column1]]</f>
        <v>15-Camera-0,05</v>
      </c>
      <c r="D739" s="3">
        <f t="shared" si="23"/>
        <v>0.5</v>
      </c>
      <c r="E739" s="4">
        <f>_xlfn.NUMBERVALUE(Test_Length_Start[[#This Row],[Column2]])</f>
        <v>69.047756314869304</v>
      </c>
      <c r="F739" s="4">
        <f>_xlfn.NUMBERVALUE(Test_Length_Start[[#This Row],[Column3]])</f>
        <v>6.13479903752103</v>
      </c>
      <c r="G739" s="4">
        <f>_xlfn.NUMBERVALUE(Test_Length_Start[[#This Row],[Column4]])</f>
        <v>7.1859337339820695E-2</v>
      </c>
      <c r="H739" s="4">
        <f>_xlfn.NUMBERVALUE(Test_Length_Start[[#This Row],[Column5]])</f>
        <v>0.121929317232662</v>
      </c>
      <c r="I739" s="4">
        <f>_xlfn.NUMBERVALUE(Test_Length_Start[[#This Row],[Column6]])</f>
        <v>5.1303380541101298E-2</v>
      </c>
      <c r="J739" s="4">
        <f>_xlfn.NUMBERVALUE(Test_Length_Start[[#This Row],[Column7]])</f>
        <v>0.104329487790416</v>
      </c>
      <c r="K739" s="4">
        <f>_xlfn.NUMBERVALUE(Test_Length_Start[[#This Row],[Column12]])</f>
        <v>41.263562711072097</v>
      </c>
      <c r="L739" s="8">
        <f>_xlfn.NUMBERVALUE(Test_Length_Start[[#This Row],[Column10]])</f>
        <v>0.30664399497829198</v>
      </c>
      <c r="M739" s="4">
        <f>_xlfn.NUMBERVALUE(Test_Length_Start[[#This Row],[Column11]])</f>
        <v>0.94877126665003497</v>
      </c>
      <c r="N739" s="8">
        <f>Tableau2[[#This Row],[Longueur manquante]]-(6-Tableau2[[#This Row],[longueur]])</f>
        <v>1.0835703041710649</v>
      </c>
    </row>
    <row r="740" spans="2:14" x14ac:dyDescent="0.25">
      <c r="B740" s="3" t="str">
        <f t="shared" si="22"/>
        <v>15</v>
      </c>
      <c r="C740" s="4" t="str">
        <f>Test_Length_Start[[#This Row],[Column1]]</f>
        <v>15-Camera-0,05</v>
      </c>
      <c r="D740" s="3">
        <f t="shared" si="23"/>
        <v>0.5</v>
      </c>
      <c r="E740" s="4">
        <f>_xlfn.NUMBERVALUE(Test_Length_Start[[#This Row],[Column2]])</f>
        <v>27.3910079922872</v>
      </c>
      <c r="F740" s="4">
        <f>_xlfn.NUMBERVALUE(Test_Length_Start[[#This Row],[Column3]])</f>
        <v>5.4261965898098303</v>
      </c>
      <c r="G740" s="4">
        <f>_xlfn.NUMBERVALUE(Test_Length_Start[[#This Row],[Column4]])</f>
        <v>8.6645698967220602E-2</v>
      </c>
      <c r="H740" s="4">
        <f>_xlfn.NUMBERVALUE(Test_Length_Start[[#This Row],[Column5]])</f>
        <v>0.17129684787653601</v>
      </c>
      <c r="I740" s="4">
        <f>_xlfn.NUMBERVALUE(Test_Length_Start[[#This Row],[Column6]])</f>
        <v>5.2846489573812903E-2</v>
      </c>
      <c r="J740" s="4">
        <f>_xlfn.NUMBERVALUE(Test_Length_Start[[#This Row],[Column7]])</f>
        <v>0.11052912649291299</v>
      </c>
      <c r="K740" s="4">
        <f>_xlfn.NUMBERVALUE(Test_Length_Start[[#This Row],[Column12]])</f>
        <v>26.400868579978098</v>
      </c>
      <c r="L740" s="8">
        <f>_xlfn.NUMBERVALUE(Test_Length_Start[[#This Row],[Column10]])</f>
        <v>0.44909380028039397</v>
      </c>
      <c r="M740" s="4">
        <f>_xlfn.NUMBERVALUE(Test_Length_Start[[#This Row],[Column11]])</f>
        <v>0.84613436460569202</v>
      </c>
      <c r="N740" s="8">
        <f>Tableau2[[#This Row],[Longueur manquante]]-(6-Tableau2[[#This Row],[longueur]])</f>
        <v>0.27233095441552235</v>
      </c>
    </row>
    <row r="741" spans="2:14" x14ac:dyDescent="0.25">
      <c r="B741" s="3" t="str">
        <f t="shared" si="22"/>
        <v>15</v>
      </c>
      <c r="C741" s="4" t="str">
        <f>Test_Length_Start[[#This Row],[Column1]]</f>
        <v>15-Camera-0,05</v>
      </c>
      <c r="D741" s="3">
        <f t="shared" si="23"/>
        <v>0.5</v>
      </c>
      <c r="E741" s="4">
        <f>_xlfn.NUMBERVALUE(Test_Length_Start[[#This Row],[Column2]])</f>
        <v>61.651102476624096</v>
      </c>
      <c r="F741" s="4">
        <f>_xlfn.NUMBERVALUE(Test_Length_Start[[#This Row],[Column3]])</f>
        <v>5.8475170670531398</v>
      </c>
      <c r="G741" s="4">
        <f>_xlfn.NUMBERVALUE(Test_Length_Start[[#This Row],[Column4]])</f>
        <v>4.4539087301729001E-2</v>
      </c>
      <c r="H741" s="4">
        <f>_xlfn.NUMBERVALUE(Test_Length_Start[[#This Row],[Column5]])</f>
        <v>0.102260656923281</v>
      </c>
      <c r="I741" s="4">
        <f>_xlfn.NUMBERVALUE(Test_Length_Start[[#This Row],[Column6]])</f>
        <v>3.3030462593044402E-2</v>
      </c>
      <c r="J741" s="4">
        <f>_xlfn.NUMBERVALUE(Test_Length_Start[[#This Row],[Column7]])</f>
        <v>8.16570882044904E-2</v>
      </c>
      <c r="K741" s="4">
        <f>_xlfn.NUMBERVALUE(Test_Length_Start[[#This Row],[Column12]])</f>
        <v>21.9647146059433</v>
      </c>
      <c r="L741" s="8">
        <f>_xlfn.NUMBERVALUE(Test_Length_Start[[#This Row],[Column10]])</f>
        <v>0.15805839061677901</v>
      </c>
      <c r="M741" s="4">
        <f>_xlfn.NUMBERVALUE(Test_Length_Start[[#This Row],[Column11]])</f>
        <v>0.59598856753529095</v>
      </c>
      <c r="N741" s="8">
        <f>Tableau2[[#This Row],[Longueur manquante]]-(6-Tableau2[[#This Row],[longueur]])</f>
        <v>0.44350563458843073</v>
      </c>
    </row>
    <row r="742" spans="2:14" x14ac:dyDescent="0.25">
      <c r="B742" s="3" t="str">
        <f t="shared" si="22"/>
        <v>15</v>
      </c>
      <c r="C742" s="4" t="str">
        <f>Test_Length_Start[[#This Row],[Column1]]</f>
        <v>15-Camera-0,1</v>
      </c>
      <c r="D742" s="3">
        <f t="shared" si="23"/>
        <v>1</v>
      </c>
      <c r="E742" s="4">
        <f>_xlfn.NUMBERVALUE(Test_Length_Start[[#This Row],[Column2]])</f>
        <v>55.328562934394903</v>
      </c>
      <c r="F742" s="4">
        <f>_xlfn.NUMBERVALUE(Test_Length_Start[[#This Row],[Column3]])</f>
        <v>5.9976589142066699</v>
      </c>
      <c r="G742" s="4">
        <f>_xlfn.NUMBERVALUE(Test_Length_Start[[#This Row],[Column4]])</f>
        <v>8.7042575072539305E-2</v>
      </c>
      <c r="H742" s="4">
        <f>_xlfn.NUMBERVALUE(Test_Length_Start[[#This Row],[Column5]])</f>
        <v>0.13713407564508001</v>
      </c>
      <c r="I742" s="4">
        <f>_xlfn.NUMBERVALUE(Test_Length_Start[[#This Row],[Column6]])</f>
        <v>5.8986155900729698E-2</v>
      </c>
      <c r="J742" s="4">
        <f>_xlfn.NUMBERVALUE(Test_Length_Start[[#This Row],[Column7]])</f>
        <v>0.112993273482491</v>
      </c>
      <c r="K742" s="4">
        <f>_xlfn.NUMBERVALUE(Test_Length_Start[[#This Row],[Column12]])</f>
        <v>23.193309318041401</v>
      </c>
      <c r="L742" s="8">
        <f>_xlfn.NUMBERVALUE(Test_Length_Start[[#This Row],[Column10]])</f>
        <v>0.30030833389690398</v>
      </c>
      <c r="M742" s="4">
        <f>_xlfn.NUMBERVALUE(Test_Length_Start[[#This Row],[Column11]])</f>
        <v>0.98034864757016904</v>
      </c>
      <c r="N742" s="8">
        <f>Tableau2[[#This Row],[Longueur manquante]]-(6-Tableau2[[#This Row],[longueur]])</f>
        <v>0.9780075617768389</v>
      </c>
    </row>
    <row r="743" spans="2:14" x14ac:dyDescent="0.25">
      <c r="B743" s="3" t="str">
        <f t="shared" si="22"/>
        <v>15</v>
      </c>
      <c r="C743" s="4" t="str">
        <f>Test_Length_Start[[#This Row],[Column1]]</f>
        <v>15-Camera-0,1</v>
      </c>
      <c r="D743" s="3">
        <f t="shared" si="23"/>
        <v>1</v>
      </c>
      <c r="E743" s="4">
        <f>_xlfn.NUMBERVALUE(Test_Length_Start[[#This Row],[Column2]])</f>
        <v>41.431660717757197</v>
      </c>
      <c r="F743" s="4">
        <f>_xlfn.NUMBERVALUE(Test_Length_Start[[#This Row],[Column3]])</f>
        <v>5.7846364936411199</v>
      </c>
      <c r="G743" s="4">
        <f>_xlfn.NUMBERVALUE(Test_Length_Start[[#This Row],[Column4]])</f>
        <v>9.4521162822821303E-2</v>
      </c>
      <c r="H743" s="4">
        <f>_xlfn.NUMBERVALUE(Test_Length_Start[[#This Row],[Column5]])</f>
        <v>0.14343560810608699</v>
      </c>
      <c r="I743" s="4">
        <f>_xlfn.NUMBERVALUE(Test_Length_Start[[#This Row],[Column6]])</f>
        <v>5.5045824193110403E-2</v>
      </c>
      <c r="J743" s="4">
        <f>_xlfn.NUMBERVALUE(Test_Length_Start[[#This Row],[Column7]])</f>
        <v>0.101129044212554</v>
      </c>
      <c r="K743" s="4">
        <f>_xlfn.NUMBERVALUE(Test_Length_Start[[#This Row],[Column12]])</f>
        <v>21.0192657039733</v>
      </c>
      <c r="L743" s="8">
        <f>_xlfn.NUMBERVALUE(Test_Length_Start[[#This Row],[Column10]])</f>
        <v>0.46611779419629201</v>
      </c>
      <c r="M743" s="4">
        <f>_xlfn.NUMBERVALUE(Test_Length_Start[[#This Row],[Column11]])</f>
        <v>0.64524601753712196</v>
      </c>
      <c r="N743" s="8">
        <f>Tableau2[[#This Row],[Longueur manquante]]-(6-Tableau2[[#This Row],[longueur]])</f>
        <v>0.42988251117824183</v>
      </c>
    </row>
    <row r="744" spans="2:14" x14ac:dyDescent="0.25">
      <c r="B744" s="3" t="str">
        <f t="shared" si="22"/>
        <v>15</v>
      </c>
      <c r="C744" s="4" t="str">
        <f>Test_Length_Start[[#This Row],[Column1]]</f>
        <v>15-Camera-0,1</v>
      </c>
      <c r="D744" s="3">
        <f t="shared" si="23"/>
        <v>1</v>
      </c>
      <c r="E744" s="4">
        <f>_xlfn.NUMBERVALUE(Test_Length_Start[[#This Row],[Column2]])</f>
        <v>16.933143567147901</v>
      </c>
      <c r="F744" s="4">
        <f>_xlfn.NUMBERVALUE(Test_Length_Start[[#This Row],[Column3]])</f>
        <v>6.0595794470025801</v>
      </c>
      <c r="G744" s="4">
        <f>_xlfn.NUMBERVALUE(Test_Length_Start[[#This Row],[Column4]])</f>
        <v>9.8662448281940596E-2</v>
      </c>
      <c r="H744" s="4">
        <f>_xlfn.NUMBERVALUE(Test_Length_Start[[#This Row],[Column5]])</f>
        <v>0.78421274776737604</v>
      </c>
      <c r="I744" s="4">
        <f>_xlfn.NUMBERVALUE(Test_Length_Start[[#This Row],[Column6]])</f>
        <v>8.1889781151410795E-2</v>
      </c>
      <c r="J744" s="4">
        <f>_xlfn.NUMBERVALUE(Test_Length_Start[[#This Row],[Column7]])</f>
        <v>0.25740879891991397</v>
      </c>
      <c r="K744" s="4">
        <f>_xlfn.NUMBERVALUE(Test_Length_Start[[#This Row],[Column12]])</f>
        <v>29.525790843996202</v>
      </c>
      <c r="L744" s="8">
        <f>_xlfn.NUMBERVALUE(Test_Length_Start[[#This Row],[Column10]])</f>
        <v>0.49289083152517499</v>
      </c>
      <c r="M744" s="4">
        <f>_xlfn.NUMBERVALUE(Test_Length_Start[[#This Row],[Column11]])</f>
        <v>2.4027473040067902</v>
      </c>
      <c r="N744" s="8">
        <f>Tableau2[[#This Row],[Longueur manquante]]-(6-Tableau2[[#This Row],[longueur]])</f>
        <v>2.4623267510093703</v>
      </c>
    </row>
    <row r="745" spans="2:14" x14ac:dyDescent="0.25">
      <c r="B745" s="3" t="str">
        <f t="shared" si="22"/>
        <v>15</v>
      </c>
      <c r="C745" s="4" t="str">
        <f>Test_Length_Start[[#This Row],[Column1]]</f>
        <v>15-Camera-0,1</v>
      </c>
      <c r="D745" s="3">
        <f t="shared" si="23"/>
        <v>1</v>
      </c>
      <c r="E745" s="4">
        <f>_xlfn.NUMBERVALUE(Test_Length_Start[[#This Row],[Column2]])</f>
        <v>8.5707832151344601</v>
      </c>
      <c r="F745" s="4">
        <f>_xlfn.NUMBERVALUE(Test_Length_Start[[#This Row],[Column3]])</f>
        <v>6.3947967327201001</v>
      </c>
      <c r="G745" s="4">
        <f>_xlfn.NUMBERVALUE(Test_Length_Start[[#This Row],[Column4]])</f>
        <v>0.120312083497563</v>
      </c>
      <c r="H745" s="4">
        <f>_xlfn.NUMBERVALUE(Test_Length_Start[[#This Row],[Column5]])</f>
        <v>0.43945233538019901</v>
      </c>
      <c r="I745" s="4">
        <f>_xlfn.NUMBERVALUE(Test_Length_Start[[#This Row],[Column6]])</f>
        <v>8.5489984693387297E-2</v>
      </c>
      <c r="J745" s="4">
        <f>_xlfn.NUMBERVALUE(Test_Length_Start[[#This Row],[Column7]])</f>
        <v>0.16296576467894799</v>
      </c>
      <c r="K745" s="4">
        <f>_xlfn.NUMBERVALUE(Test_Length_Start[[#This Row],[Column12]])</f>
        <v>21.556646583951</v>
      </c>
      <c r="L745" s="8">
        <f>_xlfn.NUMBERVALUE(Test_Length_Start[[#This Row],[Column10]])</f>
        <v>0.49611688173440099</v>
      </c>
      <c r="M745" s="4">
        <f>_xlfn.NUMBERVALUE(Test_Length_Start[[#This Row],[Column11]])</f>
        <v>1.88171944565155</v>
      </c>
      <c r="N745" s="8">
        <f>Tableau2[[#This Row],[Longueur manquante]]-(6-Tableau2[[#This Row],[longueur]])</f>
        <v>2.2765161783716499</v>
      </c>
    </row>
    <row r="746" spans="2:14" x14ac:dyDescent="0.25">
      <c r="B746" s="3" t="str">
        <f t="shared" si="22"/>
        <v>15</v>
      </c>
      <c r="C746" s="4" t="str">
        <f>Test_Length_Start[[#This Row],[Column1]]</f>
        <v>15-Camera-0,1</v>
      </c>
      <c r="D746" s="3">
        <f t="shared" si="23"/>
        <v>1</v>
      </c>
      <c r="E746" s="4">
        <f>_xlfn.NUMBERVALUE(Test_Length_Start[[#This Row],[Column2]])</f>
        <v>83.085055202873704</v>
      </c>
      <c r="F746" s="4">
        <f>_xlfn.NUMBERVALUE(Test_Length_Start[[#This Row],[Column3]])</f>
        <v>6.2539177822534002</v>
      </c>
      <c r="G746" s="4">
        <f>_xlfn.NUMBERVALUE(Test_Length_Start[[#This Row],[Column4]])</f>
        <v>9.6753317421274798E-2</v>
      </c>
      <c r="H746" s="4">
        <f>_xlfn.NUMBERVALUE(Test_Length_Start[[#This Row],[Column5]])</f>
        <v>0.145992013209958</v>
      </c>
      <c r="I746" s="4">
        <f>_xlfn.NUMBERVALUE(Test_Length_Start[[#This Row],[Column6]])</f>
        <v>7.6648416550976498E-2</v>
      </c>
      <c r="J746" s="4">
        <f>_xlfn.NUMBERVALUE(Test_Length_Start[[#This Row],[Column7]])</f>
        <v>0.13269915770962701</v>
      </c>
      <c r="K746" s="4">
        <f>_xlfn.NUMBERVALUE(Test_Length_Start[[#This Row],[Column12]])</f>
        <v>30.671860584989101</v>
      </c>
      <c r="L746" s="8">
        <f>_xlfn.NUMBERVALUE(Test_Length_Start[[#This Row],[Column10]])</f>
        <v>0.31555009569824799</v>
      </c>
      <c r="M746" s="4">
        <f>_xlfn.NUMBERVALUE(Test_Length_Start[[#This Row],[Column11]])</f>
        <v>0.61721687013083404</v>
      </c>
      <c r="N746" s="8">
        <f>Tableau2[[#This Row],[Longueur manquante]]-(6-Tableau2[[#This Row],[longueur]])</f>
        <v>0.87113465238423426</v>
      </c>
    </row>
    <row r="747" spans="2:14" x14ac:dyDescent="0.25">
      <c r="B747" s="3" t="str">
        <f t="shared" si="22"/>
        <v>15</v>
      </c>
      <c r="C747" s="4" t="str">
        <f>Test_Length_Start[[#This Row],[Column1]]</f>
        <v>15-Camera-0,1</v>
      </c>
      <c r="D747" s="3">
        <f t="shared" si="23"/>
        <v>1</v>
      </c>
      <c r="E747" s="4">
        <f>_xlfn.NUMBERVALUE(Test_Length_Start[[#This Row],[Column2]])</f>
        <v>62.7332586503992</v>
      </c>
      <c r="F747" s="4">
        <f>_xlfn.NUMBERVALUE(Test_Length_Start[[#This Row],[Column3]])</f>
        <v>5.9891070593696201</v>
      </c>
      <c r="G747" s="4">
        <f>_xlfn.NUMBERVALUE(Test_Length_Start[[#This Row],[Column4]])</f>
        <v>6.6760212884938705E-2</v>
      </c>
      <c r="H747" s="4">
        <f>_xlfn.NUMBERVALUE(Test_Length_Start[[#This Row],[Column5]])</f>
        <v>0.109110092317661</v>
      </c>
      <c r="I747" s="4">
        <f>_xlfn.NUMBERVALUE(Test_Length_Start[[#This Row],[Column6]])</f>
        <v>5.9050220115135499E-2</v>
      </c>
      <c r="J747" s="4">
        <f>_xlfn.NUMBERVALUE(Test_Length_Start[[#This Row],[Column7]])</f>
        <v>9.9710707434560897E-2</v>
      </c>
      <c r="K747" s="4">
        <f>_xlfn.NUMBERVALUE(Test_Length_Start[[#This Row],[Column12]])</f>
        <v>50.7691670269705</v>
      </c>
      <c r="L747" s="8">
        <f>_xlfn.NUMBERVALUE(Test_Length_Start[[#This Row],[Column10]])</f>
        <v>0.34551421244111702</v>
      </c>
      <c r="M747" s="4">
        <f>_xlfn.NUMBERVALUE(Test_Length_Start[[#This Row],[Column11]])</f>
        <v>0.40915931794780203</v>
      </c>
      <c r="N747" s="8">
        <f>Tableau2[[#This Row],[Longueur manquante]]-(6-Tableau2[[#This Row],[longueur]])</f>
        <v>0.39826637731742209</v>
      </c>
    </row>
    <row r="748" spans="2:14" x14ac:dyDescent="0.25">
      <c r="B748" s="3" t="str">
        <f t="shared" si="22"/>
        <v>15</v>
      </c>
      <c r="C748" s="4" t="str">
        <f>Test_Length_Start[[#This Row],[Column1]]</f>
        <v>15-Camera-0,1</v>
      </c>
      <c r="D748" s="3">
        <f t="shared" si="23"/>
        <v>1</v>
      </c>
      <c r="E748" s="4">
        <f>_xlfn.NUMBERVALUE(Test_Length_Start[[#This Row],[Column2]])</f>
        <v>78.000168205093999</v>
      </c>
      <c r="F748" s="4">
        <f>_xlfn.NUMBERVALUE(Test_Length_Start[[#This Row],[Column3]])</f>
        <v>5.9931442206875296</v>
      </c>
      <c r="G748" s="4">
        <f>_xlfn.NUMBERVALUE(Test_Length_Start[[#This Row],[Column4]])</f>
        <v>0.131834264144191</v>
      </c>
      <c r="H748" s="4">
        <f>_xlfn.NUMBERVALUE(Test_Length_Start[[#This Row],[Column5]])</f>
        <v>0.20364952181603899</v>
      </c>
      <c r="I748" s="4">
        <f>_xlfn.NUMBERVALUE(Test_Length_Start[[#This Row],[Column6]])</f>
        <v>7.4731744985777504E-2</v>
      </c>
      <c r="J748" s="4">
        <f>_xlfn.NUMBERVALUE(Test_Length_Start[[#This Row],[Column7]])</f>
        <v>0.142882947541284</v>
      </c>
      <c r="K748" s="4">
        <f>_xlfn.NUMBERVALUE(Test_Length_Start[[#This Row],[Column12]])</f>
        <v>62.625918283942099</v>
      </c>
      <c r="L748" s="8">
        <f>_xlfn.NUMBERVALUE(Test_Length_Start[[#This Row],[Column10]])</f>
        <v>0.53953019657875001</v>
      </c>
      <c r="M748" s="4">
        <f>_xlfn.NUMBERVALUE(Test_Length_Start[[#This Row],[Column11]])</f>
        <v>0.85010992964495002</v>
      </c>
      <c r="N748" s="8">
        <f>Tableau2[[#This Row],[Longueur manquante]]-(6-Tableau2[[#This Row],[longueur]])</f>
        <v>0.84325415033247964</v>
      </c>
    </row>
    <row r="749" spans="2:14" x14ac:dyDescent="0.25">
      <c r="B749" s="3" t="str">
        <f t="shared" si="22"/>
        <v>15</v>
      </c>
      <c r="C749" s="4" t="str">
        <f>Test_Length_Start[[#This Row],[Column1]]</f>
        <v>15-Camera-0,1</v>
      </c>
      <c r="D749" s="3">
        <f t="shared" si="23"/>
        <v>1</v>
      </c>
      <c r="E749" s="4">
        <f>_xlfn.NUMBERVALUE(Test_Length_Start[[#This Row],[Column2]])</f>
        <v>49.233876342870801</v>
      </c>
      <c r="F749" s="4">
        <f>_xlfn.NUMBERVALUE(Test_Length_Start[[#This Row],[Column3]])</f>
        <v>5.8173190092851899</v>
      </c>
      <c r="G749" s="4">
        <f>_xlfn.NUMBERVALUE(Test_Length_Start[[#This Row],[Column4]])</f>
        <v>0.11288592203713201</v>
      </c>
      <c r="H749" s="4">
        <f>_xlfn.NUMBERVALUE(Test_Length_Start[[#This Row],[Column5]])</f>
        <v>0.15131589940432799</v>
      </c>
      <c r="I749" s="4">
        <f>_xlfn.NUMBERVALUE(Test_Length_Start[[#This Row],[Column6]])</f>
        <v>8.1800390222057803E-2</v>
      </c>
      <c r="J749" s="4">
        <f>_xlfn.NUMBERVALUE(Test_Length_Start[[#This Row],[Column7]])</f>
        <v>0.123077816640437</v>
      </c>
      <c r="K749" s="4">
        <f>_xlfn.NUMBERVALUE(Test_Length_Start[[#This Row],[Column12]])</f>
        <v>21.291793989017599</v>
      </c>
      <c r="L749" s="8">
        <f>_xlfn.NUMBERVALUE(Test_Length_Start[[#This Row],[Column10]])</f>
        <v>0.50166289466436098</v>
      </c>
      <c r="M749" s="4">
        <f>_xlfn.NUMBERVALUE(Test_Length_Start[[#This Row],[Column11]])</f>
        <v>0.54146328274685496</v>
      </c>
      <c r="N749" s="8">
        <f>Tableau2[[#This Row],[Longueur manquante]]-(6-Tableau2[[#This Row],[longueur]])</f>
        <v>0.35878229203204481</v>
      </c>
    </row>
    <row r="750" spans="2:14" x14ac:dyDescent="0.25">
      <c r="B750" s="3" t="str">
        <f t="shared" si="22"/>
        <v>15</v>
      </c>
      <c r="C750" s="4" t="str">
        <f>Test_Length_Start[[#This Row],[Column1]]</f>
        <v>15-Camera-0,1</v>
      </c>
      <c r="D750" s="3">
        <f t="shared" si="23"/>
        <v>1</v>
      </c>
      <c r="E750" s="4">
        <f>_xlfn.NUMBERVALUE(Test_Length_Start[[#This Row],[Column2]])</f>
        <v>72.601563678738302</v>
      </c>
      <c r="F750" s="4">
        <f>_xlfn.NUMBERVALUE(Test_Length_Start[[#This Row],[Column3]])</f>
        <v>5.9564496460823397</v>
      </c>
      <c r="G750" s="4">
        <f>_xlfn.NUMBERVALUE(Test_Length_Start[[#This Row],[Column4]])</f>
        <v>7.2884102819114199E-2</v>
      </c>
      <c r="H750" s="4">
        <f>_xlfn.NUMBERVALUE(Test_Length_Start[[#This Row],[Column5]])</f>
        <v>0.12427705202219801</v>
      </c>
      <c r="I750" s="4">
        <f>_xlfn.NUMBERVALUE(Test_Length_Start[[#This Row],[Column6]])</f>
        <v>4.4034157857689202E-2</v>
      </c>
      <c r="J750" s="4">
        <f>_xlfn.NUMBERVALUE(Test_Length_Start[[#This Row],[Column7]])</f>
        <v>0.103147031253797</v>
      </c>
      <c r="K750" s="4">
        <f>_xlfn.NUMBERVALUE(Test_Length_Start[[#This Row],[Column12]])</f>
        <v>24.013795373961301</v>
      </c>
      <c r="L750" s="8">
        <f>_xlfn.NUMBERVALUE(Test_Length_Start[[#This Row],[Column10]])</f>
        <v>0.289496946877974</v>
      </c>
      <c r="M750" s="4">
        <f>_xlfn.NUMBERVALUE(Test_Length_Start[[#This Row],[Column11]])</f>
        <v>0.95476347687975904</v>
      </c>
      <c r="N750" s="8">
        <f>Tableau2[[#This Row],[Longueur manquante]]-(6-Tableau2[[#This Row],[longueur]])</f>
        <v>0.91121312296209878</v>
      </c>
    </row>
    <row r="751" spans="2:14" x14ac:dyDescent="0.25">
      <c r="B751" s="3" t="str">
        <f t="shared" si="22"/>
        <v>15</v>
      </c>
      <c r="C751" s="4" t="str">
        <f>Test_Length_Start[[#This Row],[Column1]]</f>
        <v>15-Camera-0,1</v>
      </c>
      <c r="D751" s="3">
        <f t="shared" si="23"/>
        <v>1</v>
      </c>
      <c r="E751" s="4">
        <f>_xlfn.NUMBERVALUE(Test_Length_Start[[#This Row],[Column2]])</f>
        <v>62.095110223705099</v>
      </c>
      <c r="F751" s="4">
        <f>_xlfn.NUMBERVALUE(Test_Length_Start[[#This Row],[Column3]])</f>
        <v>5.8740097419436301</v>
      </c>
      <c r="G751" s="4">
        <f>_xlfn.NUMBERVALUE(Test_Length_Start[[#This Row],[Column4]])</f>
        <v>0.117647411560102</v>
      </c>
      <c r="H751" s="4">
        <f>_xlfn.NUMBERVALUE(Test_Length_Start[[#This Row],[Column5]])</f>
        <v>0.17668548481100099</v>
      </c>
      <c r="I751" s="4">
        <f>_xlfn.NUMBERVALUE(Test_Length_Start[[#This Row],[Column6]])</f>
        <v>9.6358151745136594E-2</v>
      </c>
      <c r="J751" s="4">
        <f>_xlfn.NUMBERVALUE(Test_Length_Start[[#This Row],[Column7]])</f>
        <v>0.14919649463823001</v>
      </c>
      <c r="K751" s="4">
        <f>_xlfn.NUMBERVALUE(Test_Length_Start[[#This Row],[Column12]])</f>
        <v>70.589692572946603</v>
      </c>
      <c r="L751" s="8">
        <f>_xlfn.NUMBERVALUE(Test_Length_Start[[#This Row],[Column10]])</f>
        <v>0.435105235951671</v>
      </c>
      <c r="M751" s="4">
        <f>_xlfn.NUMBERVALUE(Test_Length_Start[[#This Row],[Column11]])</f>
        <v>0.94352638737526995</v>
      </c>
      <c r="N751" s="8">
        <f>Tableau2[[#This Row],[Longueur manquante]]-(6-Tableau2[[#This Row],[longueur]])</f>
        <v>0.81753612931890007</v>
      </c>
    </row>
    <row r="752" spans="2:14" x14ac:dyDescent="0.25">
      <c r="B752" s="3" t="str">
        <f t="shared" si="22"/>
        <v>15</v>
      </c>
      <c r="C752" s="4" t="str">
        <f>Test_Length_Start[[#This Row],[Column1]]</f>
        <v>15-Camera-0,1</v>
      </c>
      <c r="D752" s="3">
        <f t="shared" si="23"/>
        <v>1</v>
      </c>
      <c r="E752" s="4">
        <f>_xlfn.NUMBERVALUE(Test_Length_Start[[#This Row],[Column2]])</f>
        <v>84.707538475493806</v>
      </c>
      <c r="F752" s="4">
        <f>_xlfn.NUMBERVALUE(Test_Length_Start[[#This Row],[Column3]])</f>
        <v>5.5165148721183099</v>
      </c>
      <c r="G752" s="4">
        <f>_xlfn.NUMBERVALUE(Test_Length_Start[[#This Row],[Column4]])</f>
        <v>5.67216233891066E-2</v>
      </c>
      <c r="H752" s="4">
        <f>_xlfn.NUMBERVALUE(Test_Length_Start[[#This Row],[Column5]])</f>
        <v>0.125197550178136</v>
      </c>
      <c r="I752" s="4">
        <f>_xlfn.NUMBERVALUE(Test_Length_Start[[#This Row],[Column6]])</f>
        <v>4.4449256666119603E-2</v>
      </c>
      <c r="J752" s="4">
        <f>_xlfn.NUMBERVALUE(Test_Length_Start[[#This Row],[Column7]])</f>
        <v>9.7505779414072805E-2</v>
      </c>
      <c r="K752" s="4">
        <f>_xlfn.NUMBERVALUE(Test_Length_Start[[#This Row],[Column12]])</f>
        <v>19.002951664966499</v>
      </c>
      <c r="L752" s="8">
        <f>_xlfn.NUMBERVALUE(Test_Length_Start[[#This Row],[Column10]])</f>
        <v>0.22526264782192401</v>
      </c>
      <c r="M752" s="4">
        <f>_xlfn.NUMBERVALUE(Test_Length_Start[[#This Row],[Column11]])</f>
        <v>0.60813441389384804</v>
      </c>
      <c r="N752" s="8">
        <f>Tableau2[[#This Row],[Longueur manquante]]-(6-Tableau2[[#This Row],[longueur]])</f>
        <v>0.12464928601215797</v>
      </c>
    </row>
    <row r="753" spans="2:14" x14ac:dyDescent="0.25">
      <c r="B753" s="3" t="str">
        <f t="shared" si="22"/>
        <v>15</v>
      </c>
      <c r="C753" s="4" t="str">
        <f>Test_Length_Start[[#This Row],[Column1]]</f>
        <v>15-Camera-0,1</v>
      </c>
      <c r="D753" s="3">
        <f t="shared" si="23"/>
        <v>1</v>
      </c>
      <c r="E753" s="4">
        <f>_xlfn.NUMBERVALUE(Test_Length_Start[[#This Row],[Column2]])</f>
        <v>84.685883768840199</v>
      </c>
      <c r="F753" s="4">
        <f>_xlfn.NUMBERVALUE(Test_Length_Start[[#This Row],[Column3]])</f>
        <v>6.0134271138533597</v>
      </c>
      <c r="G753" s="4">
        <f>_xlfn.NUMBERVALUE(Test_Length_Start[[#This Row],[Column4]])</f>
        <v>0.122291249983876</v>
      </c>
      <c r="H753" s="4">
        <f>_xlfn.NUMBERVALUE(Test_Length_Start[[#This Row],[Column5]])</f>
        <v>0.175517646466815</v>
      </c>
      <c r="I753" s="4">
        <f>_xlfn.NUMBERVALUE(Test_Length_Start[[#This Row],[Column6]])</f>
        <v>7.5357319673146697E-2</v>
      </c>
      <c r="J753" s="4">
        <f>_xlfn.NUMBERVALUE(Test_Length_Start[[#This Row],[Column7]])</f>
        <v>0.12805268030639499</v>
      </c>
      <c r="K753" s="4">
        <f>_xlfn.NUMBERVALUE(Test_Length_Start[[#This Row],[Column12]])</f>
        <v>27.175248787971199</v>
      </c>
      <c r="L753" s="8">
        <f>_xlfn.NUMBERVALUE(Test_Length_Start[[#This Row],[Column10]])</f>
        <v>0.46078359526306301</v>
      </c>
      <c r="M753" s="4">
        <f>_xlfn.NUMBERVALUE(Test_Length_Start[[#This Row],[Column11]])</f>
        <v>0.73480524460951602</v>
      </c>
      <c r="N753" s="8">
        <f>Tableau2[[#This Row],[Longueur manquante]]-(6-Tableau2[[#This Row],[longueur]])</f>
        <v>0.74823235846287572</v>
      </c>
    </row>
    <row r="754" spans="2:14" x14ac:dyDescent="0.25">
      <c r="B754" s="3" t="str">
        <f t="shared" si="22"/>
        <v>15</v>
      </c>
      <c r="C754" s="4" t="str">
        <f>Test_Length_Start[[#This Row],[Column1]]</f>
        <v>15-Camera-0,1</v>
      </c>
      <c r="D754" s="3">
        <f t="shared" si="23"/>
        <v>1</v>
      </c>
      <c r="E754" s="4">
        <f>_xlfn.NUMBERVALUE(Test_Length_Start[[#This Row],[Column2]])</f>
        <v>51.340693043717998</v>
      </c>
      <c r="F754" s="4">
        <f>_xlfn.NUMBERVALUE(Test_Length_Start[[#This Row],[Column3]])</f>
        <v>5.7128461235667096</v>
      </c>
      <c r="G754" s="4">
        <f>_xlfn.NUMBERVALUE(Test_Length_Start[[#This Row],[Column4]])</f>
        <v>0.145803904271951</v>
      </c>
      <c r="H754" s="4">
        <f>_xlfn.NUMBERVALUE(Test_Length_Start[[#This Row],[Column5]])</f>
        <v>0.22368944503159999</v>
      </c>
      <c r="I754" s="4">
        <f>_xlfn.NUMBERVALUE(Test_Length_Start[[#This Row],[Column6]])</f>
        <v>9.4585733349055401E-2</v>
      </c>
      <c r="J754" s="4">
        <f>_xlfn.NUMBERVALUE(Test_Length_Start[[#This Row],[Column7]])</f>
        <v>0.15519836214454499</v>
      </c>
      <c r="K754" s="4">
        <f>_xlfn.NUMBERVALUE(Test_Length_Start[[#This Row],[Column12]])</f>
        <v>15.8166411439888</v>
      </c>
      <c r="L754" s="8">
        <f>_xlfn.NUMBERVALUE(Test_Length_Start[[#This Row],[Column10]])</f>
        <v>0.599389769430278</v>
      </c>
      <c r="M754" s="4">
        <f>_xlfn.NUMBERVALUE(Test_Length_Start[[#This Row],[Column11]])</f>
        <v>0.90342596510337203</v>
      </c>
      <c r="N754" s="8">
        <f>Tableau2[[#This Row],[Longueur manquante]]-(6-Tableau2[[#This Row],[longueur]])</f>
        <v>0.61627208867008165</v>
      </c>
    </row>
    <row r="755" spans="2:14" x14ac:dyDescent="0.25">
      <c r="B755" s="3" t="str">
        <f t="shared" si="22"/>
        <v>15</v>
      </c>
      <c r="C755" s="4" t="str">
        <f>Test_Length_Start[[#This Row],[Column1]]</f>
        <v>15-Camera-0,1</v>
      </c>
      <c r="D755" s="3">
        <f t="shared" si="23"/>
        <v>1</v>
      </c>
      <c r="E755" s="4">
        <f>_xlfn.NUMBERVALUE(Test_Length_Start[[#This Row],[Column2]])</f>
        <v>43.181813798166701</v>
      </c>
      <c r="F755" s="4">
        <f>_xlfn.NUMBERVALUE(Test_Length_Start[[#This Row],[Column3]])</f>
        <v>6.2448651980292</v>
      </c>
      <c r="G755" s="4">
        <f>_xlfn.NUMBERVALUE(Test_Length_Start[[#This Row],[Column4]])</f>
        <v>7.0113849989395502E-2</v>
      </c>
      <c r="H755" s="4">
        <f>_xlfn.NUMBERVALUE(Test_Length_Start[[#This Row],[Column5]])</f>
        <v>0.124036976108997</v>
      </c>
      <c r="I755" s="4">
        <f>_xlfn.NUMBERVALUE(Test_Length_Start[[#This Row],[Column6]])</f>
        <v>5.3636852282771298E-2</v>
      </c>
      <c r="J755" s="4">
        <f>_xlfn.NUMBERVALUE(Test_Length_Start[[#This Row],[Column7]])</f>
        <v>0.10339704290464399</v>
      </c>
      <c r="K755" s="4">
        <f>_xlfn.NUMBERVALUE(Test_Length_Start[[#This Row],[Column12]])</f>
        <v>10.6312677449313</v>
      </c>
      <c r="L755" s="8">
        <f>_xlfn.NUMBERVALUE(Test_Length_Start[[#This Row],[Column10]])</f>
        <v>0.314583685833837</v>
      </c>
      <c r="M755" s="4">
        <f>_xlfn.NUMBERVALUE(Test_Length_Start[[#This Row],[Column11]])</f>
        <v>0.90507237737082802</v>
      </c>
      <c r="N755" s="8">
        <f>Tableau2[[#This Row],[Longueur manquante]]-(6-Tableau2[[#This Row],[longueur]])</f>
        <v>1.1499375754000281</v>
      </c>
    </row>
    <row r="756" spans="2:14" x14ac:dyDescent="0.25">
      <c r="B756" s="3" t="str">
        <f t="shared" si="22"/>
        <v>15</v>
      </c>
      <c r="C756" s="4" t="str">
        <f>Test_Length_Start[[#This Row],[Column1]]</f>
        <v>15-Camera-0,1</v>
      </c>
      <c r="D756" s="3">
        <f t="shared" si="23"/>
        <v>1</v>
      </c>
      <c r="E756" s="4">
        <f>_xlfn.NUMBERVALUE(Test_Length_Start[[#This Row],[Column2]])</f>
        <v>85.357155916102499</v>
      </c>
      <c r="F756" s="4">
        <f>_xlfn.NUMBERVALUE(Test_Length_Start[[#This Row],[Column3]])</f>
        <v>6.2262227079634398</v>
      </c>
      <c r="G756" s="4">
        <f>_xlfn.NUMBERVALUE(Test_Length_Start[[#This Row],[Column4]])</f>
        <v>8.4137828862755504E-2</v>
      </c>
      <c r="H756" s="4">
        <f>_xlfn.NUMBERVALUE(Test_Length_Start[[#This Row],[Column5]])</f>
        <v>0.126267440056127</v>
      </c>
      <c r="I756" s="4">
        <f>_xlfn.NUMBERVALUE(Test_Length_Start[[#This Row],[Column6]])</f>
        <v>6.1813731096176897E-2</v>
      </c>
      <c r="J756" s="4">
        <f>_xlfn.NUMBERVALUE(Test_Length_Start[[#This Row],[Column7]])</f>
        <v>0.105960543018693</v>
      </c>
      <c r="K756" s="4">
        <f>_xlfn.NUMBERVALUE(Test_Length_Start[[#This Row],[Column12]])</f>
        <v>29.7184466030448</v>
      </c>
      <c r="L756" s="8">
        <f>_xlfn.NUMBERVALUE(Test_Length_Start[[#This Row],[Column10]])</f>
        <v>0.43640062971739102</v>
      </c>
      <c r="M756" s="4">
        <f>_xlfn.NUMBERVALUE(Test_Length_Start[[#This Row],[Column11]])</f>
        <v>0.685491865027407</v>
      </c>
      <c r="N756" s="8">
        <f>Tableau2[[#This Row],[Longueur manquante]]-(6-Tableau2[[#This Row],[longueur]])</f>
        <v>0.91171457299084679</v>
      </c>
    </row>
    <row r="757" spans="2:14" x14ac:dyDescent="0.25">
      <c r="B757" s="3" t="str">
        <f t="shared" si="22"/>
        <v>15</v>
      </c>
      <c r="C757" s="4" t="str">
        <f>Test_Length_Start[[#This Row],[Column1]]</f>
        <v>15-Camera-0,1</v>
      </c>
      <c r="D757" s="3">
        <f t="shared" si="23"/>
        <v>1</v>
      </c>
      <c r="E757" s="4">
        <f>_xlfn.NUMBERVALUE(Test_Length_Start[[#This Row],[Column2]])</f>
        <v>68.766642651895395</v>
      </c>
      <c r="F757" s="4">
        <f>_xlfn.NUMBERVALUE(Test_Length_Start[[#This Row],[Column3]])</f>
        <v>5.91798116469226</v>
      </c>
      <c r="G757" s="4">
        <f>_xlfn.NUMBERVALUE(Test_Length_Start[[#This Row],[Column4]])</f>
        <v>7.6887286504466495E-2</v>
      </c>
      <c r="H757" s="4">
        <f>_xlfn.NUMBERVALUE(Test_Length_Start[[#This Row],[Column5]])</f>
        <v>0.14625507629246401</v>
      </c>
      <c r="I757" s="4">
        <f>_xlfn.NUMBERVALUE(Test_Length_Start[[#This Row],[Column6]])</f>
        <v>4.3518297588304E-2</v>
      </c>
      <c r="J757" s="4">
        <f>_xlfn.NUMBERVALUE(Test_Length_Start[[#This Row],[Column7]])</f>
        <v>0.10595009540214199</v>
      </c>
      <c r="K757" s="4">
        <f>_xlfn.NUMBERVALUE(Test_Length_Start[[#This Row],[Column12]])</f>
        <v>19.0628474479308</v>
      </c>
      <c r="L757" s="8">
        <f>_xlfn.NUMBERVALUE(Test_Length_Start[[#This Row],[Column10]])</f>
        <v>0.37103843535091202</v>
      </c>
      <c r="M757" s="4">
        <f>_xlfn.NUMBERVALUE(Test_Length_Start[[#This Row],[Column11]])</f>
        <v>0.88800535210539</v>
      </c>
      <c r="N757" s="8">
        <f>Tableau2[[#This Row],[Longueur manquante]]-(6-Tableau2[[#This Row],[longueur]])</f>
        <v>0.80598651679764999</v>
      </c>
    </row>
    <row r="758" spans="2:14" x14ac:dyDescent="0.25">
      <c r="B758" s="3" t="str">
        <f t="shared" si="22"/>
        <v>15</v>
      </c>
      <c r="C758" s="4" t="str">
        <f>Test_Length_Start[[#This Row],[Column1]]</f>
        <v>15-Camera-0,1</v>
      </c>
      <c r="D758" s="3">
        <f t="shared" si="23"/>
        <v>1</v>
      </c>
      <c r="E758" s="4">
        <f>_xlfn.NUMBERVALUE(Test_Length_Start[[#This Row],[Column2]])</f>
        <v>38.797225767742198</v>
      </c>
      <c r="F758" s="4">
        <f>_xlfn.NUMBERVALUE(Test_Length_Start[[#This Row],[Column3]])</f>
        <v>6.09398960766445</v>
      </c>
      <c r="G758" s="4">
        <f>_xlfn.NUMBERVALUE(Test_Length_Start[[#This Row],[Column4]])</f>
        <v>0.12350492362502399</v>
      </c>
      <c r="H758" s="4">
        <f>_xlfn.NUMBERVALUE(Test_Length_Start[[#This Row],[Column5]])</f>
        <v>0.15891679725225599</v>
      </c>
      <c r="I758" s="4">
        <f>_xlfn.NUMBERVALUE(Test_Length_Start[[#This Row],[Column6]])</f>
        <v>0.101900604613391</v>
      </c>
      <c r="J758" s="4">
        <f>_xlfn.NUMBERVALUE(Test_Length_Start[[#This Row],[Column7]])</f>
        <v>0.13735384087095301</v>
      </c>
      <c r="K758" s="4">
        <f>_xlfn.NUMBERVALUE(Test_Length_Start[[#This Row],[Column12]])</f>
        <v>18.556182509055301</v>
      </c>
      <c r="L758" s="8">
        <f>_xlfn.NUMBERVALUE(Test_Length_Start[[#This Row],[Column10]])</f>
        <v>0.41875495145306701</v>
      </c>
      <c r="M758" s="4">
        <f>_xlfn.NUMBERVALUE(Test_Length_Start[[#This Row],[Column11]])</f>
        <v>0.95073200191026397</v>
      </c>
      <c r="N758" s="8">
        <f>Tableau2[[#This Row],[Longueur manquante]]-(6-Tableau2[[#This Row],[longueur]])</f>
        <v>1.0447216095747138</v>
      </c>
    </row>
    <row r="759" spans="2:14" x14ac:dyDescent="0.25">
      <c r="B759" s="3" t="str">
        <f t="shared" si="22"/>
        <v>15</v>
      </c>
      <c r="C759" s="4" t="str">
        <f>Test_Length_Start[[#This Row],[Column1]]</f>
        <v>15-Camera-0,1</v>
      </c>
      <c r="D759" s="3">
        <f t="shared" si="23"/>
        <v>1</v>
      </c>
      <c r="E759" s="4">
        <f>_xlfn.NUMBERVALUE(Test_Length_Start[[#This Row],[Column2]])</f>
        <v>77.482353080964899</v>
      </c>
      <c r="F759" s="4">
        <f>_xlfn.NUMBERVALUE(Test_Length_Start[[#This Row],[Column3]])</f>
        <v>5.66209568848251</v>
      </c>
      <c r="G759" s="4">
        <f>_xlfn.NUMBERVALUE(Test_Length_Start[[#This Row],[Column4]])</f>
        <v>7.70721436915386E-2</v>
      </c>
      <c r="H759" s="4">
        <f>_xlfn.NUMBERVALUE(Test_Length_Start[[#This Row],[Column5]])</f>
        <v>0.128494130063013</v>
      </c>
      <c r="I759" s="4">
        <f>_xlfn.NUMBERVALUE(Test_Length_Start[[#This Row],[Column6]])</f>
        <v>6.5872657533025195E-2</v>
      </c>
      <c r="J759" s="4">
        <f>_xlfn.NUMBERVALUE(Test_Length_Start[[#This Row],[Column7]])</f>
        <v>0.115898550167698</v>
      </c>
      <c r="K759" s="4">
        <f>_xlfn.NUMBERVALUE(Test_Length_Start[[#This Row],[Column12]])</f>
        <v>20.3878105370095</v>
      </c>
      <c r="L759" s="8">
        <f>_xlfn.NUMBERVALUE(Test_Length_Start[[#This Row],[Column10]])</f>
        <v>0.20545463312120801</v>
      </c>
      <c r="M759" s="4">
        <f>_xlfn.NUMBERVALUE(Test_Length_Start[[#This Row],[Column11]])</f>
        <v>0.53464779320776201</v>
      </c>
      <c r="N759" s="8">
        <f>Tableau2[[#This Row],[Longueur manquante]]-(6-Tableau2[[#This Row],[longueur]])</f>
        <v>0.196743481690272</v>
      </c>
    </row>
    <row r="760" spans="2:14" x14ac:dyDescent="0.25">
      <c r="B760" s="3" t="str">
        <f t="shared" si="22"/>
        <v>15</v>
      </c>
      <c r="C760" s="4" t="str">
        <f>Test_Length_Start[[#This Row],[Column1]]</f>
        <v>15-Camera-0,1</v>
      </c>
      <c r="D760" s="3">
        <f t="shared" si="23"/>
        <v>1</v>
      </c>
      <c r="E760" s="4">
        <f>_xlfn.NUMBERVALUE(Test_Length_Start[[#This Row],[Column2]])</f>
        <v>41.336731138680399</v>
      </c>
      <c r="F760" s="4">
        <f>_xlfn.NUMBERVALUE(Test_Length_Start[[#This Row],[Column3]])</f>
        <v>6.4597480538874503</v>
      </c>
      <c r="G760" s="4">
        <f>_xlfn.NUMBERVALUE(Test_Length_Start[[#This Row],[Column4]])</f>
        <v>0.190871082684298</v>
      </c>
      <c r="H760" s="4">
        <f>_xlfn.NUMBERVALUE(Test_Length_Start[[#This Row],[Column5]])</f>
        <v>0.53787394351324802</v>
      </c>
      <c r="I760" s="4">
        <f>_xlfn.NUMBERVALUE(Test_Length_Start[[#This Row],[Column6]])</f>
        <v>0.16677548500259601</v>
      </c>
      <c r="J760" s="4">
        <f>_xlfn.NUMBERVALUE(Test_Length_Start[[#This Row],[Column7]])</f>
        <v>0.238551971753202</v>
      </c>
      <c r="K760" s="4">
        <f>_xlfn.NUMBERVALUE(Test_Length_Start[[#This Row],[Column12]])</f>
        <v>46.288782214047302</v>
      </c>
      <c r="L760" s="8">
        <f>_xlfn.NUMBERVALUE(Test_Length_Start[[#This Row],[Column10]])</f>
        <v>0.51763178060807002</v>
      </c>
      <c r="M760" s="4">
        <f>_xlfn.NUMBERVALUE(Test_Length_Start[[#This Row],[Column11]])</f>
        <v>1.8888475809709</v>
      </c>
      <c r="N760" s="8">
        <f>Tableau2[[#This Row],[Longueur manquante]]-(6-Tableau2[[#This Row],[longueur]])</f>
        <v>2.3485956348583503</v>
      </c>
    </row>
    <row r="761" spans="2:14" x14ac:dyDescent="0.25">
      <c r="B761" s="3" t="str">
        <f t="shared" si="22"/>
        <v>15</v>
      </c>
      <c r="C761" s="4" t="str">
        <f>Test_Length_Start[[#This Row],[Column1]]</f>
        <v>15-Camera-0,1</v>
      </c>
      <c r="D761" s="3">
        <f t="shared" si="23"/>
        <v>1</v>
      </c>
      <c r="E761" s="4">
        <f>_xlfn.NUMBERVALUE(Test_Length_Start[[#This Row],[Column2]])</f>
        <v>51.408354035569303</v>
      </c>
      <c r="F761" s="4">
        <f>_xlfn.NUMBERVALUE(Test_Length_Start[[#This Row],[Column3]])</f>
        <v>5.6709723450432197</v>
      </c>
      <c r="G761" s="4">
        <f>_xlfn.NUMBERVALUE(Test_Length_Start[[#This Row],[Column4]])</f>
        <v>7.3887535743366803E-2</v>
      </c>
      <c r="H761" s="4">
        <f>_xlfn.NUMBERVALUE(Test_Length_Start[[#This Row],[Column5]])</f>
        <v>0.12813220453824201</v>
      </c>
      <c r="I761" s="4">
        <f>_xlfn.NUMBERVALUE(Test_Length_Start[[#This Row],[Column6]])</f>
        <v>4.7369107702911202E-2</v>
      </c>
      <c r="J761" s="4">
        <f>_xlfn.NUMBERVALUE(Test_Length_Start[[#This Row],[Column7]])</f>
        <v>0.10958967511357399</v>
      </c>
      <c r="K761" s="4">
        <f>_xlfn.NUMBERVALUE(Test_Length_Start[[#This Row],[Column12]])</f>
        <v>25.020380613976101</v>
      </c>
      <c r="L761" s="8">
        <f>_xlfn.NUMBERVALUE(Test_Length_Start[[#This Row],[Column10]])</f>
        <v>0.305473002861053</v>
      </c>
      <c r="M761" s="4">
        <f>_xlfn.NUMBERVALUE(Test_Length_Start[[#This Row],[Column11]])</f>
        <v>0.69653271251413496</v>
      </c>
      <c r="N761" s="8">
        <f>Tableau2[[#This Row],[Longueur manquante]]-(6-Tableau2[[#This Row],[longueur]])</f>
        <v>0.36750505755735463</v>
      </c>
    </row>
    <row r="762" spans="2:14" x14ac:dyDescent="0.25">
      <c r="B762" s="3" t="str">
        <f t="shared" si="22"/>
        <v>15</v>
      </c>
      <c r="C762" s="4" t="str">
        <f>Test_Length_Start[[#This Row],[Column1]]</f>
        <v>15-Camera-0,15000000000000002</v>
      </c>
      <c r="D762" s="3">
        <f t="shared" si="23"/>
        <v>1.5</v>
      </c>
      <c r="E762" s="4">
        <f>_xlfn.NUMBERVALUE(Test_Length_Start[[#This Row],[Column2]])</f>
        <v>30.787938528199</v>
      </c>
      <c r="F762" s="4">
        <f>_xlfn.NUMBERVALUE(Test_Length_Start[[#This Row],[Column3]])</f>
        <v>6.3752956567395804</v>
      </c>
      <c r="G762" s="4">
        <f>_xlfn.NUMBERVALUE(Test_Length_Start[[#This Row],[Column4]])</f>
        <v>0.11268488693669799</v>
      </c>
      <c r="H762" s="4">
        <f>_xlfn.NUMBERVALUE(Test_Length_Start[[#This Row],[Column5]])</f>
        <v>0.20890558056025799</v>
      </c>
      <c r="I762" s="4">
        <f>_xlfn.NUMBERVALUE(Test_Length_Start[[#This Row],[Column6]])</f>
        <v>9.58716308412976E-2</v>
      </c>
      <c r="J762" s="4">
        <f>_xlfn.NUMBERVALUE(Test_Length_Start[[#This Row],[Column7]])</f>
        <v>0.164320061626549</v>
      </c>
      <c r="K762" s="4">
        <f>_xlfn.NUMBERVALUE(Test_Length_Start[[#This Row],[Column12]])</f>
        <v>8.1330477090086699</v>
      </c>
      <c r="L762" s="8">
        <f>_xlfn.NUMBERVALUE(Test_Length_Start[[#This Row],[Column10]])</f>
        <v>0.372428905784283</v>
      </c>
      <c r="M762" s="4">
        <f>_xlfn.NUMBERVALUE(Test_Length_Start[[#This Row],[Column11]])</f>
        <v>0.837191164011586</v>
      </c>
      <c r="N762" s="8">
        <f>Tableau2[[#This Row],[Longueur manquante]]-(6-Tableau2[[#This Row],[longueur]])</f>
        <v>1.2124868207511663</v>
      </c>
    </row>
    <row r="763" spans="2:14" x14ac:dyDescent="0.25">
      <c r="B763" s="3" t="str">
        <f t="shared" si="22"/>
        <v>15</v>
      </c>
      <c r="C763" s="4" t="str">
        <f>Test_Length_Start[[#This Row],[Column1]]</f>
        <v>15-Camera-0,15000000000000002</v>
      </c>
      <c r="D763" s="3">
        <f t="shared" si="23"/>
        <v>1.5</v>
      </c>
      <c r="E763" s="4">
        <f>_xlfn.NUMBERVALUE(Test_Length_Start[[#This Row],[Column2]])</f>
        <v>73.117746726376097</v>
      </c>
      <c r="F763" s="4">
        <f>_xlfn.NUMBERVALUE(Test_Length_Start[[#This Row],[Column3]])</f>
        <v>6.2379081500786597</v>
      </c>
      <c r="G763" s="4">
        <f>_xlfn.NUMBERVALUE(Test_Length_Start[[#This Row],[Column4]])</f>
        <v>0.149647998044669</v>
      </c>
      <c r="H763" s="4">
        <f>_xlfn.NUMBERVALUE(Test_Length_Start[[#This Row],[Column5]])</f>
        <v>0.18734646793548701</v>
      </c>
      <c r="I763" s="4">
        <f>_xlfn.NUMBERVALUE(Test_Length_Start[[#This Row],[Column6]])</f>
        <v>0.132652291277743</v>
      </c>
      <c r="J763" s="4">
        <f>_xlfn.NUMBERVALUE(Test_Length_Start[[#This Row],[Column7]])</f>
        <v>0.17001975089041299</v>
      </c>
      <c r="K763" s="4">
        <f>_xlfn.NUMBERVALUE(Test_Length_Start[[#This Row],[Column12]])</f>
        <v>7.2338034330168703</v>
      </c>
      <c r="L763" s="8">
        <f>_xlfn.NUMBERVALUE(Test_Length_Start[[#This Row],[Column10]])</f>
        <v>0.439532505007735</v>
      </c>
      <c r="M763" s="4">
        <f>_xlfn.NUMBERVALUE(Test_Length_Start[[#This Row],[Column11]])</f>
        <v>1.1574006305874001</v>
      </c>
      <c r="N763" s="8">
        <f>Tableau2[[#This Row],[Longueur manquante]]-(6-Tableau2[[#This Row],[longueur]])</f>
        <v>1.3953087806660598</v>
      </c>
    </row>
    <row r="764" spans="2:14" x14ac:dyDescent="0.25">
      <c r="B764" s="3" t="str">
        <f t="shared" si="22"/>
        <v>15</v>
      </c>
      <c r="C764" s="4" t="str">
        <f>Test_Length_Start[[#This Row],[Column1]]</f>
        <v>15-Camera-0,15000000000000002</v>
      </c>
      <c r="D764" s="3">
        <f t="shared" si="23"/>
        <v>1.5</v>
      </c>
      <c r="E764" s="4">
        <f>_xlfn.NUMBERVALUE(Test_Length_Start[[#This Row],[Column2]])</f>
        <v>27.000095701009698</v>
      </c>
      <c r="F764" s="4">
        <f>_xlfn.NUMBERVALUE(Test_Length_Start[[#This Row],[Column3]])</f>
        <v>5.6283871741426097</v>
      </c>
      <c r="G764" s="4">
        <f>_xlfn.NUMBERVALUE(Test_Length_Start[[#This Row],[Column4]])</f>
        <v>0.20822602266531301</v>
      </c>
      <c r="H764" s="4">
        <f>_xlfn.NUMBERVALUE(Test_Length_Start[[#This Row],[Column5]])</f>
        <v>0.32367595644958702</v>
      </c>
      <c r="I764" s="4">
        <f>_xlfn.NUMBERVALUE(Test_Length_Start[[#This Row],[Column6]])</f>
        <v>0.122521308510241</v>
      </c>
      <c r="J764" s="4">
        <f>_xlfn.NUMBERVALUE(Test_Length_Start[[#This Row],[Column7]])</f>
        <v>0.192749220440703</v>
      </c>
      <c r="K764" s="4">
        <f>_xlfn.NUMBERVALUE(Test_Length_Start[[#This Row],[Column12]])</f>
        <v>6.4322023040149299</v>
      </c>
      <c r="L764" s="8">
        <f>_xlfn.NUMBERVALUE(Test_Length_Start[[#This Row],[Column10]])</f>
        <v>0.94075844079349003</v>
      </c>
      <c r="M764" s="4">
        <f>_xlfn.NUMBERVALUE(Test_Length_Start[[#This Row],[Column11]])</f>
        <v>1.4123423555864201</v>
      </c>
      <c r="N764" s="8">
        <f>Tableau2[[#This Row],[Longueur manquante]]-(6-Tableau2[[#This Row],[longueur]])</f>
        <v>1.0407295297290298</v>
      </c>
    </row>
    <row r="765" spans="2:14" x14ac:dyDescent="0.25">
      <c r="B765" s="3" t="str">
        <f t="shared" si="22"/>
        <v>15</v>
      </c>
      <c r="C765" s="4" t="str">
        <f>Test_Length_Start[[#This Row],[Column1]]</f>
        <v>15-Camera-0,15000000000000002</v>
      </c>
      <c r="D765" s="3">
        <f t="shared" si="23"/>
        <v>1.5</v>
      </c>
      <c r="E765" s="4">
        <f>_xlfn.NUMBERVALUE(Test_Length_Start[[#This Row],[Column2]])</f>
        <v>61.3945962397908</v>
      </c>
      <c r="F765" s="4">
        <f>_xlfn.NUMBERVALUE(Test_Length_Start[[#This Row],[Column3]])</f>
        <v>6.01470121684621</v>
      </c>
      <c r="G765" s="4">
        <f>_xlfn.NUMBERVALUE(Test_Length_Start[[#This Row],[Column4]])</f>
        <v>0.102063766506176</v>
      </c>
      <c r="H765" s="4">
        <f>_xlfn.NUMBERVALUE(Test_Length_Start[[#This Row],[Column5]])</f>
        <v>0.15311867735260101</v>
      </c>
      <c r="I765" s="4">
        <f>_xlfn.NUMBERVALUE(Test_Length_Start[[#This Row],[Column6]])</f>
        <v>6.81268922569888E-2</v>
      </c>
      <c r="J765" s="4">
        <f>_xlfn.NUMBERVALUE(Test_Length_Start[[#This Row],[Column7]])</f>
        <v>0.128552619210973</v>
      </c>
      <c r="K765" s="4">
        <f>_xlfn.NUMBERVALUE(Test_Length_Start[[#This Row],[Column12]])</f>
        <v>9.65863844496198</v>
      </c>
      <c r="L765" s="8">
        <f>_xlfn.NUMBERVALUE(Test_Length_Start[[#This Row],[Column10]])</f>
        <v>0.44672687312374498</v>
      </c>
      <c r="M765" s="4">
        <f>_xlfn.NUMBERVALUE(Test_Length_Start[[#This Row],[Column11]])</f>
        <v>0.82032513602718404</v>
      </c>
      <c r="N765" s="8">
        <f>Tableau2[[#This Row],[Longueur manquante]]-(6-Tableau2[[#This Row],[longueur]])</f>
        <v>0.835026352873394</v>
      </c>
    </row>
    <row r="766" spans="2:14" x14ac:dyDescent="0.25">
      <c r="B766" s="3" t="str">
        <f t="shared" si="22"/>
        <v>15</v>
      </c>
      <c r="C766" s="4" t="str">
        <f>Test_Length_Start[[#This Row],[Column1]]</f>
        <v>15-Camera-0,15000000000000002</v>
      </c>
      <c r="D766" s="3">
        <f t="shared" si="23"/>
        <v>1.5</v>
      </c>
      <c r="E766" s="4">
        <f>_xlfn.NUMBERVALUE(Test_Length_Start[[#This Row],[Column2]])</f>
        <v>85.5610408144518</v>
      </c>
      <c r="F766" s="4">
        <f>_xlfn.NUMBERVALUE(Test_Length_Start[[#This Row],[Column3]])</f>
        <v>5.5470523621338401</v>
      </c>
      <c r="G766" s="4">
        <f>_xlfn.NUMBERVALUE(Test_Length_Start[[#This Row],[Column4]])</f>
        <v>8.8284122760605002E-2</v>
      </c>
      <c r="H766" s="4">
        <f>_xlfn.NUMBERVALUE(Test_Length_Start[[#This Row],[Column5]])</f>
        <v>0.166591908698277</v>
      </c>
      <c r="I766" s="4">
        <f>_xlfn.NUMBERVALUE(Test_Length_Start[[#This Row],[Column6]])</f>
        <v>7.5933150619770504E-2</v>
      </c>
      <c r="J766" s="4">
        <f>_xlfn.NUMBERVALUE(Test_Length_Start[[#This Row],[Column7]])</f>
        <v>0.12578345528684201</v>
      </c>
      <c r="K766" s="4">
        <f>_xlfn.NUMBERVALUE(Test_Length_Start[[#This Row],[Column12]])</f>
        <v>9.7722105309367109</v>
      </c>
      <c r="L766" s="8">
        <f>_xlfn.NUMBERVALUE(Test_Length_Start[[#This Row],[Column10]])</f>
        <v>0.29376700263326699</v>
      </c>
      <c r="M766" s="4">
        <f>_xlfn.NUMBERVALUE(Test_Length_Start[[#This Row],[Column11]])</f>
        <v>0.76118945908980595</v>
      </c>
      <c r="N766" s="8">
        <f>Tableau2[[#This Row],[Longueur manquante]]-(6-Tableau2[[#This Row],[longueur]])</f>
        <v>0.30824182122364607</v>
      </c>
    </row>
    <row r="767" spans="2:14" x14ac:dyDescent="0.25">
      <c r="B767" s="3" t="str">
        <f t="shared" si="22"/>
        <v>15</v>
      </c>
      <c r="C767" s="4" t="str">
        <f>Test_Length_Start[[#This Row],[Column1]]</f>
        <v>15-Camera-0,15000000000000002</v>
      </c>
      <c r="D767" s="3">
        <f t="shared" si="23"/>
        <v>1.5</v>
      </c>
      <c r="E767" s="4">
        <f>_xlfn.NUMBERVALUE(Test_Length_Start[[#This Row],[Column2]])</f>
        <v>37.46028474693</v>
      </c>
      <c r="F767" s="4">
        <f>_xlfn.NUMBERVALUE(Test_Length_Start[[#This Row],[Column3]])</f>
        <v>5.8509523114988804</v>
      </c>
      <c r="G767" s="4">
        <f>_xlfn.NUMBERVALUE(Test_Length_Start[[#This Row],[Column4]])</f>
        <v>0.12401063901847401</v>
      </c>
      <c r="H767" s="4">
        <f>_xlfn.NUMBERVALUE(Test_Length_Start[[#This Row],[Column5]])</f>
        <v>0.16675055935211999</v>
      </c>
      <c r="I767" s="4">
        <f>_xlfn.NUMBERVALUE(Test_Length_Start[[#This Row],[Column6]])</f>
        <v>9.5878012584872496E-2</v>
      </c>
      <c r="J767" s="4">
        <f>_xlfn.NUMBERVALUE(Test_Length_Start[[#This Row],[Column7]])</f>
        <v>0.135042447506032</v>
      </c>
      <c r="K767" s="4">
        <f>_xlfn.NUMBERVALUE(Test_Length_Start[[#This Row],[Column12]])</f>
        <v>10.4875424730125</v>
      </c>
      <c r="L767" s="8">
        <f>_xlfn.NUMBERVALUE(Test_Length_Start[[#This Row],[Column10]])</f>
        <v>0.39392946322499101</v>
      </c>
      <c r="M767" s="4">
        <f>_xlfn.NUMBERVALUE(Test_Length_Start[[#This Row],[Column11]])</f>
        <v>1.0260557911777901</v>
      </c>
      <c r="N767" s="8">
        <f>Tableau2[[#This Row],[Longueur manquante]]-(6-Tableau2[[#This Row],[longueur]])</f>
        <v>0.87700810267667051</v>
      </c>
    </row>
    <row r="768" spans="2:14" x14ac:dyDescent="0.25">
      <c r="B768" s="3" t="str">
        <f t="shared" si="22"/>
        <v>15</v>
      </c>
      <c r="C768" s="4" t="str">
        <f>Test_Length_Start[[#This Row],[Column1]]</f>
        <v>15-Camera-0,15000000000000002</v>
      </c>
      <c r="D768" s="3">
        <f t="shared" si="23"/>
        <v>1.5</v>
      </c>
      <c r="E768" s="4">
        <f>_xlfn.NUMBERVALUE(Test_Length_Start[[#This Row],[Column2]])</f>
        <v>85.905283629681506</v>
      </c>
      <c r="F768" s="4">
        <f>_xlfn.NUMBERVALUE(Test_Length_Start[[#This Row],[Column3]])</f>
        <v>5.4514646871944299</v>
      </c>
      <c r="G768" s="4">
        <f>_xlfn.NUMBERVALUE(Test_Length_Start[[#This Row],[Column4]])</f>
        <v>0.17721640080086101</v>
      </c>
      <c r="H768" s="4">
        <f>_xlfn.NUMBERVALUE(Test_Length_Start[[#This Row],[Column5]])</f>
        <v>0.270824314090578</v>
      </c>
      <c r="I768" s="4">
        <f>_xlfn.NUMBERVALUE(Test_Length_Start[[#This Row],[Column6]])</f>
        <v>0.15673017579343301</v>
      </c>
      <c r="J768" s="4">
        <f>_xlfn.NUMBERVALUE(Test_Length_Start[[#This Row],[Column7]])</f>
        <v>0.214820582450343</v>
      </c>
      <c r="K768" s="4">
        <f>_xlfn.NUMBERVALUE(Test_Length_Start[[#This Row],[Column12]])</f>
        <v>10.2859300000127</v>
      </c>
      <c r="L768" s="8">
        <f>_xlfn.NUMBERVALUE(Test_Length_Start[[#This Row],[Column10]])</f>
        <v>0.46802206797326701</v>
      </c>
      <c r="M768" s="4">
        <f>_xlfn.NUMBERVALUE(Test_Length_Start[[#This Row],[Column11]])</f>
        <v>1.0652418786637301</v>
      </c>
      <c r="N768" s="8">
        <f>Tableau2[[#This Row],[Longueur manquante]]-(6-Tableau2[[#This Row],[longueur]])</f>
        <v>0.51670656585815999</v>
      </c>
    </row>
    <row r="769" spans="2:14" x14ac:dyDescent="0.25">
      <c r="B769" s="3" t="str">
        <f t="shared" si="22"/>
        <v>15</v>
      </c>
      <c r="C769" s="4" t="str">
        <f>Test_Length_Start[[#This Row],[Column1]]</f>
        <v>15-Camera-0,15000000000000002</v>
      </c>
      <c r="D769" s="3">
        <f t="shared" si="23"/>
        <v>1.5</v>
      </c>
      <c r="E769" s="4">
        <f>_xlfn.NUMBERVALUE(Test_Length_Start[[#This Row],[Column2]])</f>
        <v>34.760601495007599</v>
      </c>
      <c r="F769" s="4">
        <f>_xlfn.NUMBERVALUE(Test_Length_Start[[#This Row],[Column3]])</f>
        <v>6.2201953795602396</v>
      </c>
      <c r="G769" s="4">
        <f>_xlfn.NUMBERVALUE(Test_Length_Start[[#This Row],[Column4]])</f>
        <v>0.13047316701413</v>
      </c>
      <c r="H769" s="4">
        <f>_xlfn.NUMBERVALUE(Test_Length_Start[[#This Row],[Column5]])</f>
        <v>0.197405819344731</v>
      </c>
      <c r="I769" s="4">
        <f>_xlfn.NUMBERVALUE(Test_Length_Start[[#This Row],[Column6]])</f>
        <v>9.2754894259771001E-2</v>
      </c>
      <c r="J769" s="4">
        <f>_xlfn.NUMBERVALUE(Test_Length_Start[[#This Row],[Column7]])</f>
        <v>0.154759834230213</v>
      </c>
      <c r="K769" s="4">
        <f>_xlfn.NUMBERVALUE(Test_Length_Start[[#This Row],[Column12]])</f>
        <v>8.4624342710012499</v>
      </c>
      <c r="L769" s="8">
        <f>_xlfn.NUMBERVALUE(Test_Length_Start[[#This Row],[Column10]])</f>
        <v>0.502237276359634</v>
      </c>
      <c r="M769" s="4">
        <f>_xlfn.NUMBERVALUE(Test_Length_Start[[#This Row],[Column11]])</f>
        <v>0.87657982608543505</v>
      </c>
      <c r="N769" s="8">
        <f>Tableau2[[#This Row],[Longueur manquante]]-(6-Tableau2[[#This Row],[longueur]])</f>
        <v>1.0967752056456748</v>
      </c>
    </row>
    <row r="770" spans="2:14" x14ac:dyDescent="0.25">
      <c r="B770" s="3" t="str">
        <f t="shared" ref="B770:B833" si="24">SUBSTITUTE(LEFT(C770,2),"-","")</f>
        <v>15</v>
      </c>
      <c r="C770" s="4" t="str">
        <f>Test_Length_Start[[#This Row],[Column1]]</f>
        <v>15-Camera-0,15000000000000002</v>
      </c>
      <c r="D770" s="3">
        <f t="shared" ref="D770:D833" si="25">_xlfn.NUMBERVALUE(IFERROR(RIGHT(C770,LEN(C770)-SEARCH("-",C770,5)),-0.2))*10</f>
        <v>1.5</v>
      </c>
      <c r="E770" s="4">
        <f>_xlfn.NUMBERVALUE(Test_Length_Start[[#This Row],[Column2]])</f>
        <v>74.041670586967598</v>
      </c>
      <c r="F770" s="4">
        <f>_xlfn.NUMBERVALUE(Test_Length_Start[[#This Row],[Column3]])</f>
        <v>5.7360986288099403</v>
      </c>
      <c r="G770" s="4">
        <f>_xlfn.NUMBERVALUE(Test_Length_Start[[#This Row],[Column4]])</f>
        <v>0.13495952905782299</v>
      </c>
      <c r="H770" s="4">
        <f>_xlfn.NUMBERVALUE(Test_Length_Start[[#This Row],[Column5]])</f>
        <v>0.18633408067694299</v>
      </c>
      <c r="I770" s="4">
        <f>_xlfn.NUMBERVALUE(Test_Length_Start[[#This Row],[Column6]])</f>
        <v>0.103959103201412</v>
      </c>
      <c r="J770" s="4">
        <f>_xlfn.NUMBERVALUE(Test_Length_Start[[#This Row],[Column7]])</f>
        <v>0.14036101254993799</v>
      </c>
      <c r="K770" s="4">
        <f>_xlfn.NUMBERVALUE(Test_Length_Start[[#This Row],[Column12]])</f>
        <v>7.7771795029984698</v>
      </c>
      <c r="L770" s="8">
        <f>_xlfn.NUMBERVALUE(Test_Length_Start[[#This Row],[Column10]])</f>
        <v>0.45284327886472298</v>
      </c>
      <c r="M770" s="4">
        <f>_xlfn.NUMBERVALUE(Test_Length_Start[[#This Row],[Column11]])</f>
        <v>0.97730739608000505</v>
      </c>
      <c r="N770" s="8">
        <f>Tableau2[[#This Row],[Longueur manquante]]-(6-Tableau2[[#This Row],[longueur]])</f>
        <v>0.71340602488994531</v>
      </c>
    </row>
    <row r="771" spans="2:14" x14ac:dyDescent="0.25">
      <c r="B771" s="3" t="str">
        <f t="shared" si="24"/>
        <v>15</v>
      </c>
      <c r="C771" s="4" t="str">
        <f>Test_Length_Start[[#This Row],[Column1]]</f>
        <v>15-Camera-0,15000000000000002</v>
      </c>
      <c r="D771" s="3">
        <f t="shared" si="25"/>
        <v>1.5</v>
      </c>
      <c r="E771" s="4">
        <f>_xlfn.NUMBERVALUE(Test_Length_Start[[#This Row],[Column2]])</f>
        <v>76.737794805494303</v>
      </c>
      <c r="F771" s="4">
        <f>_xlfn.NUMBERVALUE(Test_Length_Start[[#This Row],[Column3]])</f>
        <v>5.7087476314869301</v>
      </c>
      <c r="G771" s="4">
        <f>_xlfn.NUMBERVALUE(Test_Length_Start[[#This Row],[Column4]])</f>
        <v>0.114827477826767</v>
      </c>
      <c r="H771" s="4">
        <f>_xlfn.NUMBERVALUE(Test_Length_Start[[#This Row],[Column5]])</f>
        <v>0.20142815504379799</v>
      </c>
      <c r="I771" s="4">
        <f>_xlfn.NUMBERVALUE(Test_Length_Start[[#This Row],[Column6]])</f>
        <v>9.8495927492526794E-2</v>
      </c>
      <c r="J771" s="4">
        <f>_xlfn.NUMBERVALUE(Test_Length_Start[[#This Row],[Column7]])</f>
        <v>0.157399575759268</v>
      </c>
      <c r="K771" s="4">
        <f>_xlfn.NUMBERVALUE(Test_Length_Start[[#This Row],[Column12]])</f>
        <v>9.1463330800179392</v>
      </c>
      <c r="L771" s="8">
        <f>_xlfn.NUMBERVALUE(Test_Length_Start[[#This Row],[Column10]])</f>
        <v>0.36556857346885002</v>
      </c>
      <c r="M771" s="4">
        <f>_xlfn.NUMBERVALUE(Test_Length_Start[[#This Row],[Column11]])</f>
        <v>0.82890235284645697</v>
      </c>
      <c r="N771" s="8">
        <f>Tableau2[[#This Row],[Longueur manquante]]-(6-Tableau2[[#This Row],[longueur]])</f>
        <v>0.53764998433338707</v>
      </c>
    </row>
    <row r="772" spans="2:14" x14ac:dyDescent="0.25">
      <c r="B772" s="3" t="str">
        <f t="shared" si="24"/>
        <v>15</v>
      </c>
      <c r="C772" s="4" t="str">
        <f>Test_Length_Start[[#This Row],[Column1]]</f>
        <v>15-Camera-0,15000000000000002</v>
      </c>
      <c r="D772" s="3">
        <f t="shared" si="25"/>
        <v>1.5</v>
      </c>
      <c r="E772" s="4">
        <f>_xlfn.NUMBERVALUE(Test_Length_Start[[#This Row],[Column2]])</f>
        <v>69.659434436637994</v>
      </c>
      <c r="F772" s="4">
        <f>_xlfn.NUMBERVALUE(Test_Length_Start[[#This Row],[Column3]])</f>
        <v>5.5495993040724203</v>
      </c>
      <c r="G772" s="4">
        <f>_xlfn.NUMBERVALUE(Test_Length_Start[[#This Row],[Column4]])</f>
        <v>0.126785599521852</v>
      </c>
      <c r="H772" s="4">
        <f>_xlfn.NUMBERVALUE(Test_Length_Start[[#This Row],[Column5]])</f>
        <v>0.21709680483055199</v>
      </c>
      <c r="I772" s="4">
        <f>_xlfn.NUMBERVALUE(Test_Length_Start[[#This Row],[Column6]])</f>
        <v>0.111605991579836</v>
      </c>
      <c r="J772" s="4">
        <f>_xlfn.NUMBERVALUE(Test_Length_Start[[#This Row],[Column7]])</f>
        <v>0.160440344530597</v>
      </c>
      <c r="K772" s="4">
        <f>_xlfn.NUMBERVALUE(Test_Length_Start[[#This Row],[Column12]])</f>
        <v>10.1873544480185</v>
      </c>
      <c r="L772" s="8">
        <f>_xlfn.NUMBERVALUE(Test_Length_Start[[#This Row],[Column10]])</f>
        <v>0.36514255010553898</v>
      </c>
      <c r="M772" s="4">
        <f>_xlfn.NUMBERVALUE(Test_Length_Start[[#This Row],[Column11]])</f>
        <v>0.92113572600577398</v>
      </c>
      <c r="N772" s="8">
        <f>Tableau2[[#This Row],[Longueur manquante]]-(6-Tableau2[[#This Row],[longueur]])</f>
        <v>0.47073503007819428</v>
      </c>
    </row>
    <row r="773" spans="2:14" x14ac:dyDescent="0.25">
      <c r="B773" s="3" t="str">
        <f t="shared" si="24"/>
        <v>15</v>
      </c>
      <c r="C773" s="4" t="str">
        <f>Test_Length_Start[[#This Row],[Column1]]</f>
        <v>15-Camera-0,15000000000000002</v>
      </c>
      <c r="D773" s="3">
        <f t="shared" si="25"/>
        <v>1.5</v>
      </c>
      <c r="E773" s="4">
        <f>_xlfn.NUMBERVALUE(Test_Length_Start[[#This Row],[Column2]])</f>
        <v>67.555724567194304</v>
      </c>
      <c r="F773" s="4">
        <f>_xlfn.NUMBERVALUE(Test_Length_Start[[#This Row],[Column3]])</f>
        <v>5.8829304005038896</v>
      </c>
      <c r="G773" s="4">
        <f>_xlfn.NUMBERVALUE(Test_Length_Start[[#This Row],[Column4]])</f>
        <v>0.130527859411602</v>
      </c>
      <c r="H773" s="4">
        <f>_xlfn.NUMBERVALUE(Test_Length_Start[[#This Row],[Column5]])</f>
        <v>0.21153082229758999</v>
      </c>
      <c r="I773" s="4">
        <f>_xlfn.NUMBERVALUE(Test_Length_Start[[#This Row],[Column6]])</f>
        <v>0.11722316057411999</v>
      </c>
      <c r="J773" s="4">
        <f>_xlfn.NUMBERVALUE(Test_Length_Start[[#This Row],[Column7]])</f>
        <v>0.16350921044501099</v>
      </c>
      <c r="K773" s="4">
        <f>_xlfn.NUMBERVALUE(Test_Length_Start[[#This Row],[Column12]])</f>
        <v>8.7914463100023497</v>
      </c>
      <c r="L773" s="8">
        <f>_xlfn.NUMBERVALUE(Test_Length_Start[[#This Row],[Column10]])</f>
        <v>0.42297523810301602</v>
      </c>
      <c r="M773" s="4">
        <f>_xlfn.NUMBERVALUE(Test_Length_Start[[#This Row],[Column11]])</f>
        <v>0.92723401645107395</v>
      </c>
      <c r="N773" s="8">
        <f>Tableau2[[#This Row],[Longueur manquante]]-(6-Tableau2[[#This Row],[longueur]])</f>
        <v>0.81016441695496355</v>
      </c>
    </row>
    <row r="774" spans="2:14" x14ac:dyDescent="0.25">
      <c r="B774" s="3" t="str">
        <f t="shared" si="24"/>
        <v>15</v>
      </c>
      <c r="C774" s="4" t="str">
        <f>Test_Length_Start[[#This Row],[Column1]]</f>
        <v>15-Camera-0,15000000000000002</v>
      </c>
      <c r="D774" s="3">
        <f t="shared" si="25"/>
        <v>1.5</v>
      </c>
      <c r="E774" s="4">
        <f>_xlfn.NUMBERVALUE(Test_Length_Start[[#This Row],[Column2]])</f>
        <v>50.591124973962401</v>
      </c>
      <c r="F774" s="4">
        <f>_xlfn.NUMBERVALUE(Test_Length_Start[[#This Row],[Column3]])</f>
        <v>6.4427012191738697</v>
      </c>
      <c r="G774" s="4">
        <f>_xlfn.NUMBERVALUE(Test_Length_Start[[#This Row],[Column4]])</f>
        <v>0.159449803242878</v>
      </c>
      <c r="H774" s="4">
        <f>_xlfn.NUMBERVALUE(Test_Length_Start[[#This Row],[Column5]])</f>
        <v>0.93938025440750395</v>
      </c>
      <c r="I774" s="4">
        <f>_xlfn.NUMBERVALUE(Test_Length_Start[[#This Row],[Column6]])</f>
        <v>0.12121482956316899</v>
      </c>
      <c r="J774" s="4">
        <f>_xlfn.NUMBERVALUE(Test_Length_Start[[#This Row],[Column7]])</f>
        <v>0.53054581377648202</v>
      </c>
      <c r="K774" s="4">
        <f>_xlfn.NUMBERVALUE(Test_Length_Start[[#This Row],[Column12]])</f>
        <v>8.0987761359428898</v>
      </c>
      <c r="L774" s="8">
        <f>_xlfn.NUMBERVALUE(Test_Length_Start[[#This Row],[Column10]])</f>
        <v>0.77359831791486999</v>
      </c>
      <c r="M774" s="4">
        <f>_xlfn.NUMBERVALUE(Test_Length_Start[[#This Row],[Column11]])</f>
        <v>2.56830132636011</v>
      </c>
      <c r="N774" s="8">
        <f>Tableau2[[#This Row],[Longueur manquante]]-(6-Tableau2[[#This Row],[longueur]])</f>
        <v>3.0110025455339797</v>
      </c>
    </row>
    <row r="775" spans="2:14" x14ac:dyDescent="0.25">
      <c r="B775" s="3" t="str">
        <f t="shared" si="24"/>
        <v>15</v>
      </c>
      <c r="C775" s="4" t="str">
        <f>Test_Length_Start[[#This Row],[Column1]]</f>
        <v>15-Camera-0,15000000000000002</v>
      </c>
      <c r="D775" s="3">
        <f t="shared" si="25"/>
        <v>1.5</v>
      </c>
      <c r="E775" s="4">
        <f>_xlfn.NUMBERVALUE(Test_Length_Start[[#This Row],[Column2]])</f>
        <v>78.310876365050305</v>
      </c>
      <c r="F775" s="4">
        <f>_xlfn.NUMBERVALUE(Test_Length_Start[[#This Row],[Column3]])</f>
        <v>5.5326403833777604</v>
      </c>
      <c r="G775" s="4">
        <f>_xlfn.NUMBERVALUE(Test_Length_Start[[#This Row],[Column4]])</f>
        <v>9.6176539283934603E-2</v>
      </c>
      <c r="H775" s="4">
        <f>_xlfn.NUMBERVALUE(Test_Length_Start[[#This Row],[Column5]])</f>
        <v>0.207454730659482</v>
      </c>
      <c r="I775" s="4">
        <f>_xlfn.NUMBERVALUE(Test_Length_Start[[#This Row],[Column6]])</f>
        <v>8.0534841827812995E-2</v>
      </c>
      <c r="J775" s="4">
        <f>_xlfn.NUMBERVALUE(Test_Length_Start[[#This Row],[Column7]])</f>
        <v>0.13682101652780701</v>
      </c>
      <c r="K775" s="4">
        <f>_xlfn.NUMBERVALUE(Test_Length_Start[[#This Row],[Column12]])</f>
        <v>8.0436975670745596</v>
      </c>
      <c r="L775" s="8">
        <f>_xlfn.NUMBERVALUE(Test_Length_Start[[#This Row],[Column10]])</f>
        <v>0.319056025537933</v>
      </c>
      <c r="M775" s="4">
        <f>_xlfn.NUMBERVALUE(Test_Length_Start[[#This Row],[Column11]])</f>
        <v>0.98014422557659198</v>
      </c>
      <c r="N775" s="8">
        <f>Tableau2[[#This Row],[Longueur manquante]]-(6-Tableau2[[#This Row],[longueur]])</f>
        <v>0.51278460895435241</v>
      </c>
    </row>
    <row r="776" spans="2:14" x14ac:dyDescent="0.25">
      <c r="B776" s="3" t="str">
        <f t="shared" si="24"/>
        <v>15</v>
      </c>
      <c r="C776" s="4" t="str">
        <f>Test_Length_Start[[#This Row],[Column1]]</f>
        <v>15-Camera-0,15000000000000002</v>
      </c>
      <c r="D776" s="3">
        <f t="shared" si="25"/>
        <v>1.5</v>
      </c>
      <c r="E776" s="4">
        <f>_xlfn.NUMBERVALUE(Test_Length_Start[[#This Row],[Column2]])</f>
        <v>54.363142171152099</v>
      </c>
      <c r="F776" s="4">
        <f>_xlfn.NUMBERVALUE(Test_Length_Start[[#This Row],[Column3]])</f>
        <v>6.5362612784689498</v>
      </c>
      <c r="G776" s="4">
        <f>_xlfn.NUMBERVALUE(Test_Length_Start[[#This Row],[Column4]])</f>
        <v>0.18196775887883301</v>
      </c>
      <c r="H776" s="4">
        <f>_xlfn.NUMBERVALUE(Test_Length_Start[[#This Row],[Column5]])</f>
        <v>0.22248793920330701</v>
      </c>
      <c r="I776" s="4">
        <f>_xlfn.NUMBERVALUE(Test_Length_Start[[#This Row],[Column6]])</f>
        <v>0.14621014455057199</v>
      </c>
      <c r="J776" s="4">
        <f>_xlfn.NUMBERVALUE(Test_Length_Start[[#This Row],[Column7]])</f>
        <v>0.18743641719656701</v>
      </c>
      <c r="K776" s="4">
        <f>_xlfn.NUMBERVALUE(Test_Length_Start[[#This Row],[Column12]])</f>
        <v>13.504894669982599</v>
      </c>
      <c r="L776" s="8">
        <f>_xlfn.NUMBERVALUE(Test_Length_Start[[#This Row],[Column10]])</f>
        <v>0.60721836668871698</v>
      </c>
      <c r="M776" s="4">
        <f>_xlfn.NUMBERVALUE(Test_Length_Start[[#This Row],[Column11]])</f>
        <v>0.97044771758663795</v>
      </c>
      <c r="N776" s="8">
        <f>Tableau2[[#This Row],[Longueur manquante]]-(6-Tableau2[[#This Row],[longueur]])</f>
        <v>1.5067089960555877</v>
      </c>
    </row>
    <row r="777" spans="2:14" x14ac:dyDescent="0.25">
      <c r="B777" s="3" t="str">
        <f t="shared" si="24"/>
        <v>15</v>
      </c>
      <c r="C777" s="4" t="str">
        <f>Test_Length_Start[[#This Row],[Column1]]</f>
        <v>15-Camera-0,15000000000000002</v>
      </c>
      <c r="D777" s="3">
        <f t="shared" si="25"/>
        <v>1.5</v>
      </c>
      <c r="E777" s="4">
        <f>_xlfn.NUMBERVALUE(Test_Length_Start[[#This Row],[Column2]])</f>
        <v>69.026348511278101</v>
      </c>
      <c r="F777" s="4">
        <f>_xlfn.NUMBERVALUE(Test_Length_Start[[#This Row],[Column3]])</f>
        <v>5.7768836574679403</v>
      </c>
      <c r="G777" s="4">
        <f>_xlfn.NUMBERVALUE(Test_Length_Start[[#This Row],[Column4]])</f>
        <v>0.15362504101334601</v>
      </c>
      <c r="H777" s="4">
        <f>_xlfn.NUMBERVALUE(Test_Length_Start[[#This Row],[Column5]])</f>
        <v>0.20661191133659099</v>
      </c>
      <c r="I777" s="4">
        <f>_xlfn.NUMBERVALUE(Test_Length_Start[[#This Row],[Column6]])</f>
        <v>0.126809244380441</v>
      </c>
      <c r="J777" s="4">
        <f>_xlfn.NUMBERVALUE(Test_Length_Start[[#This Row],[Column7]])</f>
        <v>0.17444945561834299</v>
      </c>
      <c r="K777" s="4">
        <f>_xlfn.NUMBERVALUE(Test_Length_Start[[#This Row],[Column12]])</f>
        <v>7.0502277810592204</v>
      </c>
      <c r="L777" s="8">
        <f>_xlfn.NUMBERVALUE(Test_Length_Start[[#This Row],[Column10]])</f>
        <v>0.54207268400519304</v>
      </c>
      <c r="M777" s="4">
        <f>_xlfn.NUMBERVALUE(Test_Length_Start[[#This Row],[Column11]])</f>
        <v>0.875848236588885</v>
      </c>
      <c r="N777" s="8">
        <f>Tableau2[[#This Row],[Longueur manquante]]-(6-Tableau2[[#This Row],[longueur]])</f>
        <v>0.6527318940568253</v>
      </c>
    </row>
    <row r="778" spans="2:14" x14ac:dyDescent="0.25">
      <c r="B778" s="3" t="str">
        <f t="shared" si="24"/>
        <v>15</v>
      </c>
      <c r="C778" s="4" t="str">
        <f>Test_Length_Start[[#This Row],[Column1]]</f>
        <v>15-Camera-0,15000000000000002</v>
      </c>
      <c r="D778" s="3">
        <f t="shared" si="25"/>
        <v>1.5</v>
      </c>
      <c r="E778" s="4">
        <f>_xlfn.NUMBERVALUE(Test_Length_Start[[#This Row],[Column2]])</f>
        <v>35.411191340706502</v>
      </c>
      <c r="F778" s="4">
        <f>_xlfn.NUMBERVALUE(Test_Length_Start[[#This Row],[Column3]])</f>
        <v>6.5657724963039898</v>
      </c>
      <c r="G778" s="4">
        <f>_xlfn.NUMBERVALUE(Test_Length_Start[[#This Row],[Column4]])</f>
        <v>0.133675549421336</v>
      </c>
      <c r="H778" s="4">
        <f>_xlfn.NUMBERVALUE(Test_Length_Start[[#This Row],[Column5]])</f>
        <v>0.167908086116028</v>
      </c>
      <c r="I778" s="4">
        <f>_xlfn.NUMBERVALUE(Test_Length_Start[[#This Row],[Column6]])</f>
        <v>0.100346193291056</v>
      </c>
      <c r="J778" s="4">
        <f>_xlfn.NUMBERVALUE(Test_Length_Start[[#This Row],[Column7]])</f>
        <v>0.138256192852316</v>
      </c>
      <c r="K778" s="4">
        <f>_xlfn.NUMBERVALUE(Test_Length_Start[[#This Row],[Column12]])</f>
        <v>12.7983085550367</v>
      </c>
      <c r="L778" s="8">
        <f>_xlfn.NUMBERVALUE(Test_Length_Start[[#This Row],[Column10]])</f>
        <v>0.54917654676302297</v>
      </c>
      <c r="M778" s="4">
        <f>_xlfn.NUMBERVALUE(Test_Length_Start[[#This Row],[Column11]])</f>
        <v>0.87308517438738198</v>
      </c>
      <c r="N778" s="8">
        <f>Tableau2[[#This Row],[Longueur manquante]]-(6-Tableau2[[#This Row],[longueur]])</f>
        <v>1.4388576706913718</v>
      </c>
    </row>
    <row r="779" spans="2:14" x14ac:dyDescent="0.25">
      <c r="B779" s="3" t="str">
        <f t="shared" si="24"/>
        <v>15</v>
      </c>
      <c r="C779" s="4" t="str">
        <f>Test_Length_Start[[#This Row],[Column1]]</f>
        <v>15-Camera-0,15000000000000002</v>
      </c>
      <c r="D779" s="3">
        <f t="shared" si="25"/>
        <v>1.5</v>
      </c>
      <c r="E779" s="4">
        <f>_xlfn.NUMBERVALUE(Test_Length_Start[[#This Row],[Column2]])</f>
        <v>76.999732924437893</v>
      </c>
      <c r="F779" s="4">
        <f>_xlfn.NUMBERVALUE(Test_Length_Start[[#This Row],[Column3]])</f>
        <v>6.5470080016299104</v>
      </c>
      <c r="G779" s="4">
        <f>_xlfn.NUMBERVALUE(Test_Length_Start[[#This Row],[Column4]])</f>
        <v>0.15250298208065799</v>
      </c>
      <c r="H779" s="4">
        <f>_xlfn.NUMBERVALUE(Test_Length_Start[[#This Row],[Column5]])</f>
        <v>0.17776215870109599</v>
      </c>
      <c r="I779" s="4">
        <f>_xlfn.NUMBERVALUE(Test_Length_Start[[#This Row],[Column6]])</f>
        <v>0.114256889976208</v>
      </c>
      <c r="J779" s="4">
        <f>_xlfn.NUMBERVALUE(Test_Length_Start[[#This Row],[Column7]])</f>
        <v>0.148817960221788</v>
      </c>
      <c r="K779" s="4">
        <f>_xlfn.NUMBERVALUE(Test_Length_Start[[#This Row],[Column12]])</f>
        <v>9.0653150810394401</v>
      </c>
      <c r="L779" s="8">
        <f>_xlfn.NUMBERVALUE(Test_Length_Start[[#This Row],[Column10]])</f>
        <v>0.54647396544857596</v>
      </c>
      <c r="M779" s="4">
        <f>_xlfn.NUMBERVALUE(Test_Length_Start[[#This Row],[Column11]])</f>
        <v>1.01904116159264</v>
      </c>
      <c r="N779" s="8">
        <f>Tableau2[[#This Row],[Longueur manquante]]-(6-Tableau2[[#This Row],[longueur]])</f>
        <v>1.5660491632225504</v>
      </c>
    </row>
    <row r="780" spans="2:14" x14ac:dyDescent="0.25">
      <c r="B780" s="3" t="str">
        <f t="shared" si="24"/>
        <v>15</v>
      </c>
      <c r="C780" s="4" t="str">
        <f>Test_Length_Start[[#This Row],[Column1]]</f>
        <v>15-Camera-0,15000000000000002</v>
      </c>
      <c r="D780" s="3">
        <f t="shared" si="25"/>
        <v>1.5</v>
      </c>
      <c r="E780" s="4">
        <f>_xlfn.NUMBERVALUE(Test_Length_Start[[#This Row],[Column2]])</f>
        <v>73.762256010318097</v>
      </c>
      <c r="F780" s="4">
        <f>_xlfn.NUMBERVALUE(Test_Length_Start[[#This Row],[Column3]])</f>
        <v>5.6903646272700001</v>
      </c>
      <c r="G780" s="4">
        <f>_xlfn.NUMBERVALUE(Test_Length_Start[[#This Row],[Column4]])</f>
        <v>9.0505651173921606E-2</v>
      </c>
      <c r="H780" s="4">
        <f>_xlfn.NUMBERVALUE(Test_Length_Start[[#This Row],[Column5]])</f>
        <v>0.15457005992001299</v>
      </c>
      <c r="I780" s="4">
        <f>_xlfn.NUMBERVALUE(Test_Length_Start[[#This Row],[Column6]])</f>
        <v>8.6104439269526697E-2</v>
      </c>
      <c r="J780" s="4">
        <f>_xlfn.NUMBERVALUE(Test_Length_Start[[#This Row],[Column7]])</f>
        <v>0.129157877925518</v>
      </c>
      <c r="K780" s="4">
        <f>_xlfn.NUMBERVALUE(Test_Length_Start[[#This Row],[Column12]])</f>
        <v>7.7318358939373804</v>
      </c>
      <c r="L780" s="8">
        <f>_xlfn.NUMBERVALUE(Test_Length_Start[[#This Row],[Column10]])</f>
        <v>0.28439911160452802</v>
      </c>
      <c r="M780" s="4">
        <f>_xlfn.NUMBERVALUE(Test_Length_Start[[#This Row],[Column11]])</f>
        <v>0.80925813392882995</v>
      </c>
      <c r="N780" s="8">
        <f>Tableau2[[#This Row],[Longueur manquante]]-(6-Tableau2[[#This Row],[longueur]])</f>
        <v>0.49962276119883009</v>
      </c>
    </row>
    <row r="781" spans="2:14" x14ac:dyDescent="0.25">
      <c r="B781" s="3" t="str">
        <f t="shared" si="24"/>
        <v>15</v>
      </c>
      <c r="C781" s="4" t="str">
        <f>Test_Length_Start[[#This Row],[Column1]]</f>
        <v>15-Camera-0,15000000000000002</v>
      </c>
      <c r="D781" s="3">
        <f t="shared" si="25"/>
        <v>1.5</v>
      </c>
      <c r="E781" s="4">
        <f>_xlfn.NUMBERVALUE(Test_Length_Start[[#This Row],[Column2]])</f>
        <v>20.567469698657298</v>
      </c>
      <c r="F781" s="4">
        <f>_xlfn.NUMBERVALUE(Test_Length_Start[[#This Row],[Column3]])</f>
        <v>5.4105016926626401</v>
      </c>
      <c r="G781" s="4">
        <f>_xlfn.NUMBERVALUE(Test_Length_Start[[#This Row],[Column4]])</f>
        <v>0.11970783380941</v>
      </c>
      <c r="H781" s="4">
        <f>_xlfn.NUMBERVALUE(Test_Length_Start[[#This Row],[Column5]])</f>
        <v>0.194224392331838</v>
      </c>
      <c r="I781" s="4">
        <f>_xlfn.NUMBERVALUE(Test_Length_Start[[#This Row],[Column6]])</f>
        <v>9.7200007897691704E-2</v>
      </c>
      <c r="J781" s="4">
        <f>_xlfn.NUMBERVALUE(Test_Length_Start[[#This Row],[Column7]])</f>
        <v>0.14777285625924499</v>
      </c>
      <c r="K781" s="4">
        <f>_xlfn.NUMBERVALUE(Test_Length_Start[[#This Row],[Column12]])</f>
        <v>9.8549532269826106</v>
      </c>
      <c r="L781" s="8">
        <f>_xlfn.NUMBERVALUE(Test_Length_Start[[#This Row],[Column10]])</f>
        <v>0.36275179622259701</v>
      </c>
      <c r="M781" s="4">
        <f>_xlfn.NUMBERVALUE(Test_Length_Start[[#This Row],[Column11]])</f>
        <v>0.799925307440988</v>
      </c>
      <c r="N781" s="8">
        <f>Tableau2[[#This Row],[Longueur manquante]]-(6-Tableau2[[#This Row],[longueur]])</f>
        <v>0.21042700010362814</v>
      </c>
    </row>
    <row r="782" spans="2:14" x14ac:dyDescent="0.25">
      <c r="B782" s="3" t="str">
        <f t="shared" si="24"/>
        <v>15</v>
      </c>
      <c r="C782" s="4" t="str">
        <f>Test_Length_Start[[#This Row],[Column1]]</f>
        <v>15-Ground_Truth</v>
      </c>
      <c r="D782" s="3">
        <f t="shared" si="25"/>
        <v>-2</v>
      </c>
      <c r="E782" s="4">
        <f>_xlfn.NUMBERVALUE(Test_Length_Start[[#This Row],[Column2]])</f>
        <v>44.263823934120303</v>
      </c>
      <c r="F782" s="4">
        <f>_xlfn.NUMBERVALUE(Test_Length_Start[[#This Row],[Column3]])</f>
        <v>5.7979819945245499</v>
      </c>
      <c r="G782" s="4">
        <f>_xlfn.NUMBERVALUE(Test_Length_Start[[#This Row],[Column4]])</f>
        <v>2.8585072243904702E-2</v>
      </c>
      <c r="H782" s="4">
        <f>_xlfn.NUMBERVALUE(Test_Length_Start[[#This Row],[Column5]])</f>
        <v>7.9875203630063896E-2</v>
      </c>
      <c r="I782" s="4">
        <f>_xlfn.NUMBERVALUE(Test_Length_Start[[#This Row],[Column6]])</f>
        <v>1.8970951942911499E-2</v>
      </c>
      <c r="J782" s="4">
        <f>_xlfn.NUMBERVALUE(Test_Length_Start[[#This Row],[Column7]])</f>
        <v>6.1634230073616597E-2</v>
      </c>
      <c r="K782" s="4">
        <f>_xlfn.NUMBERVALUE(Test_Length_Start[[#This Row],[Column12]])</f>
        <v>5.4090268419822598</v>
      </c>
      <c r="L782" s="8">
        <f>_xlfn.NUMBERVALUE(Test_Length_Start[[#This Row],[Column10]])</f>
        <v>0.13813964202527301</v>
      </c>
      <c r="M782" s="4">
        <f>_xlfn.NUMBERVALUE(Test_Length_Start[[#This Row],[Column11]])</f>
        <v>0.43906570939345801</v>
      </c>
      <c r="N782" s="8">
        <f>Tableau2[[#This Row],[Longueur manquante]]-(6-Tableau2[[#This Row],[longueur]])</f>
        <v>0.23704770391800789</v>
      </c>
    </row>
    <row r="783" spans="2:14" x14ac:dyDescent="0.25">
      <c r="B783" s="3" t="str">
        <f t="shared" si="24"/>
        <v>15</v>
      </c>
      <c r="C783" s="4" t="str">
        <f>Test_Length_Start[[#This Row],[Column1]]</f>
        <v>15-Ground_Truth</v>
      </c>
      <c r="D783" s="3">
        <f t="shared" si="25"/>
        <v>-2</v>
      </c>
      <c r="E783" s="4">
        <f>_xlfn.NUMBERVALUE(Test_Length_Start[[#This Row],[Column2]])</f>
        <v>6.7171337753916101</v>
      </c>
      <c r="F783" s="4">
        <f>_xlfn.NUMBERVALUE(Test_Length_Start[[#This Row],[Column3]])</f>
        <v>5.9171303716345101</v>
      </c>
      <c r="G783" s="4">
        <f>_xlfn.NUMBERVALUE(Test_Length_Start[[#This Row],[Column4]])</f>
        <v>3.20583299336267E-2</v>
      </c>
      <c r="H783" s="4">
        <f>_xlfn.NUMBERVALUE(Test_Length_Start[[#This Row],[Column5]])</f>
        <v>7.6655852756756696E-2</v>
      </c>
      <c r="I783" s="4">
        <f>_xlfn.NUMBERVALUE(Test_Length_Start[[#This Row],[Column6]])</f>
        <v>2.53445392333051E-2</v>
      </c>
      <c r="J783" s="4">
        <f>_xlfn.NUMBERVALUE(Test_Length_Start[[#This Row],[Column7]])</f>
        <v>5.9790897139180003E-2</v>
      </c>
      <c r="K783" s="4">
        <f>_xlfn.NUMBERVALUE(Test_Length_Start[[#This Row],[Column12]])</f>
        <v>7.89657380396965</v>
      </c>
      <c r="L783" s="8">
        <f>_xlfn.NUMBERVALUE(Test_Length_Start[[#This Row],[Column10]])</f>
        <v>0.11373763693335499</v>
      </c>
      <c r="M783" s="4">
        <f>_xlfn.NUMBERVALUE(Test_Length_Start[[#This Row],[Column11]])</f>
        <v>0.45346574833174602</v>
      </c>
      <c r="N783" s="8">
        <f>Tableau2[[#This Row],[Longueur manquante]]-(6-Tableau2[[#This Row],[longueur]])</f>
        <v>0.37059611996625608</v>
      </c>
    </row>
    <row r="784" spans="2:14" x14ac:dyDescent="0.25">
      <c r="B784" s="3" t="str">
        <f t="shared" si="24"/>
        <v>15</v>
      </c>
      <c r="C784" s="4" t="str">
        <f>Test_Length_Start[[#This Row],[Column1]]</f>
        <v>15-Ground_Truth</v>
      </c>
      <c r="D784" s="3">
        <f t="shared" si="25"/>
        <v>-2</v>
      </c>
      <c r="E784" s="4">
        <f>_xlfn.NUMBERVALUE(Test_Length_Start[[#This Row],[Column2]])</f>
        <v>66.703987880047407</v>
      </c>
      <c r="F784" s="4">
        <f>_xlfn.NUMBERVALUE(Test_Length_Start[[#This Row],[Column3]])</f>
        <v>5.4403606750564197</v>
      </c>
      <c r="G784" s="4">
        <f>_xlfn.NUMBERVALUE(Test_Length_Start[[#This Row],[Column4]])</f>
        <v>3.3908326860935499E-2</v>
      </c>
      <c r="H784" s="4">
        <f>_xlfn.NUMBERVALUE(Test_Length_Start[[#This Row],[Column5]])</f>
        <v>0.10617019818321401</v>
      </c>
      <c r="I784" s="4">
        <f>_xlfn.NUMBERVALUE(Test_Length_Start[[#This Row],[Column6]])</f>
        <v>2.50843237522477E-2</v>
      </c>
      <c r="J784" s="4">
        <f>_xlfn.NUMBERVALUE(Test_Length_Start[[#This Row],[Column7]])</f>
        <v>6.8448534078751205E-2</v>
      </c>
      <c r="K784" s="4">
        <f>_xlfn.NUMBERVALUE(Test_Length_Start[[#This Row],[Column12]])</f>
        <v>5.4603842529468203</v>
      </c>
      <c r="L784" s="8">
        <f>_xlfn.NUMBERVALUE(Test_Length_Start[[#This Row],[Column10]])</f>
        <v>0.149859799333909</v>
      </c>
      <c r="M784" s="4">
        <f>_xlfn.NUMBERVALUE(Test_Length_Start[[#This Row],[Column11]])</f>
        <v>0.69039114789023304</v>
      </c>
      <c r="N784" s="8">
        <f>Tableau2[[#This Row],[Longueur manquante]]-(6-Tableau2[[#This Row],[longueur]])</f>
        <v>0.13075182294665277</v>
      </c>
    </row>
    <row r="785" spans="2:14" x14ac:dyDescent="0.25">
      <c r="B785" s="3" t="str">
        <f t="shared" si="24"/>
        <v>15</v>
      </c>
      <c r="C785" s="4" t="str">
        <f>Test_Length_Start[[#This Row],[Column1]]</f>
        <v>15-Ground_Truth</v>
      </c>
      <c r="D785" s="3">
        <f t="shared" si="25"/>
        <v>-2</v>
      </c>
      <c r="E785" s="4">
        <f>_xlfn.NUMBERVALUE(Test_Length_Start[[#This Row],[Column2]])</f>
        <v>52.1067695824376</v>
      </c>
      <c r="F785" s="4">
        <f>_xlfn.NUMBERVALUE(Test_Length_Start[[#This Row],[Column3]])</f>
        <v>5.7678343858602803</v>
      </c>
      <c r="G785" s="4">
        <f>_xlfn.NUMBERVALUE(Test_Length_Start[[#This Row],[Column4]])</f>
        <v>2.80239851181837E-2</v>
      </c>
      <c r="H785" s="4">
        <f>_xlfn.NUMBERVALUE(Test_Length_Start[[#This Row],[Column5]])</f>
        <v>7.7371182676157696E-2</v>
      </c>
      <c r="I785" s="4">
        <f>_xlfn.NUMBERVALUE(Test_Length_Start[[#This Row],[Column6]])</f>
        <v>2.1502493951190499E-2</v>
      </c>
      <c r="J785" s="4">
        <f>_xlfn.NUMBERVALUE(Test_Length_Start[[#This Row],[Column7]])</f>
        <v>5.7735123576811001E-2</v>
      </c>
      <c r="K785" s="4">
        <f>_xlfn.NUMBERVALUE(Test_Length_Start[[#This Row],[Column12]])</f>
        <v>5.1070277260150698</v>
      </c>
      <c r="L785" s="8">
        <f>_xlfn.NUMBERVALUE(Test_Length_Start[[#This Row],[Column10]])</f>
        <v>0.106208239670823</v>
      </c>
      <c r="M785" s="4">
        <f>_xlfn.NUMBERVALUE(Test_Length_Start[[#This Row],[Column11]])</f>
        <v>0.43860773584013202</v>
      </c>
      <c r="N785" s="8">
        <f>Tableau2[[#This Row],[Longueur manquante]]-(6-Tableau2[[#This Row],[longueur]])</f>
        <v>0.20644212170041232</v>
      </c>
    </row>
    <row r="786" spans="2:14" x14ac:dyDescent="0.25">
      <c r="B786" s="3" t="str">
        <f t="shared" si="24"/>
        <v>15</v>
      </c>
      <c r="C786" s="4" t="str">
        <f>Test_Length_Start[[#This Row],[Column1]]</f>
        <v>15-Ground_Truth</v>
      </c>
      <c r="D786" s="3">
        <f t="shared" si="25"/>
        <v>-2</v>
      </c>
      <c r="E786" s="4">
        <f>_xlfn.NUMBERVALUE(Test_Length_Start[[#This Row],[Column2]])</f>
        <v>44.969697313087501</v>
      </c>
      <c r="F786" s="4">
        <f>_xlfn.NUMBERVALUE(Test_Length_Start[[#This Row],[Column3]])</f>
        <v>6.1608449714440301</v>
      </c>
      <c r="G786" s="4">
        <f>_xlfn.NUMBERVALUE(Test_Length_Start[[#This Row],[Column4]])</f>
        <v>7.6498551447822999E-2</v>
      </c>
      <c r="H786" s="4">
        <f>_xlfn.NUMBERVALUE(Test_Length_Start[[#This Row],[Column5]])</f>
        <v>0.113633915714456</v>
      </c>
      <c r="I786" s="4">
        <f>_xlfn.NUMBERVALUE(Test_Length_Start[[#This Row],[Column6]])</f>
        <v>3.05030059698428E-2</v>
      </c>
      <c r="J786" s="4">
        <f>_xlfn.NUMBERVALUE(Test_Length_Start[[#This Row],[Column7]])</f>
        <v>8.5477972747056097E-2</v>
      </c>
      <c r="K786" s="4">
        <f>_xlfn.NUMBERVALUE(Test_Length_Start[[#This Row],[Column12]])</f>
        <v>5.6537429449381298</v>
      </c>
      <c r="L786" s="8">
        <f>_xlfn.NUMBERVALUE(Test_Length_Start[[#This Row],[Column10]])</f>
        <v>0.49865534411107998</v>
      </c>
      <c r="M786" s="4">
        <f>_xlfn.NUMBERVALUE(Test_Length_Start[[#This Row],[Column11]])</f>
        <v>0.48400167421066198</v>
      </c>
      <c r="N786" s="8">
        <f>Tableau2[[#This Row],[Longueur manquante]]-(6-Tableau2[[#This Row],[longueur]])</f>
        <v>0.64484664565469207</v>
      </c>
    </row>
    <row r="787" spans="2:14" x14ac:dyDescent="0.25">
      <c r="B787" s="3" t="str">
        <f t="shared" si="24"/>
        <v>15</v>
      </c>
      <c r="C787" s="4" t="str">
        <f>Test_Length_Start[[#This Row],[Column1]]</f>
        <v>15-Ground_Truth</v>
      </c>
      <c r="D787" s="3">
        <f t="shared" si="25"/>
        <v>-2</v>
      </c>
      <c r="E787" s="4">
        <f>_xlfn.NUMBERVALUE(Test_Length_Start[[#This Row],[Column2]])</f>
        <v>75.294014063825102</v>
      </c>
      <c r="F787" s="4">
        <f>_xlfn.NUMBERVALUE(Test_Length_Start[[#This Row],[Column3]])</f>
        <v>5.5655124487166203</v>
      </c>
      <c r="G787" s="4">
        <f>_xlfn.NUMBERVALUE(Test_Length_Start[[#This Row],[Column4]])</f>
        <v>3.9930044091246703E-2</v>
      </c>
      <c r="H787" s="4">
        <f>_xlfn.NUMBERVALUE(Test_Length_Start[[#This Row],[Column5]])</f>
        <v>9.2019730113563694E-2</v>
      </c>
      <c r="I787" s="4">
        <f>_xlfn.NUMBERVALUE(Test_Length_Start[[#This Row],[Column6]])</f>
        <v>9.4105179135617507E-3</v>
      </c>
      <c r="J787" s="4">
        <f>_xlfn.NUMBERVALUE(Test_Length_Start[[#This Row],[Column7]])</f>
        <v>7.4554140075296496E-2</v>
      </c>
      <c r="K787" s="4">
        <f>_xlfn.NUMBERVALUE(Test_Length_Start[[#This Row],[Column12]])</f>
        <v>4.5920830940594897</v>
      </c>
      <c r="L787" s="8">
        <f>_xlfn.NUMBERVALUE(Test_Length_Start[[#This Row],[Column10]])</f>
        <v>0.287742729766297</v>
      </c>
      <c r="M787" s="4">
        <f>_xlfn.NUMBERVALUE(Test_Length_Start[[#This Row],[Column11]])</f>
        <v>0.414002061663517</v>
      </c>
      <c r="N787" s="8">
        <f>Tableau2[[#This Row],[Longueur manquante]]-(6-Tableau2[[#This Row],[longueur]])</f>
        <v>-2.0485489619862685E-2</v>
      </c>
    </row>
    <row r="788" spans="2:14" x14ac:dyDescent="0.25">
      <c r="B788" s="3" t="str">
        <f t="shared" si="24"/>
        <v>15</v>
      </c>
      <c r="C788" s="4" t="str">
        <f>Test_Length_Start[[#This Row],[Column1]]</f>
        <v>15-Ground_Truth</v>
      </c>
      <c r="D788" s="3">
        <f t="shared" si="25"/>
        <v>-2</v>
      </c>
      <c r="E788" s="4">
        <f>_xlfn.NUMBERVALUE(Test_Length_Start[[#This Row],[Column2]])</f>
        <v>36.481988242346397</v>
      </c>
      <c r="F788" s="4">
        <f>_xlfn.NUMBERVALUE(Test_Length_Start[[#This Row],[Column3]])</f>
        <v>5.7596673027897998</v>
      </c>
      <c r="G788" s="4">
        <f>_xlfn.NUMBERVALUE(Test_Length_Start[[#This Row],[Column4]])</f>
        <v>1.2352788265979501E-2</v>
      </c>
      <c r="H788" s="4">
        <f>_xlfn.NUMBERVALUE(Test_Length_Start[[#This Row],[Column5]])</f>
        <v>0.57738156414430497</v>
      </c>
      <c r="I788" s="4">
        <f>_xlfn.NUMBERVALUE(Test_Length_Start[[#This Row],[Column6]])</f>
        <v>9.2240265466412893E-3</v>
      </c>
      <c r="J788" s="4">
        <f>_xlfn.NUMBERVALUE(Test_Length_Start[[#This Row],[Column7]])</f>
        <v>0.13378068610757199</v>
      </c>
      <c r="K788" s="4">
        <f>_xlfn.NUMBERVALUE(Test_Length_Start[[#This Row],[Column12]])</f>
        <v>6.9099618829786698</v>
      </c>
      <c r="L788" s="8">
        <f>_xlfn.NUMBERVALUE(Test_Length_Start[[#This Row],[Column10]])</f>
        <v>0.14704936993352399</v>
      </c>
      <c r="M788" s="4">
        <f>_xlfn.NUMBERVALUE(Test_Length_Start[[#This Row],[Column11]])</f>
        <v>2.1261434663827901</v>
      </c>
      <c r="N788" s="8">
        <f>Tableau2[[#This Row],[Longueur manquante]]-(6-Tableau2[[#This Row],[longueur]])</f>
        <v>1.8858107691725898</v>
      </c>
    </row>
    <row r="789" spans="2:14" x14ac:dyDescent="0.25">
      <c r="B789" s="3" t="str">
        <f t="shared" si="24"/>
        <v>15</v>
      </c>
      <c r="C789" s="4" t="str">
        <f>Test_Length_Start[[#This Row],[Column1]]</f>
        <v>15-Ground_Truth</v>
      </c>
      <c r="D789" s="3">
        <f t="shared" si="25"/>
        <v>-2</v>
      </c>
      <c r="E789" s="4">
        <f>_xlfn.NUMBERVALUE(Test_Length_Start[[#This Row],[Column2]])</f>
        <v>51.535639573063897</v>
      </c>
      <c r="F789" s="4">
        <f>_xlfn.NUMBERVALUE(Test_Length_Start[[#This Row],[Column3]])</f>
        <v>5.76928856399143</v>
      </c>
      <c r="G789" s="4">
        <f>_xlfn.NUMBERVALUE(Test_Length_Start[[#This Row],[Column4]])</f>
        <v>1.35048777801163E-2</v>
      </c>
      <c r="H789" s="4">
        <f>_xlfn.NUMBERVALUE(Test_Length_Start[[#This Row],[Column5]])</f>
        <v>7.2332482905670195E-2</v>
      </c>
      <c r="I789" s="4">
        <f>_xlfn.NUMBERVALUE(Test_Length_Start[[#This Row],[Column6]])</f>
        <v>1.0856884676996701E-2</v>
      </c>
      <c r="J789" s="4">
        <f>_xlfn.NUMBERVALUE(Test_Length_Start[[#This Row],[Column7]])</f>
        <v>4.6996164447963E-2</v>
      </c>
      <c r="K789" s="4">
        <f>_xlfn.NUMBERVALUE(Test_Length_Start[[#This Row],[Column12]])</f>
        <v>5.5012899069115502</v>
      </c>
      <c r="L789" s="8">
        <f>_xlfn.NUMBERVALUE(Test_Length_Start[[#This Row],[Column10]])</f>
        <v>4.2306095031284303E-2</v>
      </c>
      <c r="M789" s="4">
        <f>_xlfn.NUMBERVALUE(Test_Length_Start[[#This Row],[Column11]])</f>
        <v>0.4243900345853</v>
      </c>
      <c r="N789" s="8">
        <f>Tableau2[[#This Row],[Longueur manquante]]-(6-Tableau2[[#This Row],[longueur]])</f>
        <v>0.19367859857672998</v>
      </c>
    </row>
    <row r="790" spans="2:14" x14ac:dyDescent="0.25">
      <c r="B790" s="3" t="str">
        <f t="shared" si="24"/>
        <v>15</v>
      </c>
      <c r="C790" s="4" t="str">
        <f>Test_Length_Start[[#This Row],[Column1]]</f>
        <v>15-Ground_Truth</v>
      </c>
      <c r="D790" s="3">
        <f t="shared" si="25"/>
        <v>-2</v>
      </c>
      <c r="E790" s="4">
        <f>_xlfn.NUMBERVALUE(Test_Length_Start[[#This Row],[Column2]])</f>
        <v>17.779307947405201</v>
      </c>
      <c r="F790" s="4">
        <f>_xlfn.NUMBERVALUE(Test_Length_Start[[#This Row],[Column3]])</f>
        <v>6.1662203836263396</v>
      </c>
      <c r="G790" s="4">
        <f>_xlfn.NUMBERVALUE(Test_Length_Start[[#This Row],[Column4]])</f>
        <v>9.11466664029595E-2</v>
      </c>
      <c r="H790" s="4">
        <f>_xlfn.NUMBERVALUE(Test_Length_Start[[#This Row],[Column5]])</f>
        <v>0.13996971611952</v>
      </c>
      <c r="I790" s="4">
        <f>_xlfn.NUMBERVALUE(Test_Length_Start[[#This Row],[Column6]])</f>
        <v>1.6268456914509601E-2</v>
      </c>
      <c r="J790" s="4">
        <f>_xlfn.NUMBERVALUE(Test_Length_Start[[#This Row],[Column7]])</f>
        <v>0.101684084551</v>
      </c>
      <c r="K790" s="4">
        <f>_xlfn.NUMBERVALUE(Test_Length_Start[[#This Row],[Column12]])</f>
        <v>4.3064941139891699</v>
      </c>
      <c r="L790" s="8">
        <f>_xlfn.NUMBERVALUE(Test_Length_Start[[#This Row],[Column10]])</f>
        <v>0.58670656594041504</v>
      </c>
      <c r="M790" s="4">
        <f>_xlfn.NUMBERVALUE(Test_Length_Start[[#This Row],[Column11]])</f>
        <v>0.97195286769296296</v>
      </c>
      <c r="N790" s="8">
        <f>Tableau2[[#This Row],[Longueur manquante]]-(6-Tableau2[[#This Row],[longueur]])</f>
        <v>1.1381732513193026</v>
      </c>
    </row>
    <row r="791" spans="2:14" x14ac:dyDescent="0.25">
      <c r="B791" s="3" t="str">
        <f t="shared" si="24"/>
        <v>15</v>
      </c>
      <c r="C791" s="4" t="str">
        <f>Test_Length_Start[[#This Row],[Column1]]</f>
        <v>15-Ground_Truth</v>
      </c>
      <c r="D791" s="3">
        <f t="shared" si="25"/>
        <v>-2</v>
      </c>
      <c r="E791" s="4">
        <f>_xlfn.NUMBERVALUE(Test_Length_Start[[#This Row],[Column2]])</f>
        <v>85.876276027314404</v>
      </c>
      <c r="F791" s="4">
        <f>_xlfn.NUMBERVALUE(Test_Length_Start[[#This Row],[Column3]])</f>
        <v>5.6860055890284</v>
      </c>
      <c r="G791" s="4">
        <f>_xlfn.NUMBERVALUE(Test_Length_Start[[#This Row],[Column4]])</f>
        <v>5.86484220405099E-2</v>
      </c>
      <c r="H791" s="4">
        <f>_xlfn.NUMBERVALUE(Test_Length_Start[[#This Row],[Column5]])</f>
        <v>0.103774890121713</v>
      </c>
      <c r="I791" s="4">
        <f>_xlfn.NUMBERVALUE(Test_Length_Start[[#This Row],[Column6]])</f>
        <v>1.9026864100066099E-2</v>
      </c>
      <c r="J791" s="4">
        <f>_xlfn.NUMBERVALUE(Test_Length_Start[[#This Row],[Column7]])</f>
        <v>8.5876692975344102E-2</v>
      </c>
      <c r="K791" s="4">
        <f>_xlfn.NUMBERVALUE(Test_Length_Start[[#This Row],[Column12]])</f>
        <v>7.72894796100445</v>
      </c>
      <c r="L791" s="8">
        <f>_xlfn.NUMBERVALUE(Test_Length_Start[[#This Row],[Column10]])</f>
        <v>0.35652500949372701</v>
      </c>
      <c r="M791" s="4">
        <f>_xlfn.NUMBERVALUE(Test_Length_Start[[#This Row],[Column11]])</f>
        <v>0.426652132619464</v>
      </c>
      <c r="N791" s="8">
        <f>Tableau2[[#This Row],[Longueur manquante]]-(6-Tableau2[[#This Row],[longueur]])</f>
        <v>0.11265772164786403</v>
      </c>
    </row>
    <row r="792" spans="2:14" x14ac:dyDescent="0.25">
      <c r="B792" s="3" t="str">
        <f t="shared" si="24"/>
        <v>15</v>
      </c>
      <c r="C792" s="4" t="str">
        <f>Test_Length_Start[[#This Row],[Column1]]</f>
        <v>15-Ground_Truth</v>
      </c>
      <c r="D792" s="3">
        <f t="shared" si="25"/>
        <v>-2</v>
      </c>
      <c r="E792" s="4">
        <f>_xlfn.NUMBERVALUE(Test_Length_Start[[#This Row],[Column2]])</f>
        <v>66.090892141681294</v>
      </c>
      <c r="F792" s="4">
        <f>_xlfn.NUMBERVALUE(Test_Length_Start[[#This Row],[Column3]])</f>
        <v>6.0806342914841798</v>
      </c>
      <c r="G792" s="4">
        <f>_xlfn.NUMBERVALUE(Test_Length_Start[[#This Row],[Column4]])</f>
        <v>1.9807920975714901E-2</v>
      </c>
      <c r="H792" s="4">
        <f>_xlfn.NUMBERVALUE(Test_Length_Start[[#This Row],[Column5]])</f>
        <v>0.490109572558039</v>
      </c>
      <c r="I792" s="4">
        <f>_xlfn.NUMBERVALUE(Test_Length_Start[[#This Row],[Column6]])</f>
        <v>1.6457394384754499E-2</v>
      </c>
      <c r="J792" s="4">
        <f>_xlfn.NUMBERVALUE(Test_Length_Start[[#This Row],[Column7]])</f>
        <v>0.112047831068581</v>
      </c>
      <c r="K792" s="4">
        <f>_xlfn.NUMBERVALUE(Test_Length_Start[[#This Row],[Column12]])</f>
        <v>5.0163538720225898</v>
      </c>
      <c r="L792" s="8">
        <f>_xlfn.NUMBERVALUE(Test_Length_Start[[#This Row],[Column10]])</f>
        <v>0.21526042639342</v>
      </c>
      <c r="M792" s="4">
        <f>_xlfn.NUMBERVALUE(Test_Length_Start[[#This Row],[Column11]])</f>
        <v>2.0678652936173201</v>
      </c>
      <c r="N792" s="8">
        <f>Tableau2[[#This Row],[Longueur manquante]]-(6-Tableau2[[#This Row],[longueur]])</f>
        <v>2.1484995851014999</v>
      </c>
    </row>
    <row r="793" spans="2:14" x14ac:dyDescent="0.25">
      <c r="B793" s="3" t="str">
        <f t="shared" si="24"/>
        <v>15</v>
      </c>
      <c r="C793" s="4" t="str">
        <f>Test_Length_Start[[#This Row],[Column1]]</f>
        <v>15-Ground_Truth</v>
      </c>
      <c r="D793" s="3">
        <f t="shared" si="25"/>
        <v>-2</v>
      </c>
      <c r="E793" s="4">
        <f>_xlfn.NUMBERVALUE(Test_Length_Start[[#This Row],[Column2]])</f>
        <v>48.011136584191</v>
      </c>
      <c r="F793" s="4">
        <f>_xlfn.NUMBERVALUE(Test_Length_Start[[#This Row],[Column3]])</f>
        <v>5.5519181297089597</v>
      </c>
      <c r="G793" s="4">
        <f>_xlfn.NUMBERVALUE(Test_Length_Start[[#This Row],[Column4]])</f>
        <v>4.1000970490552797E-2</v>
      </c>
      <c r="H793" s="4">
        <f>_xlfn.NUMBERVALUE(Test_Length_Start[[#This Row],[Column5]])</f>
        <v>9.8540059551627396E-2</v>
      </c>
      <c r="I793" s="4">
        <f>_xlfn.NUMBERVALUE(Test_Length_Start[[#This Row],[Column6]])</f>
        <v>2.1569980478607701E-2</v>
      </c>
      <c r="J793" s="4">
        <f>_xlfn.NUMBERVALUE(Test_Length_Start[[#This Row],[Column7]])</f>
        <v>7.0376543848577097E-2</v>
      </c>
      <c r="K793" s="4">
        <f>_xlfn.NUMBERVALUE(Test_Length_Start[[#This Row],[Column12]])</f>
        <v>10.201435414026401</v>
      </c>
      <c r="L793" s="8">
        <f>_xlfn.NUMBERVALUE(Test_Length_Start[[#This Row],[Column10]])</f>
        <v>0.18153945183975001</v>
      </c>
      <c r="M793" s="4">
        <f>_xlfn.NUMBERVALUE(Test_Length_Start[[#This Row],[Column11]])</f>
        <v>0.59001608001557404</v>
      </c>
      <c r="N793" s="8">
        <f>Tableau2[[#This Row],[Longueur manquante]]-(6-Tableau2[[#This Row],[longueur]])</f>
        <v>0.14193420972453374</v>
      </c>
    </row>
    <row r="794" spans="2:14" x14ac:dyDescent="0.25">
      <c r="B794" s="3" t="str">
        <f t="shared" si="24"/>
        <v>15</v>
      </c>
      <c r="C794" s="4" t="str">
        <f>Test_Length_Start[[#This Row],[Column1]]</f>
        <v>15-Ground_Truth</v>
      </c>
      <c r="D794" s="3">
        <f t="shared" si="25"/>
        <v>-2</v>
      </c>
      <c r="E794" s="4">
        <f>_xlfn.NUMBERVALUE(Test_Length_Start[[#This Row],[Column2]])</f>
        <v>59.238888867268003</v>
      </c>
      <c r="F794" s="4">
        <f>_xlfn.NUMBERVALUE(Test_Length_Start[[#This Row],[Column3]])</f>
        <v>5.5459905850727003</v>
      </c>
      <c r="G794" s="4">
        <f>_xlfn.NUMBERVALUE(Test_Length_Start[[#This Row],[Column4]])</f>
        <v>0.103297712152746</v>
      </c>
      <c r="H794" s="4">
        <f>_xlfn.NUMBERVALUE(Test_Length_Start[[#This Row],[Column5]])</f>
        <v>0.18834233556542801</v>
      </c>
      <c r="I794" s="4">
        <f>_xlfn.NUMBERVALUE(Test_Length_Start[[#This Row],[Column6]])</f>
        <v>2.23440421714752E-2</v>
      </c>
      <c r="J794" s="4">
        <f>_xlfn.NUMBERVALUE(Test_Length_Start[[#This Row],[Column7]])</f>
        <v>0.11211280765821401</v>
      </c>
      <c r="K794" s="4">
        <f>_xlfn.NUMBERVALUE(Test_Length_Start[[#This Row],[Column12]])</f>
        <v>5.0705244619166399</v>
      </c>
      <c r="L794" s="8">
        <f>_xlfn.NUMBERVALUE(Test_Length_Start[[#This Row],[Column10]])</f>
        <v>0.61003505034468197</v>
      </c>
      <c r="M794" s="4">
        <f>_xlfn.NUMBERVALUE(Test_Length_Start[[#This Row],[Column11]])</f>
        <v>1.0117754065400899</v>
      </c>
      <c r="N794" s="8">
        <f>Tableau2[[#This Row],[Longueur manquante]]-(6-Tableau2[[#This Row],[longueur]])</f>
        <v>0.55776599161279017</v>
      </c>
    </row>
    <row r="795" spans="2:14" x14ac:dyDescent="0.25">
      <c r="B795" s="3" t="str">
        <f t="shared" si="24"/>
        <v>15</v>
      </c>
      <c r="C795" s="4" t="str">
        <f>Test_Length_Start[[#This Row],[Column1]]</f>
        <v>15-Ground_Truth</v>
      </c>
      <c r="D795" s="3">
        <f t="shared" si="25"/>
        <v>-2</v>
      </c>
      <c r="E795" s="4">
        <f>_xlfn.NUMBERVALUE(Test_Length_Start[[#This Row],[Column2]])</f>
        <v>29.058237219721502</v>
      </c>
      <c r="F795" s="4">
        <f>_xlfn.NUMBERVALUE(Test_Length_Start[[#This Row],[Column3]])</f>
        <v>5.8317141855854704</v>
      </c>
      <c r="G795" s="4">
        <f>_xlfn.NUMBERVALUE(Test_Length_Start[[#This Row],[Column4]])</f>
        <v>2.1656411208237299E-2</v>
      </c>
      <c r="H795" s="4">
        <f>_xlfn.NUMBERVALUE(Test_Length_Start[[#This Row],[Column5]])</f>
        <v>7.2942696169547905E-2</v>
      </c>
      <c r="I795" s="4">
        <f>_xlfn.NUMBERVALUE(Test_Length_Start[[#This Row],[Column6]])</f>
        <v>1.39407108052725E-2</v>
      </c>
      <c r="J795" s="4">
        <f>_xlfn.NUMBERVALUE(Test_Length_Start[[#This Row],[Column7]])</f>
        <v>5.3581128964778998E-2</v>
      </c>
      <c r="K795" s="4">
        <f>_xlfn.NUMBERVALUE(Test_Length_Start[[#This Row],[Column12]])</f>
        <v>6.4125033359741703</v>
      </c>
      <c r="L795" s="8">
        <f>_xlfn.NUMBERVALUE(Test_Length_Start[[#This Row],[Column10]])</f>
        <v>0.118404764804159</v>
      </c>
      <c r="M795" s="4">
        <f>_xlfn.NUMBERVALUE(Test_Length_Start[[#This Row],[Column11]])</f>
        <v>0.45483553970335699</v>
      </c>
      <c r="N795" s="8">
        <f>Tableau2[[#This Row],[Longueur manquante]]-(6-Tableau2[[#This Row],[longueur]])</f>
        <v>0.28654972528882738</v>
      </c>
    </row>
    <row r="796" spans="2:14" x14ac:dyDescent="0.25">
      <c r="B796" s="3" t="str">
        <f t="shared" si="24"/>
        <v>15</v>
      </c>
      <c r="C796" s="4" t="str">
        <f>Test_Length_Start[[#This Row],[Column1]]</f>
        <v>15-Ground_Truth</v>
      </c>
      <c r="D796" s="3">
        <f t="shared" si="25"/>
        <v>-2</v>
      </c>
      <c r="E796" s="4">
        <f>_xlfn.NUMBERVALUE(Test_Length_Start[[#This Row],[Column2]])</f>
        <v>52.008636114532401</v>
      </c>
      <c r="F796" s="4">
        <f>_xlfn.NUMBERVALUE(Test_Length_Start[[#This Row],[Column3]])</f>
        <v>5.5272334009492097</v>
      </c>
      <c r="G796" s="4">
        <f>_xlfn.NUMBERVALUE(Test_Length_Start[[#This Row],[Column4]])</f>
        <v>3.0131604774097199E-2</v>
      </c>
      <c r="H796" s="4">
        <f>_xlfn.NUMBERVALUE(Test_Length_Start[[#This Row],[Column5]])</f>
        <v>8.6430127815950206E-2</v>
      </c>
      <c r="I796" s="4">
        <f>_xlfn.NUMBERVALUE(Test_Length_Start[[#This Row],[Column6]])</f>
        <v>1.4430169354673301E-2</v>
      </c>
      <c r="J796" s="4">
        <f>_xlfn.NUMBERVALUE(Test_Length_Start[[#This Row],[Column7]])</f>
        <v>6.5223559949515203E-2</v>
      </c>
      <c r="K796" s="4">
        <f>_xlfn.NUMBERVALUE(Test_Length_Start[[#This Row],[Column12]])</f>
        <v>4.34701080899685</v>
      </c>
      <c r="L796" s="8">
        <f>_xlfn.NUMBERVALUE(Test_Length_Start[[#This Row],[Column10]])</f>
        <v>0.192063113563853</v>
      </c>
      <c r="M796" s="4">
        <f>_xlfn.NUMBERVALUE(Test_Length_Start[[#This Row],[Column11]])</f>
        <v>0.41376965859339399</v>
      </c>
      <c r="N796" s="8">
        <f>Tableau2[[#This Row],[Longueur manquante]]-(6-Tableau2[[#This Row],[longueur]])</f>
        <v>-5.8996940457396341E-2</v>
      </c>
    </row>
    <row r="797" spans="2:14" x14ac:dyDescent="0.25">
      <c r="B797" s="3" t="str">
        <f t="shared" si="24"/>
        <v>15</v>
      </c>
      <c r="C797" s="4" t="str">
        <f>Test_Length_Start[[#This Row],[Column1]]</f>
        <v>15-Ground_Truth</v>
      </c>
      <c r="D797" s="3">
        <f t="shared" si="25"/>
        <v>-2</v>
      </c>
      <c r="E797" s="4">
        <f>_xlfn.NUMBERVALUE(Test_Length_Start[[#This Row],[Column2]])</f>
        <v>29.289171587958101</v>
      </c>
      <c r="F797" s="4">
        <f>_xlfn.NUMBERVALUE(Test_Length_Start[[#This Row],[Column3]])</f>
        <v>5.7183956181129298</v>
      </c>
      <c r="G797" s="4">
        <f>_xlfn.NUMBERVALUE(Test_Length_Start[[#This Row],[Column4]])</f>
        <v>4.6607159785054302E-2</v>
      </c>
      <c r="H797" s="4">
        <f>_xlfn.NUMBERVALUE(Test_Length_Start[[#This Row],[Column5]])</f>
        <v>9.3380264415932002E-2</v>
      </c>
      <c r="I797" s="4">
        <f>_xlfn.NUMBERVALUE(Test_Length_Start[[#This Row],[Column6]])</f>
        <v>1.97536597518881E-2</v>
      </c>
      <c r="J797" s="4">
        <f>_xlfn.NUMBERVALUE(Test_Length_Start[[#This Row],[Column7]])</f>
        <v>7.4812780601413095E-2</v>
      </c>
      <c r="K797" s="4">
        <f>_xlfn.NUMBERVALUE(Test_Length_Start[[#This Row],[Column12]])</f>
        <v>8.6777228950522804</v>
      </c>
      <c r="L797" s="8">
        <f>_xlfn.NUMBERVALUE(Test_Length_Start[[#This Row],[Column10]])</f>
        <v>0.200701869978723</v>
      </c>
      <c r="M797" s="4">
        <f>_xlfn.NUMBERVALUE(Test_Length_Start[[#This Row],[Column11]])</f>
        <v>0.42991375886586197</v>
      </c>
      <c r="N797" s="8">
        <f>Tableau2[[#This Row],[Longueur manquante]]-(6-Tableau2[[#This Row],[longueur]])</f>
        <v>0.14830937697879182</v>
      </c>
    </row>
    <row r="798" spans="2:14" x14ac:dyDescent="0.25">
      <c r="B798" s="3" t="str">
        <f t="shared" si="24"/>
        <v>15</v>
      </c>
      <c r="C798" s="4" t="str">
        <f>Test_Length_Start[[#This Row],[Column1]]</f>
        <v>15-Ground_Truth</v>
      </c>
      <c r="D798" s="3">
        <f t="shared" si="25"/>
        <v>-2</v>
      </c>
      <c r="E798" s="4">
        <f>_xlfn.NUMBERVALUE(Test_Length_Start[[#This Row],[Column2]])</f>
        <v>43.543558216477102</v>
      </c>
      <c r="F798" s="4">
        <f>_xlfn.NUMBERVALUE(Test_Length_Start[[#This Row],[Column3]])</f>
        <v>5.90804091620139</v>
      </c>
      <c r="G798" s="4">
        <f>_xlfn.NUMBERVALUE(Test_Length_Start[[#This Row],[Column4]])</f>
        <v>2.7507335369168301E-2</v>
      </c>
      <c r="H798" s="4">
        <f>_xlfn.NUMBERVALUE(Test_Length_Start[[#This Row],[Column5]])</f>
        <v>7.5556826132296195E-2</v>
      </c>
      <c r="I798" s="4">
        <f>_xlfn.NUMBERVALUE(Test_Length_Start[[#This Row],[Column6]])</f>
        <v>1.4963915837281501E-2</v>
      </c>
      <c r="J798" s="4">
        <f>_xlfn.NUMBERVALUE(Test_Length_Start[[#This Row],[Column7]])</f>
        <v>5.7373017846176697E-2</v>
      </c>
      <c r="K798" s="4">
        <f>_xlfn.NUMBERVALUE(Test_Length_Start[[#This Row],[Column12]])</f>
        <v>5.9214712390676096</v>
      </c>
      <c r="L798" s="8">
        <f>_xlfn.NUMBERVALUE(Test_Length_Start[[#This Row],[Column10]])</f>
        <v>0.135552137600327</v>
      </c>
      <c r="M798" s="4">
        <f>_xlfn.NUMBERVALUE(Test_Length_Start[[#This Row],[Column11]])</f>
        <v>0.45357561822356901</v>
      </c>
      <c r="N798" s="8">
        <f>Tableau2[[#This Row],[Longueur manquante]]-(6-Tableau2[[#This Row],[longueur]])</f>
        <v>0.36161653442495906</v>
      </c>
    </row>
    <row r="799" spans="2:14" x14ac:dyDescent="0.25">
      <c r="B799" s="3" t="str">
        <f t="shared" si="24"/>
        <v>15</v>
      </c>
      <c r="C799" s="4" t="str">
        <f>Test_Length_Start[[#This Row],[Column1]]</f>
        <v>15-Ground_Truth</v>
      </c>
      <c r="D799" s="3">
        <f t="shared" si="25"/>
        <v>-2</v>
      </c>
      <c r="E799" s="4">
        <f>_xlfn.NUMBERVALUE(Test_Length_Start[[#This Row],[Column2]])</f>
        <v>6.88292826316464</v>
      </c>
      <c r="F799" s="4">
        <f>_xlfn.NUMBERVALUE(Test_Length_Start[[#This Row],[Column3]])</f>
        <v>6.39121314769256</v>
      </c>
      <c r="G799" s="4">
        <f>_xlfn.NUMBERVALUE(Test_Length_Start[[#This Row],[Column4]])</f>
        <v>3.12030957791271E-2</v>
      </c>
      <c r="H799" s="4">
        <f>_xlfn.NUMBERVALUE(Test_Length_Start[[#This Row],[Column5]])</f>
        <v>0.43497652109113399</v>
      </c>
      <c r="I799" s="4">
        <f>_xlfn.NUMBERVALUE(Test_Length_Start[[#This Row],[Column6]])</f>
        <v>1.7312020293889299E-2</v>
      </c>
      <c r="J799" s="4">
        <f>_xlfn.NUMBERVALUE(Test_Length_Start[[#This Row],[Column7]])</f>
        <v>0.108373487534695</v>
      </c>
      <c r="K799" s="4">
        <f>_xlfn.NUMBERVALUE(Test_Length_Start[[#This Row],[Column12]])</f>
        <v>5.1027315560495401</v>
      </c>
      <c r="L799" s="8">
        <f>_xlfn.NUMBERVALUE(Test_Length_Start[[#This Row],[Column10]])</f>
        <v>0.20429953469273399</v>
      </c>
      <c r="M799" s="4">
        <f>_xlfn.NUMBERVALUE(Test_Length_Start[[#This Row],[Column11]])</f>
        <v>1.86937601171114</v>
      </c>
      <c r="N799" s="8">
        <f>Tableau2[[#This Row],[Longueur manquante]]-(6-Tableau2[[#This Row],[longueur]])</f>
        <v>2.2605891594037</v>
      </c>
    </row>
    <row r="800" spans="2:14" x14ac:dyDescent="0.25">
      <c r="B800" s="3" t="str">
        <f t="shared" si="24"/>
        <v>15</v>
      </c>
      <c r="C800" s="4" t="str">
        <f>Test_Length_Start[[#This Row],[Column1]]</f>
        <v>15-Ground_Truth</v>
      </c>
      <c r="D800" s="3">
        <f t="shared" si="25"/>
        <v>-2</v>
      </c>
      <c r="E800" s="4">
        <f>_xlfn.NUMBERVALUE(Test_Length_Start[[#This Row],[Column2]])</f>
        <v>38.331505661567</v>
      </c>
      <c r="F800" s="4">
        <f>_xlfn.NUMBERVALUE(Test_Length_Start[[#This Row],[Column3]])</f>
        <v>5.9381100869397603</v>
      </c>
      <c r="G800" s="4">
        <f>_xlfn.NUMBERVALUE(Test_Length_Start[[#This Row],[Column4]])</f>
        <v>2.16041707054727E-2</v>
      </c>
      <c r="H800" s="4">
        <f>_xlfn.NUMBERVALUE(Test_Length_Start[[#This Row],[Column5]])</f>
        <v>7.5052278841124101E-2</v>
      </c>
      <c r="I800" s="4">
        <f>_xlfn.NUMBERVALUE(Test_Length_Start[[#This Row],[Column6]])</f>
        <v>1.55431651060469E-2</v>
      </c>
      <c r="J800" s="4">
        <f>_xlfn.NUMBERVALUE(Test_Length_Start[[#This Row],[Column7]])</f>
        <v>5.8426752811890699E-2</v>
      </c>
      <c r="K800" s="4">
        <f>_xlfn.NUMBERVALUE(Test_Length_Start[[#This Row],[Column12]])</f>
        <v>5.5927135390229497</v>
      </c>
      <c r="L800" s="8">
        <f>_xlfn.NUMBERVALUE(Test_Length_Start[[#This Row],[Column10]])</f>
        <v>8.6058473560562204E-2</v>
      </c>
      <c r="M800" s="4">
        <f>_xlfn.NUMBERVALUE(Test_Length_Start[[#This Row],[Column11]])</f>
        <v>0.457691031863936</v>
      </c>
      <c r="N800" s="8">
        <f>Tableau2[[#This Row],[Longueur manquante]]-(6-Tableau2[[#This Row],[longueur]])</f>
        <v>0.39580111880369628</v>
      </c>
    </row>
    <row r="801" spans="2:14" x14ac:dyDescent="0.25">
      <c r="B801" s="3" t="str">
        <f t="shared" si="24"/>
        <v>15</v>
      </c>
      <c r="C801" s="4" t="str">
        <f>Test_Length_Start[[#This Row],[Column1]]</f>
        <v>15-Ground_Truth</v>
      </c>
      <c r="D801" s="3">
        <f t="shared" si="25"/>
        <v>-2</v>
      </c>
      <c r="E801" s="4">
        <f>_xlfn.NUMBERVALUE(Test_Length_Start[[#This Row],[Column2]])</f>
        <v>53.808364156160899</v>
      </c>
      <c r="F801" s="4">
        <f>_xlfn.NUMBERVALUE(Test_Length_Start[[#This Row],[Column3]])</f>
        <v>5.4964143630627804</v>
      </c>
      <c r="G801" s="4">
        <f>_xlfn.NUMBERVALUE(Test_Length_Start[[#This Row],[Column4]])</f>
        <v>2.7960733086573999E-2</v>
      </c>
      <c r="H801" s="4">
        <f>_xlfn.NUMBERVALUE(Test_Length_Start[[#This Row],[Column5]])</f>
        <v>9.3772526064689998E-2</v>
      </c>
      <c r="I801" s="4">
        <f>_xlfn.NUMBERVALUE(Test_Length_Start[[#This Row],[Column6]])</f>
        <v>2.2388185867451199E-2</v>
      </c>
      <c r="J801" s="4">
        <f>_xlfn.NUMBERVALUE(Test_Length_Start[[#This Row],[Column7]])</f>
        <v>6.21519345216466E-2</v>
      </c>
      <c r="K801" s="4">
        <f>_xlfn.NUMBERVALUE(Test_Length_Start[[#This Row],[Column12]])</f>
        <v>7.8995464059989899</v>
      </c>
      <c r="L801" s="8">
        <f>_xlfn.NUMBERVALUE(Test_Length_Start[[#This Row],[Column10]])</f>
        <v>8.85985858953445E-2</v>
      </c>
      <c r="M801" s="4">
        <f>_xlfn.NUMBERVALUE(Test_Length_Start[[#This Row],[Column11]])</f>
        <v>0.60527026694888397</v>
      </c>
      <c r="N801" s="8">
        <f>Tableau2[[#This Row],[Longueur manquante]]-(6-Tableau2[[#This Row],[longueur]])</f>
        <v>0.10168463001166439</v>
      </c>
    </row>
    <row r="802" spans="2:14" x14ac:dyDescent="0.25">
      <c r="B802" s="3" t="str">
        <f t="shared" si="24"/>
        <v>16</v>
      </c>
      <c r="C802" s="4" t="str">
        <f>Test_Length_Start[[#This Row],[Column1]]</f>
        <v>16-Camera-0,0</v>
      </c>
      <c r="D802" s="3">
        <f t="shared" si="25"/>
        <v>0</v>
      </c>
      <c r="E802" s="4">
        <f>_xlfn.NUMBERVALUE(Test_Length_Start[[#This Row],[Column2]])</f>
        <v>17.820883500914299</v>
      </c>
      <c r="F802" s="4">
        <f>_xlfn.NUMBERVALUE(Test_Length_Start[[#This Row],[Column3]])</f>
        <v>5.8969385865789103</v>
      </c>
      <c r="G802" s="4">
        <f>_xlfn.NUMBERVALUE(Test_Length_Start[[#This Row],[Column4]])</f>
        <v>6.2408116398130202E-2</v>
      </c>
      <c r="H802" s="4">
        <f>_xlfn.NUMBERVALUE(Test_Length_Start[[#This Row],[Column5]])</f>
        <v>0.67174652636784904</v>
      </c>
      <c r="I802" s="4">
        <f>_xlfn.NUMBERVALUE(Test_Length_Start[[#This Row],[Column6]])</f>
        <v>3.4441880570694701E-2</v>
      </c>
      <c r="J802" s="4">
        <f>_xlfn.NUMBERVALUE(Test_Length_Start[[#This Row],[Column7]])</f>
        <v>0.28088157007089098</v>
      </c>
      <c r="K802" s="4">
        <f>_xlfn.NUMBERVALUE(Test_Length_Start[[#This Row],[Column12]])</f>
        <v>2.2792549040168502</v>
      </c>
      <c r="L802" s="8">
        <f>_xlfn.NUMBERVALUE(Test_Length_Start[[#This Row],[Column10]])</f>
        <v>0.36959582570669802</v>
      </c>
      <c r="M802" s="4">
        <f>_xlfn.NUMBERVALUE(Test_Length_Start[[#This Row],[Column11]])</f>
        <v>2.58494770756112</v>
      </c>
      <c r="N802" s="8">
        <f>Tableau2[[#This Row],[Longueur manquante]]-(6-Tableau2[[#This Row],[longueur]])</f>
        <v>2.4818862941400304</v>
      </c>
    </row>
    <row r="803" spans="2:14" x14ac:dyDescent="0.25">
      <c r="B803" s="3" t="str">
        <f t="shared" si="24"/>
        <v>16</v>
      </c>
      <c r="C803" s="4" t="str">
        <f>Test_Length_Start[[#This Row],[Column1]]</f>
        <v>16-Camera-0,0</v>
      </c>
      <c r="D803" s="3">
        <f t="shared" si="25"/>
        <v>0</v>
      </c>
      <c r="E803" s="4">
        <f>_xlfn.NUMBERVALUE(Test_Length_Start[[#This Row],[Column2]])</f>
        <v>49.256286714563402</v>
      </c>
      <c r="F803" s="4">
        <f>_xlfn.NUMBERVALUE(Test_Length_Start[[#This Row],[Column3]])</f>
        <v>6.1657750699937104</v>
      </c>
      <c r="G803" s="4">
        <f>_xlfn.NUMBERVALUE(Test_Length_Start[[#This Row],[Column4]])</f>
        <v>7.1510823951930105E-2</v>
      </c>
      <c r="H803" s="4">
        <f>_xlfn.NUMBERVALUE(Test_Length_Start[[#This Row],[Column5]])</f>
        <v>0.94338672287506298</v>
      </c>
      <c r="I803" s="4">
        <f>_xlfn.NUMBERVALUE(Test_Length_Start[[#This Row],[Column6]])</f>
        <v>3.5211348831113203E-2</v>
      </c>
      <c r="J803" s="4">
        <f>_xlfn.NUMBERVALUE(Test_Length_Start[[#This Row],[Column7]])</f>
        <v>0.39164607111571798</v>
      </c>
      <c r="K803" s="4">
        <f>_xlfn.NUMBERVALUE(Test_Length_Start[[#This Row],[Column12]])</f>
        <v>1.7723132850369401</v>
      </c>
      <c r="L803" s="8">
        <f>_xlfn.NUMBERVALUE(Test_Length_Start[[#This Row],[Column10]])</f>
        <v>0.564261628860247</v>
      </c>
      <c r="M803" s="4">
        <f>_xlfn.NUMBERVALUE(Test_Length_Start[[#This Row],[Column11]])</f>
        <v>3.1988019661051701</v>
      </c>
      <c r="N803" s="8">
        <f>Tableau2[[#This Row],[Longueur manquante]]-(6-Tableau2[[#This Row],[longueur]])</f>
        <v>3.3645770360988805</v>
      </c>
    </row>
    <row r="804" spans="2:14" x14ac:dyDescent="0.25">
      <c r="B804" s="3" t="str">
        <f t="shared" si="24"/>
        <v>16</v>
      </c>
      <c r="C804" s="4" t="str">
        <f>Test_Length_Start[[#This Row],[Column1]]</f>
        <v>16-Camera-0,0</v>
      </c>
      <c r="D804" s="3">
        <f t="shared" si="25"/>
        <v>0</v>
      </c>
      <c r="E804" s="4">
        <f>_xlfn.NUMBERVALUE(Test_Length_Start[[#This Row],[Column2]])</f>
        <v>44.179227873369499</v>
      </c>
      <c r="F804" s="4">
        <f>_xlfn.NUMBERVALUE(Test_Length_Start[[#This Row],[Column3]])</f>
        <v>5.5374441850647997</v>
      </c>
      <c r="G804" s="4">
        <f>_xlfn.NUMBERVALUE(Test_Length_Start[[#This Row],[Column4]])</f>
        <v>5.0264726773652797E-2</v>
      </c>
      <c r="H804" s="4">
        <f>_xlfn.NUMBERVALUE(Test_Length_Start[[#This Row],[Column5]])</f>
        <v>0.94841583870789603</v>
      </c>
      <c r="I804" s="4">
        <f>_xlfn.NUMBERVALUE(Test_Length_Start[[#This Row],[Column6]])</f>
        <v>2.8093621862579202E-2</v>
      </c>
      <c r="J804" s="4">
        <f>_xlfn.NUMBERVALUE(Test_Length_Start[[#This Row],[Column7]])</f>
        <v>0.42766736638504699</v>
      </c>
      <c r="K804" s="4">
        <f>_xlfn.NUMBERVALUE(Test_Length_Start[[#This Row],[Column12]])</f>
        <v>1.40987407497596</v>
      </c>
      <c r="L804" s="8">
        <f>_xlfn.NUMBERVALUE(Test_Length_Start[[#This Row],[Column10]])</f>
        <v>0.275596556959182</v>
      </c>
      <c r="M804" s="4">
        <f>_xlfn.NUMBERVALUE(Test_Length_Start[[#This Row],[Column11]])</f>
        <v>3.1989151456429399</v>
      </c>
      <c r="N804" s="8">
        <f>Tableau2[[#This Row],[Longueur manquante]]-(6-Tableau2[[#This Row],[longueur]])</f>
        <v>2.7363593307077396</v>
      </c>
    </row>
    <row r="805" spans="2:14" x14ac:dyDescent="0.25">
      <c r="B805" s="3" t="str">
        <f t="shared" si="24"/>
        <v>16</v>
      </c>
      <c r="C805" s="4" t="str">
        <f>Test_Length_Start[[#This Row],[Column1]]</f>
        <v>16-Camera-0,0</v>
      </c>
      <c r="D805" s="3">
        <f t="shared" si="25"/>
        <v>0</v>
      </c>
      <c r="E805" s="4">
        <f>_xlfn.NUMBERVALUE(Test_Length_Start[[#This Row],[Column2]])</f>
        <v>47.0146262544541</v>
      </c>
      <c r="F805" s="4">
        <f>_xlfn.NUMBERVALUE(Test_Length_Start[[#This Row],[Column3]])</f>
        <v>6.43084805077463</v>
      </c>
      <c r="G805" s="4">
        <f>_xlfn.NUMBERVALUE(Test_Length_Start[[#This Row],[Column4]])</f>
        <v>7.4531450725971699E-2</v>
      </c>
      <c r="H805" s="4">
        <f>_xlfn.NUMBERVALUE(Test_Length_Start[[#This Row],[Column5]])</f>
        <v>0.97896808686959003</v>
      </c>
      <c r="I805" s="4">
        <f>_xlfn.NUMBERVALUE(Test_Length_Start[[#This Row],[Column6]])</f>
        <v>1.7422793055109E-2</v>
      </c>
      <c r="J805" s="4">
        <f>_xlfn.NUMBERVALUE(Test_Length_Start[[#This Row],[Column7]])</f>
        <v>0.534030689371923</v>
      </c>
      <c r="K805" s="4">
        <f>_xlfn.NUMBERVALUE(Test_Length_Start[[#This Row],[Column12]])</f>
        <v>1.5096346930367801</v>
      </c>
      <c r="L805" s="8">
        <f>_xlfn.NUMBERVALUE(Test_Length_Start[[#This Row],[Column10]])</f>
        <v>0.598911169685025</v>
      </c>
      <c r="M805" s="4">
        <f>_xlfn.NUMBERVALUE(Test_Length_Start[[#This Row],[Column11]])</f>
        <v>3.2181625862910002</v>
      </c>
      <c r="N805" s="8">
        <f>Tableau2[[#This Row],[Longueur manquante]]-(6-Tableau2[[#This Row],[longueur]])</f>
        <v>3.6490106370656301</v>
      </c>
    </row>
    <row r="806" spans="2:14" x14ac:dyDescent="0.25">
      <c r="B806" s="3" t="str">
        <f t="shared" si="24"/>
        <v>16</v>
      </c>
      <c r="C806" s="4" t="str">
        <f>Test_Length_Start[[#This Row],[Column1]]</f>
        <v>16-Camera-0,0</v>
      </c>
      <c r="D806" s="3">
        <f t="shared" si="25"/>
        <v>0</v>
      </c>
      <c r="E806" s="4">
        <f>_xlfn.NUMBERVALUE(Test_Length_Start[[#This Row],[Column2]])</f>
        <v>69.180334896231201</v>
      </c>
      <c r="F806" s="4">
        <f>_xlfn.NUMBERVALUE(Test_Length_Start[[#This Row],[Column3]])</f>
        <v>6.3215864761110296</v>
      </c>
      <c r="G806" s="4">
        <f>_xlfn.NUMBERVALUE(Test_Length_Start[[#This Row],[Column4]])</f>
        <v>0.165597482655299</v>
      </c>
      <c r="H806" s="4">
        <f>_xlfn.NUMBERVALUE(Test_Length_Start[[#This Row],[Column5]])</f>
        <v>0.395491933911013</v>
      </c>
      <c r="I806" s="4">
        <f>_xlfn.NUMBERVALUE(Test_Length_Start[[#This Row],[Column6]])</f>
        <v>6.2669657901297304E-2</v>
      </c>
      <c r="J806" s="4">
        <f>_xlfn.NUMBERVALUE(Test_Length_Start[[#This Row],[Column7]])</f>
        <v>0.20593386404887701</v>
      </c>
      <c r="K806" s="4">
        <f>_xlfn.NUMBERVALUE(Test_Length_Start[[#This Row],[Column12]])</f>
        <v>1.79202783200889</v>
      </c>
      <c r="L806" s="8">
        <f>_xlfn.NUMBERVALUE(Test_Length_Start[[#This Row],[Column10]])</f>
        <v>1.03908356479536</v>
      </c>
      <c r="M806" s="4">
        <f>_xlfn.NUMBERVALUE(Test_Length_Start[[#This Row],[Column11]])</f>
        <v>1.76291462042384</v>
      </c>
      <c r="N806" s="8">
        <f>Tableau2[[#This Row],[Longueur manquante]]-(6-Tableau2[[#This Row],[longueur]])</f>
        <v>2.0845010965348694</v>
      </c>
    </row>
    <row r="807" spans="2:14" x14ac:dyDescent="0.25">
      <c r="B807" s="3" t="str">
        <f t="shared" si="24"/>
        <v>16</v>
      </c>
      <c r="C807" s="4" t="str">
        <f>Test_Length_Start[[#This Row],[Column1]]</f>
        <v>16-Camera-0,0</v>
      </c>
      <c r="D807" s="3">
        <f t="shared" si="25"/>
        <v>0</v>
      </c>
      <c r="E807" s="4">
        <f>_xlfn.NUMBERVALUE(Test_Length_Start[[#This Row],[Column2]])</f>
        <v>29.278034217261101</v>
      </c>
      <c r="F807" s="4">
        <f>_xlfn.NUMBERVALUE(Test_Length_Start[[#This Row],[Column3]])</f>
        <v>6.19570788961407</v>
      </c>
      <c r="G807" s="4">
        <f>_xlfn.NUMBERVALUE(Test_Length_Start[[#This Row],[Column4]])</f>
        <v>5.3127996393851601E-2</v>
      </c>
      <c r="H807" s="4">
        <f>_xlfn.NUMBERVALUE(Test_Length_Start[[#This Row],[Column5]])</f>
        <v>0.91544544137009498</v>
      </c>
      <c r="I807" s="4">
        <f>_xlfn.NUMBERVALUE(Test_Length_Start[[#This Row],[Column6]])</f>
        <v>3.6451818996238901E-2</v>
      </c>
      <c r="J807" s="4">
        <f>_xlfn.NUMBERVALUE(Test_Length_Start[[#This Row],[Column7]])</f>
        <v>0.37717299616946198</v>
      </c>
      <c r="K807" s="4">
        <f>_xlfn.NUMBERVALUE(Test_Length_Start[[#This Row],[Column12]])</f>
        <v>1.5557299169013199</v>
      </c>
      <c r="L807" s="8">
        <f>_xlfn.NUMBERVALUE(Test_Length_Start[[#This Row],[Column10]])</f>
        <v>0.21690823598599099</v>
      </c>
      <c r="M807" s="4">
        <f>_xlfn.NUMBERVALUE(Test_Length_Start[[#This Row],[Column11]])</f>
        <v>3.1557987955918798</v>
      </c>
      <c r="N807" s="8">
        <f>Tableau2[[#This Row],[Longueur manquante]]-(6-Tableau2[[#This Row],[longueur]])</f>
        <v>3.3515066852059499</v>
      </c>
    </row>
    <row r="808" spans="2:14" x14ac:dyDescent="0.25">
      <c r="B808" s="3" t="str">
        <f t="shared" si="24"/>
        <v>16</v>
      </c>
      <c r="C808" s="4" t="str">
        <f>Test_Length_Start[[#This Row],[Column1]]</f>
        <v>16-Camera-0,0</v>
      </c>
      <c r="D808" s="3">
        <f t="shared" si="25"/>
        <v>0</v>
      </c>
      <c r="E808" s="4">
        <f>_xlfn.NUMBERVALUE(Test_Length_Start[[#This Row],[Column2]])</f>
        <v>32.1849938310447</v>
      </c>
      <c r="F808" s="4">
        <f>_xlfn.NUMBERVALUE(Test_Length_Start[[#This Row],[Column3]])</f>
        <v>6.5631805455405603</v>
      </c>
      <c r="G808" s="4">
        <f>_xlfn.NUMBERVALUE(Test_Length_Start[[#This Row],[Column4]])</f>
        <v>0.203355894948448</v>
      </c>
      <c r="H808" s="4">
        <f>_xlfn.NUMBERVALUE(Test_Length_Start[[#This Row],[Column5]])</f>
        <v>1.0944308211820799</v>
      </c>
      <c r="I808" s="4">
        <f>_xlfn.NUMBERVALUE(Test_Length_Start[[#This Row],[Column6]])</f>
        <v>4.3389535122843499E-2</v>
      </c>
      <c r="J808" s="4">
        <f>_xlfn.NUMBERVALUE(Test_Length_Start[[#This Row],[Column7]])</f>
        <v>0.73087834821118502</v>
      </c>
      <c r="K808" s="4">
        <f>_xlfn.NUMBERVALUE(Test_Length_Start[[#This Row],[Column12]])</f>
        <v>2.09779562801122</v>
      </c>
      <c r="L808" s="8">
        <f>_xlfn.NUMBERVALUE(Test_Length_Start[[#This Row],[Column10]])</f>
        <v>1.2877672183815401</v>
      </c>
      <c r="M808" s="4">
        <f>_xlfn.NUMBERVALUE(Test_Length_Start[[#This Row],[Column11]])</f>
        <v>3.37531570367342</v>
      </c>
      <c r="N808" s="8">
        <f>Tableau2[[#This Row],[Longueur manquante]]-(6-Tableau2[[#This Row],[longueur]])</f>
        <v>3.9384962492139803</v>
      </c>
    </row>
    <row r="809" spans="2:14" x14ac:dyDescent="0.25">
      <c r="B809" s="3" t="str">
        <f t="shared" si="24"/>
        <v>16</v>
      </c>
      <c r="C809" s="4" t="str">
        <f>Test_Length_Start[[#This Row],[Column1]]</f>
        <v>16-Camera-0,0</v>
      </c>
      <c r="D809" s="3">
        <f t="shared" si="25"/>
        <v>0</v>
      </c>
      <c r="E809" s="4">
        <f>_xlfn.NUMBERVALUE(Test_Length_Start[[#This Row],[Column2]])</f>
        <v>28.4997013069591</v>
      </c>
      <c r="F809" s="4">
        <f>_xlfn.NUMBERVALUE(Test_Length_Start[[#This Row],[Column3]])</f>
        <v>5.4272733179804602</v>
      </c>
      <c r="G809" s="4">
        <f>_xlfn.NUMBERVALUE(Test_Length_Start[[#This Row],[Column4]])</f>
        <v>0.10449453910298299</v>
      </c>
      <c r="H809" s="4">
        <f>_xlfn.NUMBERVALUE(Test_Length_Start[[#This Row],[Column5]])</f>
        <v>1.0465784329446599</v>
      </c>
      <c r="I809" s="4">
        <f>_xlfn.NUMBERVALUE(Test_Length_Start[[#This Row],[Column6]])</f>
        <v>4.2097411623188398E-2</v>
      </c>
      <c r="J809" s="4">
        <f>_xlfn.NUMBERVALUE(Test_Length_Start[[#This Row],[Column7]])</f>
        <v>0.75962265102349003</v>
      </c>
      <c r="K809" s="4">
        <f>_xlfn.NUMBERVALUE(Test_Length_Start[[#This Row],[Column12]])</f>
        <v>1.46076001296751</v>
      </c>
      <c r="L809" s="8">
        <f>_xlfn.NUMBERVALUE(Test_Length_Start[[#This Row],[Column10]])</f>
        <v>0.70370512837308496</v>
      </c>
      <c r="M809" s="4">
        <f>_xlfn.NUMBERVALUE(Test_Length_Start[[#This Row],[Column11]])</f>
        <v>3.2096792237584899</v>
      </c>
      <c r="N809" s="8">
        <f>Tableau2[[#This Row],[Longueur manquante]]-(6-Tableau2[[#This Row],[longueur]])</f>
        <v>2.6369525417389501</v>
      </c>
    </row>
    <row r="810" spans="2:14" x14ac:dyDescent="0.25">
      <c r="B810" s="3" t="str">
        <f t="shared" si="24"/>
        <v>16</v>
      </c>
      <c r="C810" s="4" t="str">
        <f>Test_Length_Start[[#This Row],[Column1]]</f>
        <v>16-Camera-0,0</v>
      </c>
      <c r="D810" s="3">
        <f t="shared" si="25"/>
        <v>0</v>
      </c>
      <c r="E810" s="4">
        <f>_xlfn.NUMBERVALUE(Test_Length_Start[[#This Row],[Column2]])</f>
        <v>18.825904020270698</v>
      </c>
      <c r="F810" s="4">
        <f>_xlfn.NUMBERVALUE(Test_Length_Start[[#This Row],[Column3]])</f>
        <v>6.3921586519810303</v>
      </c>
      <c r="G810" s="4">
        <f>_xlfn.NUMBERVALUE(Test_Length_Start[[#This Row],[Column4]])</f>
        <v>6.0039297837553102E-2</v>
      </c>
      <c r="H810" s="4">
        <f>_xlfn.NUMBERVALUE(Test_Length_Start[[#This Row],[Column5]])</f>
        <v>0.94525635935793295</v>
      </c>
      <c r="I810" s="4">
        <f>_xlfn.NUMBERVALUE(Test_Length_Start[[#This Row],[Column6]])</f>
        <v>3.4030552111898003E-2</v>
      </c>
      <c r="J810" s="4">
        <f>_xlfn.NUMBERVALUE(Test_Length_Start[[#This Row],[Column7]])</f>
        <v>0.41574107222703899</v>
      </c>
      <c r="K810" s="4">
        <f>_xlfn.NUMBERVALUE(Test_Length_Start[[#This Row],[Column12]])</f>
        <v>1.95679960597772</v>
      </c>
      <c r="L810" s="8">
        <f>_xlfn.NUMBERVALUE(Test_Length_Start[[#This Row],[Column10]])</f>
        <v>0.328457968497678</v>
      </c>
      <c r="M810" s="4">
        <f>_xlfn.NUMBERVALUE(Test_Length_Start[[#This Row],[Column11]])</f>
        <v>3.2086991309339901</v>
      </c>
      <c r="N810" s="8">
        <f>Tableau2[[#This Row],[Longueur manquante]]-(6-Tableau2[[#This Row],[longueur]])</f>
        <v>3.6008577829150203</v>
      </c>
    </row>
    <row r="811" spans="2:14" x14ac:dyDescent="0.25">
      <c r="B811" s="3" t="str">
        <f t="shared" si="24"/>
        <v>16</v>
      </c>
      <c r="C811" s="4" t="str">
        <f>Test_Length_Start[[#This Row],[Column1]]</f>
        <v>16-Camera-0,0</v>
      </c>
      <c r="D811" s="3">
        <f t="shared" si="25"/>
        <v>0</v>
      </c>
      <c r="E811" s="4">
        <f>_xlfn.NUMBERVALUE(Test_Length_Start[[#This Row],[Column2]])</f>
        <v>52.336526547057602</v>
      </c>
      <c r="F811" s="4">
        <f>_xlfn.NUMBERVALUE(Test_Length_Start[[#This Row],[Column3]])</f>
        <v>5.7629428689955002</v>
      </c>
      <c r="G811" s="4">
        <f>_xlfn.NUMBERVALUE(Test_Length_Start[[#This Row],[Column4]])</f>
        <v>0.17727808770272699</v>
      </c>
      <c r="H811" s="4">
        <f>_xlfn.NUMBERVALUE(Test_Length_Start[[#This Row],[Column5]])</f>
        <v>1.08873412239838</v>
      </c>
      <c r="I811" s="4">
        <f>_xlfn.NUMBERVALUE(Test_Length_Start[[#This Row],[Column6]])</f>
        <v>2.0269966528526601E-2</v>
      </c>
      <c r="J811" s="4">
        <f>_xlfn.NUMBERVALUE(Test_Length_Start[[#This Row],[Column7]])</f>
        <v>0.68500822225970104</v>
      </c>
      <c r="K811" s="4">
        <f>_xlfn.NUMBERVALUE(Test_Length_Start[[#This Row],[Column12]])</f>
        <v>2.7085732459090601</v>
      </c>
      <c r="L811" s="8">
        <f>_xlfn.NUMBERVALUE(Test_Length_Start[[#This Row],[Column10]])</f>
        <v>1.20332822760994</v>
      </c>
      <c r="M811" s="4">
        <f>_xlfn.NUMBERVALUE(Test_Length_Start[[#This Row],[Column11]])</f>
        <v>3.3704836666789699</v>
      </c>
      <c r="N811" s="8">
        <f>Tableau2[[#This Row],[Longueur manquante]]-(6-Tableau2[[#This Row],[longueur]])</f>
        <v>3.1334265356744702</v>
      </c>
    </row>
    <row r="812" spans="2:14" x14ac:dyDescent="0.25">
      <c r="B812" s="3" t="str">
        <f t="shared" si="24"/>
        <v>16</v>
      </c>
      <c r="C812" s="4" t="str">
        <f>Test_Length_Start[[#This Row],[Column1]]</f>
        <v>16-Camera-0,0</v>
      </c>
      <c r="D812" s="3">
        <f t="shared" si="25"/>
        <v>0</v>
      </c>
      <c r="E812" s="4">
        <f>_xlfn.NUMBERVALUE(Test_Length_Start[[#This Row],[Column2]])</f>
        <v>72.111950651248193</v>
      </c>
      <c r="F812" s="4">
        <f>_xlfn.NUMBERVALUE(Test_Length_Start[[#This Row],[Column3]])</f>
        <v>6.0581876542387496</v>
      </c>
      <c r="G812" s="4">
        <f>_xlfn.NUMBERVALUE(Test_Length_Start[[#This Row],[Column4]])</f>
        <v>5.2333773174869702E-2</v>
      </c>
      <c r="H812" s="4">
        <f>_xlfn.NUMBERVALUE(Test_Length_Start[[#This Row],[Column5]])</f>
        <v>0.87467219417224595</v>
      </c>
      <c r="I812" s="4">
        <f>_xlfn.NUMBERVALUE(Test_Length_Start[[#This Row],[Column6]])</f>
        <v>3.8540218290871203E-2</v>
      </c>
      <c r="J812" s="4">
        <f>_xlfn.NUMBERVALUE(Test_Length_Start[[#This Row],[Column7]])</f>
        <v>0.29602091311608503</v>
      </c>
      <c r="K812" s="4">
        <f>_xlfn.NUMBERVALUE(Test_Length_Start[[#This Row],[Column12]])</f>
        <v>1.5797036029398399</v>
      </c>
      <c r="L812" s="8">
        <f>_xlfn.NUMBERVALUE(Test_Length_Start[[#This Row],[Column10]])</f>
        <v>0.243907057378079</v>
      </c>
      <c r="M812" s="4">
        <f>_xlfn.NUMBERVALUE(Test_Length_Start[[#This Row],[Column11]])</f>
        <v>3.0972440736126599</v>
      </c>
      <c r="N812" s="8">
        <f>Tableau2[[#This Row],[Longueur manquante]]-(6-Tableau2[[#This Row],[longueur]])</f>
        <v>3.1554317278514095</v>
      </c>
    </row>
    <row r="813" spans="2:14" x14ac:dyDescent="0.25">
      <c r="B813" s="3" t="str">
        <f t="shared" si="24"/>
        <v>16</v>
      </c>
      <c r="C813" s="4" t="str">
        <f>Test_Length_Start[[#This Row],[Column1]]</f>
        <v>16-Camera-0,0</v>
      </c>
      <c r="D813" s="3">
        <f t="shared" si="25"/>
        <v>0</v>
      </c>
      <c r="E813" s="4">
        <f>_xlfn.NUMBERVALUE(Test_Length_Start[[#This Row],[Column2]])</f>
        <v>38.8757183110434</v>
      </c>
      <c r="F813" s="4">
        <f>_xlfn.NUMBERVALUE(Test_Length_Start[[#This Row],[Column3]])</f>
        <v>6.0399070427751402</v>
      </c>
      <c r="G813" s="4">
        <f>_xlfn.NUMBERVALUE(Test_Length_Start[[#This Row],[Column4]])</f>
        <v>4.9271470368165302E-2</v>
      </c>
      <c r="H813" s="4">
        <f>_xlfn.NUMBERVALUE(Test_Length_Start[[#This Row],[Column5]])</f>
        <v>0.97723615234291095</v>
      </c>
      <c r="I813" s="4">
        <f>_xlfn.NUMBERVALUE(Test_Length_Start[[#This Row],[Column6]])</f>
        <v>3.30026145606125E-2</v>
      </c>
      <c r="J813" s="4">
        <f>_xlfn.NUMBERVALUE(Test_Length_Start[[#This Row],[Column7]])</f>
        <v>0.45635564479104501</v>
      </c>
      <c r="K813" s="4">
        <f>_xlfn.NUMBERVALUE(Test_Length_Start[[#This Row],[Column12]])</f>
        <v>1.31645508599467</v>
      </c>
      <c r="L813" s="8">
        <f>_xlfn.NUMBERVALUE(Test_Length_Start[[#This Row],[Column10]])</f>
        <v>0.24550907727224999</v>
      </c>
      <c r="M813" s="4">
        <f>_xlfn.NUMBERVALUE(Test_Length_Start[[#This Row],[Column11]])</f>
        <v>3.26262071730577</v>
      </c>
      <c r="N813" s="8">
        <f>Tableau2[[#This Row],[Longueur manquante]]-(6-Tableau2[[#This Row],[longueur]])</f>
        <v>3.3025277600809102</v>
      </c>
    </row>
    <row r="814" spans="2:14" x14ac:dyDescent="0.25">
      <c r="B814" s="3" t="str">
        <f t="shared" si="24"/>
        <v>16</v>
      </c>
      <c r="C814" s="4" t="str">
        <f>Test_Length_Start[[#This Row],[Column1]]</f>
        <v>16-Camera-0,0</v>
      </c>
      <c r="D814" s="3">
        <f t="shared" si="25"/>
        <v>0</v>
      </c>
      <c r="E814" s="4">
        <f>_xlfn.NUMBERVALUE(Test_Length_Start[[#This Row],[Column2]])</f>
        <v>58.110883594101097</v>
      </c>
      <c r="F814" s="4">
        <f>_xlfn.NUMBERVALUE(Test_Length_Start[[#This Row],[Column3]])</f>
        <v>6.1546974558445404</v>
      </c>
      <c r="G814" s="4">
        <f>_xlfn.NUMBERVALUE(Test_Length_Start[[#This Row],[Column4]])</f>
        <v>9.46226572492673E-2</v>
      </c>
      <c r="H814" s="4">
        <f>_xlfn.NUMBERVALUE(Test_Length_Start[[#This Row],[Column5]])</f>
        <v>0.89275211854248704</v>
      </c>
      <c r="I814" s="4">
        <f>_xlfn.NUMBERVALUE(Test_Length_Start[[#This Row],[Column6]])</f>
        <v>3.9223086680717098E-2</v>
      </c>
      <c r="J814" s="4">
        <f>_xlfn.NUMBERVALUE(Test_Length_Start[[#This Row],[Column7]])</f>
        <v>0.38757986515453602</v>
      </c>
      <c r="K814" s="4">
        <f>_xlfn.NUMBERVALUE(Test_Length_Start[[#This Row],[Column12]])</f>
        <v>1.37004817801062</v>
      </c>
      <c r="L814" s="8">
        <f>_xlfn.NUMBERVALUE(Test_Length_Start[[#This Row],[Column10]])</f>
        <v>0.60028192418381898</v>
      </c>
      <c r="M814" s="4">
        <f>_xlfn.NUMBERVALUE(Test_Length_Start[[#This Row],[Column11]])</f>
        <v>3.03299783523856</v>
      </c>
      <c r="N814" s="8">
        <f>Tableau2[[#This Row],[Longueur manquante]]-(6-Tableau2[[#This Row],[longueur]])</f>
        <v>3.1876952910831005</v>
      </c>
    </row>
    <row r="815" spans="2:14" x14ac:dyDescent="0.25">
      <c r="B815" s="3" t="str">
        <f t="shared" si="24"/>
        <v>16</v>
      </c>
      <c r="C815" s="4" t="str">
        <f>Test_Length_Start[[#This Row],[Column1]]</f>
        <v>16-Camera-0,0</v>
      </c>
      <c r="D815" s="3">
        <f t="shared" si="25"/>
        <v>0</v>
      </c>
      <c r="E815" s="4">
        <f>_xlfn.NUMBERVALUE(Test_Length_Start[[#This Row],[Column2]])</f>
        <v>43.0374135115838</v>
      </c>
      <c r="F815" s="4">
        <f>_xlfn.NUMBERVALUE(Test_Length_Start[[#This Row],[Column3]])</f>
        <v>5.7757319606338102</v>
      </c>
      <c r="G815" s="4">
        <f>_xlfn.NUMBERVALUE(Test_Length_Start[[#This Row],[Column4]])</f>
        <v>0.17042838024589099</v>
      </c>
      <c r="H815" s="4">
        <f>_xlfn.NUMBERVALUE(Test_Length_Start[[#This Row],[Column5]])</f>
        <v>1.343901207729</v>
      </c>
      <c r="I815" s="4">
        <f>_xlfn.NUMBERVALUE(Test_Length_Start[[#This Row],[Column6]])</f>
        <v>1.6684872501861701E-2</v>
      </c>
      <c r="J815" s="4">
        <f>_xlfn.NUMBERVALUE(Test_Length_Start[[#This Row],[Column7]])</f>
        <v>1.2366198243055999</v>
      </c>
      <c r="K815" s="4">
        <f>_xlfn.NUMBERVALUE(Test_Length_Start[[#This Row],[Column12]])</f>
        <v>1.95443754899315</v>
      </c>
      <c r="L815" s="8">
        <f>_xlfn.NUMBERVALUE(Test_Length_Start[[#This Row],[Column10]])</f>
        <v>1.0827256829315901</v>
      </c>
      <c r="M815" s="4">
        <f>_xlfn.NUMBERVALUE(Test_Length_Start[[#This Row],[Column11]])</f>
        <v>3.5901582154918001</v>
      </c>
      <c r="N815" s="8">
        <f>Tableau2[[#This Row],[Longueur manquante]]-(6-Tableau2[[#This Row],[longueur]])</f>
        <v>3.3658901761256104</v>
      </c>
    </row>
    <row r="816" spans="2:14" x14ac:dyDescent="0.25">
      <c r="B816" s="3" t="str">
        <f t="shared" si="24"/>
        <v>16</v>
      </c>
      <c r="C816" s="4" t="str">
        <f>Test_Length_Start[[#This Row],[Column1]]</f>
        <v>16-Camera-0,0</v>
      </c>
      <c r="D816" s="3">
        <f t="shared" si="25"/>
        <v>0</v>
      </c>
      <c r="E816" s="4">
        <f>_xlfn.NUMBERVALUE(Test_Length_Start[[#This Row],[Column2]])</f>
        <v>43.676068844126497</v>
      </c>
      <c r="F816" s="4">
        <f>_xlfn.NUMBERVALUE(Test_Length_Start[[#This Row],[Column3]])</f>
        <v>6.2661772553567499</v>
      </c>
      <c r="G816" s="4">
        <f>_xlfn.NUMBERVALUE(Test_Length_Start[[#This Row],[Column4]])</f>
        <v>0.17274073724128</v>
      </c>
      <c r="H816" s="4">
        <f>_xlfn.NUMBERVALUE(Test_Length_Start[[#This Row],[Column5]])</f>
        <v>0.56019461818658001</v>
      </c>
      <c r="I816" s="4">
        <f>_xlfn.NUMBERVALUE(Test_Length_Start[[#This Row],[Column6]])</f>
        <v>5.2427947783729299E-2</v>
      </c>
      <c r="J816" s="4">
        <f>_xlfn.NUMBERVALUE(Test_Length_Start[[#This Row],[Column7]])</f>
        <v>0.38288578412987601</v>
      </c>
      <c r="K816" s="4">
        <f>_xlfn.NUMBERVALUE(Test_Length_Start[[#This Row],[Column12]])</f>
        <v>2.7267836240353001</v>
      </c>
      <c r="L816" s="8">
        <f>_xlfn.NUMBERVALUE(Test_Length_Start[[#This Row],[Column10]])</f>
        <v>1.1422154236327999</v>
      </c>
      <c r="M816" s="4">
        <f>_xlfn.NUMBERVALUE(Test_Length_Start[[#This Row],[Column11]])</f>
        <v>1.9929360748878999</v>
      </c>
      <c r="N816" s="8">
        <f>Tableau2[[#This Row],[Longueur manquante]]-(6-Tableau2[[#This Row],[longueur]])</f>
        <v>2.2591133302446496</v>
      </c>
    </row>
    <row r="817" spans="2:14" x14ac:dyDescent="0.25">
      <c r="B817" s="3" t="str">
        <f t="shared" si="24"/>
        <v>16</v>
      </c>
      <c r="C817" s="4" t="str">
        <f>Test_Length_Start[[#This Row],[Column1]]</f>
        <v>16-Camera-0,0</v>
      </c>
      <c r="D817" s="3">
        <f t="shared" si="25"/>
        <v>0</v>
      </c>
      <c r="E817" s="4">
        <f>_xlfn.NUMBERVALUE(Test_Length_Start[[#This Row],[Column2]])</f>
        <v>52.469175766326103</v>
      </c>
      <c r="F817" s="4">
        <f>_xlfn.NUMBERVALUE(Test_Length_Start[[#This Row],[Column3]])</f>
        <v>6.1577758257935296</v>
      </c>
      <c r="G817" s="4">
        <f>_xlfn.NUMBERVALUE(Test_Length_Start[[#This Row],[Column4]])</f>
        <v>7.0353340465969694E-2</v>
      </c>
      <c r="H817" s="4">
        <f>_xlfn.NUMBERVALUE(Test_Length_Start[[#This Row],[Column5]])</f>
        <v>0.55165411224314997</v>
      </c>
      <c r="I817" s="4">
        <f>_xlfn.NUMBERVALUE(Test_Length_Start[[#This Row],[Column6]])</f>
        <v>4.2949112423123097E-2</v>
      </c>
      <c r="J817" s="4">
        <f>_xlfn.NUMBERVALUE(Test_Length_Start[[#This Row],[Column7]])</f>
        <v>0.26329497726919199</v>
      </c>
      <c r="K817" s="4">
        <f>_xlfn.NUMBERVALUE(Test_Length_Start[[#This Row],[Column12]])</f>
        <v>1.7138573189731601</v>
      </c>
      <c r="L817" s="8">
        <f>_xlfn.NUMBERVALUE(Test_Length_Start[[#This Row],[Column10]])</f>
        <v>0.35979783689173001</v>
      </c>
      <c r="M817" s="4">
        <f>_xlfn.NUMBERVALUE(Test_Length_Start[[#This Row],[Column11]])</f>
        <v>2.2363468172881</v>
      </c>
      <c r="N817" s="8">
        <f>Tableau2[[#This Row],[Longueur manquante]]-(6-Tableau2[[#This Row],[longueur]])</f>
        <v>2.3941226430816296</v>
      </c>
    </row>
    <row r="818" spans="2:14" x14ac:dyDescent="0.25">
      <c r="B818" s="3" t="str">
        <f t="shared" si="24"/>
        <v>16</v>
      </c>
      <c r="C818" s="4" t="str">
        <f>Test_Length_Start[[#This Row],[Column1]]</f>
        <v>16-Camera-0,0</v>
      </c>
      <c r="D818" s="3">
        <f t="shared" si="25"/>
        <v>0</v>
      </c>
      <c r="E818" s="4">
        <f>_xlfn.NUMBERVALUE(Test_Length_Start[[#This Row],[Column2]])</f>
        <v>59.288446965014103</v>
      </c>
      <c r="F818" s="4">
        <f>_xlfn.NUMBERVALUE(Test_Length_Start[[#This Row],[Column3]])</f>
        <v>5.5507386247430102</v>
      </c>
      <c r="G818" s="4">
        <f>_xlfn.NUMBERVALUE(Test_Length_Start[[#This Row],[Column4]])</f>
        <v>4.1579822112899498E-2</v>
      </c>
      <c r="H818" s="4">
        <f>_xlfn.NUMBERVALUE(Test_Length_Start[[#This Row],[Column5]])</f>
        <v>0.97079576032373405</v>
      </c>
      <c r="I818" s="4">
        <f>_xlfn.NUMBERVALUE(Test_Length_Start[[#This Row],[Column6]])</f>
        <v>3.05810222784982E-2</v>
      </c>
      <c r="J818" s="4">
        <f>_xlfn.NUMBERVALUE(Test_Length_Start[[#This Row],[Column7]])</f>
        <v>0.44511096724083499</v>
      </c>
      <c r="K818" s="4">
        <f>_xlfn.NUMBERVALUE(Test_Length_Start[[#This Row],[Column12]])</f>
        <v>1.9192359310109099</v>
      </c>
      <c r="L818" s="8">
        <f>_xlfn.NUMBERVALUE(Test_Length_Start[[#This Row],[Column10]])</f>
        <v>0.21547788609259899</v>
      </c>
      <c r="M818" s="4">
        <f>_xlfn.NUMBERVALUE(Test_Length_Start[[#This Row],[Column11]])</f>
        <v>3.2499164764726798</v>
      </c>
      <c r="N818" s="8">
        <f>Tableau2[[#This Row],[Longueur manquante]]-(6-Tableau2[[#This Row],[longueur]])</f>
        <v>2.8006551012156899</v>
      </c>
    </row>
    <row r="819" spans="2:14" x14ac:dyDescent="0.25">
      <c r="B819" s="3" t="str">
        <f t="shared" si="24"/>
        <v>16</v>
      </c>
      <c r="C819" s="4" t="str">
        <f>Test_Length_Start[[#This Row],[Column1]]</f>
        <v>16-Camera-0,0</v>
      </c>
      <c r="D819" s="3">
        <f t="shared" si="25"/>
        <v>0</v>
      </c>
      <c r="E819" s="4">
        <f>_xlfn.NUMBERVALUE(Test_Length_Start[[#This Row],[Column2]])</f>
        <v>34.824611988451601</v>
      </c>
      <c r="F819" s="4">
        <f>_xlfn.NUMBERVALUE(Test_Length_Start[[#This Row],[Column3]])</f>
        <v>6.5030617704262497</v>
      </c>
      <c r="G819" s="4">
        <f>_xlfn.NUMBERVALUE(Test_Length_Start[[#This Row],[Column4]])</f>
        <v>0.11672781399618699</v>
      </c>
      <c r="H819" s="4">
        <f>_xlfn.NUMBERVALUE(Test_Length_Start[[#This Row],[Column5]])</f>
        <v>0.54326939035611899</v>
      </c>
      <c r="I819" s="4">
        <f>_xlfn.NUMBERVALUE(Test_Length_Start[[#This Row],[Column6]])</f>
        <v>4.4957575561325097E-2</v>
      </c>
      <c r="J819" s="4">
        <f>_xlfn.NUMBERVALUE(Test_Length_Start[[#This Row],[Column7]])</f>
        <v>0.37774965585644199</v>
      </c>
      <c r="K819" s="4">
        <f>_xlfn.NUMBERVALUE(Test_Length_Start[[#This Row],[Column12]])</f>
        <v>1.66268111800309</v>
      </c>
      <c r="L819" s="8">
        <f>_xlfn.NUMBERVALUE(Test_Length_Start[[#This Row],[Column10]])</f>
        <v>0.736550517111206</v>
      </c>
      <c r="M819" s="4">
        <f>_xlfn.NUMBERVALUE(Test_Length_Start[[#This Row],[Column11]])</f>
        <v>1.94080209439878</v>
      </c>
      <c r="N819" s="8">
        <f>Tableau2[[#This Row],[Longueur manquante]]-(6-Tableau2[[#This Row],[longueur]])</f>
        <v>2.4438638648250297</v>
      </c>
    </row>
    <row r="820" spans="2:14" x14ac:dyDescent="0.25">
      <c r="B820" s="3" t="str">
        <f t="shared" si="24"/>
        <v>16</v>
      </c>
      <c r="C820" s="4" t="str">
        <f>Test_Length_Start[[#This Row],[Column1]]</f>
        <v>16-Camera-0,0</v>
      </c>
      <c r="D820" s="3">
        <f t="shared" si="25"/>
        <v>0</v>
      </c>
      <c r="E820" s="4">
        <f>_xlfn.NUMBERVALUE(Test_Length_Start[[#This Row],[Column2]])</f>
        <v>70.278149217376097</v>
      </c>
      <c r="F820" s="4">
        <f>_xlfn.NUMBERVALUE(Test_Length_Start[[#This Row],[Column3]])</f>
        <v>6.3559423443062499</v>
      </c>
      <c r="G820" s="4">
        <f>_xlfn.NUMBERVALUE(Test_Length_Start[[#This Row],[Column4]])</f>
        <v>5.6119176709551702E-2</v>
      </c>
      <c r="H820" s="4">
        <f>_xlfn.NUMBERVALUE(Test_Length_Start[[#This Row],[Column5]])</f>
        <v>0.63580000637651501</v>
      </c>
      <c r="I820" s="4">
        <f>_xlfn.NUMBERVALUE(Test_Length_Start[[#This Row],[Column6]])</f>
        <v>3.5537666906667202E-2</v>
      </c>
      <c r="J820" s="4">
        <f>_xlfn.NUMBERVALUE(Test_Length_Start[[#This Row],[Column7]])</f>
        <v>0.247685374170561</v>
      </c>
      <c r="K820" s="4">
        <f>_xlfn.NUMBERVALUE(Test_Length_Start[[#This Row],[Column12]])</f>
        <v>1.8127353189047399</v>
      </c>
      <c r="L820" s="8">
        <f>_xlfn.NUMBERVALUE(Test_Length_Start[[#This Row],[Column10]])</f>
        <v>0.37905311406647402</v>
      </c>
      <c r="M820" s="4">
        <f>_xlfn.NUMBERVALUE(Test_Length_Start[[#This Row],[Column11]])</f>
        <v>2.51045949836158</v>
      </c>
      <c r="N820" s="8">
        <f>Tableau2[[#This Row],[Longueur manquante]]-(6-Tableau2[[#This Row],[longueur]])</f>
        <v>2.8664018426678299</v>
      </c>
    </row>
    <row r="821" spans="2:14" x14ac:dyDescent="0.25">
      <c r="B821" s="3" t="str">
        <f t="shared" si="24"/>
        <v>16</v>
      </c>
      <c r="C821" s="4" t="str">
        <f>Test_Length_Start[[#This Row],[Column1]]</f>
        <v>16-Camera-0,0</v>
      </c>
      <c r="D821" s="3">
        <f t="shared" si="25"/>
        <v>0</v>
      </c>
      <c r="E821" s="4">
        <f>_xlfn.NUMBERVALUE(Test_Length_Start[[#This Row],[Column2]])</f>
        <v>73.508825477585404</v>
      </c>
      <c r="F821" s="4">
        <f>_xlfn.NUMBERVALUE(Test_Length_Start[[#This Row],[Column3]])</f>
        <v>6.2209199320413804</v>
      </c>
      <c r="G821" s="4">
        <f>_xlfn.NUMBERVALUE(Test_Length_Start[[#This Row],[Column4]])</f>
        <v>0.14954814012665801</v>
      </c>
      <c r="H821" s="4">
        <f>_xlfn.NUMBERVALUE(Test_Length_Start[[#This Row],[Column5]])</f>
        <v>0.41801638088183501</v>
      </c>
      <c r="I821" s="4">
        <f>_xlfn.NUMBERVALUE(Test_Length_Start[[#This Row],[Column6]])</f>
        <v>5.0644546248075697E-2</v>
      </c>
      <c r="J821" s="4">
        <f>_xlfn.NUMBERVALUE(Test_Length_Start[[#This Row],[Column7]])</f>
        <v>0.28190047632042597</v>
      </c>
      <c r="K821" s="4">
        <f>_xlfn.NUMBERVALUE(Test_Length_Start[[#This Row],[Column12]])</f>
        <v>1.4488375099608599</v>
      </c>
      <c r="L821" s="8">
        <f>_xlfn.NUMBERVALUE(Test_Length_Start[[#This Row],[Column10]])</f>
        <v>0.91750703400701705</v>
      </c>
      <c r="M821" s="4">
        <f>_xlfn.NUMBERVALUE(Test_Length_Start[[#This Row],[Column11]])</f>
        <v>1.6763926498456301</v>
      </c>
      <c r="N821" s="8">
        <f>Tableau2[[#This Row],[Longueur manquante]]-(6-Tableau2[[#This Row],[longueur]])</f>
        <v>1.8973125818870105</v>
      </c>
    </row>
    <row r="822" spans="2:14" x14ac:dyDescent="0.25">
      <c r="B822" s="3" t="str">
        <f t="shared" si="24"/>
        <v>16</v>
      </c>
      <c r="C822" s="4" t="str">
        <f>Test_Length_Start[[#This Row],[Column1]]</f>
        <v>16-Camera-0,05</v>
      </c>
      <c r="D822" s="3">
        <f t="shared" si="25"/>
        <v>0.5</v>
      </c>
      <c r="E822" s="4">
        <f>_xlfn.NUMBERVALUE(Test_Length_Start[[#This Row],[Column2]])</f>
        <v>67.979697126344107</v>
      </c>
      <c r="F822" s="4">
        <f>_xlfn.NUMBERVALUE(Test_Length_Start[[#This Row],[Column3]])</f>
        <v>5.6277755291037099</v>
      </c>
      <c r="G822" s="4">
        <f>_xlfn.NUMBERVALUE(Test_Length_Start[[#This Row],[Column4]])</f>
        <v>0.16899018545681699</v>
      </c>
      <c r="H822" s="4">
        <f>_xlfn.NUMBERVALUE(Test_Length_Start[[#This Row],[Column5]])</f>
        <v>1.0733246519630999</v>
      </c>
      <c r="I822" s="4">
        <f>_xlfn.NUMBERVALUE(Test_Length_Start[[#This Row],[Column6]])</f>
        <v>0.10552334671967301</v>
      </c>
      <c r="J822" s="4">
        <f>_xlfn.NUMBERVALUE(Test_Length_Start[[#This Row],[Column7]])</f>
        <v>0.69229492307642904</v>
      </c>
      <c r="K822" s="4">
        <f>_xlfn.NUMBERVALUE(Test_Length_Start[[#This Row],[Column12]])</f>
        <v>7.4656305549433402</v>
      </c>
      <c r="L822" s="8">
        <f>_xlfn.NUMBERVALUE(Test_Length_Start[[#This Row],[Column10]])</f>
        <v>0.68334884977525501</v>
      </c>
      <c r="M822" s="4">
        <f>_xlfn.NUMBERVALUE(Test_Length_Start[[#This Row],[Column11]])</f>
        <v>3.3000552072893798</v>
      </c>
      <c r="N822" s="8">
        <f>Tableau2[[#This Row],[Longueur manquante]]-(6-Tableau2[[#This Row],[longueur]])</f>
        <v>2.9278307363930898</v>
      </c>
    </row>
    <row r="823" spans="2:14" x14ac:dyDescent="0.25">
      <c r="B823" s="3" t="str">
        <f t="shared" si="24"/>
        <v>16</v>
      </c>
      <c r="C823" s="4" t="str">
        <f>Test_Length_Start[[#This Row],[Column1]]</f>
        <v>16-Camera-0,05</v>
      </c>
      <c r="D823" s="3">
        <f t="shared" si="25"/>
        <v>0.5</v>
      </c>
      <c r="E823" s="4">
        <f>_xlfn.NUMBERVALUE(Test_Length_Start[[#This Row],[Column2]])</f>
        <v>19.303618245927101</v>
      </c>
      <c r="F823" s="4">
        <f>_xlfn.NUMBERVALUE(Test_Length_Start[[#This Row],[Column3]])</f>
        <v>5.8237392368440997</v>
      </c>
      <c r="G823" s="4">
        <f>_xlfn.NUMBERVALUE(Test_Length_Start[[#This Row],[Column4]])</f>
        <v>6.7174766108099998E-2</v>
      </c>
      <c r="H823" s="4">
        <f>_xlfn.NUMBERVALUE(Test_Length_Start[[#This Row],[Column5]])</f>
        <v>0.95485780512540497</v>
      </c>
      <c r="I823" s="4">
        <f>_xlfn.NUMBERVALUE(Test_Length_Start[[#This Row],[Column6]])</f>
        <v>4.6985245696877197E-2</v>
      </c>
      <c r="J823" s="4">
        <f>_xlfn.NUMBERVALUE(Test_Length_Start[[#This Row],[Column7]])</f>
        <v>0.48140408862226702</v>
      </c>
      <c r="K823" s="4">
        <f>_xlfn.NUMBERVALUE(Test_Length_Start[[#This Row],[Column12]])</f>
        <v>5.2449568440206296</v>
      </c>
      <c r="L823" s="8">
        <f>_xlfn.NUMBERVALUE(Test_Length_Start[[#This Row],[Column10]])</f>
        <v>0.37177656836443401</v>
      </c>
      <c r="M823" s="4">
        <f>_xlfn.NUMBERVALUE(Test_Length_Start[[#This Row],[Column11]])</f>
        <v>3.1681701350327698</v>
      </c>
      <c r="N823" s="8">
        <f>Tableau2[[#This Row],[Longueur manquante]]-(6-Tableau2[[#This Row],[longueur]])</f>
        <v>2.9919093718768695</v>
      </c>
    </row>
    <row r="824" spans="2:14" x14ac:dyDescent="0.25">
      <c r="B824" s="3" t="str">
        <f t="shared" si="24"/>
        <v>16</v>
      </c>
      <c r="C824" s="4" t="str">
        <f>Test_Length_Start[[#This Row],[Column1]]</f>
        <v>16-Camera-0,05</v>
      </c>
      <c r="D824" s="3">
        <f t="shared" si="25"/>
        <v>0.5</v>
      </c>
      <c r="E824" s="4">
        <f>_xlfn.NUMBERVALUE(Test_Length_Start[[#This Row],[Column2]])</f>
        <v>30.333787201959499</v>
      </c>
      <c r="F824" s="4">
        <f>_xlfn.NUMBERVALUE(Test_Length_Start[[#This Row],[Column3]])</f>
        <v>6.1575593633629904</v>
      </c>
      <c r="G824" s="4">
        <f>_xlfn.NUMBERVALUE(Test_Length_Start[[#This Row],[Column4]])</f>
        <v>7.3934570896207502E-2</v>
      </c>
      <c r="H824" s="4">
        <f>_xlfn.NUMBERVALUE(Test_Length_Start[[#This Row],[Column5]])</f>
        <v>0.70278307760141001</v>
      </c>
      <c r="I824" s="4">
        <f>_xlfn.NUMBERVALUE(Test_Length_Start[[#This Row],[Column6]])</f>
        <v>3.4381836616432702E-2</v>
      </c>
      <c r="J824" s="4">
        <f>_xlfn.NUMBERVALUE(Test_Length_Start[[#This Row],[Column7]])</f>
        <v>0.32547446399455299</v>
      </c>
      <c r="K824" s="4">
        <f>_xlfn.NUMBERVALUE(Test_Length_Start[[#This Row],[Column12]])</f>
        <v>5.7948290510103098</v>
      </c>
      <c r="L824" s="8">
        <f>_xlfn.NUMBERVALUE(Test_Length_Start[[#This Row],[Column10]])</f>
        <v>0.52564231495180902</v>
      </c>
      <c r="M824" s="4">
        <f>_xlfn.NUMBERVALUE(Test_Length_Start[[#This Row],[Column11]])</f>
        <v>2.6243078574121901</v>
      </c>
      <c r="N824" s="8">
        <f>Tableau2[[#This Row],[Longueur manquante]]-(6-Tableau2[[#This Row],[longueur]])</f>
        <v>2.7818672207751804</v>
      </c>
    </row>
    <row r="825" spans="2:14" x14ac:dyDescent="0.25">
      <c r="B825" s="3" t="str">
        <f t="shared" si="24"/>
        <v>16</v>
      </c>
      <c r="C825" s="4" t="str">
        <f>Test_Length_Start[[#This Row],[Column1]]</f>
        <v>16-Camera-0,05</v>
      </c>
      <c r="D825" s="3">
        <f t="shared" si="25"/>
        <v>0.5</v>
      </c>
      <c r="E825" s="4">
        <f>_xlfn.NUMBERVALUE(Test_Length_Start[[#This Row],[Column2]])</f>
        <v>79.181671942783694</v>
      </c>
      <c r="F825" s="4">
        <f>_xlfn.NUMBERVALUE(Test_Length_Start[[#This Row],[Column3]])</f>
        <v>6.4994075312536701</v>
      </c>
      <c r="G825" s="4">
        <f>_xlfn.NUMBERVALUE(Test_Length_Start[[#This Row],[Column4]])</f>
        <v>7.3287231320919397E-2</v>
      </c>
      <c r="H825" s="4">
        <f>_xlfn.NUMBERVALUE(Test_Length_Start[[#This Row],[Column5]])</f>
        <v>0.979034348709243</v>
      </c>
      <c r="I825" s="4">
        <f>_xlfn.NUMBERVALUE(Test_Length_Start[[#This Row],[Column6]])</f>
        <v>4.3493941132722001E-2</v>
      </c>
      <c r="J825" s="4">
        <f>_xlfn.NUMBERVALUE(Test_Length_Start[[#This Row],[Column7]])</f>
        <v>0.52470798253164597</v>
      </c>
      <c r="K825" s="4">
        <f>_xlfn.NUMBERVALUE(Test_Length_Start[[#This Row],[Column12]])</f>
        <v>4.5723132889252103</v>
      </c>
      <c r="L825" s="8">
        <f>_xlfn.NUMBERVALUE(Test_Length_Start[[#This Row],[Column10]])</f>
        <v>0.48250103682050199</v>
      </c>
      <c r="M825" s="4">
        <f>_xlfn.NUMBERVALUE(Test_Length_Start[[#This Row],[Column11]])</f>
        <v>3.2086065300736801</v>
      </c>
      <c r="N825" s="8">
        <f>Tableau2[[#This Row],[Longueur manquante]]-(6-Tableau2[[#This Row],[longueur]])</f>
        <v>3.7080140613273502</v>
      </c>
    </row>
    <row r="826" spans="2:14" x14ac:dyDescent="0.25">
      <c r="B826" s="3" t="str">
        <f t="shared" si="24"/>
        <v>16</v>
      </c>
      <c r="C826" s="4" t="str">
        <f>Test_Length_Start[[#This Row],[Column1]]</f>
        <v>16-Camera-0,05</v>
      </c>
      <c r="D826" s="3">
        <f t="shared" si="25"/>
        <v>0.5</v>
      </c>
      <c r="E826" s="4">
        <f>_xlfn.NUMBERVALUE(Test_Length_Start[[#This Row],[Column2]])</f>
        <v>78.656996422992606</v>
      </c>
      <c r="F826" s="4">
        <f>_xlfn.NUMBERVALUE(Test_Length_Start[[#This Row],[Column3]])</f>
        <v>6.4954818649564698</v>
      </c>
      <c r="G826" s="4">
        <f>_xlfn.NUMBERVALUE(Test_Length_Start[[#This Row],[Column4]])</f>
        <v>0.10949559263752</v>
      </c>
      <c r="H826" s="4">
        <f>_xlfn.NUMBERVALUE(Test_Length_Start[[#This Row],[Column5]])</f>
        <v>0.96979633619634098</v>
      </c>
      <c r="I826" s="4">
        <f>_xlfn.NUMBERVALUE(Test_Length_Start[[#This Row],[Column6]])</f>
        <v>7.9540100472424602E-2</v>
      </c>
      <c r="J826" s="4">
        <f>_xlfn.NUMBERVALUE(Test_Length_Start[[#This Row],[Column7]])</f>
        <v>0.505047491378809</v>
      </c>
      <c r="K826" s="4">
        <f>_xlfn.NUMBERVALUE(Test_Length_Start[[#This Row],[Column12]])</f>
        <v>6.1806104640709201</v>
      </c>
      <c r="L826" s="8">
        <f>_xlfn.NUMBERVALUE(Test_Length_Start[[#This Row],[Column10]])</f>
        <v>0.54857229516907602</v>
      </c>
      <c r="M826" s="4">
        <f>_xlfn.NUMBERVALUE(Test_Length_Start[[#This Row],[Column11]])</f>
        <v>3.1563896747011202</v>
      </c>
      <c r="N826" s="8">
        <f>Tableau2[[#This Row],[Longueur manquante]]-(6-Tableau2[[#This Row],[longueur]])</f>
        <v>3.65187153965759</v>
      </c>
    </row>
    <row r="827" spans="2:14" x14ac:dyDescent="0.25">
      <c r="B827" s="3" t="str">
        <f t="shared" si="24"/>
        <v>16</v>
      </c>
      <c r="C827" s="4" t="str">
        <f>Test_Length_Start[[#This Row],[Column1]]</f>
        <v>16-Camera-0,05</v>
      </c>
      <c r="D827" s="3">
        <f t="shared" si="25"/>
        <v>0.5</v>
      </c>
      <c r="E827" s="4">
        <f>_xlfn.NUMBERVALUE(Test_Length_Start[[#This Row],[Column2]])</f>
        <v>48.460810097212303</v>
      </c>
      <c r="F827" s="4">
        <f>_xlfn.NUMBERVALUE(Test_Length_Start[[#This Row],[Column3]])</f>
        <v>5.4152277971659801</v>
      </c>
      <c r="G827" s="4">
        <f>_xlfn.NUMBERVALUE(Test_Length_Start[[#This Row],[Column4]])</f>
        <v>0.13771078089244901</v>
      </c>
      <c r="H827" s="4">
        <f>_xlfn.NUMBERVALUE(Test_Length_Start[[#This Row],[Column5]])</f>
        <v>0.43566309586176299</v>
      </c>
      <c r="I827" s="4">
        <f>_xlfn.NUMBERVALUE(Test_Length_Start[[#This Row],[Column6]])</f>
        <v>8.8211705980479393E-2</v>
      </c>
      <c r="J827" s="4">
        <f>_xlfn.NUMBERVALUE(Test_Length_Start[[#This Row],[Column7]])</f>
        <v>0.28829858521912499</v>
      </c>
      <c r="K827" s="4">
        <f>_xlfn.NUMBERVALUE(Test_Length_Start[[#This Row],[Column12]])</f>
        <v>5.9550761700374997</v>
      </c>
      <c r="L827" s="8">
        <f>_xlfn.NUMBERVALUE(Test_Length_Start[[#This Row],[Column10]])</f>
        <v>0.65004714185297496</v>
      </c>
      <c r="M827" s="4">
        <f>_xlfn.NUMBERVALUE(Test_Length_Start[[#This Row],[Column11]])</f>
        <v>1.4115802652201901</v>
      </c>
      <c r="N827" s="8">
        <f>Tableau2[[#This Row],[Longueur manquante]]-(6-Tableau2[[#This Row],[longueur]])</f>
        <v>0.82680806238617022</v>
      </c>
    </row>
    <row r="828" spans="2:14" x14ac:dyDescent="0.25">
      <c r="B828" s="3" t="str">
        <f t="shared" si="24"/>
        <v>16</v>
      </c>
      <c r="C828" s="4" t="str">
        <f>Test_Length_Start[[#This Row],[Column1]]</f>
        <v>16-Camera-0,05</v>
      </c>
      <c r="D828" s="3">
        <f t="shared" si="25"/>
        <v>0.5</v>
      </c>
      <c r="E828" s="4">
        <f>_xlfn.NUMBERVALUE(Test_Length_Start[[#This Row],[Column2]])</f>
        <v>43.696682709302003</v>
      </c>
      <c r="F828" s="4">
        <f>_xlfn.NUMBERVALUE(Test_Length_Start[[#This Row],[Column3]])</f>
        <v>5.4482559991690103</v>
      </c>
      <c r="G828" s="4">
        <f>_xlfn.NUMBERVALUE(Test_Length_Start[[#This Row],[Column4]])</f>
        <v>5.6761269449123401E-2</v>
      </c>
      <c r="H828" s="4">
        <f>_xlfn.NUMBERVALUE(Test_Length_Start[[#This Row],[Column5]])</f>
        <v>0.92356077939183501</v>
      </c>
      <c r="I828" s="4">
        <f>_xlfn.NUMBERVALUE(Test_Length_Start[[#This Row],[Column6]])</f>
        <v>3.8650211821506901E-2</v>
      </c>
      <c r="J828" s="4">
        <f>_xlfn.NUMBERVALUE(Test_Length_Start[[#This Row],[Column7]])</f>
        <v>0.38564531433522298</v>
      </c>
      <c r="K828" s="4">
        <f>_xlfn.NUMBERVALUE(Test_Length_Start[[#This Row],[Column12]])</f>
        <v>6.52823368902318</v>
      </c>
      <c r="L828" s="8">
        <f>_xlfn.NUMBERVALUE(Test_Length_Start[[#This Row],[Column10]])</f>
        <v>0.30397138207976099</v>
      </c>
      <c r="M828" s="4">
        <f>_xlfn.NUMBERVALUE(Test_Length_Start[[#This Row],[Column11]])</f>
        <v>3.1570149163222299</v>
      </c>
      <c r="N828" s="8">
        <f>Tableau2[[#This Row],[Longueur manquante]]-(6-Tableau2[[#This Row],[longueur]])</f>
        <v>2.6052709154912401</v>
      </c>
    </row>
    <row r="829" spans="2:14" x14ac:dyDescent="0.25">
      <c r="B829" s="3" t="str">
        <f t="shared" si="24"/>
        <v>16</v>
      </c>
      <c r="C829" s="4" t="str">
        <f>Test_Length_Start[[#This Row],[Column1]]</f>
        <v>16-Camera-0,05</v>
      </c>
      <c r="D829" s="3">
        <f t="shared" si="25"/>
        <v>0.5</v>
      </c>
      <c r="E829" s="4">
        <f>_xlfn.NUMBERVALUE(Test_Length_Start[[#This Row],[Column2]])</f>
        <v>23.465617131242901</v>
      </c>
      <c r="F829" s="4">
        <f>_xlfn.NUMBERVALUE(Test_Length_Start[[#This Row],[Column3]])</f>
        <v>6.5479979409251996</v>
      </c>
      <c r="G829" s="4">
        <f>_xlfn.NUMBERVALUE(Test_Length_Start[[#This Row],[Column4]])</f>
        <v>0.120701667923564</v>
      </c>
      <c r="H829" s="4">
        <f>_xlfn.NUMBERVALUE(Test_Length_Start[[#This Row],[Column5]])</f>
        <v>0.93397532391083204</v>
      </c>
      <c r="I829" s="4">
        <f>_xlfn.NUMBERVALUE(Test_Length_Start[[#This Row],[Column6]])</f>
        <v>4.5222368771961001E-2</v>
      </c>
      <c r="J829" s="4">
        <f>_xlfn.NUMBERVALUE(Test_Length_Start[[#This Row],[Column7]])</f>
        <v>0.58752146045619003</v>
      </c>
      <c r="K829" s="4">
        <f>_xlfn.NUMBERVALUE(Test_Length_Start[[#This Row],[Column12]])</f>
        <v>8.2788760169641993</v>
      </c>
      <c r="L829" s="8">
        <f>_xlfn.NUMBERVALUE(Test_Length_Start[[#This Row],[Column10]])</f>
        <v>0.88792003231167504</v>
      </c>
      <c r="M829" s="4">
        <f>_xlfn.NUMBERVALUE(Test_Length_Start[[#This Row],[Column11]])</f>
        <v>3.04073542837848</v>
      </c>
      <c r="N829" s="8">
        <f>Tableau2[[#This Row],[Longueur manquante]]-(6-Tableau2[[#This Row],[longueur]])</f>
        <v>3.5887333693036796</v>
      </c>
    </row>
    <row r="830" spans="2:14" x14ac:dyDescent="0.25">
      <c r="B830" s="3" t="str">
        <f t="shared" si="24"/>
        <v>16</v>
      </c>
      <c r="C830" s="4" t="str">
        <f>Test_Length_Start[[#This Row],[Column1]]</f>
        <v>16-Camera-0,05</v>
      </c>
      <c r="D830" s="3">
        <f t="shared" si="25"/>
        <v>0.5</v>
      </c>
      <c r="E830" s="4">
        <f>_xlfn.NUMBERVALUE(Test_Length_Start[[#This Row],[Column2]])</f>
        <v>84.0846074358804</v>
      </c>
      <c r="F830" s="4">
        <f>_xlfn.NUMBERVALUE(Test_Length_Start[[#This Row],[Column3]])</f>
        <v>5.8679744048259597</v>
      </c>
      <c r="G830" s="4">
        <f>_xlfn.NUMBERVALUE(Test_Length_Start[[#This Row],[Column4]])</f>
        <v>0.38323990967900901</v>
      </c>
      <c r="H830" s="4">
        <f>_xlfn.NUMBERVALUE(Test_Length_Start[[#This Row],[Column5]])</f>
        <v>0.76576394604034004</v>
      </c>
      <c r="I830" s="4">
        <f>_xlfn.NUMBERVALUE(Test_Length_Start[[#This Row],[Column6]])</f>
        <v>5.5550602618884302E-2</v>
      </c>
      <c r="J830" s="4">
        <f>_xlfn.NUMBERVALUE(Test_Length_Start[[#This Row],[Column7]])</f>
        <v>0.38315614688486799</v>
      </c>
      <c r="K830" s="4">
        <f>_xlfn.NUMBERVALUE(Test_Length_Start[[#This Row],[Column12]])</f>
        <v>6.5639324820367602</v>
      </c>
      <c r="L830" s="8">
        <f>_xlfn.NUMBERVALUE(Test_Length_Start[[#This Row],[Column10]])</f>
        <v>1.6990796423444401</v>
      </c>
      <c r="M830" s="4">
        <f>_xlfn.NUMBERVALUE(Test_Length_Start[[#This Row],[Column11]])</f>
        <v>2.7582632043519499</v>
      </c>
      <c r="N830" s="8">
        <f>Tableau2[[#This Row],[Longueur manquante]]-(6-Tableau2[[#This Row],[longueur]])</f>
        <v>2.6262376091779096</v>
      </c>
    </row>
    <row r="831" spans="2:14" x14ac:dyDescent="0.25">
      <c r="B831" s="3" t="str">
        <f t="shared" si="24"/>
        <v>16</v>
      </c>
      <c r="C831" s="4" t="str">
        <f>Test_Length_Start[[#This Row],[Column1]]</f>
        <v>16-Camera-0,05</v>
      </c>
      <c r="D831" s="3">
        <f t="shared" si="25"/>
        <v>0.5</v>
      </c>
      <c r="E831" s="4">
        <f>_xlfn.NUMBERVALUE(Test_Length_Start[[#This Row],[Column2]])</f>
        <v>51.429328627460002</v>
      </c>
      <c r="F831" s="4">
        <f>_xlfn.NUMBERVALUE(Test_Length_Start[[#This Row],[Column3]])</f>
        <v>6.3797443014895601</v>
      </c>
      <c r="G831" s="4">
        <f>_xlfn.NUMBERVALUE(Test_Length_Start[[#This Row],[Column4]])</f>
        <v>6.8881753130737799E-2</v>
      </c>
      <c r="H831" s="4">
        <f>_xlfn.NUMBERVALUE(Test_Length_Start[[#This Row],[Column5]])</f>
        <v>0.88002162732681999</v>
      </c>
      <c r="I831" s="4">
        <f>_xlfn.NUMBERVALUE(Test_Length_Start[[#This Row],[Column6]])</f>
        <v>4.1715761304498097E-2</v>
      </c>
      <c r="J831" s="4">
        <f>_xlfn.NUMBERVALUE(Test_Length_Start[[#This Row],[Column7]])</f>
        <v>0.41290246367177602</v>
      </c>
      <c r="K831" s="4">
        <f>_xlfn.NUMBERVALUE(Test_Length_Start[[#This Row],[Column12]])</f>
        <v>11.0981827109353</v>
      </c>
      <c r="L831" s="8">
        <f>_xlfn.NUMBERVALUE(Test_Length_Start[[#This Row],[Column10]])</f>
        <v>0.40824307899226803</v>
      </c>
      <c r="M831" s="4">
        <f>_xlfn.NUMBERVALUE(Test_Length_Start[[#This Row],[Column11]])</f>
        <v>3.0212803450302799</v>
      </c>
      <c r="N831" s="8">
        <f>Tableau2[[#This Row],[Longueur manquante]]-(6-Tableau2[[#This Row],[longueur]])</f>
        <v>3.4010246465198399</v>
      </c>
    </row>
    <row r="832" spans="2:14" x14ac:dyDescent="0.25">
      <c r="B832" s="3" t="str">
        <f t="shared" si="24"/>
        <v>16</v>
      </c>
      <c r="C832" s="4" t="str">
        <f>Test_Length_Start[[#This Row],[Column1]]</f>
        <v>16-Camera-0,05</v>
      </c>
      <c r="D832" s="3">
        <f t="shared" si="25"/>
        <v>0.5</v>
      </c>
      <c r="E832" s="4">
        <f>_xlfn.NUMBERVALUE(Test_Length_Start[[#This Row],[Column2]])</f>
        <v>63.712829490973903</v>
      </c>
      <c r="F832" s="4">
        <f>_xlfn.NUMBERVALUE(Test_Length_Start[[#This Row],[Column3]])</f>
        <v>6.4377126889643597</v>
      </c>
      <c r="G832" s="4">
        <f>_xlfn.NUMBERVALUE(Test_Length_Start[[#This Row],[Column4]])</f>
        <v>8.2377334141150699E-2</v>
      </c>
      <c r="H832" s="4">
        <f>_xlfn.NUMBERVALUE(Test_Length_Start[[#This Row],[Column5]])</f>
        <v>0.48469846637312802</v>
      </c>
      <c r="I832" s="4">
        <f>_xlfn.NUMBERVALUE(Test_Length_Start[[#This Row],[Column6]])</f>
        <v>5.0092544315113299E-2</v>
      </c>
      <c r="J832" s="4">
        <f>_xlfn.NUMBERVALUE(Test_Length_Start[[#This Row],[Column7]])</f>
        <v>0.27634142093381397</v>
      </c>
      <c r="K832" s="4">
        <f>_xlfn.NUMBERVALUE(Test_Length_Start[[#This Row],[Column12]])</f>
        <v>6.3112191129475796</v>
      </c>
      <c r="L832" s="8">
        <f>_xlfn.NUMBERVALUE(Test_Length_Start[[#This Row],[Column10]])</f>
        <v>0.46129303625085399</v>
      </c>
      <c r="M832" s="4">
        <f>_xlfn.NUMBERVALUE(Test_Length_Start[[#This Row],[Column11]])</f>
        <v>1.94213255092339</v>
      </c>
      <c r="N832" s="8">
        <f>Tableau2[[#This Row],[Longueur manquante]]-(6-Tableau2[[#This Row],[longueur]])</f>
        <v>2.3798452398877497</v>
      </c>
    </row>
    <row r="833" spans="2:14" x14ac:dyDescent="0.25">
      <c r="B833" s="3" t="str">
        <f t="shared" si="24"/>
        <v>16</v>
      </c>
      <c r="C833" s="4" t="str">
        <f>Test_Length_Start[[#This Row],[Column1]]</f>
        <v>16-Camera-0,05</v>
      </c>
      <c r="D833" s="3">
        <f t="shared" si="25"/>
        <v>0.5</v>
      </c>
      <c r="E833" s="4">
        <f>_xlfn.NUMBERVALUE(Test_Length_Start[[#This Row],[Column2]])</f>
        <v>41.456113068351399</v>
      </c>
      <c r="F833" s="4">
        <f>_xlfn.NUMBERVALUE(Test_Length_Start[[#This Row],[Column3]])</f>
        <v>6.1535556498129997</v>
      </c>
      <c r="G833" s="4">
        <f>_xlfn.NUMBERVALUE(Test_Length_Start[[#This Row],[Column4]])</f>
        <v>5.75754230090803E-2</v>
      </c>
      <c r="H833" s="4">
        <f>_xlfn.NUMBERVALUE(Test_Length_Start[[#This Row],[Column5]])</f>
        <v>0.99916777287399505</v>
      </c>
      <c r="I833" s="4">
        <f>_xlfn.NUMBERVALUE(Test_Length_Start[[#This Row],[Column6]])</f>
        <v>4.8720786403047701E-2</v>
      </c>
      <c r="J833" s="4">
        <f>_xlfn.NUMBERVALUE(Test_Length_Start[[#This Row],[Column7]])</f>
        <v>0.48367430254871402</v>
      </c>
      <c r="K833" s="4">
        <f>_xlfn.NUMBERVALUE(Test_Length_Start[[#This Row],[Column12]])</f>
        <v>4.3326146740000597</v>
      </c>
      <c r="L833" s="8">
        <f>_xlfn.NUMBERVALUE(Test_Length_Start[[#This Row],[Column10]])</f>
        <v>0.21988259768554</v>
      </c>
      <c r="M833" s="4">
        <f>_xlfn.NUMBERVALUE(Test_Length_Start[[#This Row],[Column11]])</f>
        <v>3.2931443633457298</v>
      </c>
      <c r="N833" s="8">
        <f>Tableau2[[#This Row],[Longueur manquante]]-(6-Tableau2[[#This Row],[longueur]])</f>
        <v>3.4467000131587295</v>
      </c>
    </row>
    <row r="834" spans="2:14" x14ac:dyDescent="0.25">
      <c r="B834" s="3" t="str">
        <f t="shared" ref="B834:B897" si="26">SUBSTITUTE(LEFT(C834,2),"-","")</f>
        <v>16</v>
      </c>
      <c r="C834" s="4" t="str">
        <f>Test_Length_Start[[#This Row],[Column1]]</f>
        <v>16-Camera-0,05</v>
      </c>
      <c r="D834" s="3">
        <f t="shared" ref="D834:D897" si="27">_xlfn.NUMBERVALUE(IFERROR(RIGHT(C834,LEN(C834)-SEARCH("-",C834,5)),-0.2))*10</f>
        <v>0.5</v>
      </c>
      <c r="E834" s="4">
        <f>_xlfn.NUMBERVALUE(Test_Length_Start[[#This Row],[Column2]])</f>
        <v>19.935259601831</v>
      </c>
      <c r="F834" s="4">
        <f>_xlfn.NUMBERVALUE(Test_Length_Start[[#This Row],[Column3]])</f>
        <v>5.4139380427724797</v>
      </c>
      <c r="G834" s="4">
        <f>_xlfn.NUMBERVALUE(Test_Length_Start[[#This Row],[Column4]])</f>
        <v>5.6327096351761398E-2</v>
      </c>
      <c r="H834" s="4">
        <f>_xlfn.NUMBERVALUE(Test_Length_Start[[#This Row],[Column5]])</f>
        <v>0.90232740164233605</v>
      </c>
      <c r="I834" s="4">
        <f>_xlfn.NUMBERVALUE(Test_Length_Start[[#This Row],[Column6]])</f>
        <v>4.1955198996808503E-2</v>
      </c>
      <c r="J834" s="4">
        <f>_xlfn.NUMBERVALUE(Test_Length_Start[[#This Row],[Column7]])</f>
        <v>0.44106785161245698</v>
      </c>
      <c r="K834" s="4">
        <f>_xlfn.NUMBERVALUE(Test_Length_Start[[#This Row],[Column12]])</f>
        <v>7.1765904059866399</v>
      </c>
      <c r="L834" s="8">
        <f>_xlfn.NUMBERVALUE(Test_Length_Start[[#This Row],[Column10]])</f>
        <v>0.34436348506758002</v>
      </c>
      <c r="M834" s="4">
        <f>_xlfn.NUMBERVALUE(Test_Length_Start[[#This Row],[Column11]])</f>
        <v>3.0745448799277399</v>
      </c>
      <c r="N834" s="8">
        <f>Tableau2[[#This Row],[Longueur manquante]]-(6-Tableau2[[#This Row],[longueur]])</f>
        <v>2.4884829227002196</v>
      </c>
    </row>
    <row r="835" spans="2:14" x14ac:dyDescent="0.25">
      <c r="B835" s="3" t="str">
        <f t="shared" si="26"/>
        <v>16</v>
      </c>
      <c r="C835" s="4" t="str">
        <f>Test_Length_Start[[#This Row],[Column1]]</f>
        <v>16-Camera-0,05</v>
      </c>
      <c r="D835" s="3">
        <f t="shared" si="27"/>
        <v>0.5</v>
      </c>
      <c r="E835" s="4">
        <f>_xlfn.NUMBERVALUE(Test_Length_Start[[#This Row],[Column2]])</f>
        <v>85.100517064682705</v>
      </c>
      <c r="F835" s="4">
        <f>_xlfn.NUMBERVALUE(Test_Length_Start[[#This Row],[Column3]])</f>
        <v>6.2961126151853</v>
      </c>
      <c r="G835" s="4">
        <f>_xlfn.NUMBERVALUE(Test_Length_Start[[#This Row],[Column4]])</f>
        <v>9.94662971433945E-2</v>
      </c>
      <c r="H835" s="4">
        <f>_xlfn.NUMBERVALUE(Test_Length_Start[[#This Row],[Column5]])</f>
        <v>0.823288222078294</v>
      </c>
      <c r="I835" s="4">
        <f>_xlfn.NUMBERVALUE(Test_Length_Start[[#This Row],[Column6]])</f>
        <v>4.2705472017461298E-2</v>
      </c>
      <c r="J835" s="4">
        <f>_xlfn.NUMBERVALUE(Test_Length_Start[[#This Row],[Column7]])</f>
        <v>0.34415682510673901</v>
      </c>
      <c r="K835" s="4">
        <f>_xlfn.NUMBERVALUE(Test_Length_Start[[#This Row],[Column12]])</f>
        <v>5.8470484720310196</v>
      </c>
      <c r="L835" s="8">
        <f>_xlfn.NUMBERVALUE(Test_Length_Start[[#This Row],[Column10]])</f>
        <v>0.77533884487094396</v>
      </c>
      <c r="M835" s="4">
        <f>_xlfn.NUMBERVALUE(Test_Length_Start[[#This Row],[Column11]])</f>
        <v>2.9351146099764698</v>
      </c>
      <c r="N835" s="8">
        <f>Tableau2[[#This Row],[Longueur manquante]]-(6-Tableau2[[#This Row],[longueur]])</f>
        <v>3.2312272251617697</v>
      </c>
    </row>
    <row r="836" spans="2:14" x14ac:dyDescent="0.25">
      <c r="B836" s="3" t="str">
        <f t="shared" si="26"/>
        <v>16</v>
      </c>
      <c r="C836" s="4" t="str">
        <f>Test_Length_Start[[#This Row],[Column1]]</f>
        <v>16-Camera-0,05</v>
      </c>
      <c r="D836" s="3">
        <f t="shared" si="27"/>
        <v>0.5</v>
      </c>
      <c r="E836" s="4">
        <f>_xlfn.NUMBERVALUE(Test_Length_Start[[#This Row],[Column2]])</f>
        <v>26.996757659784301</v>
      </c>
      <c r="F836" s="4">
        <f>_xlfn.NUMBERVALUE(Test_Length_Start[[#This Row],[Column3]])</f>
        <v>6.1161371361861301</v>
      </c>
      <c r="G836" s="4">
        <f>_xlfn.NUMBERVALUE(Test_Length_Start[[#This Row],[Column4]])</f>
        <v>0.308378752813945</v>
      </c>
      <c r="H836" s="4">
        <f>_xlfn.NUMBERVALUE(Test_Length_Start[[#This Row],[Column5]])</f>
        <v>0.61392270403862703</v>
      </c>
      <c r="I836" s="4">
        <f>_xlfn.NUMBERVALUE(Test_Length_Start[[#This Row],[Column6]])</f>
        <v>0.138008928379631</v>
      </c>
      <c r="J836" s="4">
        <f>_xlfn.NUMBERVALUE(Test_Length_Start[[#This Row],[Column7]])</f>
        <v>0.35257438484109299</v>
      </c>
      <c r="K836" s="4">
        <f>_xlfn.NUMBERVALUE(Test_Length_Start[[#This Row],[Column12]])</f>
        <v>6.3837506918935096</v>
      </c>
      <c r="L836" s="8">
        <f>_xlfn.NUMBERVALUE(Test_Length_Start[[#This Row],[Column10]])</f>
        <v>1.3136709247482401</v>
      </c>
      <c r="M836" s="4">
        <f>_xlfn.NUMBERVALUE(Test_Length_Start[[#This Row],[Column11]])</f>
        <v>2.2337543433147302</v>
      </c>
      <c r="N836" s="8">
        <f>Tableau2[[#This Row],[Longueur manquante]]-(6-Tableau2[[#This Row],[longueur]])</f>
        <v>2.3498914795008603</v>
      </c>
    </row>
    <row r="837" spans="2:14" x14ac:dyDescent="0.25">
      <c r="B837" s="3" t="str">
        <f t="shared" si="26"/>
        <v>16</v>
      </c>
      <c r="C837" s="4" t="str">
        <f>Test_Length_Start[[#This Row],[Column1]]</f>
        <v>16-Camera-0,05</v>
      </c>
      <c r="D837" s="3">
        <f t="shared" si="27"/>
        <v>0.5</v>
      </c>
      <c r="E837" s="4">
        <f>_xlfn.NUMBERVALUE(Test_Length_Start[[#This Row],[Column2]])</f>
        <v>80.863230916911903</v>
      </c>
      <c r="F837" s="4">
        <f>_xlfn.NUMBERVALUE(Test_Length_Start[[#This Row],[Column3]])</f>
        <v>5.5142144414629799</v>
      </c>
      <c r="G837" s="4">
        <f>_xlfn.NUMBERVALUE(Test_Length_Start[[#This Row],[Column4]])</f>
        <v>6.8136295198892805E-2</v>
      </c>
      <c r="H837" s="4">
        <f>_xlfn.NUMBERVALUE(Test_Length_Start[[#This Row],[Column5]])</f>
        <v>0.71805777446712604</v>
      </c>
      <c r="I837" s="4">
        <f>_xlfn.NUMBERVALUE(Test_Length_Start[[#This Row],[Column6]])</f>
        <v>5.0778726507214503E-2</v>
      </c>
      <c r="J837" s="4">
        <f>_xlfn.NUMBERVALUE(Test_Length_Start[[#This Row],[Column7]])</f>
        <v>0.312831101940864</v>
      </c>
      <c r="K837" s="4">
        <f>_xlfn.NUMBERVALUE(Test_Length_Start[[#This Row],[Column12]])</f>
        <v>6.9367086719721502</v>
      </c>
      <c r="L837" s="8">
        <f>_xlfn.NUMBERVALUE(Test_Length_Start[[#This Row],[Column10]])</f>
        <v>0.358432876505279</v>
      </c>
      <c r="M837" s="4">
        <f>_xlfn.NUMBERVALUE(Test_Length_Start[[#This Row],[Column11]])</f>
        <v>2.6883171055686699</v>
      </c>
      <c r="N837" s="8">
        <f>Tableau2[[#This Row],[Longueur manquante]]-(6-Tableau2[[#This Row],[longueur]])</f>
        <v>2.2025315470316498</v>
      </c>
    </row>
    <row r="838" spans="2:14" x14ac:dyDescent="0.25">
      <c r="B838" s="3" t="str">
        <f t="shared" si="26"/>
        <v>16</v>
      </c>
      <c r="C838" s="4" t="str">
        <f>Test_Length_Start[[#This Row],[Column1]]</f>
        <v>16-Camera-0,05</v>
      </c>
      <c r="D838" s="3">
        <f t="shared" si="27"/>
        <v>0.5</v>
      </c>
      <c r="E838" s="4">
        <f>_xlfn.NUMBERVALUE(Test_Length_Start[[#This Row],[Column2]])</f>
        <v>88.064165394180193</v>
      </c>
      <c r="F838" s="4">
        <f>_xlfn.NUMBERVALUE(Test_Length_Start[[#This Row],[Column3]])</f>
        <v>5.5121483696373499</v>
      </c>
      <c r="G838" s="4">
        <f>_xlfn.NUMBERVALUE(Test_Length_Start[[#This Row],[Column4]])</f>
        <v>5.1457379842472402E-2</v>
      </c>
      <c r="H838" s="4">
        <f>_xlfn.NUMBERVALUE(Test_Length_Start[[#This Row],[Column5]])</f>
        <v>0.96240161154248005</v>
      </c>
      <c r="I838" s="4">
        <f>_xlfn.NUMBERVALUE(Test_Length_Start[[#This Row],[Column6]])</f>
        <v>3.9932052625867603E-2</v>
      </c>
      <c r="J838" s="4">
        <f>_xlfn.NUMBERVALUE(Test_Length_Start[[#This Row],[Column7]])</f>
        <v>0.43677535654327698</v>
      </c>
      <c r="K838" s="4">
        <f>_xlfn.NUMBERVALUE(Test_Length_Start[[#This Row],[Column12]])</f>
        <v>4.3537288010120303</v>
      </c>
      <c r="L838" s="8">
        <f>_xlfn.NUMBERVALUE(Test_Length_Start[[#This Row],[Column10]])</f>
        <v>0.21504947204994801</v>
      </c>
      <c r="M838" s="4">
        <f>_xlfn.NUMBERVALUE(Test_Length_Start[[#This Row],[Column11]])</f>
        <v>3.245255100664</v>
      </c>
      <c r="N838" s="8">
        <f>Tableau2[[#This Row],[Longueur manquante]]-(6-Tableau2[[#This Row],[longueur]])</f>
        <v>2.7574034703013499</v>
      </c>
    </row>
    <row r="839" spans="2:14" x14ac:dyDescent="0.25">
      <c r="B839" s="3" t="str">
        <f t="shared" si="26"/>
        <v>16</v>
      </c>
      <c r="C839" s="4" t="str">
        <f>Test_Length_Start[[#This Row],[Column1]]</f>
        <v>16-Camera-0,05</v>
      </c>
      <c r="D839" s="3">
        <f t="shared" si="27"/>
        <v>0.5</v>
      </c>
      <c r="E839" s="4">
        <f>_xlfn.NUMBERVALUE(Test_Length_Start[[#This Row],[Column2]])</f>
        <v>77.299047392842496</v>
      </c>
      <c r="F839" s="4">
        <f>_xlfn.NUMBERVALUE(Test_Length_Start[[#This Row],[Column3]])</f>
        <v>6.3742020037444496</v>
      </c>
      <c r="G839" s="4">
        <f>_xlfn.NUMBERVALUE(Test_Length_Start[[#This Row],[Column4]])</f>
        <v>0.12015411658493599</v>
      </c>
      <c r="H839" s="4">
        <f>_xlfn.NUMBERVALUE(Test_Length_Start[[#This Row],[Column5]])</f>
        <v>0.87866813187100401</v>
      </c>
      <c r="I839" s="4">
        <f>_xlfn.NUMBERVALUE(Test_Length_Start[[#This Row],[Column6]])</f>
        <v>5.8502779072062597E-2</v>
      </c>
      <c r="J839" s="4">
        <f>_xlfn.NUMBERVALUE(Test_Length_Start[[#This Row],[Column7]])</f>
        <v>0.54091484752817698</v>
      </c>
      <c r="K839" s="4">
        <f>_xlfn.NUMBERVALUE(Test_Length_Start[[#This Row],[Column12]])</f>
        <v>5.4804068809607998</v>
      </c>
      <c r="L839" s="8">
        <f>_xlfn.NUMBERVALUE(Test_Length_Start[[#This Row],[Column10]])</f>
        <v>0.62672941002326199</v>
      </c>
      <c r="M839" s="4">
        <f>_xlfn.NUMBERVALUE(Test_Length_Start[[#This Row],[Column11]])</f>
        <v>2.8859220464487101</v>
      </c>
      <c r="N839" s="8">
        <f>Tableau2[[#This Row],[Longueur manquante]]-(6-Tableau2[[#This Row],[longueur]])</f>
        <v>3.2601240501931597</v>
      </c>
    </row>
    <row r="840" spans="2:14" x14ac:dyDescent="0.25">
      <c r="B840" s="3" t="str">
        <f t="shared" si="26"/>
        <v>16</v>
      </c>
      <c r="C840" s="4" t="str">
        <f>Test_Length_Start[[#This Row],[Column1]]</f>
        <v>16-Camera-0,05</v>
      </c>
      <c r="D840" s="3">
        <f t="shared" si="27"/>
        <v>0.5</v>
      </c>
      <c r="E840" s="4">
        <f>_xlfn.NUMBERVALUE(Test_Length_Start[[#This Row],[Column2]])</f>
        <v>63.982491052330701</v>
      </c>
      <c r="F840" s="4">
        <f>_xlfn.NUMBERVALUE(Test_Length_Start[[#This Row],[Column3]])</f>
        <v>6.4792806586335603</v>
      </c>
      <c r="G840" s="4">
        <f>_xlfn.NUMBERVALUE(Test_Length_Start[[#This Row],[Column4]])</f>
        <v>0.173526478271503</v>
      </c>
      <c r="H840" s="4">
        <f>_xlfn.NUMBERVALUE(Test_Length_Start[[#This Row],[Column5]])</f>
        <v>0.81854671741392104</v>
      </c>
      <c r="I840" s="4">
        <f>_xlfn.NUMBERVALUE(Test_Length_Start[[#This Row],[Column6]])</f>
        <v>7.0928681737084401E-2</v>
      </c>
      <c r="J840" s="4">
        <f>_xlfn.NUMBERVALUE(Test_Length_Start[[#This Row],[Column7]])</f>
        <v>0.45704140202327198</v>
      </c>
      <c r="K840" s="4">
        <f>_xlfn.NUMBERVALUE(Test_Length_Start[[#This Row],[Column12]])</f>
        <v>5.4134479560889304</v>
      </c>
      <c r="L840" s="8">
        <f>_xlfn.NUMBERVALUE(Test_Length_Start[[#This Row],[Column10]])</f>
        <v>0.89032591114663395</v>
      </c>
      <c r="M840" s="4">
        <f>_xlfn.NUMBERVALUE(Test_Length_Start[[#This Row],[Column11]])</f>
        <v>2.7345906330488501</v>
      </c>
      <c r="N840" s="8">
        <f>Tableau2[[#This Row],[Longueur manquante]]-(6-Tableau2[[#This Row],[longueur]])</f>
        <v>3.2138712916824104</v>
      </c>
    </row>
    <row r="841" spans="2:14" x14ac:dyDescent="0.25">
      <c r="B841" s="3" t="str">
        <f t="shared" si="26"/>
        <v>16</v>
      </c>
      <c r="C841" s="4" t="str">
        <f>Test_Length_Start[[#This Row],[Column1]]</f>
        <v>16-Camera-0,05</v>
      </c>
      <c r="D841" s="3">
        <f t="shared" si="27"/>
        <v>0.5</v>
      </c>
      <c r="E841" s="4">
        <f>_xlfn.NUMBERVALUE(Test_Length_Start[[#This Row],[Column2]])</f>
        <v>50.080432112311797</v>
      </c>
      <c r="F841" s="4">
        <f>_xlfn.NUMBERVALUE(Test_Length_Start[[#This Row],[Column3]])</f>
        <v>5.9517000726439999</v>
      </c>
      <c r="G841" s="4">
        <f>_xlfn.NUMBERVALUE(Test_Length_Start[[#This Row],[Column4]])</f>
        <v>0.15299683130762501</v>
      </c>
      <c r="H841" s="4">
        <f>_xlfn.NUMBERVALUE(Test_Length_Start[[#This Row],[Column5]])</f>
        <v>0.78140133148871704</v>
      </c>
      <c r="I841" s="4">
        <f>_xlfn.NUMBERVALUE(Test_Length_Start[[#This Row],[Column6]])</f>
        <v>8.3586157337716599E-2</v>
      </c>
      <c r="J841" s="4">
        <f>_xlfn.NUMBERVALUE(Test_Length_Start[[#This Row],[Column7]])</f>
        <v>0.46979970043804897</v>
      </c>
      <c r="K841" s="4">
        <f>_xlfn.NUMBERVALUE(Test_Length_Start[[#This Row],[Column12]])</f>
        <v>8.9146392500260792</v>
      </c>
      <c r="L841" s="8">
        <f>_xlfn.NUMBERVALUE(Test_Length_Start[[#This Row],[Column10]])</f>
        <v>0.67439951663379005</v>
      </c>
      <c r="M841" s="4">
        <f>_xlfn.NUMBERVALUE(Test_Length_Start[[#This Row],[Column11]])</f>
        <v>2.7063983917769199</v>
      </c>
      <c r="N841" s="8">
        <f>Tableau2[[#This Row],[Longueur manquante]]-(6-Tableau2[[#This Row],[longueur]])</f>
        <v>2.6580984644209198</v>
      </c>
    </row>
    <row r="842" spans="2:14" x14ac:dyDescent="0.25">
      <c r="B842" s="3" t="str">
        <f t="shared" si="26"/>
        <v>16</v>
      </c>
      <c r="C842" s="4" t="str">
        <f>Test_Length_Start[[#This Row],[Column1]]</f>
        <v>16-Camera-0,1</v>
      </c>
      <c r="D842" s="3">
        <f t="shared" si="27"/>
        <v>1</v>
      </c>
      <c r="E842" s="4">
        <f>_xlfn.NUMBERVALUE(Test_Length_Start[[#This Row],[Column2]])</f>
        <v>31.945219798457501</v>
      </c>
      <c r="F842" s="4">
        <f>_xlfn.NUMBERVALUE(Test_Length_Start[[#This Row],[Column3]])</f>
        <v>6.4676901889074898</v>
      </c>
      <c r="G842" s="4">
        <f>_xlfn.NUMBERVALUE(Test_Length_Start[[#This Row],[Column4]])</f>
        <v>0.13519097344698999</v>
      </c>
      <c r="H842" s="4">
        <f>_xlfn.NUMBERVALUE(Test_Length_Start[[#This Row],[Column5]])</f>
        <v>0.96007263495570205</v>
      </c>
      <c r="I842" s="4">
        <f>_xlfn.NUMBERVALUE(Test_Length_Start[[#This Row],[Column6]])</f>
        <v>9.4112598663393804E-2</v>
      </c>
      <c r="J842" s="4">
        <f>_xlfn.NUMBERVALUE(Test_Length_Start[[#This Row],[Column7]])</f>
        <v>0.46292485170593101</v>
      </c>
      <c r="K842" s="4">
        <f>_xlfn.NUMBERVALUE(Test_Length_Start[[#This Row],[Column12]])</f>
        <v>6.6813964360626397</v>
      </c>
      <c r="L842" s="8">
        <f>_xlfn.NUMBERVALUE(Test_Length_Start[[#This Row],[Column10]])</f>
        <v>0.50910876113482395</v>
      </c>
      <c r="M842" s="4">
        <f>_xlfn.NUMBERVALUE(Test_Length_Start[[#This Row],[Column11]])</f>
        <v>3.14574443132167</v>
      </c>
      <c r="N842" s="8">
        <f>Tableau2[[#This Row],[Longueur manquante]]-(6-Tableau2[[#This Row],[longueur]])</f>
        <v>3.6134346202291598</v>
      </c>
    </row>
    <row r="843" spans="2:14" x14ac:dyDescent="0.25">
      <c r="B843" s="3" t="str">
        <f t="shared" si="26"/>
        <v>16</v>
      </c>
      <c r="C843" s="4" t="str">
        <f>Test_Length_Start[[#This Row],[Column1]]</f>
        <v>16-Camera-0,1</v>
      </c>
      <c r="D843" s="3">
        <f t="shared" si="27"/>
        <v>1</v>
      </c>
      <c r="E843" s="4">
        <f>_xlfn.NUMBERVALUE(Test_Length_Start[[#This Row],[Column2]])</f>
        <v>28.941591630050901</v>
      </c>
      <c r="F843" s="4">
        <f>_xlfn.NUMBERVALUE(Test_Length_Start[[#This Row],[Column3]])</f>
        <v>6.3700599853838504</v>
      </c>
      <c r="G843" s="4">
        <f>_xlfn.NUMBERVALUE(Test_Length_Start[[#This Row],[Column4]])</f>
        <v>0.1217383108644</v>
      </c>
      <c r="H843" s="4">
        <f>_xlfn.NUMBERVALUE(Test_Length_Start[[#This Row],[Column5]])</f>
        <v>0.91449703838511598</v>
      </c>
      <c r="I843" s="4">
        <f>_xlfn.NUMBERVALUE(Test_Length_Start[[#This Row],[Column6]])</f>
        <v>7.6417483825648405E-2</v>
      </c>
      <c r="J843" s="4">
        <f>_xlfn.NUMBERVALUE(Test_Length_Start[[#This Row],[Column7]])</f>
        <v>0.36418099209945498</v>
      </c>
      <c r="K843" s="4">
        <f>_xlfn.NUMBERVALUE(Test_Length_Start[[#This Row],[Column12]])</f>
        <v>5.5408937400206897</v>
      </c>
      <c r="L843" s="8">
        <f>_xlfn.NUMBERVALUE(Test_Length_Start[[#This Row],[Column10]])</f>
        <v>0.58768762819907205</v>
      </c>
      <c r="M843" s="4">
        <f>_xlfn.NUMBERVALUE(Test_Length_Start[[#This Row],[Column11]])</f>
        <v>3.1377446313773398</v>
      </c>
      <c r="N843" s="8">
        <f>Tableau2[[#This Row],[Longueur manquante]]-(6-Tableau2[[#This Row],[longueur]])</f>
        <v>3.5078046167611903</v>
      </c>
    </row>
    <row r="844" spans="2:14" x14ac:dyDescent="0.25">
      <c r="B844" s="3" t="str">
        <f t="shared" si="26"/>
        <v>16</v>
      </c>
      <c r="C844" s="4" t="str">
        <f>Test_Length_Start[[#This Row],[Column1]]</f>
        <v>16-Camera-0,1</v>
      </c>
      <c r="D844" s="3">
        <f t="shared" si="27"/>
        <v>1</v>
      </c>
      <c r="E844" s="4">
        <f>_xlfn.NUMBERVALUE(Test_Length_Start[[#This Row],[Column2]])</f>
        <v>82.155782709931202</v>
      </c>
      <c r="F844" s="4">
        <f>_xlfn.NUMBERVALUE(Test_Length_Start[[#This Row],[Column3]])</f>
        <v>6.5530841835106202</v>
      </c>
      <c r="G844" s="4">
        <f>_xlfn.NUMBERVALUE(Test_Length_Start[[#This Row],[Column4]])</f>
        <v>0.26781552332053699</v>
      </c>
      <c r="H844" s="4">
        <f>_xlfn.NUMBERVALUE(Test_Length_Start[[#This Row],[Column5]])</f>
        <v>1.00790463713446</v>
      </c>
      <c r="I844" s="4">
        <f>_xlfn.NUMBERVALUE(Test_Length_Start[[#This Row],[Column6]])</f>
        <v>0.194586032886718</v>
      </c>
      <c r="J844" s="4">
        <f>_xlfn.NUMBERVALUE(Test_Length_Start[[#This Row],[Column7]])</f>
        <v>0.617229052432829</v>
      </c>
      <c r="K844" s="4">
        <f>_xlfn.NUMBERVALUE(Test_Length_Start[[#This Row],[Column12]])</f>
        <v>5.1516319250222198</v>
      </c>
      <c r="L844" s="8">
        <f>_xlfn.NUMBERVALUE(Test_Length_Start[[#This Row],[Column10]])</f>
        <v>0.91036769370912296</v>
      </c>
      <c r="M844" s="4">
        <f>_xlfn.NUMBERVALUE(Test_Length_Start[[#This Row],[Column11]])</f>
        <v>3.1389256723754899</v>
      </c>
      <c r="N844" s="8">
        <f>Tableau2[[#This Row],[Longueur manquante]]-(6-Tableau2[[#This Row],[longueur]])</f>
        <v>3.6920098558861101</v>
      </c>
    </row>
    <row r="845" spans="2:14" x14ac:dyDescent="0.25">
      <c r="B845" s="3" t="str">
        <f t="shared" si="26"/>
        <v>16</v>
      </c>
      <c r="C845" s="4" t="str">
        <f>Test_Length_Start[[#This Row],[Column1]]</f>
        <v>16-Camera-0,1</v>
      </c>
      <c r="D845" s="3">
        <f t="shared" si="27"/>
        <v>1</v>
      </c>
      <c r="E845" s="4">
        <f>_xlfn.NUMBERVALUE(Test_Length_Start[[#This Row],[Column2]])</f>
        <v>31.091764154239399</v>
      </c>
      <c r="F845" s="4">
        <f>_xlfn.NUMBERVALUE(Test_Length_Start[[#This Row],[Column3]])</f>
        <v>6.3815677426987598</v>
      </c>
      <c r="G845" s="4">
        <f>_xlfn.NUMBERVALUE(Test_Length_Start[[#This Row],[Column4]])</f>
        <v>7.5023194452695299E-2</v>
      </c>
      <c r="H845" s="4">
        <f>_xlfn.NUMBERVALUE(Test_Length_Start[[#This Row],[Column5]])</f>
        <v>0.91464544972678097</v>
      </c>
      <c r="I845" s="4">
        <f>_xlfn.NUMBERVALUE(Test_Length_Start[[#This Row],[Column6]])</f>
        <v>5.1244665860116799E-2</v>
      </c>
      <c r="J845" s="4">
        <f>_xlfn.NUMBERVALUE(Test_Length_Start[[#This Row],[Column7]])</f>
        <v>0.479254031330203</v>
      </c>
      <c r="K845" s="4">
        <f>_xlfn.NUMBERVALUE(Test_Length_Start[[#This Row],[Column12]])</f>
        <v>7.8812651209300304</v>
      </c>
      <c r="L845" s="8">
        <f>_xlfn.NUMBERVALUE(Test_Length_Start[[#This Row],[Column10]])</f>
        <v>0.47197853308322602</v>
      </c>
      <c r="M845" s="4">
        <f>_xlfn.NUMBERVALUE(Test_Length_Start[[#This Row],[Column11]])</f>
        <v>3.0658003609187299</v>
      </c>
      <c r="N845" s="8">
        <f>Tableau2[[#This Row],[Longueur manquante]]-(6-Tableau2[[#This Row],[longueur]])</f>
        <v>3.4473681036174897</v>
      </c>
    </row>
    <row r="846" spans="2:14" x14ac:dyDescent="0.25">
      <c r="B846" s="3" t="str">
        <f t="shared" si="26"/>
        <v>16</v>
      </c>
      <c r="C846" s="4" t="str">
        <f>Test_Length_Start[[#This Row],[Column1]]</f>
        <v>16-Camera-0,1</v>
      </c>
      <c r="D846" s="3">
        <f t="shared" si="27"/>
        <v>1</v>
      </c>
      <c r="E846" s="4">
        <f>_xlfn.NUMBERVALUE(Test_Length_Start[[#This Row],[Column2]])</f>
        <v>50.631486796333</v>
      </c>
      <c r="F846" s="4">
        <f>_xlfn.NUMBERVALUE(Test_Length_Start[[#This Row],[Column3]])</f>
        <v>5.88065913239849</v>
      </c>
      <c r="G846" s="4">
        <f>_xlfn.NUMBERVALUE(Test_Length_Start[[#This Row],[Column4]])</f>
        <v>6.8513158754379799E-2</v>
      </c>
      <c r="H846" s="4">
        <f>_xlfn.NUMBERVALUE(Test_Length_Start[[#This Row],[Column5]])</f>
        <v>0.902028379504484</v>
      </c>
      <c r="I846" s="4">
        <f>_xlfn.NUMBERVALUE(Test_Length_Start[[#This Row],[Column6]])</f>
        <v>5.1894668097505099E-2</v>
      </c>
      <c r="J846" s="4">
        <f>_xlfn.NUMBERVALUE(Test_Length_Start[[#This Row],[Column7]])</f>
        <v>0.39550173706630498</v>
      </c>
      <c r="K846" s="4">
        <f>_xlfn.NUMBERVALUE(Test_Length_Start[[#This Row],[Column12]])</f>
        <v>5.2164021240314398</v>
      </c>
      <c r="L846" s="8">
        <f>_xlfn.NUMBERVALUE(Test_Length_Start[[#This Row],[Column10]])</f>
        <v>0.355669372684698</v>
      </c>
      <c r="M846" s="4">
        <f>_xlfn.NUMBERVALUE(Test_Length_Start[[#This Row],[Column11]])</f>
        <v>3.11665871924854</v>
      </c>
      <c r="N846" s="8">
        <f>Tableau2[[#This Row],[Longueur manquante]]-(6-Tableau2[[#This Row],[longueur]])</f>
        <v>2.99731785164703</v>
      </c>
    </row>
    <row r="847" spans="2:14" x14ac:dyDescent="0.25">
      <c r="B847" s="3" t="str">
        <f t="shared" si="26"/>
        <v>16</v>
      </c>
      <c r="C847" s="4" t="str">
        <f>Test_Length_Start[[#This Row],[Column1]]</f>
        <v>16-Camera-0,1</v>
      </c>
      <c r="D847" s="3">
        <f t="shared" si="27"/>
        <v>1</v>
      </c>
      <c r="E847" s="4">
        <f>_xlfn.NUMBERVALUE(Test_Length_Start[[#This Row],[Column2]])</f>
        <v>85.122220755905801</v>
      </c>
      <c r="F847" s="4">
        <f>_xlfn.NUMBERVALUE(Test_Length_Start[[#This Row],[Column3]])</f>
        <v>6.5953535406229804</v>
      </c>
      <c r="G847" s="4">
        <f>_xlfn.NUMBERVALUE(Test_Length_Start[[#This Row],[Column4]])</f>
        <v>8.96047154978378E-2</v>
      </c>
      <c r="H847" s="4">
        <f>_xlfn.NUMBERVALUE(Test_Length_Start[[#This Row],[Column5]])</f>
        <v>0.84509231493532799</v>
      </c>
      <c r="I847" s="4">
        <f>_xlfn.NUMBERVALUE(Test_Length_Start[[#This Row],[Column6]])</f>
        <v>5.9758258451399301E-2</v>
      </c>
      <c r="J847" s="4">
        <f>_xlfn.NUMBERVALUE(Test_Length_Start[[#This Row],[Column7]])</f>
        <v>0.30901896518531802</v>
      </c>
      <c r="K847" s="4">
        <f>_xlfn.NUMBERVALUE(Test_Length_Start[[#This Row],[Column12]])</f>
        <v>7.8526215680176303</v>
      </c>
      <c r="L847" s="8">
        <f>_xlfn.NUMBERVALUE(Test_Length_Start[[#This Row],[Column10]])</f>
        <v>0.46990863659065402</v>
      </c>
      <c r="M847" s="4">
        <f>_xlfn.NUMBERVALUE(Test_Length_Start[[#This Row],[Column11]])</f>
        <v>3.01343649242131</v>
      </c>
      <c r="N847" s="8">
        <f>Tableau2[[#This Row],[Longueur manquante]]-(6-Tableau2[[#This Row],[longueur]])</f>
        <v>3.6087900330442904</v>
      </c>
    </row>
    <row r="848" spans="2:14" x14ac:dyDescent="0.25">
      <c r="B848" s="3" t="str">
        <f t="shared" si="26"/>
        <v>16</v>
      </c>
      <c r="C848" s="4" t="str">
        <f>Test_Length_Start[[#This Row],[Column1]]</f>
        <v>16-Camera-0,1</v>
      </c>
      <c r="D848" s="3">
        <f t="shared" si="27"/>
        <v>1</v>
      </c>
      <c r="E848" s="4">
        <f>_xlfn.NUMBERVALUE(Test_Length_Start[[#This Row],[Column2]])</f>
        <v>6.04157485672705</v>
      </c>
      <c r="F848" s="4">
        <f>_xlfn.NUMBERVALUE(Test_Length_Start[[#This Row],[Column3]])</f>
        <v>5.4419163972302096</v>
      </c>
      <c r="G848" s="4">
        <f>_xlfn.NUMBERVALUE(Test_Length_Start[[#This Row],[Column4]])</f>
        <v>0.110253378446707</v>
      </c>
      <c r="H848" s="4">
        <f>_xlfn.NUMBERVALUE(Test_Length_Start[[#This Row],[Column5]])</f>
        <v>1.0178632036773301</v>
      </c>
      <c r="I848" s="4">
        <f>_xlfn.NUMBERVALUE(Test_Length_Start[[#This Row],[Column6]])</f>
        <v>8.0553416019233798E-2</v>
      </c>
      <c r="J848" s="4">
        <f>_xlfn.NUMBERVALUE(Test_Length_Start[[#This Row],[Column7]])</f>
        <v>0.61918509706653602</v>
      </c>
      <c r="K848" s="4">
        <f>_xlfn.NUMBERVALUE(Test_Length_Start[[#This Row],[Column12]])</f>
        <v>6.7794317950028899</v>
      </c>
      <c r="L848" s="8">
        <f>_xlfn.NUMBERVALUE(Test_Length_Start[[#This Row],[Column10]])</f>
        <v>0.58197347629844698</v>
      </c>
      <c r="M848" s="4">
        <f>_xlfn.NUMBERVALUE(Test_Length_Start[[#This Row],[Column11]])</f>
        <v>3.1728721184169602</v>
      </c>
      <c r="N848" s="8">
        <f>Tableau2[[#This Row],[Longueur manquante]]-(6-Tableau2[[#This Row],[longueur]])</f>
        <v>2.6147885156471697</v>
      </c>
    </row>
    <row r="849" spans="2:14" x14ac:dyDescent="0.25">
      <c r="B849" s="3" t="str">
        <f t="shared" si="26"/>
        <v>16</v>
      </c>
      <c r="C849" s="4" t="str">
        <f>Test_Length_Start[[#This Row],[Column1]]</f>
        <v>16-Camera-0,1</v>
      </c>
      <c r="D849" s="3">
        <f t="shared" si="27"/>
        <v>1</v>
      </c>
      <c r="E849" s="4">
        <f>_xlfn.NUMBERVALUE(Test_Length_Start[[#This Row],[Column2]])</f>
        <v>38.703507893386202</v>
      </c>
      <c r="F849" s="4">
        <f>_xlfn.NUMBERVALUE(Test_Length_Start[[#This Row],[Column3]])</f>
        <v>6.42144926138476</v>
      </c>
      <c r="G849" s="4">
        <f>_xlfn.NUMBERVALUE(Test_Length_Start[[#This Row],[Column4]])</f>
        <v>0.19592904151123</v>
      </c>
      <c r="H849" s="4">
        <f>_xlfn.NUMBERVALUE(Test_Length_Start[[#This Row],[Column5]])</f>
        <v>0.471588561455419</v>
      </c>
      <c r="I849" s="4">
        <f>_xlfn.NUMBERVALUE(Test_Length_Start[[#This Row],[Column6]])</f>
        <v>0.13859932748840301</v>
      </c>
      <c r="J849" s="4">
        <f>_xlfn.NUMBERVALUE(Test_Length_Start[[#This Row],[Column7]])</f>
        <v>0.27505013083284702</v>
      </c>
      <c r="K849" s="4">
        <f>_xlfn.NUMBERVALUE(Test_Length_Start[[#This Row],[Column12]])</f>
        <v>5.7311851439299</v>
      </c>
      <c r="L849" s="8">
        <f>_xlfn.NUMBERVALUE(Test_Length_Start[[#This Row],[Column10]])</f>
        <v>0.80198083456980296</v>
      </c>
      <c r="M849" s="4">
        <f>_xlfn.NUMBERVALUE(Test_Length_Start[[#This Row],[Column11]])</f>
        <v>1.9116109015516001</v>
      </c>
      <c r="N849" s="8">
        <f>Tableau2[[#This Row],[Longueur manquante]]-(6-Tableau2[[#This Row],[longueur]])</f>
        <v>2.3330601629363601</v>
      </c>
    </row>
    <row r="850" spans="2:14" x14ac:dyDescent="0.25">
      <c r="B850" s="3" t="str">
        <f t="shared" si="26"/>
        <v>16</v>
      </c>
      <c r="C850" s="4" t="str">
        <f>Test_Length_Start[[#This Row],[Column1]]</f>
        <v>16-Camera-0,1</v>
      </c>
      <c r="D850" s="3">
        <f t="shared" si="27"/>
        <v>1</v>
      </c>
      <c r="E850" s="4">
        <f>_xlfn.NUMBERVALUE(Test_Length_Start[[#This Row],[Column2]])</f>
        <v>86.435240517611504</v>
      </c>
      <c r="F850" s="4">
        <f>_xlfn.NUMBERVALUE(Test_Length_Start[[#This Row],[Column3]])</f>
        <v>6.1848530352464097</v>
      </c>
      <c r="G850" s="4">
        <f>_xlfn.NUMBERVALUE(Test_Length_Start[[#This Row],[Column4]])</f>
        <v>0.12575093437870499</v>
      </c>
      <c r="H850" s="4">
        <f>_xlfn.NUMBERVALUE(Test_Length_Start[[#This Row],[Column5]])</f>
        <v>0.92998692905810798</v>
      </c>
      <c r="I850" s="4">
        <f>_xlfn.NUMBERVALUE(Test_Length_Start[[#This Row],[Column6]])</f>
        <v>7.6751750769975993E-2</v>
      </c>
      <c r="J850" s="4">
        <f>_xlfn.NUMBERVALUE(Test_Length_Start[[#This Row],[Column7]])</f>
        <v>0.45973425227534898</v>
      </c>
      <c r="K850" s="4">
        <f>_xlfn.NUMBERVALUE(Test_Length_Start[[#This Row],[Column12]])</f>
        <v>6.1821814239956403</v>
      </c>
      <c r="L850" s="8">
        <f>_xlfn.NUMBERVALUE(Test_Length_Start[[#This Row],[Column10]])</f>
        <v>0.60158064624204199</v>
      </c>
      <c r="M850" s="4">
        <f>_xlfn.NUMBERVALUE(Test_Length_Start[[#This Row],[Column11]])</f>
        <v>3.1521232670075001</v>
      </c>
      <c r="N850" s="8">
        <f>Tableau2[[#This Row],[Longueur manquante]]-(6-Tableau2[[#This Row],[longueur]])</f>
        <v>3.3369763022539098</v>
      </c>
    </row>
    <row r="851" spans="2:14" x14ac:dyDescent="0.25">
      <c r="B851" s="3" t="str">
        <f t="shared" si="26"/>
        <v>16</v>
      </c>
      <c r="C851" s="4" t="str">
        <f>Test_Length_Start[[#This Row],[Column1]]</f>
        <v>16-Camera-0,1</v>
      </c>
      <c r="D851" s="3">
        <f t="shared" si="27"/>
        <v>1</v>
      </c>
      <c r="E851" s="4">
        <f>_xlfn.NUMBERVALUE(Test_Length_Start[[#This Row],[Column2]])</f>
        <v>50.362815178429003</v>
      </c>
      <c r="F851" s="4">
        <f>_xlfn.NUMBERVALUE(Test_Length_Start[[#This Row],[Column3]])</f>
        <v>5.5473737438207698</v>
      </c>
      <c r="G851" s="4">
        <f>_xlfn.NUMBERVALUE(Test_Length_Start[[#This Row],[Column4]])</f>
        <v>0.117717472924566</v>
      </c>
      <c r="H851" s="4">
        <f>_xlfn.NUMBERVALUE(Test_Length_Start[[#This Row],[Column5]])</f>
        <v>0.93873129572568104</v>
      </c>
      <c r="I851" s="4">
        <f>_xlfn.NUMBERVALUE(Test_Length_Start[[#This Row],[Column6]])</f>
        <v>9.1733136424999501E-2</v>
      </c>
      <c r="J851" s="4">
        <f>_xlfn.NUMBERVALUE(Test_Length_Start[[#This Row],[Column7]])</f>
        <v>0.40094749336028901</v>
      </c>
      <c r="K851" s="4">
        <f>_xlfn.NUMBERVALUE(Test_Length_Start[[#This Row],[Column12]])</f>
        <v>9.9549811820033902</v>
      </c>
      <c r="L851" s="8">
        <f>_xlfn.NUMBERVALUE(Test_Length_Start[[#This Row],[Column10]])</f>
        <v>0.44063739205403601</v>
      </c>
      <c r="M851" s="4">
        <f>_xlfn.NUMBERVALUE(Test_Length_Start[[#This Row],[Column11]])</f>
        <v>3.1676604284918302</v>
      </c>
      <c r="N851" s="8">
        <f>Tableau2[[#This Row],[Longueur manquante]]-(6-Tableau2[[#This Row],[longueur]])</f>
        <v>2.7150341723125999</v>
      </c>
    </row>
    <row r="852" spans="2:14" x14ac:dyDescent="0.25">
      <c r="B852" s="3" t="str">
        <f t="shared" si="26"/>
        <v>16</v>
      </c>
      <c r="C852" s="4" t="str">
        <f>Test_Length_Start[[#This Row],[Column1]]</f>
        <v>16-Camera-0,1</v>
      </c>
      <c r="D852" s="3">
        <f t="shared" si="27"/>
        <v>1</v>
      </c>
      <c r="E852" s="4">
        <f>_xlfn.NUMBERVALUE(Test_Length_Start[[#This Row],[Column2]])</f>
        <v>52.382047344660798</v>
      </c>
      <c r="F852" s="4">
        <f>_xlfn.NUMBERVALUE(Test_Length_Start[[#This Row],[Column3]])</f>
        <v>5.7428146054463003</v>
      </c>
      <c r="G852" s="4">
        <f>_xlfn.NUMBERVALUE(Test_Length_Start[[#This Row],[Column4]])</f>
        <v>0.12673308810622499</v>
      </c>
      <c r="H852" s="4">
        <f>_xlfn.NUMBERVALUE(Test_Length_Start[[#This Row],[Column5]])</f>
        <v>0.94073789076201098</v>
      </c>
      <c r="I852" s="4">
        <f>_xlfn.NUMBERVALUE(Test_Length_Start[[#This Row],[Column6]])</f>
        <v>0.111478857234119</v>
      </c>
      <c r="J852" s="4">
        <f>_xlfn.NUMBERVALUE(Test_Length_Start[[#This Row],[Column7]])</f>
        <v>0.45153746919441901</v>
      </c>
      <c r="K852" s="4">
        <f>_xlfn.NUMBERVALUE(Test_Length_Start[[#This Row],[Column12]])</f>
        <v>7.4850647179409799</v>
      </c>
      <c r="L852" s="8">
        <f>_xlfn.NUMBERVALUE(Test_Length_Start[[#This Row],[Column10]])</f>
        <v>0.53592584376725805</v>
      </c>
      <c r="M852" s="4">
        <f>_xlfn.NUMBERVALUE(Test_Length_Start[[#This Row],[Column11]])</f>
        <v>3.12583554488296</v>
      </c>
      <c r="N852" s="8">
        <f>Tableau2[[#This Row],[Longueur manquante]]-(6-Tableau2[[#This Row],[longueur]])</f>
        <v>2.8686501503292603</v>
      </c>
    </row>
    <row r="853" spans="2:14" x14ac:dyDescent="0.25">
      <c r="B853" s="3" t="str">
        <f t="shared" si="26"/>
        <v>16</v>
      </c>
      <c r="C853" s="4" t="str">
        <f>Test_Length_Start[[#This Row],[Column1]]</f>
        <v>16-Camera-0,1</v>
      </c>
      <c r="D853" s="3">
        <f t="shared" si="27"/>
        <v>1</v>
      </c>
      <c r="E853" s="4">
        <f>_xlfn.NUMBERVALUE(Test_Length_Start[[#This Row],[Column2]])</f>
        <v>85.454635545232094</v>
      </c>
      <c r="F853" s="4">
        <f>_xlfn.NUMBERVALUE(Test_Length_Start[[#This Row],[Column3]])</f>
        <v>6.5492316492956402</v>
      </c>
      <c r="G853" s="4">
        <f>_xlfn.NUMBERVALUE(Test_Length_Start[[#This Row],[Column4]])</f>
        <v>9.8386006114523999E-2</v>
      </c>
      <c r="H853" s="4">
        <f>_xlfn.NUMBERVALUE(Test_Length_Start[[#This Row],[Column5]])</f>
        <v>0.46285491551376101</v>
      </c>
      <c r="I853" s="4">
        <f>_xlfn.NUMBERVALUE(Test_Length_Start[[#This Row],[Column6]])</f>
        <v>7.16085080365884E-2</v>
      </c>
      <c r="J853" s="4">
        <f>_xlfn.NUMBERVALUE(Test_Length_Start[[#This Row],[Column7]])</f>
        <v>0.26050267196333199</v>
      </c>
      <c r="K853" s="4">
        <f>_xlfn.NUMBERVALUE(Test_Length_Start[[#This Row],[Column12]])</f>
        <v>8.3913545560790208</v>
      </c>
      <c r="L853" s="8">
        <f>_xlfn.NUMBERVALUE(Test_Length_Start[[#This Row],[Column10]])</f>
        <v>0.57856088882322099</v>
      </c>
      <c r="M853" s="4">
        <f>_xlfn.NUMBERVALUE(Test_Length_Start[[#This Row],[Column11]])</f>
        <v>1.9333260012489299</v>
      </c>
      <c r="N853" s="8">
        <f>Tableau2[[#This Row],[Longueur manquante]]-(6-Tableau2[[#This Row],[longueur]])</f>
        <v>2.4825576505445701</v>
      </c>
    </row>
    <row r="854" spans="2:14" x14ac:dyDescent="0.25">
      <c r="B854" s="3" t="str">
        <f t="shared" si="26"/>
        <v>16</v>
      </c>
      <c r="C854" s="4" t="str">
        <f>Test_Length_Start[[#This Row],[Column1]]</f>
        <v>16-Camera-0,1</v>
      </c>
      <c r="D854" s="3">
        <f t="shared" si="27"/>
        <v>1</v>
      </c>
      <c r="E854" s="4">
        <f>_xlfn.NUMBERVALUE(Test_Length_Start[[#This Row],[Column2]])</f>
        <v>77.633534471721603</v>
      </c>
      <c r="F854" s="4">
        <f>_xlfn.NUMBERVALUE(Test_Length_Start[[#This Row],[Column3]])</f>
        <v>6.2516871007552304</v>
      </c>
      <c r="G854" s="4">
        <f>_xlfn.NUMBERVALUE(Test_Length_Start[[#This Row],[Column4]])</f>
        <v>0.19125020793921799</v>
      </c>
      <c r="H854" s="4">
        <f>_xlfn.NUMBERVALUE(Test_Length_Start[[#This Row],[Column5]])</f>
        <v>0.96269319507677298</v>
      </c>
      <c r="I854" s="4">
        <f>_xlfn.NUMBERVALUE(Test_Length_Start[[#This Row],[Column6]])</f>
        <v>0.107187520370137</v>
      </c>
      <c r="J854" s="4">
        <f>_xlfn.NUMBERVALUE(Test_Length_Start[[#This Row],[Column7]])</f>
        <v>0.59780786033279398</v>
      </c>
      <c r="K854" s="4">
        <f>_xlfn.NUMBERVALUE(Test_Length_Start[[#This Row],[Column12]])</f>
        <v>5.1333458611043099</v>
      </c>
      <c r="L854" s="8">
        <f>_xlfn.NUMBERVALUE(Test_Length_Start[[#This Row],[Column10]])</f>
        <v>0.98793151752840802</v>
      </c>
      <c r="M854" s="4">
        <f>_xlfn.NUMBERVALUE(Test_Length_Start[[#This Row],[Column11]])</f>
        <v>3.0717210675916098</v>
      </c>
      <c r="N854" s="8">
        <f>Tableau2[[#This Row],[Longueur manquante]]-(6-Tableau2[[#This Row],[longueur]])</f>
        <v>3.3234081683468402</v>
      </c>
    </row>
    <row r="855" spans="2:14" x14ac:dyDescent="0.25">
      <c r="B855" s="3" t="str">
        <f t="shared" si="26"/>
        <v>16</v>
      </c>
      <c r="C855" s="4" t="str">
        <f>Test_Length_Start[[#This Row],[Column1]]</f>
        <v>16-Camera-0,1</v>
      </c>
      <c r="D855" s="3">
        <f t="shared" si="27"/>
        <v>1</v>
      </c>
      <c r="E855" s="4">
        <f>_xlfn.NUMBERVALUE(Test_Length_Start[[#This Row],[Column2]])</f>
        <v>81.792737429819397</v>
      </c>
      <c r="F855" s="4">
        <f>_xlfn.NUMBERVALUE(Test_Length_Start[[#This Row],[Column3]])</f>
        <v>5.6492524699767097</v>
      </c>
      <c r="G855" s="4">
        <f>_xlfn.NUMBERVALUE(Test_Length_Start[[#This Row],[Column4]])</f>
        <v>0.24988269056655099</v>
      </c>
      <c r="H855" s="4">
        <f>_xlfn.NUMBERVALUE(Test_Length_Start[[#This Row],[Column5]])</f>
        <v>0.50661672530551205</v>
      </c>
      <c r="I855" s="4">
        <f>_xlfn.NUMBERVALUE(Test_Length_Start[[#This Row],[Column6]])</f>
        <v>0.10234733829355699</v>
      </c>
      <c r="J855" s="4">
        <f>_xlfn.NUMBERVALUE(Test_Length_Start[[#This Row],[Column7]])</f>
        <v>0.438193255780645</v>
      </c>
      <c r="K855" s="4">
        <f>_xlfn.NUMBERVALUE(Test_Length_Start[[#This Row],[Column12]])</f>
        <v>7.8645097449188999</v>
      </c>
      <c r="L855" s="8">
        <f>_xlfn.NUMBERVALUE(Test_Length_Start[[#This Row],[Column10]])</f>
        <v>1.10875025680201</v>
      </c>
      <c r="M855" s="4">
        <f>_xlfn.NUMBERVALUE(Test_Length_Start[[#This Row],[Column11]])</f>
        <v>1.59392048232156</v>
      </c>
      <c r="N855" s="8">
        <f>Tableau2[[#This Row],[Longueur manquante]]-(6-Tableau2[[#This Row],[longueur]])</f>
        <v>1.2431729522982697</v>
      </c>
    </row>
    <row r="856" spans="2:14" x14ac:dyDescent="0.25">
      <c r="B856" s="3" t="str">
        <f t="shared" si="26"/>
        <v>16</v>
      </c>
      <c r="C856" s="4" t="str">
        <f>Test_Length_Start[[#This Row],[Column1]]</f>
        <v>16-Camera-0,1</v>
      </c>
      <c r="D856" s="3">
        <f t="shared" si="27"/>
        <v>1</v>
      </c>
      <c r="E856" s="4">
        <f>_xlfn.NUMBERVALUE(Test_Length_Start[[#This Row],[Column2]])</f>
        <v>73.355649880181701</v>
      </c>
      <c r="F856" s="4">
        <f>_xlfn.NUMBERVALUE(Test_Length_Start[[#This Row],[Column3]])</f>
        <v>5.7288419552245804</v>
      </c>
      <c r="G856" s="4">
        <f>_xlfn.NUMBERVALUE(Test_Length_Start[[#This Row],[Column4]])</f>
        <v>0.22634553690329601</v>
      </c>
      <c r="H856" s="4">
        <f>_xlfn.NUMBERVALUE(Test_Length_Start[[#This Row],[Column5]])</f>
        <v>0.59745498180356604</v>
      </c>
      <c r="I856" s="4">
        <f>_xlfn.NUMBERVALUE(Test_Length_Start[[#This Row],[Column6]])</f>
        <v>0.13090957703735201</v>
      </c>
      <c r="J856" s="4">
        <f>_xlfn.NUMBERVALUE(Test_Length_Start[[#This Row],[Column7]])</f>
        <v>0.27843624148556101</v>
      </c>
      <c r="K856" s="4">
        <f>_xlfn.NUMBERVALUE(Test_Length_Start[[#This Row],[Column12]])</f>
        <v>11.093994854018</v>
      </c>
      <c r="L856" s="8">
        <f>_xlfn.NUMBERVALUE(Test_Length_Start[[#This Row],[Column10]])</f>
        <v>0.90067828044268705</v>
      </c>
      <c r="M856" s="4">
        <f>_xlfn.NUMBERVALUE(Test_Length_Start[[#This Row],[Column11]])</f>
        <v>2.3663493126902599</v>
      </c>
      <c r="N856" s="8">
        <f>Tableau2[[#This Row],[Longueur manquante]]-(6-Tableau2[[#This Row],[longueur]])</f>
        <v>2.0951912679148403</v>
      </c>
    </row>
    <row r="857" spans="2:14" x14ac:dyDescent="0.25">
      <c r="B857" s="3" t="str">
        <f t="shared" si="26"/>
        <v>16</v>
      </c>
      <c r="C857" s="4" t="str">
        <f>Test_Length_Start[[#This Row],[Column1]]</f>
        <v>16-Camera-0,1</v>
      </c>
      <c r="D857" s="3">
        <f t="shared" si="27"/>
        <v>1</v>
      </c>
      <c r="E857" s="4">
        <f>_xlfn.NUMBERVALUE(Test_Length_Start[[#This Row],[Column2]])</f>
        <v>48.5818962401611</v>
      </c>
      <c r="F857" s="4">
        <f>_xlfn.NUMBERVALUE(Test_Length_Start[[#This Row],[Column3]])</f>
        <v>6.1789193873179702</v>
      </c>
      <c r="G857" s="4">
        <f>_xlfn.NUMBERVALUE(Test_Length_Start[[#This Row],[Column4]])</f>
        <v>0.21936204201043799</v>
      </c>
      <c r="H857" s="4">
        <f>_xlfn.NUMBERVALUE(Test_Length_Start[[#This Row],[Column5]])</f>
        <v>1.36999623744125</v>
      </c>
      <c r="I857" s="4">
        <f>_xlfn.NUMBERVALUE(Test_Length_Start[[#This Row],[Column6]])</f>
        <v>0.13697113025174501</v>
      </c>
      <c r="J857" s="4">
        <f>_xlfn.NUMBERVALUE(Test_Length_Start[[#This Row],[Column7]])</f>
        <v>1.2275628574881501</v>
      </c>
      <c r="K857" s="4">
        <f>_xlfn.NUMBERVALUE(Test_Length_Start[[#This Row],[Column12]])</f>
        <v>10.0190051029203</v>
      </c>
      <c r="L857" s="8">
        <f>_xlfn.NUMBERVALUE(Test_Length_Start[[#This Row],[Column10]])</f>
        <v>0.89166182587424603</v>
      </c>
      <c r="M857" s="4">
        <f>_xlfn.NUMBERVALUE(Test_Length_Start[[#This Row],[Column11]])</f>
        <v>3.6083942694684099</v>
      </c>
      <c r="N857" s="8">
        <f>Tableau2[[#This Row],[Longueur manquante]]-(6-Tableau2[[#This Row],[longueur]])</f>
        <v>3.7873136567863801</v>
      </c>
    </row>
    <row r="858" spans="2:14" x14ac:dyDescent="0.25">
      <c r="B858" s="3" t="str">
        <f t="shared" si="26"/>
        <v>16</v>
      </c>
      <c r="C858" s="4" t="str">
        <f>Test_Length_Start[[#This Row],[Column1]]</f>
        <v>16-Camera-0,1</v>
      </c>
      <c r="D858" s="3">
        <f t="shared" si="27"/>
        <v>1</v>
      </c>
      <c r="E858" s="4">
        <f>_xlfn.NUMBERVALUE(Test_Length_Start[[#This Row],[Column2]])</f>
        <v>34.397198599526298</v>
      </c>
      <c r="F858" s="4">
        <f>_xlfn.NUMBERVALUE(Test_Length_Start[[#This Row],[Column3]])</f>
        <v>5.4702827374546903</v>
      </c>
      <c r="G858" s="4">
        <f>_xlfn.NUMBERVALUE(Test_Length_Start[[#This Row],[Column4]])</f>
        <v>0.137150853148717</v>
      </c>
      <c r="H858" s="4">
        <f>_xlfn.NUMBERVALUE(Test_Length_Start[[#This Row],[Column5]])</f>
        <v>0.70554533560777399</v>
      </c>
      <c r="I858" s="4">
        <f>_xlfn.NUMBERVALUE(Test_Length_Start[[#This Row],[Column6]])</f>
        <v>9.0185722400498602E-2</v>
      </c>
      <c r="J858" s="4">
        <f>_xlfn.NUMBERVALUE(Test_Length_Start[[#This Row],[Column7]])</f>
        <v>0.32183558122460598</v>
      </c>
      <c r="K858" s="4">
        <f>_xlfn.NUMBERVALUE(Test_Length_Start[[#This Row],[Column12]])</f>
        <v>4.40325988898985</v>
      </c>
      <c r="L858" s="8">
        <f>_xlfn.NUMBERVALUE(Test_Length_Start[[#This Row],[Column10]])</f>
        <v>0.64735233608713405</v>
      </c>
      <c r="M858" s="4">
        <f>_xlfn.NUMBERVALUE(Test_Length_Start[[#This Row],[Column11]])</f>
        <v>2.58143845759284</v>
      </c>
      <c r="N858" s="8">
        <f>Tableau2[[#This Row],[Longueur manquante]]-(6-Tableau2[[#This Row],[longueur]])</f>
        <v>2.0517211950475303</v>
      </c>
    </row>
    <row r="859" spans="2:14" x14ac:dyDescent="0.25">
      <c r="B859" s="3" t="str">
        <f t="shared" si="26"/>
        <v>16</v>
      </c>
      <c r="C859" s="4" t="str">
        <f>Test_Length_Start[[#This Row],[Column1]]</f>
        <v>16-Camera-0,1</v>
      </c>
      <c r="D859" s="3">
        <f t="shared" si="27"/>
        <v>1</v>
      </c>
      <c r="E859" s="4">
        <f>_xlfn.NUMBERVALUE(Test_Length_Start[[#This Row],[Column2]])</f>
        <v>64.158044729103693</v>
      </c>
      <c r="F859" s="4">
        <f>_xlfn.NUMBERVALUE(Test_Length_Start[[#This Row],[Column3]])</f>
        <v>6.4917568123473899</v>
      </c>
      <c r="G859" s="4">
        <f>_xlfn.NUMBERVALUE(Test_Length_Start[[#This Row],[Column4]])</f>
        <v>0.206679340017486</v>
      </c>
      <c r="H859" s="4">
        <f>_xlfn.NUMBERVALUE(Test_Length_Start[[#This Row],[Column5]])</f>
        <v>0.966535573499957</v>
      </c>
      <c r="I859" s="4">
        <f>_xlfn.NUMBERVALUE(Test_Length_Start[[#This Row],[Column6]])</f>
        <v>9.5767550697897705E-2</v>
      </c>
      <c r="J859" s="4">
        <f>_xlfn.NUMBERVALUE(Test_Length_Start[[#This Row],[Column7]])</f>
        <v>0.557746004967553</v>
      </c>
      <c r="K859" s="4">
        <f>_xlfn.NUMBERVALUE(Test_Length_Start[[#This Row],[Column12]])</f>
        <v>8.3887261319905502</v>
      </c>
      <c r="L859" s="8">
        <f>_xlfn.NUMBERVALUE(Test_Length_Start[[#This Row],[Column10]])</f>
        <v>1.0021434172080499</v>
      </c>
      <c r="M859" s="4">
        <f>_xlfn.NUMBERVALUE(Test_Length_Start[[#This Row],[Column11]])</f>
        <v>3.1013612374358499</v>
      </c>
      <c r="N859" s="8">
        <f>Tableau2[[#This Row],[Longueur manquante]]-(6-Tableau2[[#This Row],[longueur]])</f>
        <v>3.5931180497832398</v>
      </c>
    </row>
    <row r="860" spans="2:14" x14ac:dyDescent="0.25">
      <c r="B860" s="3" t="str">
        <f t="shared" si="26"/>
        <v>16</v>
      </c>
      <c r="C860" s="4" t="str">
        <f>Test_Length_Start[[#This Row],[Column1]]</f>
        <v>16-Camera-0,1</v>
      </c>
      <c r="D860" s="3">
        <f t="shared" si="27"/>
        <v>1</v>
      </c>
      <c r="E860" s="4">
        <f>_xlfn.NUMBERVALUE(Test_Length_Start[[#This Row],[Column2]])</f>
        <v>74.442204836975407</v>
      </c>
      <c r="F860" s="4">
        <f>_xlfn.NUMBERVALUE(Test_Length_Start[[#This Row],[Column3]])</f>
        <v>6.4931136516060901</v>
      </c>
      <c r="G860" s="4">
        <f>_xlfn.NUMBERVALUE(Test_Length_Start[[#This Row],[Column4]])</f>
        <v>0.181065457982517</v>
      </c>
      <c r="H860" s="4">
        <f>_xlfn.NUMBERVALUE(Test_Length_Start[[#This Row],[Column5]])</f>
        <v>0.99557103568203997</v>
      </c>
      <c r="I860" s="4">
        <f>_xlfn.NUMBERVALUE(Test_Length_Start[[#This Row],[Column6]])</f>
        <v>0.13115348933934301</v>
      </c>
      <c r="J860" s="4">
        <f>_xlfn.NUMBERVALUE(Test_Length_Start[[#This Row],[Column7]])</f>
        <v>0.58592021291391905</v>
      </c>
      <c r="K860" s="4">
        <f>_xlfn.NUMBERVALUE(Test_Length_Start[[#This Row],[Column12]])</f>
        <v>7.5754815810359997</v>
      </c>
      <c r="L860" s="8">
        <f>_xlfn.NUMBERVALUE(Test_Length_Start[[#This Row],[Column10]])</f>
        <v>0.60000304446971697</v>
      </c>
      <c r="M860" s="4">
        <f>_xlfn.NUMBERVALUE(Test_Length_Start[[#This Row],[Column11]])</f>
        <v>3.1363376466370299</v>
      </c>
      <c r="N860" s="8">
        <f>Tableau2[[#This Row],[Longueur manquante]]-(6-Tableau2[[#This Row],[longueur]])</f>
        <v>3.62945129824312</v>
      </c>
    </row>
    <row r="861" spans="2:14" x14ac:dyDescent="0.25">
      <c r="B861" s="3" t="str">
        <f t="shared" si="26"/>
        <v>16</v>
      </c>
      <c r="C861" s="4" t="str">
        <f>Test_Length_Start[[#This Row],[Column1]]</f>
        <v>16-Camera-0,1</v>
      </c>
      <c r="D861" s="3">
        <f t="shared" si="27"/>
        <v>1</v>
      </c>
      <c r="E861" s="4">
        <f>_xlfn.NUMBERVALUE(Test_Length_Start[[#This Row],[Column2]])</f>
        <v>70.672022135044401</v>
      </c>
      <c r="F861" s="4">
        <f>_xlfn.NUMBERVALUE(Test_Length_Start[[#This Row],[Column3]])</f>
        <v>6.4843604762206599</v>
      </c>
      <c r="G861" s="4">
        <f>_xlfn.NUMBERVALUE(Test_Length_Start[[#This Row],[Column4]])</f>
        <v>0.20217082350117199</v>
      </c>
      <c r="H861" s="4">
        <f>_xlfn.NUMBERVALUE(Test_Length_Start[[#This Row],[Column5]])</f>
        <v>0.65087873761917103</v>
      </c>
      <c r="I861" s="4">
        <f>_xlfn.NUMBERVALUE(Test_Length_Start[[#This Row],[Column6]])</f>
        <v>9.2828324723822297E-2</v>
      </c>
      <c r="J861" s="4">
        <f>_xlfn.NUMBERVALUE(Test_Length_Start[[#This Row],[Column7]])</f>
        <v>0.34352521244802398</v>
      </c>
      <c r="K861" s="4">
        <f>_xlfn.NUMBERVALUE(Test_Length_Start[[#This Row],[Column12]])</f>
        <v>7.7862133149756101</v>
      </c>
      <c r="L861" s="8">
        <f>_xlfn.NUMBERVALUE(Test_Length_Start[[#This Row],[Column10]])</f>
        <v>1.06632415900788</v>
      </c>
      <c r="M861" s="4">
        <f>_xlfn.NUMBERVALUE(Test_Length_Start[[#This Row],[Column11]])</f>
        <v>2.36222778568174</v>
      </c>
      <c r="N861" s="8">
        <f>Tableau2[[#This Row],[Longueur manquante]]-(6-Tableau2[[#This Row],[longueur]])</f>
        <v>2.8465882619023999</v>
      </c>
    </row>
    <row r="862" spans="2:14" x14ac:dyDescent="0.25">
      <c r="B862" s="3" t="str">
        <f t="shared" si="26"/>
        <v>16</v>
      </c>
      <c r="C862" s="4" t="str">
        <f>Test_Length_Start[[#This Row],[Column1]]</f>
        <v>16-Camera-0,15000000000000002</v>
      </c>
      <c r="D862" s="3">
        <f t="shared" si="27"/>
        <v>1.5</v>
      </c>
      <c r="E862" s="4">
        <f>_xlfn.NUMBERVALUE(Test_Length_Start[[#This Row],[Column2]])</f>
        <v>57.446047854660797</v>
      </c>
      <c r="F862" s="4">
        <f>_xlfn.NUMBERVALUE(Test_Length_Start[[#This Row],[Column3]])</f>
        <v>6.20479687156572</v>
      </c>
      <c r="G862" s="4">
        <f>_xlfn.NUMBERVALUE(Test_Length_Start[[#This Row],[Column4]])</f>
        <v>0.25625292866348598</v>
      </c>
      <c r="H862" s="4">
        <f>_xlfn.NUMBERVALUE(Test_Length_Start[[#This Row],[Column5]])</f>
        <v>1.3497715704839199</v>
      </c>
      <c r="I862" s="4">
        <f>_xlfn.NUMBERVALUE(Test_Length_Start[[#This Row],[Column6]])</f>
        <v>0.23887070958204901</v>
      </c>
      <c r="J862" s="4">
        <f>_xlfn.NUMBERVALUE(Test_Length_Start[[#This Row],[Column7]])</f>
        <v>1.3996744209135901</v>
      </c>
      <c r="K862" s="4">
        <f>_xlfn.NUMBERVALUE(Test_Length_Start[[#This Row],[Column12]])</f>
        <v>3.5062933959998102</v>
      </c>
      <c r="L862" s="8">
        <f>_xlfn.NUMBERVALUE(Test_Length_Start[[#This Row],[Column10]])</f>
        <v>0.69295621209616998</v>
      </c>
      <c r="M862" s="4">
        <f>_xlfn.NUMBERVALUE(Test_Length_Start[[#This Row],[Column11]])</f>
        <v>3.2820938223729499</v>
      </c>
      <c r="N862" s="8">
        <f>Tableau2[[#This Row],[Longueur manquante]]-(6-Tableau2[[#This Row],[longueur]])</f>
        <v>3.4868906939386699</v>
      </c>
    </row>
    <row r="863" spans="2:14" x14ac:dyDescent="0.25">
      <c r="B863" s="3" t="str">
        <f t="shared" si="26"/>
        <v>16</v>
      </c>
      <c r="C863" s="4" t="str">
        <f>Test_Length_Start[[#This Row],[Column1]]</f>
        <v>16-Camera-0,15000000000000002</v>
      </c>
      <c r="D863" s="3">
        <f t="shared" si="27"/>
        <v>1.5</v>
      </c>
      <c r="E863" s="4">
        <f>_xlfn.NUMBERVALUE(Test_Length_Start[[#This Row],[Column2]])</f>
        <v>15.6284556101068</v>
      </c>
      <c r="F863" s="4">
        <f>_xlfn.NUMBERVALUE(Test_Length_Start[[#This Row],[Column3]])</f>
        <v>6.0728824119761304</v>
      </c>
      <c r="G863" s="4">
        <f>_xlfn.NUMBERVALUE(Test_Length_Start[[#This Row],[Column4]])</f>
        <v>0.132566142546577</v>
      </c>
      <c r="H863" s="4">
        <f>_xlfn.NUMBERVALUE(Test_Length_Start[[#This Row],[Column5]])</f>
        <v>0.90305836480107704</v>
      </c>
      <c r="I863" s="4">
        <f>_xlfn.NUMBERVALUE(Test_Length_Start[[#This Row],[Column6]])</f>
        <v>0.10752210101382401</v>
      </c>
      <c r="J863" s="4">
        <f>_xlfn.NUMBERVALUE(Test_Length_Start[[#This Row],[Column7]])</f>
        <v>0.46799541832886998</v>
      </c>
      <c r="K863" s="4">
        <f>_xlfn.NUMBERVALUE(Test_Length_Start[[#This Row],[Column12]])</f>
        <v>3.6491214969428198</v>
      </c>
      <c r="L863" s="8">
        <f>_xlfn.NUMBERVALUE(Test_Length_Start[[#This Row],[Column10]])</f>
        <v>0.63220902816723901</v>
      </c>
      <c r="M863" s="4">
        <f>_xlfn.NUMBERVALUE(Test_Length_Start[[#This Row],[Column11]])</f>
        <v>3.0481656277054201</v>
      </c>
      <c r="N863" s="8">
        <f>Tableau2[[#This Row],[Longueur manquante]]-(6-Tableau2[[#This Row],[longueur]])</f>
        <v>3.1210480396815505</v>
      </c>
    </row>
    <row r="864" spans="2:14" x14ac:dyDescent="0.25">
      <c r="B864" s="3" t="str">
        <f t="shared" si="26"/>
        <v>16</v>
      </c>
      <c r="C864" s="4" t="str">
        <f>Test_Length_Start[[#This Row],[Column1]]</f>
        <v>16-Camera-0,15000000000000002</v>
      </c>
      <c r="D864" s="3">
        <f t="shared" si="27"/>
        <v>1.5</v>
      </c>
      <c r="E864" s="4">
        <f>_xlfn.NUMBERVALUE(Test_Length_Start[[#This Row],[Column2]])</f>
        <v>38.8450266171415</v>
      </c>
      <c r="F864" s="4">
        <f>_xlfn.NUMBERVALUE(Test_Length_Start[[#This Row],[Column3]])</f>
        <v>5.7923550146176801</v>
      </c>
      <c r="G864" s="4">
        <f>_xlfn.NUMBERVALUE(Test_Length_Start[[#This Row],[Column4]])</f>
        <v>0.27342605478816201</v>
      </c>
      <c r="H864" s="4">
        <f>_xlfn.NUMBERVALUE(Test_Length_Start[[#This Row],[Column5]])</f>
        <v>0.86088110670962004</v>
      </c>
      <c r="I864" s="4">
        <f>_xlfn.NUMBERVALUE(Test_Length_Start[[#This Row],[Column6]])</f>
        <v>0.21479385461507899</v>
      </c>
      <c r="J864" s="4">
        <f>_xlfn.NUMBERVALUE(Test_Length_Start[[#This Row],[Column7]])</f>
        <v>0.61590566019875803</v>
      </c>
      <c r="K864" s="4">
        <f>_xlfn.NUMBERVALUE(Test_Length_Start[[#This Row],[Column12]])</f>
        <v>4.1036394669208596</v>
      </c>
      <c r="L864" s="8">
        <f>_xlfn.NUMBERVALUE(Test_Length_Start[[#This Row],[Column10]])</f>
        <v>1.06164981302697</v>
      </c>
      <c r="M864" s="4">
        <f>_xlfn.NUMBERVALUE(Test_Length_Start[[#This Row],[Column11]])</f>
        <v>2.6028889474513899</v>
      </c>
      <c r="N864" s="8">
        <f>Tableau2[[#This Row],[Longueur manquante]]-(6-Tableau2[[#This Row],[longueur]])</f>
        <v>2.39524396206907</v>
      </c>
    </row>
    <row r="865" spans="2:14" x14ac:dyDescent="0.25">
      <c r="B865" s="3" t="str">
        <f t="shared" si="26"/>
        <v>16</v>
      </c>
      <c r="C865" s="4" t="str">
        <f>Test_Length_Start[[#This Row],[Column1]]</f>
        <v>16-Camera-0,15000000000000002</v>
      </c>
      <c r="D865" s="3">
        <f t="shared" si="27"/>
        <v>1.5</v>
      </c>
      <c r="E865" s="4">
        <f>_xlfn.NUMBERVALUE(Test_Length_Start[[#This Row],[Column2]])</f>
        <v>58.750210278251103</v>
      </c>
      <c r="F865" s="4">
        <f>_xlfn.NUMBERVALUE(Test_Length_Start[[#This Row],[Column3]])</f>
        <v>5.9058111393704698</v>
      </c>
      <c r="G865" s="4">
        <f>_xlfn.NUMBERVALUE(Test_Length_Start[[#This Row],[Column4]])</f>
        <v>0.13577364522983701</v>
      </c>
      <c r="H865" s="4">
        <f>_xlfn.NUMBERVALUE(Test_Length_Start[[#This Row],[Column5]])</f>
        <v>1.25209080742818</v>
      </c>
      <c r="I865" s="4">
        <f>_xlfn.NUMBERVALUE(Test_Length_Start[[#This Row],[Column6]])</f>
        <v>0.110057680144899</v>
      </c>
      <c r="J865" s="4">
        <f>_xlfn.NUMBERVALUE(Test_Length_Start[[#This Row],[Column7]])</f>
        <v>1.1205961607909001</v>
      </c>
      <c r="K865" s="4">
        <f>_xlfn.NUMBERVALUE(Test_Length_Start[[#This Row],[Column12]])</f>
        <v>4.4925174369709504</v>
      </c>
      <c r="L865" s="8">
        <f>_xlfn.NUMBERVALUE(Test_Length_Start[[#This Row],[Column10]])</f>
        <v>0.60227844499126804</v>
      </c>
      <c r="M865" s="4">
        <f>_xlfn.NUMBERVALUE(Test_Length_Start[[#This Row],[Column11]])</f>
        <v>3.42584747731948</v>
      </c>
      <c r="N865" s="8">
        <f>Tableau2[[#This Row],[Longueur manquante]]-(6-Tableau2[[#This Row],[longueur]])</f>
        <v>3.3316586166899498</v>
      </c>
    </row>
    <row r="866" spans="2:14" x14ac:dyDescent="0.25">
      <c r="B866" s="3" t="str">
        <f t="shared" si="26"/>
        <v>16</v>
      </c>
      <c r="C866" s="4" t="str">
        <f>Test_Length_Start[[#This Row],[Column1]]</f>
        <v>16-Camera-0,15000000000000002</v>
      </c>
      <c r="D866" s="3">
        <f t="shared" si="27"/>
        <v>1.5</v>
      </c>
      <c r="E866" s="4">
        <f>_xlfn.NUMBERVALUE(Test_Length_Start[[#This Row],[Column2]])</f>
        <v>64.4589925460118</v>
      </c>
      <c r="F866" s="4">
        <f>_xlfn.NUMBERVALUE(Test_Length_Start[[#This Row],[Column3]])</f>
        <v>6.3181523082029596</v>
      </c>
      <c r="G866" s="4">
        <f>_xlfn.NUMBERVALUE(Test_Length_Start[[#This Row],[Column4]])</f>
        <v>0.191685119747495</v>
      </c>
      <c r="H866" s="4">
        <f>_xlfn.NUMBERVALUE(Test_Length_Start[[#This Row],[Column5]])</f>
        <v>0.54010621951981397</v>
      </c>
      <c r="I866" s="4">
        <f>_xlfn.NUMBERVALUE(Test_Length_Start[[#This Row],[Column6]])</f>
        <v>0.13485936324165701</v>
      </c>
      <c r="J866" s="4">
        <f>_xlfn.NUMBERVALUE(Test_Length_Start[[#This Row],[Column7]])</f>
        <v>0.34189973643802202</v>
      </c>
      <c r="K866" s="4">
        <f>_xlfn.NUMBERVALUE(Test_Length_Start[[#This Row],[Column12]])</f>
        <v>4.3729959629708901</v>
      </c>
      <c r="L866" s="8">
        <f>_xlfn.NUMBERVALUE(Test_Length_Start[[#This Row],[Column10]])</f>
        <v>0.83153387898512898</v>
      </c>
      <c r="M866" s="4">
        <f>_xlfn.NUMBERVALUE(Test_Length_Start[[#This Row],[Column11]])</f>
        <v>2.03073017944407</v>
      </c>
      <c r="N866" s="8">
        <f>Tableau2[[#This Row],[Longueur manquante]]-(6-Tableau2[[#This Row],[longueur]])</f>
        <v>2.3488824876470296</v>
      </c>
    </row>
    <row r="867" spans="2:14" x14ac:dyDescent="0.25">
      <c r="B867" s="3" t="str">
        <f t="shared" si="26"/>
        <v>16</v>
      </c>
      <c r="C867" s="4" t="str">
        <f>Test_Length_Start[[#This Row],[Column1]]</f>
        <v>16-Camera-0,15000000000000002</v>
      </c>
      <c r="D867" s="3">
        <f t="shared" si="27"/>
        <v>1.5</v>
      </c>
      <c r="E867" s="4">
        <f>_xlfn.NUMBERVALUE(Test_Length_Start[[#This Row],[Column2]])</f>
        <v>64.779169058890602</v>
      </c>
      <c r="F867" s="4">
        <f>_xlfn.NUMBERVALUE(Test_Length_Start[[#This Row],[Column3]])</f>
        <v>6.5510610195433303</v>
      </c>
      <c r="G867" s="4">
        <f>_xlfn.NUMBERVALUE(Test_Length_Start[[#This Row],[Column4]])</f>
        <v>0.108838966510617</v>
      </c>
      <c r="H867" s="4">
        <f>_xlfn.NUMBERVALUE(Test_Length_Start[[#This Row],[Column5]])</f>
        <v>0.94951836530507705</v>
      </c>
      <c r="I867" s="4">
        <f>_xlfn.NUMBERVALUE(Test_Length_Start[[#This Row],[Column6]])</f>
        <v>8.1590737016474804E-2</v>
      </c>
      <c r="J867" s="4">
        <f>_xlfn.NUMBERVALUE(Test_Length_Start[[#This Row],[Column7]])</f>
        <v>0.52777622928036105</v>
      </c>
      <c r="K867" s="4">
        <f>_xlfn.NUMBERVALUE(Test_Length_Start[[#This Row],[Column12]])</f>
        <v>3.0390106829581698</v>
      </c>
      <c r="L867" s="8">
        <f>_xlfn.NUMBERVALUE(Test_Length_Start[[#This Row],[Column10]])</f>
        <v>0.40256972533058999</v>
      </c>
      <c r="M867" s="4">
        <f>_xlfn.NUMBERVALUE(Test_Length_Start[[#This Row],[Column11]])</f>
        <v>3.1071536955441399</v>
      </c>
      <c r="N867" s="8">
        <f>Tableau2[[#This Row],[Longueur manquante]]-(6-Tableau2[[#This Row],[longueur]])</f>
        <v>3.6582147150874702</v>
      </c>
    </row>
    <row r="868" spans="2:14" x14ac:dyDescent="0.25">
      <c r="B868" s="3" t="str">
        <f t="shared" si="26"/>
        <v>16</v>
      </c>
      <c r="C868" s="4" t="str">
        <f>Test_Length_Start[[#This Row],[Column1]]</f>
        <v>16-Camera-0,15000000000000002</v>
      </c>
      <c r="D868" s="3">
        <f t="shared" si="27"/>
        <v>1.5</v>
      </c>
      <c r="E868" s="4">
        <f>_xlfn.NUMBERVALUE(Test_Length_Start[[#This Row],[Column2]])</f>
        <v>31.525066311944698</v>
      </c>
      <c r="F868" s="4">
        <f>_xlfn.NUMBERVALUE(Test_Length_Start[[#This Row],[Column3]])</f>
        <v>6.3538114094736899</v>
      </c>
      <c r="G868" s="4">
        <f>_xlfn.NUMBERVALUE(Test_Length_Start[[#This Row],[Column4]])</f>
        <v>0.26145493351538701</v>
      </c>
      <c r="H868" s="4">
        <f>_xlfn.NUMBERVALUE(Test_Length_Start[[#This Row],[Column5]])</f>
        <v>0.73151181438361701</v>
      </c>
      <c r="I868" s="4">
        <f>_xlfn.NUMBERVALUE(Test_Length_Start[[#This Row],[Column6]])</f>
        <v>0.17381818118662801</v>
      </c>
      <c r="J868" s="4">
        <f>_xlfn.NUMBERVALUE(Test_Length_Start[[#This Row],[Column7]])</f>
        <v>0.44743105984458398</v>
      </c>
      <c r="K868" s="4">
        <f>_xlfn.NUMBERVALUE(Test_Length_Start[[#This Row],[Column12]])</f>
        <v>4.2478622610215098</v>
      </c>
      <c r="L868" s="8">
        <f>_xlfn.NUMBERVALUE(Test_Length_Start[[#This Row],[Column10]])</f>
        <v>1.0979489827154501</v>
      </c>
      <c r="M868" s="4">
        <f>_xlfn.NUMBERVALUE(Test_Length_Start[[#This Row],[Column11]])</f>
        <v>2.53991468590432</v>
      </c>
      <c r="N868" s="8">
        <f>Tableau2[[#This Row],[Longueur manquante]]-(6-Tableau2[[#This Row],[longueur]])</f>
        <v>2.89372609537801</v>
      </c>
    </row>
    <row r="869" spans="2:14" x14ac:dyDescent="0.25">
      <c r="B869" s="3" t="str">
        <f t="shared" si="26"/>
        <v>16</v>
      </c>
      <c r="C869" s="4" t="str">
        <f>Test_Length_Start[[#This Row],[Column1]]</f>
        <v>16-Camera-0,15000000000000002</v>
      </c>
      <c r="D869" s="3">
        <f t="shared" si="27"/>
        <v>1.5</v>
      </c>
      <c r="E869" s="4">
        <f>_xlfn.NUMBERVALUE(Test_Length_Start[[#This Row],[Column2]])</f>
        <v>47.0022772006349</v>
      </c>
      <c r="F869" s="4">
        <f>_xlfn.NUMBERVALUE(Test_Length_Start[[#This Row],[Column3]])</f>
        <v>6.1596612941904603</v>
      </c>
      <c r="G869" s="4">
        <f>_xlfn.NUMBERVALUE(Test_Length_Start[[#This Row],[Column4]])</f>
        <v>0.21372417232315799</v>
      </c>
      <c r="H869" s="4">
        <f>_xlfn.NUMBERVALUE(Test_Length_Start[[#This Row],[Column5]])</f>
        <v>0.47077908223067</v>
      </c>
      <c r="I869" s="4">
        <f>_xlfn.NUMBERVALUE(Test_Length_Start[[#This Row],[Column6]])</f>
        <v>0.146710194462085</v>
      </c>
      <c r="J869" s="4">
        <f>_xlfn.NUMBERVALUE(Test_Length_Start[[#This Row],[Column7]])</f>
        <v>0.397459473908095</v>
      </c>
      <c r="K869" s="4">
        <f>_xlfn.NUMBERVALUE(Test_Length_Start[[#This Row],[Column12]])</f>
        <v>4.0846113620791504</v>
      </c>
      <c r="L869" s="8">
        <f>_xlfn.NUMBERVALUE(Test_Length_Start[[#This Row],[Column10]])</f>
        <v>0.91083429212147604</v>
      </c>
      <c r="M869" s="4">
        <f>_xlfn.NUMBERVALUE(Test_Length_Start[[#This Row],[Column11]])</f>
        <v>1.5232000933618399</v>
      </c>
      <c r="N869" s="8">
        <f>Tableau2[[#This Row],[Longueur manquante]]-(6-Tableau2[[#This Row],[longueur]])</f>
        <v>1.6828613875523002</v>
      </c>
    </row>
    <row r="870" spans="2:14" x14ac:dyDescent="0.25">
      <c r="B870" s="3" t="str">
        <f t="shared" si="26"/>
        <v>16</v>
      </c>
      <c r="C870" s="4" t="str">
        <f>Test_Length_Start[[#This Row],[Column1]]</f>
        <v>16-Camera-0,15000000000000002</v>
      </c>
      <c r="D870" s="3">
        <f t="shared" si="27"/>
        <v>1.5</v>
      </c>
      <c r="E870" s="4">
        <f>_xlfn.NUMBERVALUE(Test_Length_Start[[#This Row],[Column2]])</f>
        <v>8.2980601694229694</v>
      </c>
      <c r="F870" s="4">
        <f>_xlfn.NUMBERVALUE(Test_Length_Start[[#This Row],[Column3]])</f>
        <v>6.2705348448156402</v>
      </c>
      <c r="G870" s="4">
        <f>_xlfn.NUMBERVALUE(Test_Length_Start[[#This Row],[Column4]])</f>
        <v>0.15721912639825</v>
      </c>
      <c r="H870" s="4">
        <f>_xlfn.NUMBERVALUE(Test_Length_Start[[#This Row],[Column5]])</f>
        <v>1.0534781224673699</v>
      </c>
      <c r="I870" s="4">
        <f>_xlfn.NUMBERVALUE(Test_Length_Start[[#This Row],[Column6]])</f>
        <v>0.12563070341596899</v>
      </c>
      <c r="J870" s="4">
        <f>_xlfn.NUMBERVALUE(Test_Length_Start[[#This Row],[Column7]])</f>
        <v>0.54745329056187098</v>
      </c>
      <c r="K870" s="4">
        <f>_xlfn.NUMBERVALUE(Test_Length_Start[[#This Row],[Column12]])</f>
        <v>3.8212097180075899</v>
      </c>
      <c r="L870" s="8">
        <f>_xlfn.NUMBERVALUE(Test_Length_Start[[#This Row],[Column10]])</f>
        <v>0.60109291811102195</v>
      </c>
      <c r="M870" s="4">
        <f>_xlfn.NUMBERVALUE(Test_Length_Start[[#This Row],[Column11]])</f>
        <v>3.3066874294664999</v>
      </c>
      <c r="N870" s="8">
        <f>Tableau2[[#This Row],[Longueur manquante]]-(6-Tableau2[[#This Row],[longueur]])</f>
        <v>3.57722227428214</v>
      </c>
    </row>
    <row r="871" spans="2:14" x14ac:dyDescent="0.25">
      <c r="B871" s="3" t="str">
        <f t="shared" si="26"/>
        <v>16</v>
      </c>
      <c r="C871" s="4" t="str">
        <f>Test_Length_Start[[#This Row],[Column1]]</f>
        <v>16-Camera-0,15000000000000002</v>
      </c>
      <c r="D871" s="3">
        <f t="shared" si="27"/>
        <v>1.5</v>
      </c>
      <c r="E871" s="4">
        <f>_xlfn.NUMBERVALUE(Test_Length_Start[[#This Row],[Column2]])</f>
        <v>49.173653767106998</v>
      </c>
      <c r="F871" s="4">
        <f>_xlfn.NUMBERVALUE(Test_Length_Start[[#This Row],[Column3]])</f>
        <v>5.7180390136579202</v>
      </c>
      <c r="G871" s="4">
        <f>_xlfn.NUMBERVALUE(Test_Length_Start[[#This Row],[Column4]])</f>
        <v>0.34411394383644101</v>
      </c>
      <c r="H871" s="4">
        <f>_xlfn.NUMBERVALUE(Test_Length_Start[[#This Row],[Column5]])</f>
        <v>0.73384678546909998</v>
      </c>
      <c r="I871" s="4">
        <f>_xlfn.NUMBERVALUE(Test_Length_Start[[#This Row],[Column6]])</f>
        <v>0.14094951201839301</v>
      </c>
      <c r="J871" s="4">
        <f>_xlfn.NUMBERVALUE(Test_Length_Start[[#This Row],[Column7]])</f>
        <v>0.40553874051778899</v>
      </c>
      <c r="K871" s="4">
        <f>_xlfn.NUMBERVALUE(Test_Length_Start[[#This Row],[Column12]])</f>
        <v>5.8644861909560797</v>
      </c>
      <c r="L871" s="8">
        <f>_xlfn.NUMBERVALUE(Test_Length_Start[[#This Row],[Column10]])</f>
        <v>1.41656679821319</v>
      </c>
      <c r="M871" s="4">
        <f>_xlfn.NUMBERVALUE(Test_Length_Start[[#This Row],[Column11]])</f>
        <v>2.6370993396919902</v>
      </c>
      <c r="N871" s="8">
        <f>Tableau2[[#This Row],[Longueur manquante]]-(6-Tableau2[[#This Row],[longueur]])</f>
        <v>2.3551383533499104</v>
      </c>
    </row>
    <row r="872" spans="2:14" x14ac:dyDescent="0.25">
      <c r="B872" s="3" t="str">
        <f t="shared" si="26"/>
        <v>16</v>
      </c>
      <c r="C872" s="4" t="str">
        <f>Test_Length_Start[[#This Row],[Column1]]</f>
        <v>16-Camera-0,15000000000000002</v>
      </c>
      <c r="D872" s="3">
        <f t="shared" si="27"/>
        <v>1.5</v>
      </c>
      <c r="E872" s="4">
        <f>_xlfn.NUMBERVALUE(Test_Length_Start[[#This Row],[Column2]])</f>
        <v>30.518207369825699</v>
      </c>
      <c r="F872" s="4">
        <f>_xlfn.NUMBERVALUE(Test_Length_Start[[#This Row],[Column3]])</f>
        <v>5.8767266548763102</v>
      </c>
      <c r="G872" s="4">
        <f>_xlfn.NUMBERVALUE(Test_Length_Start[[#This Row],[Column4]])</f>
        <v>0.265015251988376</v>
      </c>
      <c r="H872" s="4">
        <f>_xlfn.NUMBERVALUE(Test_Length_Start[[#This Row],[Column5]])</f>
        <v>1.3294210715216399</v>
      </c>
      <c r="I872" s="4">
        <f>_xlfn.NUMBERVALUE(Test_Length_Start[[#This Row],[Column6]])</f>
        <v>0.110891672509829</v>
      </c>
      <c r="J872" s="4">
        <f>_xlfn.NUMBERVALUE(Test_Length_Start[[#This Row],[Column7]])</f>
        <v>1.30101151920366</v>
      </c>
      <c r="K872" s="4">
        <f>_xlfn.NUMBERVALUE(Test_Length_Start[[#This Row],[Column12]])</f>
        <v>3.76826579903718</v>
      </c>
      <c r="L872" s="8">
        <f>_xlfn.NUMBERVALUE(Test_Length_Start[[#This Row],[Column10]])</f>
        <v>1.27515490840527</v>
      </c>
      <c r="M872" s="4">
        <f>_xlfn.NUMBERVALUE(Test_Length_Start[[#This Row],[Column11]])</f>
        <v>3.4371009117589502</v>
      </c>
      <c r="N872" s="8">
        <f>Tableau2[[#This Row],[Longueur manquante]]-(6-Tableau2[[#This Row],[longueur]])</f>
        <v>3.3138275666352603</v>
      </c>
    </row>
    <row r="873" spans="2:14" x14ac:dyDescent="0.25">
      <c r="B873" s="3" t="str">
        <f t="shared" si="26"/>
        <v>16</v>
      </c>
      <c r="C873" s="4" t="str">
        <f>Test_Length_Start[[#This Row],[Column1]]</f>
        <v>16-Camera-0,15000000000000002</v>
      </c>
      <c r="D873" s="3">
        <f t="shared" si="27"/>
        <v>1.5</v>
      </c>
      <c r="E873" s="4">
        <f>_xlfn.NUMBERVALUE(Test_Length_Start[[#This Row],[Column2]])</f>
        <v>53.380010868122397</v>
      </c>
      <c r="F873" s="4">
        <f>_xlfn.NUMBERVALUE(Test_Length_Start[[#This Row],[Column3]])</f>
        <v>5.4325859034687198</v>
      </c>
      <c r="G873" s="4">
        <f>_xlfn.NUMBERVALUE(Test_Length_Start[[#This Row],[Column4]])</f>
        <v>0.185927303314533</v>
      </c>
      <c r="H873" s="4">
        <f>_xlfn.NUMBERVALUE(Test_Length_Start[[#This Row],[Column5]])</f>
        <v>0.418704864378876</v>
      </c>
      <c r="I873" s="4">
        <f>_xlfn.NUMBERVALUE(Test_Length_Start[[#This Row],[Column6]])</f>
        <v>0.136069558584198</v>
      </c>
      <c r="J873" s="4">
        <f>_xlfn.NUMBERVALUE(Test_Length_Start[[#This Row],[Column7]])</f>
        <v>0.27516743527138698</v>
      </c>
      <c r="K873" s="4">
        <f>_xlfn.NUMBERVALUE(Test_Length_Start[[#This Row],[Column12]])</f>
        <v>3.8721237510908302</v>
      </c>
      <c r="L873" s="8">
        <f>_xlfn.NUMBERVALUE(Test_Length_Start[[#This Row],[Column10]])</f>
        <v>0.67239939331857301</v>
      </c>
      <c r="M873" s="4">
        <f>_xlfn.NUMBERVALUE(Test_Length_Start[[#This Row],[Column11]])</f>
        <v>1.48629436832531</v>
      </c>
      <c r="N873" s="8">
        <f>Tableau2[[#This Row],[Longueur manquante]]-(6-Tableau2[[#This Row],[longueur]])</f>
        <v>0.91888027179402987</v>
      </c>
    </row>
    <row r="874" spans="2:14" x14ac:dyDescent="0.25">
      <c r="B874" s="3" t="str">
        <f t="shared" si="26"/>
        <v>16</v>
      </c>
      <c r="C874" s="4" t="str">
        <f>Test_Length_Start[[#This Row],[Column1]]</f>
        <v>16-Camera-0,15000000000000002</v>
      </c>
      <c r="D874" s="3">
        <f t="shared" si="27"/>
        <v>1.5</v>
      </c>
      <c r="E874" s="4">
        <f>_xlfn.NUMBERVALUE(Test_Length_Start[[#This Row],[Column2]])</f>
        <v>35.219093967263298</v>
      </c>
      <c r="F874" s="4">
        <f>_xlfn.NUMBERVALUE(Test_Length_Start[[#This Row],[Column3]])</f>
        <v>5.4089120564812303</v>
      </c>
      <c r="G874" s="4">
        <f>_xlfn.NUMBERVALUE(Test_Length_Start[[#This Row],[Column4]])</f>
        <v>0.14624527294449999</v>
      </c>
      <c r="H874" s="4">
        <f>_xlfn.NUMBERVALUE(Test_Length_Start[[#This Row],[Column5]])</f>
        <v>0.61052211975172999</v>
      </c>
      <c r="I874" s="4">
        <f>_xlfn.NUMBERVALUE(Test_Length_Start[[#This Row],[Column6]])</f>
        <v>0.109778643553504</v>
      </c>
      <c r="J874" s="4">
        <f>_xlfn.NUMBERVALUE(Test_Length_Start[[#This Row],[Column7]])</f>
        <v>0.33553823679544298</v>
      </c>
      <c r="K874" s="4">
        <f>_xlfn.NUMBERVALUE(Test_Length_Start[[#This Row],[Column12]])</f>
        <v>4.2084702909924001</v>
      </c>
      <c r="L874" s="8">
        <f>_xlfn.NUMBERVALUE(Test_Length_Start[[#This Row],[Column10]])</f>
        <v>0.52445839730891997</v>
      </c>
      <c r="M874" s="4">
        <f>_xlfn.NUMBERVALUE(Test_Length_Start[[#This Row],[Column11]])</f>
        <v>2.3141119575234801</v>
      </c>
      <c r="N874" s="8">
        <f>Tableau2[[#This Row],[Longueur manquante]]-(6-Tableau2[[#This Row],[longueur]])</f>
        <v>1.7230240140047104</v>
      </c>
    </row>
    <row r="875" spans="2:14" x14ac:dyDescent="0.25">
      <c r="B875" s="3" t="str">
        <f t="shared" si="26"/>
        <v>16</v>
      </c>
      <c r="C875" s="4" t="str">
        <f>Test_Length_Start[[#This Row],[Column1]]</f>
        <v>16-Camera-0,15000000000000002</v>
      </c>
      <c r="D875" s="3">
        <f t="shared" si="27"/>
        <v>1.5</v>
      </c>
      <c r="E875" s="4">
        <f>_xlfn.NUMBERVALUE(Test_Length_Start[[#This Row],[Column2]])</f>
        <v>21.677687684246301</v>
      </c>
      <c r="F875" s="4">
        <f>_xlfn.NUMBERVALUE(Test_Length_Start[[#This Row],[Column3]])</f>
        <v>6.1466940069821403</v>
      </c>
      <c r="G875" s="4">
        <f>_xlfn.NUMBERVALUE(Test_Length_Start[[#This Row],[Column4]])</f>
        <v>0.18249286251935301</v>
      </c>
      <c r="H875" s="4">
        <f>_xlfn.NUMBERVALUE(Test_Length_Start[[#This Row],[Column5]])</f>
        <v>0.597231155420337</v>
      </c>
      <c r="I875" s="4">
        <f>_xlfn.NUMBERVALUE(Test_Length_Start[[#This Row],[Column6]])</f>
        <v>0.139400647294705</v>
      </c>
      <c r="J875" s="4">
        <f>_xlfn.NUMBERVALUE(Test_Length_Start[[#This Row],[Column7]])</f>
        <v>0.399064508315986</v>
      </c>
      <c r="K875" s="4">
        <f>_xlfn.NUMBERVALUE(Test_Length_Start[[#This Row],[Column12]])</f>
        <v>4.0255400240421197</v>
      </c>
      <c r="L875" s="8">
        <f>_xlfn.NUMBERVALUE(Test_Length_Start[[#This Row],[Column10]])</f>
        <v>0.66763558370291898</v>
      </c>
      <c r="M875" s="4">
        <f>_xlfn.NUMBERVALUE(Test_Length_Start[[#This Row],[Column11]])</f>
        <v>2.1392235516569502</v>
      </c>
      <c r="N875" s="8">
        <f>Tableau2[[#This Row],[Longueur manquante]]-(6-Tableau2[[#This Row],[longueur]])</f>
        <v>2.2859175586390905</v>
      </c>
    </row>
    <row r="876" spans="2:14" x14ac:dyDescent="0.25">
      <c r="B876" s="3" t="str">
        <f t="shared" si="26"/>
        <v>16</v>
      </c>
      <c r="C876" s="4" t="str">
        <f>Test_Length_Start[[#This Row],[Column1]]</f>
        <v>16-Camera-0,15000000000000002</v>
      </c>
      <c r="D876" s="3">
        <f t="shared" si="27"/>
        <v>1.5</v>
      </c>
      <c r="E876" s="4">
        <f>_xlfn.NUMBERVALUE(Test_Length_Start[[#This Row],[Column2]])</f>
        <v>72.040353910986198</v>
      </c>
      <c r="F876" s="4">
        <f>_xlfn.NUMBERVALUE(Test_Length_Start[[#This Row],[Column3]])</f>
        <v>6.0739852419222</v>
      </c>
      <c r="G876" s="4">
        <f>_xlfn.NUMBERVALUE(Test_Length_Start[[#This Row],[Column4]])</f>
        <v>0.17114192780294599</v>
      </c>
      <c r="H876" s="4">
        <f>_xlfn.NUMBERVALUE(Test_Length_Start[[#This Row],[Column5]])</f>
        <v>1.16727202165767</v>
      </c>
      <c r="I876" s="4">
        <f>_xlfn.NUMBERVALUE(Test_Length_Start[[#This Row],[Column6]])</f>
        <v>9.9543689249631404E-2</v>
      </c>
      <c r="J876" s="4">
        <f>_xlfn.NUMBERVALUE(Test_Length_Start[[#This Row],[Column7]])</f>
        <v>0.80000905636970998</v>
      </c>
      <c r="K876" s="4">
        <f>_xlfn.NUMBERVALUE(Test_Length_Start[[#This Row],[Column12]])</f>
        <v>4.7782584549859104</v>
      </c>
      <c r="L876" s="8">
        <f>_xlfn.NUMBERVALUE(Test_Length_Start[[#This Row],[Column10]])</f>
        <v>0.76794191417673296</v>
      </c>
      <c r="M876" s="4">
        <f>_xlfn.NUMBERVALUE(Test_Length_Start[[#This Row],[Column11]])</f>
        <v>3.4803524186870098</v>
      </c>
      <c r="N876" s="8">
        <f>Tableau2[[#This Row],[Longueur manquante]]-(6-Tableau2[[#This Row],[longueur]])</f>
        <v>3.5543376606092099</v>
      </c>
    </row>
    <row r="877" spans="2:14" x14ac:dyDescent="0.25">
      <c r="B877" s="3" t="str">
        <f t="shared" si="26"/>
        <v>16</v>
      </c>
      <c r="C877" s="4" t="str">
        <f>Test_Length_Start[[#This Row],[Column1]]</f>
        <v>16-Camera-0,15000000000000002</v>
      </c>
      <c r="D877" s="3">
        <f t="shared" si="27"/>
        <v>1.5</v>
      </c>
      <c r="E877" s="4">
        <f>_xlfn.NUMBERVALUE(Test_Length_Start[[#This Row],[Column2]])</f>
        <v>32.116951566801902</v>
      </c>
      <c r="F877" s="4">
        <f>_xlfn.NUMBERVALUE(Test_Length_Start[[#This Row],[Column3]])</f>
        <v>6.53880386315672</v>
      </c>
      <c r="G877" s="4">
        <f>_xlfn.NUMBERVALUE(Test_Length_Start[[#This Row],[Column4]])</f>
        <v>0.210390653734077</v>
      </c>
      <c r="H877" s="4">
        <f>_xlfn.NUMBERVALUE(Test_Length_Start[[#This Row],[Column5]])</f>
        <v>0.64642978298174203</v>
      </c>
      <c r="I877" s="4">
        <f>_xlfn.NUMBERVALUE(Test_Length_Start[[#This Row],[Column6]])</f>
        <v>0.138274012162239</v>
      </c>
      <c r="J877" s="4">
        <f>_xlfn.NUMBERVALUE(Test_Length_Start[[#This Row],[Column7]])</f>
        <v>0.30464167229892702</v>
      </c>
      <c r="K877" s="4">
        <f>_xlfn.NUMBERVALUE(Test_Length_Start[[#This Row],[Column12]])</f>
        <v>4.3180849619675401</v>
      </c>
      <c r="L877" s="8">
        <f>_xlfn.NUMBERVALUE(Test_Length_Start[[#This Row],[Column10]])</f>
        <v>0.96026842168634596</v>
      </c>
      <c r="M877" s="4">
        <f>_xlfn.NUMBERVALUE(Test_Length_Start[[#This Row],[Column11]])</f>
        <v>2.45472223773382</v>
      </c>
      <c r="N877" s="8">
        <f>Tableau2[[#This Row],[Longueur manquante]]-(6-Tableau2[[#This Row],[longueur]])</f>
        <v>2.9935261008905401</v>
      </c>
    </row>
    <row r="878" spans="2:14" x14ac:dyDescent="0.25">
      <c r="B878" s="3" t="str">
        <f t="shared" si="26"/>
        <v>16</v>
      </c>
      <c r="C878" s="4" t="str">
        <f>Test_Length_Start[[#This Row],[Column1]]</f>
        <v>16-Camera-0,15000000000000002</v>
      </c>
      <c r="D878" s="3">
        <f t="shared" si="27"/>
        <v>1.5</v>
      </c>
      <c r="E878" s="4">
        <f>_xlfn.NUMBERVALUE(Test_Length_Start[[#This Row],[Column2]])</f>
        <v>19.9899171820297</v>
      </c>
      <c r="F878" s="4">
        <f>_xlfn.NUMBERVALUE(Test_Length_Start[[#This Row],[Column3]])</f>
        <v>6.45766525850207</v>
      </c>
      <c r="G878" s="4">
        <f>_xlfn.NUMBERVALUE(Test_Length_Start[[#This Row],[Column4]])</f>
        <v>0.19384678612268599</v>
      </c>
      <c r="H878" s="4">
        <f>_xlfn.NUMBERVALUE(Test_Length_Start[[#This Row],[Column5]])</f>
        <v>0.456464024360349</v>
      </c>
      <c r="I878" s="4">
        <f>_xlfn.NUMBERVALUE(Test_Length_Start[[#This Row],[Column6]])</f>
        <v>6.9026268723092796E-2</v>
      </c>
      <c r="J878" s="4">
        <f>_xlfn.NUMBERVALUE(Test_Length_Start[[#This Row],[Column7]])</f>
        <v>0.29835260859429602</v>
      </c>
      <c r="K878" s="4">
        <f>_xlfn.NUMBERVALUE(Test_Length_Start[[#This Row],[Column12]])</f>
        <v>4.2527728739660198</v>
      </c>
      <c r="L878" s="8">
        <f>_xlfn.NUMBERVALUE(Test_Length_Start[[#This Row],[Column10]])</f>
        <v>0.98753121334911198</v>
      </c>
      <c r="M878" s="4">
        <f>_xlfn.NUMBERVALUE(Test_Length_Start[[#This Row],[Column11]])</f>
        <v>1.3863995222944201</v>
      </c>
      <c r="N878" s="8">
        <f>Tableau2[[#This Row],[Longueur manquante]]-(6-Tableau2[[#This Row],[longueur]])</f>
        <v>1.8440647807964901</v>
      </c>
    </row>
    <row r="879" spans="2:14" x14ac:dyDescent="0.25">
      <c r="B879" s="3" t="str">
        <f t="shared" si="26"/>
        <v>16</v>
      </c>
      <c r="C879" s="4" t="str">
        <f>Test_Length_Start[[#This Row],[Column1]]</f>
        <v>16-Camera-0,15000000000000002</v>
      </c>
      <c r="D879" s="3">
        <f t="shared" si="27"/>
        <v>1.5</v>
      </c>
      <c r="E879" s="4">
        <f>_xlfn.NUMBERVALUE(Test_Length_Start[[#This Row],[Column2]])</f>
        <v>64.858443457275598</v>
      </c>
      <c r="F879" s="4">
        <f>_xlfn.NUMBERVALUE(Test_Length_Start[[#This Row],[Column3]])</f>
        <v>5.6801618405434997</v>
      </c>
      <c r="G879" s="4">
        <f>_xlfn.NUMBERVALUE(Test_Length_Start[[#This Row],[Column4]])</f>
        <v>0.33466192039079401</v>
      </c>
      <c r="H879" s="4">
        <f>_xlfn.NUMBERVALUE(Test_Length_Start[[#This Row],[Column5]])</f>
        <v>0.73649308188709295</v>
      </c>
      <c r="I879" s="4">
        <f>_xlfn.NUMBERVALUE(Test_Length_Start[[#This Row],[Column6]])</f>
        <v>0.224063032096183</v>
      </c>
      <c r="J879" s="4">
        <f>_xlfn.NUMBERVALUE(Test_Length_Start[[#This Row],[Column7]])</f>
        <v>0.57091723353613999</v>
      </c>
      <c r="K879" s="4">
        <f>_xlfn.NUMBERVALUE(Test_Length_Start[[#This Row],[Column12]])</f>
        <v>4.6631987199652896</v>
      </c>
      <c r="L879" s="8">
        <f>_xlfn.NUMBERVALUE(Test_Length_Start[[#This Row],[Column10]])</f>
        <v>1.2703818427629401</v>
      </c>
      <c r="M879" s="4">
        <f>_xlfn.NUMBERVALUE(Test_Length_Start[[#This Row],[Column11]])</f>
        <v>2.3149723293737798</v>
      </c>
      <c r="N879" s="8">
        <f>Tableau2[[#This Row],[Longueur manquante]]-(6-Tableau2[[#This Row],[longueur]])</f>
        <v>1.9951341699172795</v>
      </c>
    </row>
    <row r="880" spans="2:14" x14ac:dyDescent="0.25">
      <c r="B880" s="3" t="str">
        <f t="shared" si="26"/>
        <v>16</v>
      </c>
      <c r="C880" s="4" t="str">
        <f>Test_Length_Start[[#This Row],[Column1]]</f>
        <v>16-Camera-0,15000000000000002</v>
      </c>
      <c r="D880" s="3">
        <f t="shared" si="27"/>
        <v>1.5</v>
      </c>
      <c r="E880" s="4">
        <f>_xlfn.NUMBERVALUE(Test_Length_Start[[#This Row],[Column2]])</f>
        <v>33.879721076496097</v>
      </c>
      <c r="F880" s="4">
        <f>_xlfn.NUMBERVALUE(Test_Length_Start[[#This Row],[Column3]])</f>
        <v>6.5075463380307896</v>
      </c>
      <c r="G880" s="4">
        <f>_xlfn.NUMBERVALUE(Test_Length_Start[[#This Row],[Column4]])</f>
        <v>0.28413722784294898</v>
      </c>
      <c r="H880" s="4">
        <f>_xlfn.NUMBERVALUE(Test_Length_Start[[#This Row],[Column5]])</f>
        <v>0.87810361113998703</v>
      </c>
      <c r="I880" s="4">
        <f>_xlfn.NUMBERVALUE(Test_Length_Start[[#This Row],[Column6]])</f>
        <v>0.12539016517860299</v>
      </c>
      <c r="J880" s="4">
        <f>_xlfn.NUMBERVALUE(Test_Length_Start[[#This Row],[Column7]])</f>
        <v>0.57069856287999299</v>
      </c>
      <c r="K880" s="4">
        <f>_xlfn.NUMBERVALUE(Test_Length_Start[[#This Row],[Column12]])</f>
        <v>3.2087108230916699</v>
      </c>
      <c r="L880" s="8">
        <f>_xlfn.NUMBERVALUE(Test_Length_Start[[#This Row],[Column10]])</f>
        <v>1.2323138221882499</v>
      </c>
      <c r="M880" s="4">
        <f>_xlfn.NUMBERVALUE(Test_Length_Start[[#This Row],[Column11]])</f>
        <v>2.92340130135549</v>
      </c>
      <c r="N880" s="8">
        <f>Tableau2[[#This Row],[Longueur manquante]]-(6-Tableau2[[#This Row],[longueur]])</f>
        <v>3.4309476393862797</v>
      </c>
    </row>
    <row r="881" spans="2:14" x14ac:dyDescent="0.25">
      <c r="B881" s="3" t="str">
        <f t="shared" si="26"/>
        <v>16</v>
      </c>
      <c r="C881" s="4" t="str">
        <f>Test_Length_Start[[#This Row],[Column1]]</f>
        <v>16-Camera-0,15000000000000002</v>
      </c>
      <c r="D881" s="3">
        <f t="shared" si="27"/>
        <v>1.5</v>
      </c>
      <c r="E881" s="4">
        <f>_xlfn.NUMBERVALUE(Test_Length_Start[[#This Row],[Column2]])</f>
        <v>54.975691738674598</v>
      </c>
      <c r="F881" s="4">
        <f>_xlfn.NUMBERVALUE(Test_Length_Start[[#This Row],[Column3]])</f>
        <v>5.7146438677198601</v>
      </c>
      <c r="G881" s="4">
        <f>_xlfn.NUMBERVALUE(Test_Length_Start[[#This Row],[Column4]])</f>
        <v>0.23159190025026599</v>
      </c>
      <c r="H881" s="4">
        <f>_xlfn.NUMBERVALUE(Test_Length_Start[[#This Row],[Column5]])</f>
        <v>0.88258759518904994</v>
      </c>
      <c r="I881" s="4">
        <f>_xlfn.NUMBERVALUE(Test_Length_Start[[#This Row],[Column6]])</f>
        <v>0.192290869205203</v>
      </c>
      <c r="J881" s="4">
        <f>_xlfn.NUMBERVALUE(Test_Length_Start[[#This Row],[Column7]])</f>
        <v>0.563735700402764</v>
      </c>
      <c r="K881" s="4">
        <f>_xlfn.NUMBERVALUE(Test_Length_Start[[#This Row],[Column12]])</f>
        <v>5.0024980510352099</v>
      </c>
      <c r="L881" s="8">
        <f>_xlfn.NUMBERVALUE(Test_Length_Start[[#This Row],[Column10]])</f>
        <v>0.79741983902942604</v>
      </c>
      <c r="M881" s="4">
        <f>_xlfn.NUMBERVALUE(Test_Length_Start[[#This Row],[Column11]])</f>
        <v>2.8977863366274001</v>
      </c>
      <c r="N881" s="8">
        <f>Tableau2[[#This Row],[Longueur manquante]]-(6-Tableau2[[#This Row],[longueur]])</f>
        <v>2.6124302043472603</v>
      </c>
    </row>
    <row r="882" spans="2:14" x14ac:dyDescent="0.25">
      <c r="B882" s="3" t="str">
        <f t="shared" si="26"/>
        <v>16</v>
      </c>
      <c r="C882" s="4" t="str">
        <f>Test_Length_Start[[#This Row],[Column1]]</f>
        <v>16-Ground_Truth</v>
      </c>
      <c r="D882" s="3">
        <f t="shared" si="27"/>
        <v>-2</v>
      </c>
      <c r="E882" s="4">
        <f>_xlfn.NUMBERVALUE(Test_Length_Start[[#This Row],[Column2]])</f>
        <v>81.896485644413801</v>
      </c>
      <c r="F882" s="4">
        <f>_xlfn.NUMBERVALUE(Test_Length_Start[[#This Row],[Column3]])</f>
        <v>6.05526356741687</v>
      </c>
      <c r="G882" s="4">
        <f>_xlfn.NUMBERVALUE(Test_Length_Start[[#This Row],[Column4]])</f>
        <v>6.6615080224540907E-2</v>
      </c>
      <c r="H882" s="4">
        <f>_xlfn.NUMBERVALUE(Test_Length_Start[[#This Row],[Column5]])</f>
        <v>0.31257802633398901</v>
      </c>
      <c r="I882" s="4">
        <f>_xlfn.NUMBERVALUE(Test_Length_Start[[#This Row],[Column6]])</f>
        <v>2.8605685834330499E-2</v>
      </c>
      <c r="J882" s="4">
        <f>_xlfn.NUMBERVALUE(Test_Length_Start[[#This Row],[Column7]])</f>
        <v>0.18960785283871001</v>
      </c>
      <c r="K882" s="4">
        <f>_xlfn.NUMBERVALUE(Test_Length_Start[[#This Row],[Column12]])</f>
        <v>3.9596881259931198</v>
      </c>
      <c r="L882" s="8">
        <f>_xlfn.NUMBERVALUE(Test_Length_Start[[#This Row],[Column10]])</f>
        <v>0.40812353293006398</v>
      </c>
      <c r="M882" s="4">
        <f>_xlfn.NUMBERVALUE(Test_Length_Start[[#This Row],[Column11]])</f>
        <v>1.3433473057630601</v>
      </c>
      <c r="N882" s="8">
        <f>Tableau2[[#This Row],[Longueur manquante]]-(6-Tableau2[[#This Row],[longueur]])</f>
        <v>1.39861087317993</v>
      </c>
    </row>
    <row r="883" spans="2:14" x14ac:dyDescent="0.25">
      <c r="B883" s="3" t="str">
        <f t="shared" si="26"/>
        <v>16</v>
      </c>
      <c r="C883" s="4" t="str">
        <f>Test_Length_Start[[#This Row],[Column1]]</f>
        <v>16-Ground_Truth</v>
      </c>
      <c r="D883" s="3">
        <f t="shared" si="27"/>
        <v>-2</v>
      </c>
      <c r="E883" s="4">
        <f>_xlfn.NUMBERVALUE(Test_Length_Start[[#This Row],[Column2]])</f>
        <v>66.010806993953196</v>
      </c>
      <c r="F883" s="4">
        <f>_xlfn.NUMBERVALUE(Test_Length_Start[[#This Row],[Column3]])</f>
        <v>6.08007115259635</v>
      </c>
      <c r="G883" s="4">
        <f>_xlfn.NUMBERVALUE(Test_Length_Start[[#This Row],[Column4]])</f>
        <v>3.5459712297878997E-2</v>
      </c>
      <c r="H883" s="4">
        <f>_xlfn.NUMBERVALUE(Test_Length_Start[[#This Row],[Column5]])</f>
        <v>0.29830940991052701</v>
      </c>
      <c r="I883" s="4">
        <f>_xlfn.NUMBERVALUE(Test_Length_Start[[#This Row],[Column6]])</f>
        <v>1.95180165487337E-2</v>
      </c>
      <c r="J883" s="4">
        <f>_xlfn.NUMBERVALUE(Test_Length_Start[[#This Row],[Column7]])</f>
        <v>0.16208667492162701</v>
      </c>
      <c r="K883" s="4">
        <f>_xlfn.NUMBERVALUE(Test_Length_Start[[#This Row],[Column12]])</f>
        <v>5.2443842500215396</v>
      </c>
      <c r="L883" s="8">
        <f>_xlfn.NUMBERVALUE(Test_Length_Start[[#This Row],[Column10]])</f>
        <v>0.25815150603132198</v>
      </c>
      <c r="M883" s="4">
        <f>_xlfn.NUMBERVALUE(Test_Length_Start[[#This Row],[Column11]])</f>
        <v>1.32898006045323</v>
      </c>
      <c r="N883" s="8">
        <f>Tableau2[[#This Row],[Longueur manquante]]-(6-Tableau2[[#This Row],[longueur]])</f>
        <v>1.40905121304958</v>
      </c>
    </row>
    <row r="884" spans="2:14" x14ac:dyDescent="0.25">
      <c r="B884" s="3" t="str">
        <f t="shared" si="26"/>
        <v>16</v>
      </c>
      <c r="C884" s="4" t="str">
        <f>Test_Length_Start[[#This Row],[Column1]]</f>
        <v>16-Ground_Truth</v>
      </c>
      <c r="D884" s="3">
        <f t="shared" si="27"/>
        <v>-2</v>
      </c>
      <c r="E884" s="4">
        <f>_xlfn.NUMBERVALUE(Test_Length_Start[[#This Row],[Column2]])</f>
        <v>34.143104843752603</v>
      </c>
      <c r="F884" s="4">
        <f>_xlfn.NUMBERVALUE(Test_Length_Start[[#This Row],[Column3]])</f>
        <v>6.4565522596566503</v>
      </c>
      <c r="G884" s="4">
        <f>_xlfn.NUMBERVALUE(Test_Length_Start[[#This Row],[Column4]])</f>
        <v>8.7885118178576999E-2</v>
      </c>
      <c r="H884" s="4">
        <f>_xlfn.NUMBERVALUE(Test_Length_Start[[#This Row],[Column5]])</f>
        <v>0.37738217884414998</v>
      </c>
      <c r="I884" s="4">
        <f>_xlfn.NUMBERVALUE(Test_Length_Start[[#This Row],[Column6]])</f>
        <v>2.5900091451357798E-2</v>
      </c>
      <c r="J884" s="4">
        <f>_xlfn.NUMBERVALUE(Test_Length_Start[[#This Row],[Column7]])</f>
        <v>0.246738908577606</v>
      </c>
      <c r="K884" s="4">
        <f>_xlfn.NUMBERVALUE(Test_Length_Start[[#This Row],[Column12]])</f>
        <v>6.2882674740394497</v>
      </c>
      <c r="L884" s="8">
        <f>_xlfn.NUMBERVALUE(Test_Length_Start[[#This Row],[Column10]])</f>
        <v>0.61102587380474305</v>
      </c>
      <c r="M884" s="4">
        <f>_xlfn.NUMBERVALUE(Test_Length_Start[[#This Row],[Column11]])</f>
        <v>1.2949895335099699</v>
      </c>
      <c r="N884" s="8">
        <f>Tableau2[[#This Row],[Longueur manquante]]-(6-Tableau2[[#This Row],[longueur]])</f>
        <v>1.7515417931666202</v>
      </c>
    </row>
    <row r="885" spans="2:14" x14ac:dyDescent="0.25">
      <c r="B885" s="3" t="str">
        <f t="shared" si="26"/>
        <v>16</v>
      </c>
      <c r="C885" s="4" t="str">
        <f>Test_Length_Start[[#This Row],[Column1]]</f>
        <v>16-Ground_Truth</v>
      </c>
      <c r="D885" s="3">
        <f t="shared" si="27"/>
        <v>-2</v>
      </c>
      <c r="E885" s="4">
        <f>_xlfn.NUMBERVALUE(Test_Length_Start[[#This Row],[Column2]])</f>
        <v>55.6166253433748</v>
      </c>
      <c r="F885" s="4">
        <f>_xlfn.NUMBERVALUE(Test_Length_Start[[#This Row],[Column3]])</f>
        <v>5.9524267269984898</v>
      </c>
      <c r="G885" s="4">
        <f>_xlfn.NUMBERVALUE(Test_Length_Start[[#This Row],[Column4]])</f>
        <v>8.8505414754693701E-2</v>
      </c>
      <c r="H885" s="4">
        <f>_xlfn.NUMBERVALUE(Test_Length_Start[[#This Row],[Column5]])</f>
        <v>0.29439782382485102</v>
      </c>
      <c r="I885" s="4">
        <f>_xlfn.NUMBERVALUE(Test_Length_Start[[#This Row],[Column6]])</f>
        <v>2.7672541216553399E-2</v>
      </c>
      <c r="J885" s="4">
        <f>_xlfn.NUMBERVALUE(Test_Length_Start[[#This Row],[Column7]])</f>
        <v>0.210877872796044</v>
      </c>
      <c r="K885" s="4">
        <f>_xlfn.NUMBERVALUE(Test_Length_Start[[#This Row],[Column12]])</f>
        <v>4.6939582229824701</v>
      </c>
      <c r="L885" s="8">
        <f>_xlfn.NUMBERVALUE(Test_Length_Start[[#This Row],[Column10]])</f>
        <v>0.55848015860686295</v>
      </c>
      <c r="M885" s="4">
        <f>_xlfn.NUMBERVALUE(Test_Length_Start[[#This Row],[Column11]])</f>
        <v>1.2325852954232499</v>
      </c>
      <c r="N885" s="8">
        <f>Tableau2[[#This Row],[Longueur manquante]]-(6-Tableau2[[#This Row],[longueur]])</f>
        <v>1.1850120224217398</v>
      </c>
    </row>
    <row r="886" spans="2:14" x14ac:dyDescent="0.25">
      <c r="B886" s="3" t="str">
        <f t="shared" si="26"/>
        <v>16</v>
      </c>
      <c r="C886" s="4" t="str">
        <f>Test_Length_Start[[#This Row],[Column1]]</f>
        <v>16-Ground_Truth</v>
      </c>
      <c r="D886" s="3">
        <f t="shared" si="27"/>
        <v>-2</v>
      </c>
      <c r="E886" s="4">
        <f>_xlfn.NUMBERVALUE(Test_Length_Start[[#This Row],[Column2]])</f>
        <v>82.715913157603794</v>
      </c>
      <c r="F886" s="4">
        <f>_xlfn.NUMBERVALUE(Test_Length_Start[[#This Row],[Column3]])</f>
        <v>6.1343467503903497</v>
      </c>
      <c r="G886" s="4">
        <f>_xlfn.NUMBERVALUE(Test_Length_Start[[#This Row],[Column4]])</f>
        <v>0.110355840618865</v>
      </c>
      <c r="H886" s="4">
        <f>_xlfn.NUMBERVALUE(Test_Length_Start[[#This Row],[Column5]])</f>
        <v>0.388936704470499</v>
      </c>
      <c r="I886" s="4">
        <f>_xlfn.NUMBERVALUE(Test_Length_Start[[#This Row],[Column6]])</f>
        <v>3.7105806913221698E-2</v>
      </c>
      <c r="J886" s="4">
        <f>_xlfn.NUMBERVALUE(Test_Length_Start[[#This Row],[Column7]])</f>
        <v>0.27754653732314699</v>
      </c>
      <c r="K886" s="4">
        <f>_xlfn.NUMBERVALUE(Test_Length_Start[[#This Row],[Column12]])</f>
        <v>9.7726058029802498</v>
      </c>
      <c r="L886" s="8">
        <f>_xlfn.NUMBERVALUE(Test_Length_Start[[#This Row],[Column10]])</f>
        <v>0.77288595614414601</v>
      </c>
      <c r="M886" s="4">
        <f>_xlfn.NUMBERVALUE(Test_Length_Start[[#This Row],[Column11]])</f>
        <v>1.50971008405103</v>
      </c>
      <c r="N886" s="8">
        <f>Tableau2[[#This Row],[Longueur manquante]]-(6-Tableau2[[#This Row],[longueur]])</f>
        <v>1.6440568344413797</v>
      </c>
    </row>
    <row r="887" spans="2:14" x14ac:dyDescent="0.25">
      <c r="B887" s="3" t="str">
        <f t="shared" si="26"/>
        <v>16</v>
      </c>
      <c r="C887" s="4" t="str">
        <f>Test_Length_Start[[#This Row],[Column1]]</f>
        <v>16-Ground_Truth</v>
      </c>
      <c r="D887" s="3">
        <f t="shared" si="27"/>
        <v>-2</v>
      </c>
      <c r="E887" s="4">
        <f>_xlfn.NUMBERVALUE(Test_Length_Start[[#This Row],[Column2]])</f>
        <v>69.378578990633997</v>
      </c>
      <c r="F887" s="4">
        <f>_xlfn.NUMBERVALUE(Test_Length_Start[[#This Row],[Column3]])</f>
        <v>6.4084904704439296</v>
      </c>
      <c r="G887" s="4">
        <f>_xlfn.NUMBERVALUE(Test_Length_Start[[#This Row],[Column4]])</f>
        <v>0.134739922638448</v>
      </c>
      <c r="H887" s="4">
        <f>_xlfn.NUMBERVALUE(Test_Length_Start[[#This Row],[Column5]])</f>
        <v>0.41558468935930098</v>
      </c>
      <c r="I887" s="4">
        <f>_xlfn.NUMBERVALUE(Test_Length_Start[[#This Row],[Column6]])</f>
        <v>3.5578583772835799E-2</v>
      </c>
      <c r="J887" s="4">
        <f>_xlfn.NUMBERVALUE(Test_Length_Start[[#This Row],[Column7]])</f>
        <v>0.31895806956552197</v>
      </c>
      <c r="K887" s="4">
        <f>_xlfn.NUMBERVALUE(Test_Length_Start[[#This Row],[Column12]])</f>
        <v>4.6501146289519903</v>
      </c>
      <c r="L887" s="8">
        <f>_xlfn.NUMBERVALUE(Test_Length_Start[[#This Row],[Column10]])</f>
        <v>0.91286372998688203</v>
      </c>
      <c r="M887" s="4">
        <f>_xlfn.NUMBERVALUE(Test_Length_Start[[#This Row],[Column11]])</f>
        <v>1.4005816871487999</v>
      </c>
      <c r="N887" s="8">
        <f>Tableau2[[#This Row],[Longueur manquante]]-(6-Tableau2[[#This Row],[longueur]])</f>
        <v>1.8090721575927295</v>
      </c>
    </row>
    <row r="888" spans="2:14" x14ac:dyDescent="0.25">
      <c r="B888" s="3" t="str">
        <f t="shared" si="26"/>
        <v>16</v>
      </c>
      <c r="C888" s="4" t="str">
        <f>Test_Length_Start[[#This Row],[Column1]]</f>
        <v>16-Ground_Truth</v>
      </c>
      <c r="D888" s="3">
        <f t="shared" si="27"/>
        <v>-2</v>
      </c>
      <c r="E888" s="4">
        <f>_xlfn.NUMBERVALUE(Test_Length_Start[[#This Row],[Column2]])</f>
        <v>57.869207569566598</v>
      </c>
      <c r="F888" s="4">
        <f>_xlfn.NUMBERVALUE(Test_Length_Start[[#This Row],[Column3]])</f>
        <v>6.0087286423156998</v>
      </c>
      <c r="G888" s="4">
        <f>_xlfn.NUMBERVALUE(Test_Length_Start[[#This Row],[Column4]])</f>
        <v>0.133036694960257</v>
      </c>
      <c r="H888" s="4">
        <f>_xlfn.NUMBERVALUE(Test_Length_Start[[#This Row],[Column5]])</f>
        <v>0.37495427995432801</v>
      </c>
      <c r="I888" s="4">
        <f>_xlfn.NUMBERVALUE(Test_Length_Start[[#This Row],[Column6]])</f>
        <v>3.2875015306269698E-2</v>
      </c>
      <c r="J888" s="4">
        <f>_xlfn.NUMBERVALUE(Test_Length_Start[[#This Row],[Column7]])</f>
        <v>0.30704578020360801</v>
      </c>
      <c r="K888" s="4">
        <f>_xlfn.NUMBERVALUE(Test_Length_Start[[#This Row],[Column12]])</f>
        <v>5.4994409780483604</v>
      </c>
      <c r="L888" s="8">
        <f>_xlfn.NUMBERVALUE(Test_Length_Start[[#This Row],[Column10]])</f>
        <v>0.92567757154031705</v>
      </c>
      <c r="M888" s="4">
        <f>_xlfn.NUMBERVALUE(Test_Length_Start[[#This Row],[Column11]])</f>
        <v>1.23108128502543</v>
      </c>
      <c r="N888" s="8">
        <f>Tableau2[[#This Row],[Longueur manquante]]-(6-Tableau2[[#This Row],[longueur]])</f>
        <v>1.2398099273411298</v>
      </c>
    </row>
    <row r="889" spans="2:14" x14ac:dyDescent="0.25">
      <c r="B889" s="3" t="str">
        <f t="shared" si="26"/>
        <v>16</v>
      </c>
      <c r="C889" s="4" t="str">
        <f>Test_Length_Start[[#This Row],[Column1]]</f>
        <v>16-Ground_Truth</v>
      </c>
      <c r="D889" s="3">
        <f t="shared" si="27"/>
        <v>-2</v>
      </c>
      <c r="E889" s="4">
        <f>_xlfn.NUMBERVALUE(Test_Length_Start[[#This Row],[Column2]])</f>
        <v>78.234459944970098</v>
      </c>
      <c r="F889" s="4">
        <f>_xlfn.NUMBERVALUE(Test_Length_Start[[#This Row],[Column3]])</f>
        <v>6.50597854531624</v>
      </c>
      <c r="G889" s="4">
        <f>_xlfn.NUMBERVALUE(Test_Length_Start[[#This Row],[Column4]])</f>
        <v>7.64417813450321E-2</v>
      </c>
      <c r="H889" s="4">
        <f>_xlfn.NUMBERVALUE(Test_Length_Start[[#This Row],[Column5]])</f>
        <v>0.32683292407015702</v>
      </c>
      <c r="I889" s="4">
        <f>_xlfn.NUMBERVALUE(Test_Length_Start[[#This Row],[Column6]])</f>
        <v>2.7908285773645899E-2</v>
      </c>
      <c r="J889" s="4">
        <f>_xlfn.NUMBERVALUE(Test_Length_Start[[#This Row],[Column7]])</f>
        <v>0.19699408364514301</v>
      </c>
      <c r="K889" s="4">
        <f>_xlfn.NUMBERVALUE(Test_Length_Start[[#This Row],[Column12]])</f>
        <v>5.06452506897039</v>
      </c>
      <c r="L889" s="8">
        <f>_xlfn.NUMBERVALUE(Test_Length_Start[[#This Row],[Column10]])</f>
        <v>0.56752429719305297</v>
      </c>
      <c r="M889" s="4">
        <f>_xlfn.NUMBERVALUE(Test_Length_Start[[#This Row],[Column11]])</f>
        <v>1.3392737770010601</v>
      </c>
      <c r="N889" s="8">
        <f>Tableau2[[#This Row],[Longueur manquante]]-(6-Tableau2[[#This Row],[longueur]])</f>
        <v>1.8452523223173001</v>
      </c>
    </row>
    <row r="890" spans="2:14" x14ac:dyDescent="0.25">
      <c r="B890" s="3" t="str">
        <f t="shared" si="26"/>
        <v>16</v>
      </c>
      <c r="C890" s="4" t="str">
        <f>Test_Length_Start[[#This Row],[Column1]]</f>
        <v>16-Ground_Truth</v>
      </c>
      <c r="D890" s="3">
        <f t="shared" si="27"/>
        <v>-2</v>
      </c>
      <c r="E890" s="4">
        <f>_xlfn.NUMBERVALUE(Test_Length_Start[[#This Row],[Column2]])</f>
        <v>64.595895489853206</v>
      </c>
      <c r="F890" s="4">
        <f>_xlfn.NUMBERVALUE(Test_Length_Start[[#This Row],[Column3]])</f>
        <v>5.6822998301288496</v>
      </c>
      <c r="G890" s="4">
        <f>_xlfn.NUMBERVALUE(Test_Length_Start[[#This Row],[Column4]])</f>
        <v>4.3499482702307503E-2</v>
      </c>
      <c r="H890" s="4">
        <f>_xlfn.NUMBERVALUE(Test_Length_Start[[#This Row],[Column5]])</f>
        <v>0.27557916660188903</v>
      </c>
      <c r="I890" s="4">
        <f>_xlfn.NUMBERVALUE(Test_Length_Start[[#This Row],[Column6]])</f>
        <v>1.8545283588084899E-2</v>
      </c>
      <c r="J890" s="4">
        <f>_xlfn.NUMBERVALUE(Test_Length_Start[[#This Row],[Column7]])</f>
        <v>0.158320761654515</v>
      </c>
      <c r="K890" s="4">
        <f>_xlfn.NUMBERVALUE(Test_Length_Start[[#This Row],[Column12]])</f>
        <v>3.9201128659769799</v>
      </c>
      <c r="L890" s="8">
        <f>_xlfn.NUMBERVALUE(Test_Length_Start[[#This Row],[Column10]])</f>
        <v>0.33514627707746703</v>
      </c>
      <c r="M890" s="4">
        <f>_xlfn.NUMBERVALUE(Test_Length_Start[[#This Row],[Column11]])</f>
        <v>1.1783504242745</v>
      </c>
      <c r="N890" s="8">
        <f>Tableau2[[#This Row],[Longueur manquante]]-(6-Tableau2[[#This Row],[longueur]])</f>
        <v>0.86065025440334963</v>
      </c>
    </row>
    <row r="891" spans="2:14" x14ac:dyDescent="0.25">
      <c r="B891" s="3" t="str">
        <f t="shared" si="26"/>
        <v>16</v>
      </c>
      <c r="C891" s="4" t="str">
        <f>Test_Length_Start[[#This Row],[Column1]]</f>
        <v>16-Ground_Truth</v>
      </c>
      <c r="D891" s="3">
        <f t="shared" si="27"/>
        <v>-2</v>
      </c>
      <c r="E891" s="4">
        <f>_xlfn.NUMBERVALUE(Test_Length_Start[[#This Row],[Column2]])</f>
        <v>80.691655439113504</v>
      </c>
      <c r="F891" s="4">
        <f>_xlfn.NUMBERVALUE(Test_Length_Start[[#This Row],[Column3]])</f>
        <v>6.04775678561088</v>
      </c>
      <c r="G891" s="4">
        <f>_xlfn.NUMBERVALUE(Test_Length_Start[[#This Row],[Column4]])</f>
        <v>5.0682779905157099E-2</v>
      </c>
      <c r="H891" s="4">
        <f>_xlfn.NUMBERVALUE(Test_Length_Start[[#This Row],[Column5]])</f>
        <v>0.297616107931371</v>
      </c>
      <c r="I891" s="4">
        <f>_xlfn.NUMBERVALUE(Test_Length_Start[[#This Row],[Column6]])</f>
        <v>1.8516567484490699E-2</v>
      </c>
      <c r="J891" s="4">
        <f>_xlfn.NUMBERVALUE(Test_Length_Start[[#This Row],[Column7]])</f>
        <v>0.169441511626712</v>
      </c>
      <c r="K891" s="4">
        <f>_xlfn.NUMBERVALUE(Test_Length_Start[[#This Row],[Column12]])</f>
        <v>3.3643381249858</v>
      </c>
      <c r="L891" s="8">
        <f>_xlfn.NUMBERVALUE(Test_Length_Start[[#This Row],[Column10]])</f>
        <v>0.38221744104494998</v>
      </c>
      <c r="M891" s="4">
        <f>_xlfn.NUMBERVALUE(Test_Length_Start[[#This Row],[Column11]])</f>
        <v>1.34726965549899</v>
      </c>
      <c r="N891" s="8">
        <f>Tableau2[[#This Row],[Longueur manquante]]-(6-Tableau2[[#This Row],[longueur]])</f>
        <v>1.3950264411098701</v>
      </c>
    </row>
    <row r="892" spans="2:14" x14ac:dyDescent="0.25">
      <c r="B892" s="3" t="str">
        <f t="shared" si="26"/>
        <v>16</v>
      </c>
      <c r="C892" s="4" t="str">
        <f>Test_Length_Start[[#This Row],[Column1]]</f>
        <v>16-Ground_Truth</v>
      </c>
      <c r="D892" s="3">
        <f t="shared" si="27"/>
        <v>-2</v>
      </c>
      <c r="E892" s="4">
        <f>_xlfn.NUMBERVALUE(Test_Length_Start[[#This Row],[Column2]])</f>
        <v>46.452127211273698</v>
      </c>
      <c r="F892" s="4">
        <f>_xlfn.NUMBERVALUE(Test_Length_Start[[#This Row],[Column3]])</f>
        <v>6.1967026755467201</v>
      </c>
      <c r="G892" s="4">
        <f>_xlfn.NUMBERVALUE(Test_Length_Start[[#This Row],[Column4]])</f>
        <v>7.02942503157344E-2</v>
      </c>
      <c r="H892" s="4">
        <f>_xlfn.NUMBERVALUE(Test_Length_Start[[#This Row],[Column5]])</f>
        <v>0.29125883506311601</v>
      </c>
      <c r="I892" s="4">
        <f>_xlfn.NUMBERVALUE(Test_Length_Start[[#This Row],[Column6]])</f>
        <v>1.8645104294249301E-2</v>
      </c>
      <c r="J892" s="4">
        <f>_xlfn.NUMBERVALUE(Test_Length_Start[[#This Row],[Column7]])</f>
        <v>0.175025370216676</v>
      </c>
      <c r="K892" s="4">
        <f>_xlfn.NUMBERVALUE(Test_Length_Start[[#This Row],[Column12]])</f>
        <v>8.8992309449240494</v>
      </c>
      <c r="L892" s="8">
        <f>_xlfn.NUMBERVALUE(Test_Length_Start[[#This Row],[Column10]])</f>
        <v>0.36713365222580902</v>
      </c>
      <c r="M892" s="4">
        <f>_xlfn.NUMBERVALUE(Test_Length_Start[[#This Row],[Column11]])</f>
        <v>1.31653531872547</v>
      </c>
      <c r="N892" s="8">
        <f>Tableau2[[#This Row],[Longueur manquante]]-(6-Tableau2[[#This Row],[longueur]])</f>
        <v>1.5132379942721901</v>
      </c>
    </row>
    <row r="893" spans="2:14" x14ac:dyDescent="0.25">
      <c r="B893" s="3" t="str">
        <f t="shared" si="26"/>
        <v>16</v>
      </c>
      <c r="C893" s="4" t="str">
        <f>Test_Length_Start[[#This Row],[Column1]]</f>
        <v>16-Ground_Truth</v>
      </c>
      <c r="D893" s="3">
        <f t="shared" si="27"/>
        <v>-2</v>
      </c>
      <c r="E893" s="4">
        <f>_xlfn.NUMBERVALUE(Test_Length_Start[[#This Row],[Column2]])</f>
        <v>70.960115502275698</v>
      </c>
      <c r="F893" s="4">
        <f>_xlfn.NUMBERVALUE(Test_Length_Start[[#This Row],[Column3]])</f>
        <v>6.25021222808875</v>
      </c>
      <c r="G893" s="4">
        <f>_xlfn.NUMBERVALUE(Test_Length_Start[[#This Row],[Column4]])</f>
        <v>4.8055012704535299E-2</v>
      </c>
      <c r="H893" s="4">
        <f>_xlfn.NUMBERVALUE(Test_Length_Start[[#This Row],[Column5]])</f>
        <v>0.30520667258047701</v>
      </c>
      <c r="I893" s="4">
        <f>_xlfn.NUMBERVALUE(Test_Length_Start[[#This Row],[Column6]])</f>
        <v>1.4271229885797701E-2</v>
      </c>
      <c r="J893" s="4">
        <f>_xlfn.NUMBERVALUE(Test_Length_Start[[#This Row],[Column7]])</f>
        <v>0.15717275849305201</v>
      </c>
      <c r="K893" s="4">
        <f>_xlfn.NUMBERVALUE(Test_Length_Start[[#This Row],[Column12]])</f>
        <v>3.92510663508437</v>
      </c>
      <c r="L893" s="8">
        <f>_xlfn.NUMBERVALUE(Test_Length_Start[[#This Row],[Column10]])</f>
        <v>0.44283170499198499</v>
      </c>
      <c r="M893" s="4">
        <f>_xlfn.NUMBERVALUE(Test_Length_Start[[#This Row],[Column11]])</f>
        <v>1.4064389905338499</v>
      </c>
      <c r="N893" s="8">
        <f>Tableau2[[#This Row],[Longueur manquante]]-(6-Tableau2[[#This Row],[longueur]])</f>
        <v>1.6566512186225999</v>
      </c>
    </row>
    <row r="894" spans="2:14" x14ac:dyDescent="0.25">
      <c r="B894" s="3" t="str">
        <f t="shared" si="26"/>
        <v>16</v>
      </c>
      <c r="C894" s="4" t="str">
        <f>Test_Length_Start[[#This Row],[Column1]]</f>
        <v>16-Ground_Truth</v>
      </c>
      <c r="D894" s="3">
        <f t="shared" si="27"/>
        <v>-2</v>
      </c>
      <c r="E894" s="4">
        <f>_xlfn.NUMBERVALUE(Test_Length_Start[[#This Row],[Column2]])</f>
        <v>84.710787017663307</v>
      </c>
      <c r="F894" s="4">
        <f>_xlfn.NUMBERVALUE(Test_Length_Start[[#This Row],[Column3]])</f>
        <v>6.1702649844644499</v>
      </c>
      <c r="G894" s="4">
        <f>_xlfn.NUMBERVALUE(Test_Length_Start[[#This Row],[Column4]])</f>
        <v>5.3804548932532302E-2</v>
      </c>
      <c r="H894" s="4">
        <f>_xlfn.NUMBERVALUE(Test_Length_Start[[#This Row],[Column5]])</f>
        <v>0.30046746879225</v>
      </c>
      <c r="I894" s="4">
        <f>_xlfn.NUMBERVALUE(Test_Length_Start[[#This Row],[Column6]])</f>
        <v>2.1889981766374699E-2</v>
      </c>
      <c r="J894" s="4">
        <f>_xlfn.NUMBERVALUE(Test_Length_Start[[#This Row],[Column7]])</f>
        <v>0.16114360131288499</v>
      </c>
      <c r="K894" s="4">
        <f>_xlfn.NUMBERVALUE(Test_Length_Start[[#This Row],[Column12]])</f>
        <v>4.2337509359931502</v>
      </c>
      <c r="L894" s="8">
        <f>_xlfn.NUMBERVALUE(Test_Length_Start[[#This Row],[Column10]])</f>
        <v>0.31403884084565098</v>
      </c>
      <c r="M894" s="4">
        <f>_xlfn.NUMBERVALUE(Test_Length_Start[[#This Row],[Column11]])</f>
        <v>1.33327940998449</v>
      </c>
      <c r="N894" s="8">
        <f>Tableau2[[#This Row],[Longueur manquante]]-(6-Tableau2[[#This Row],[longueur]])</f>
        <v>1.5035443944489399</v>
      </c>
    </row>
    <row r="895" spans="2:14" x14ac:dyDescent="0.25">
      <c r="B895" s="3" t="str">
        <f t="shared" si="26"/>
        <v>16</v>
      </c>
      <c r="C895" s="4" t="str">
        <f>Test_Length_Start[[#This Row],[Column1]]</f>
        <v>16-Ground_Truth</v>
      </c>
      <c r="D895" s="3">
        <f t="shared" si="27"/>
        <v>-2</v>
      </c>
      <c r="E895" s="4">
        <f>_xlfn.NUMBERVALUE(Test_Length_Start[[#This Row],[Column2]])</f>
        <v>76.324293341263797</v>
      </c>
      <c r="F895" s="4">
        <f>_xlfn.NUMBERVALUE(Test_Length_Start[[#This Row],[Column3]])</f>
        <v>5.5049793686082298</v>
      </c>
      <c r="G895" s="4">
        <f>_xlfn.NUMBERVALUE(Test_Length_Start[[#This Row],[Column4]])</f>
        <v>6.7994431241012801E-2</v>
      </c>
      <c r="H895" s="4">
        <f>_xlfn.NUMBERVALUE(Test_Length_Start[[#This Row],[Column5]])</f>
        <v>0.29415490010973899</v>
      </c>
      <c r="I895" s="4">
        <f>_xlfn.NUMBERVALUE(Test_Length_Start[[#This Row],[Column6]])</f>
        <v>3.8634235265309499E-2</v>
      </c>
      <c r="J895" s="4">
        <f>_xlfn.NUMBERVALUE(Test_Length_Start[[#This Row],[Column7]])</f>
        <v>0.15503043367934199</v>
      </c>
      <c r="K895" s="4">
        <f>_xlfn.NUMBERVALUE(Test_Length_Start[[#This Row],[Column12]])</f>
        <v>8.2025204879464493</v>
      </c>
      <c r="L895" s="8">
        <f>_xlfn.NUMBERVALUE(Test_Length_Start[[#This Row],[Column10]])</f>
        <v>0.34928839753761998</v>
      </c>
      <c r="M895" s="4">
        <f>_xlfn.NUMBERVALUE(Test_Length_Start[[#This Row],[Column11]])</f>
        <v>1.21237183442291</v>
      </c>
      <c r="N895" s="8">
        <f>Tableau2[[#This Row],[Longueur manquante]]-(6-Tableau2[[#This Row],[longueur]])</f>
        <v>0.71735120303113975</v>
      </c>
    </row>
    <row r="896" spans="2:14" x14ac:dyDescent="0.25">
      <c r="B896" s="3" t="str">
        <f t="shared" si="26"/>
        <v>16</v>
      </c>
      <c r="C896" s="4" t="str">
        <f>Test_Length_Start[[#This Row],[Column1]]</f>
        <v>16-Ground_Truth</v>
      </c>
      <c r="D896" s="3">
        <f t="shared" si="27"/>
        <v>-2</v>
      </c>
      <c r="E896" s="4">
        <f>_xlfn.NUMBERVALUE(Test_Length_Start[[#This Row],[Column2]])</f>
        <v>67.3173754192742</v>
      </c>
      <c r="F896" s="4">
        <f>_xlfn.NUMBERVALUE(Test_Length_Start[[#This Row],[Column3]])</f>
        <v>5.7804025962252901</v>
      </c>
      <c r="G896" s="4">
        <f>_xlfn.NUMBERVALUE(Test_Length_Start[[#This Row],[Column4]])</f>
        <v>3.7993866686341797E-2</v>
      </c>
      <c r="H896" s="4">
        <f>_xlfn.NUMBERVALUE(Test_Length_Start[[#This Row],[Column5]])</f>
        <v>0.29300595957879999</v>
      </c>
      <c r="I896" s="4">
        <f>_xlfn.NUMBERVALUE(Test_Length_Start[[#This Row],[Column6]])</f>
        <v>2.11240294256318E-2</v>
      </c>
      <c r="J896" s="4">
        <f>_xlfn.NUMBERVALUE(Test_Length_Start[[#This Row],[Column7]])</f>
        <v>0.16053002698409399</v>
      </c>
      <c r="K896" s="4">
        <f>_xlfn.NUMBERVALUE(Test_Length_Start[[#This Row],[Column12]])</f>
        <v>8.5316620999947101</v>
      </c>
      <c r="L896" s="8">
        <f>_xlfn.NUMBERVALUE(Test_Length_Start[[#This Row],[Column10]])</f>
        <v>0.194091135480842</v>
      </c>
      <c r="M896" s="4">
        <f>_xlfn.NUMBERVALUE(Test_Length_Start[[#This Row],[Column11]])</f>
        <v>1.32126291962956</v>
      </c>
      <c r="N896" s="8">
        <f>Tableau2[[#This Row],[Longueur manquante]]-(6-Tableau2[[#This Row],[longueur]])</f>
        <v>1.1016655158548501</v>
      </c>
    </row>
    <row r="897" spans="2:14" x14ac:dyDescent="0.25">
      <c r="B897" s="3" t="str">
        <f t="shared" si="26"/>
        <v>16</v>
      </c>
      <c r="C897" s="4" t="str">
        <f>Test_Length_Start[[#This Row],[Column1]]</f>
        <v>16-Ground_Truth</v>
      </c>
      <c r="D897" s="3">
        <f t="shared" si="27"/>
        <v>-2</v>
      </c>
      <c r="E897" s="4">
        <f>_xlfn.NUMBERVALUE(Test_Length_Start[[#This Row],[Column2]])</f>
        <v>70.0309904651333</v>
      </c>
      <c r="F897" s="4">
        <f>_xlfn.NUMBERVALUE(Test_Length_Start[[#This Row],[Column3]])</f>
        <v>5.4396243183356203</v>
      </c>
      <c r="G897" s="4">
        <f>_xlfn.NUMBERVALUE(Test_Length_Start[[#This Row],[Column4]])</f>
        <v>3.1455057237171201E-2</v>
      </c>
      <c r="H897" s="4">
        <f>_xlfn.NUMBERVALUE(Test_Length_Start[[#This Row],[Column5]])</f>
        <v>0.267873967648117</v>
      </c>
      <c r="I897" s="4">
        <f>_xlfn.NUMBERVALUE(Test_Length_Start[[#This Row],[Column6]])</f>
        <v>1.9152436571302101E-2</v>
      </c>
      <c r="J897" s="4">
        <f>_xlfn.NUMBERVALUE(Test_Length_Start[[#This Row],[Column7]])</f>
        <v>0.14453708461607401</v>
      </c>
      <c r="K897" s="4">
        <f>_xlfn.NUMBERVALUE(Test_Length_Start[[#This Row],[Column12]])</f>
        <v>3.7605494020972401</v>
      </c>
      <c r="L897" s="8">
        <f>_xlfn.NUMBERVALUE(Test_Length_Start[[#This Row],[Column10]])</f>
        <v>0.15372708492414</v>
      </c>
      <c r="M897" s="4">
        <f>_xlfn.NUMBERVALUE(Test_Length_Start[[#This Row],[Column11]])</f>
        <v>1.1441482060252</v>
      </c>
      <c r="N897" s="8">
        <f>Tableau2[[#This Row],[Longueur manquante]]-(6-Tableau2[[#This Row],[longueur]])</f>
        <v>0.58377252436082028</v>
      </c>
    </row>
    <row r="898" spans="2:14" x14ac:dyDescent="0.25">
      <c r="B898" s="3" t="str">
        <f t="shared" ref="B898:B961" si="28">SUBSTITUTE(LEFT(C898,2),"-","")</f>
        <v>16</v>
      </c>
      <c r="C898" s="4" t="str">
        <f>Test_Length_Start[[#This Row],[Column1]]</f>
        <v>16-Ground_Truth</v>
      </c>
      <c r="D898" s="3">
        <f t="shared" ref="D898:D961" si="29">_xlfn.NUMBERVALUE(IFERROR(RIGHT(C898,LEN(C898)-SEARCH("-",C898,5)),-0.2))*10</f>
        <v>-2</v>
      </c>
      <c r="E898" s="4">
        <f>_xlfn.NUMBERVALUE(Test_Length_Start[[#This Row],[Column2]])</f>
        <v>68.271347250917799</v>
      </c>
      <c r="F898" s="4">
        <f>_xlfn.NUMBERVALUE(Test_Length_Start[[#This Row],[Column3]])</f>
        <v>6.2778752803105702</v>
      </c>
      <c r="G898" s="4">
        <f>_xlfn.NUMBERVALUE(Test_Length_Start[[#This Row],[Column4]])</f>
        <v>9.0891493488081398E-2</v>
      </c>
      <c r="H898" s="4">
        <f>_xlfn.NUMBERVALUE(Test_Length_Start[[#This Row],[Column5]])</f>
        <v>0.316878448209441</v>
      </c>
      <c r="I898" s="4">
        <f>_xlfn.NUMBERVALUE(Test_Length_Start[[#This Row],[Column6]])</f>
        <v>2.74502136482359E-2</v>
      </c>
      <c r="J898" s="4">
        <f>_xlfn.NUMBERVALUE(Test_Length_Start[[#This Row],[Column7]])</f>
        <v>0.16458466214704601</v>
      </c>
      <c r="K898" s="4">
        <f>_xlfn.NUMBERVALUE(Test_Length_Start[[#This Row],[Column12]])</f>
        <v>4.0884312890702796</v>
      </c>
      <c r="L898" s="8">
        <f>_xlfn.NUMBERVALUE(Test_Length_Start[[#This Row],[Column10]])</f>
        <v>0.53034577342052602</v>
      </c>
      <c r="M898" s="4">
        <f>_xlfn.NUMBERVALUE(Test_Length_Start[[#This Row],[Column11]])</f>
        <v>1.46650008640112</v>
      </c>
      <c r="N898" s="8">
        <f>Tableau2[[#This Row],[Longueur manquante]]-(6-Tableau2[[#This Row],[longueur]])</f>
        <v>1.7443753667116901</v>
      </c>
    </row>
    <row r="899" spans="2:14" x14ac:dyDescent="0.25">
      <c r="B899" s="3" t="str">
        <f t="shared" si="28"/>
        <v>16</v>
      </c>
      <c r="C899" s="4" t="str">
        <f>Test_Length_Start[[#This Row],[Column1]]</f>
        <v>16-Ground_Truth</v>
      </c>
      <c r="D899" s="3">
        <f t="shared" si="29"/>
        <v>-2</v>
      </c>
      <c r="E899" s="4">
        <f>_xlfn.NUMBERVALUE(Test_Length_Start[[#This Row],[Column2]])</f>
        <v>35.5487693454359</v>
      </c>
      <c r="F899" s="4">
        <f>_xlfn.NUMBERVALUE(Test_Length_Start[[#This Row],[Column3]])</f>
        <v>6.4921670138313399</v>
      </c>
      <c r="G899" s="4">
        <f>_xlfn.NUMBERVALUE(Test_Length_Start[[#This Row],[Column4]])</f>
        <v>0.13317986277802399</v>
      </c>
      <c r="H899" s="4">
        <f>_xlfn.NUMBERVALUE(Test_Length_Start[[#This Row],[Column5]])</f>
        <v>0.40447347860963301</v>
      </c>
      <c r="I899" s="4">
        <f>_xlfn.NUMBERVALUE(Test_Length_Start[[#This Row],[Column6]])</f>
        <v>3.8484724799013798E-2</v>
      </c>
      <c r="J899" s="4">
        <f>_xlfn.NUMBERVALUE(Test_Length_Start[[#This Row],[Column7]])</f>
        <v>0.32003777021993801</v>
      </c>
      <c r="K899" s="4">
        <f>_xlfn.NUMBERVALUE(Test_Length_Start[[#This Row],[Column12]])</f>
        <v>6.9150890109594902</v>
      </c>
      <c r="L899" s="8">
        <f>_xlfn.NUMBERVALUE(Test_Length_Start[[#This Row],[Column10]])</f>
        <v>0.79181191173822396</v>
      </c>
      <c r="M899" s="4">
        <f>_xlfn.NUMBERVALUE(Test_Length_Start[[#This Row],[Column11]])</f>
        <v>1.3391077649765499</v>
      </c>
      <c r="N899" s="8">
        <f>Tableau2[[#This Row],[Longueur manquante]]-(6-Tableau2[[#This Row],[longueur]])</f>
        <v>1.8312747788078898</v>
      </c>
    </row>
    <row r="900" spans="2:14" x14ac:dyDescent="0.25">
      <c r="B900" s="3" t="str">
        <f t="shared" si="28"/>
        <v>16</v>
      </c>
      <c r="C900" s="4" t="str">
        <f>Test_Length_Start[[#This Row],[Column1]]</f>
        <v>16-Ground_Truth</v>
      </c>
      <c r="D900" s="3">
        <f t="shared" si="29"/>
        <v>-2</v>
      </c>
      <c r="E900" s="4">
        <f>_xlfn.NUMBERVALUE(Test_Length_Start[[#This Row],[Column2]])</f>
        <v>77.771215801992</v>
      </c>
      <c r="F900" s="4">
        <f>_xlfn.NUMBERVALUE(Test_Length_Start[[#This Row],[Column3]])</f>
        <v>5.9918818673436398</v>
      </c>
      <c r="G900" s="4">
        <f>_xlfn.NUMBERVALUE(Test_Length_Start[[#This Row],[Column4]])</f>
        <v>3.06490213835699E-2</v>
      </c>
      <c r="H900" s="4">
        <f>_xlfn.NUMBERVALUE(Test_Length_Start[[#This Row],[Column5]])</f>
        <v>0.29423601644526998</v>
      </c>
      <c r="I900" s="4">
        <f>_xlfn.NUMBERVALUE(Test_Length_Start[[#This Row],[Column6]])</f>
        <v>1.43295701859546E-2</v>
      </c>
      <c r="J900" s="4">
        <f>_xlfn.NUMBERVALUE(Test_Length_Start[[#This Row],[Column7]])</f>
        <v>0.14350294052738399</v>
      </c>
      <c r="K900" s="4">
        <f>_xlfn.NUMBERVALUE(Test_Length_Start[[#This Row],[Column12]])</f>
        <v>7.1643645379226601</v>
      </c>
      <c r="L900" s="8">
        <f>_xlfn.NUMBERVALUE(Test_Length_Start[[#This Row],[Column10]])</f>
        <v>0.23200773801474101</v>
      </c>
      <c r="M900" s="4">
        <f>_xlfn.NUMBERVALUE(Test_Length_Start[[#This Row],[Column11]])</f>
        <v>1.4041880199024801</v>
      </c>
      <c r="N900" s="8">
        <f>Tableau2[[#This Row],[Longueur manquante]]-(6-Tableau2[[#This Row],[longueur]])</f>
        <v>1.3960698872461199</v>
      </c>
    </row>
    <row r="901" spans="2:14" x14ac:dyDescent="0.25">
      <c r="B901" s="3" t="str">
        <f t="shared" si="28"/>
        <v>16</v>
      </c>
      <c r="C901" s="4" t="str">
        <f>Test_Length_Start[[#This Row],[Column1]]</f>
        <v>16-Ground_Truth</v>
      </c>
      <c r="D901" s="3">
        <f t="shared" si="29"/>
        <v>-2</v>
      </c>
      <c r="E901" s="4">
        <f>_xlfn.NUMBERVALUE(Test_Length_Start[[#This Row],[Column2]])</f>
        <v>88.941433282194893</v>
      </c>
      <c r="F901" s="4">
        <f>_xlfn.NUMBERVALUE(Test_Length_Start[[#This Row],[Column3]])</f>
        <v>5.5891718938056698</v>
      </c>
      <c r="G901" s="4">
        <f>_xlfn.NUMBERVALUE(Test_Length_Start[[#This Row],[Column4]])</f>
        <v>3.0657205668188501E-2</v>
      </c>
      <c r="H901" s="4">
        <f>_xlfn.NUMBERVALUE(Test_Length_Start[[#This Row],[Column5]])</f>
        <v>0.27911264158153498</v>
      </c>
      <c r="I901" s="4">
        <f>_xlfn.NUMBERVALUE(Test_Length_Start[[#This Row],[Column6]])</f>
        <v>1.3424051223173099E-2</v>
      </c>
      <c r="J901" s="4">
        <f>_xlfn.NUMBERVALUE(Test_Length_Start[[#This Row],[Column7]])</f>
        <v>0.15489249966038299</v>
      </c>
      <c r="K901" s="4">
        <f>_xlfn.NUMBERVALUE(Test_Length_Start[[#This Row],[Column12]])</f>
        <v>6.2041037650778801</v>
      </c>
      <c r="L901" s="8">
        <f>_xlfn.NUMBERVALUE(Test_Length_Start[[#This Row],[Column10]])</f>
        <v>0.21849396778694599</v>
      </c>
      <c r="M901" s="4">
        <f>_xlfn.NUMBERVALUE(Test_Length_Start[[#This Row],[Column11]])</f>
        <v>1.2666568311486099</v>
      </c>
      <c r="N901" s="8">
        <f>Tableau2[[#This Row],[Longueur manquante]]-(6-Tableau2[[#This Row],[longueur]])</f>
        <v>0.85582872495427975</v>
      </c>
    </row>
    <row r="902" spans="2:14" x14ac:dyDescent="0.25">
      <c r="B902" s="3" t="str">
        <f t="shared" si="28"/>
        <v>17</v>
      </c>
      <c r="C902" s="4" t="str">
        <f>Test_Length_Start[[#This Row],[Column1]]</f>
        <v>17-Camera-0,0</v>
      </c>
      <c r="D902" s="3">
        <f t="shared" si="29"/>
        <v>0</v>
      </c>
      <c r="E902" s="4">
        <f>_xlfn.NUMBERVALUE(Test_Length_Start[[#This Row],[Column2]])</f>
        <v>22.1228974907295</v>
      </c>
      <c r="F902" s="4">
        <f>_xlfn.NUMBERVALUE(Test_Length_Start[[#This Row],[Column3]])</f>
        <v>5.8592809937475101</v>
      </c>
      <c r="G902" s="4">
        <f>_xlfn.NUMBERVALUE(Test_Length_Start[[#This Row],[Column4]])</f>
        <v>3.8443272454261899E-2</v>
      </c>
      <c r="H902" s="4">
        <f>_xlfn.NUMBERVALUE(Test_Length_Start[[#This Row],[Column5]])</f>
        <v>9.4633966680843007E-2</v>
      </c>
      <c r="I902" s="4">
        <f>_xlfn.NUMBERVALUE(Test_Length_Start[[#This Row],[Column6]])</f>
        <v>2.19477045033908E-2</v>
      </c>
      <c r="J902" s="4">
        <f>_xlfn.NUMBERVALUE(Test_Length_Start[[#This Row],[Column7]])</f>
        <v>7.7429347625323997E-2</v>
      </c>
      <c r="K902" s="4">
        <f>_xlfn.NUMBERVALUE(Test_Length_Start[[#This Row],[Column12]])</f>
        <v>2.2053683910053201</v>
      </c>
      <c r="L902" s="8">
        <f>_xlfn.NUMBERVALUE(Test_Length_Start[[#This Row],[Column10]])</f>
        <v>0.151689765399734</v>
      </c>
      <c r="M902" s="4">
        <f>_xlfn.NUMBERVALUE(Test_Length_Start[[#This Row],[Column11]])</f>
        <v>0.51714485531908005</v>
      </c>
      <c r="N902" s="8">
        <f>Tableau2[[#This Row],[Longueur manquante]]-(6-Tableau2[[#This Row],[longueur]])</f>
        <v>0.37642584906659016</v>
      </c>
    </row>
    <row r="903" spans="2:14" x14ac:dyDescent="0.25">
      <c r="B903" s="3" t="str">
        <f t="shared" si="28"/>
        <v>17</v>
      </c>
      <c r="C903" s="4" t="str">
        <f>Test_Length_Start[[#This Row],[Column1]]</f>
        <v>17-Camera-0,0</v>
      </c>
      <c r="D903" s="3">
        <f t="shared" si="29"/>
        <v>0</v>
      </c>
      <c r="E903" s="4">
        <f>_xlfn.NUMBERVALUE(Test_Length_Start[[#This Row],[Column2]])</f>
        <v>52.542317505672997</v>
      </c>
      <c r="F903" s="4">
        <f>_xlfn.NUMBERVALUE(Test_Length_Start[[#This Row],[Column3]])</f>
        <v>5.8304850254018401</v>
      </c>
      <c r="G903" s="4">
        <f>_xlfn.NUMBERVALUE(Test_Length_Start[[#This Row],[Column4]])</f>
        <v>1.7298751691207499E-2</v>
      </c>
      <c r="H903" s="4">
        <f>_xlfn.NUMBERVALUE(Test_Length_Start[[#This Row],[Column5]])</f>
        <v>8.6166816724625506E-2</v>
      </c>
      <c r="I903" s="4">
        <f>_xlfn.NUMBERVALUE(Test_Length_Start[[#This Row],[Column6]])</f>
        <v>1.2447153705185499E-2</v>
      </c>
      <c r="J903" s="4">
        <f>_xlfn.NUMBERVALUE(Test_Length_Start[[#This Row],[Column7]])</f>
        <v>5.8585092008509497E-2</v>
      </c>
      <c r="K903" s="4">
        <f>_xlfn.NUMBERVALUE(Test_Length_Start[[#This Row],[Column12]])</f>
        <v>1.65385325904935</v>
      </c>
      <c r="L903" s="8">
        <f>_xlfn.NUMBERVALUE(Test_Length_Start[[#This Row],[Column10]])</f>
        <v>8.5503491865603506E-2</v>
      </c>
      <c r="M903" s="4">
        <f>_xlfn.NUMBERVALUE(Test_Length_Start[[#This Row],[Column11]])</f>
        <v>0.528235600701073</v>
      </c>
      <c r="N903" s="8">
        <f>Tableau2[[#This Row],[Longueur manquante]]-(6-Tableau2[[#This Row],[longueur]])</f>
        <v>0.35872062610291311</v>
      </c>
    </row>
    <row r="904" spans="2:14" x14ac:dyDescent="0.25">
      <c r="B904" s="3" t="str">
        <f t="shared" si="28"/>
        <v>17</v>
      </c>
      <c r="C904" s="4" t="str">
        <f>Test_Length_Start[[#This Row],[Column1]]</f>
        <v>17-Camera-0,0</v>
      </c>
      <c r="D904" s="3">
        <f t="shared" si="29"/>
        <v>0</v>
      </c>
      <c r="E904" s="4">
        <f>_xlfn.NUMBERVALUE(Test_Length_Start[[#This Row],[Column2]])</f>
        <v>19.590587648806999</v>
      </c>
      <c r="F904" s="4">
        <f>_xlfn.NUMBERVALUE(Test_Length_Start[[#This Row],[Column3]])</f>
        <v>6.4891251618942301</v>
      </c>
      <c r="G904" s="4">
        <f>_xlfn.NUMBERVALUE(Test_Length_Start[[#This Row],[Column4]])</f>
        <v>0.10988970448049699</v>
      </c>
      <c r="H904" s="4">
        <f>_xlfn.NUMBERVALUE(Test_Length_Start[[#This Row],[Column5]])</f>
        <v>0.13752945777971901</v>
      </c>
      <c r="I904" s="4">
        <f>_xlfn.NUMBERVALUE(Test_Length_Start[[#This Row],[Column6]])</f>
        <v>3.7516084741504002E-2</v>
      </c>
      <c r="J904" s="4">
        <f>_xlfn.NUMBERVALUE(Test_Length_Start[[#This Row],[Column7]])</f>
        <v>0.103689297265946</v>
      </c>
      <c r="K904" s="4">
        <f>_xlfn.NUMBERVALUE(Test_Length_Start[[#This Row],[Column12]])</f>
        <v>2.0166404139017602</v>
      </c>
      <c r="L904" s="8">
        <f>_xlfn.NUMBERVALUE(Test_Length_Start[[#This Row],[Column10]])</f>
        <v>0.68412767420075404</v>
      </c>
      <c r="M904" s="4">
        <f>_xlfn.NUMBERVALUE(Test_Length_Start[[#This Row],[Column11]])</f>
        <v>0.58282717988510702</v>
      </c>
      <c r="N904" s="8">
        <f>Tableau2[[#This Row],[Longueur manquante]]-(6-Tableau2[[#This Row],[longueur]])</f>
        <v>1.0719523417793371</v>
      </c>
    </row>
    <row r="905" spans="2:14" x14ac:dyDescent="0.25">
      <c r="B905" s="3" t="str">
        <f t="shared" si="28"/>
        <v>17</v>
      </c>
      <c r="C905" s="4" t="str">
        <f>Test_Length_Start[[#This Row],[Column1]]</f>
        <v>17-Camera-0,0</v>
      </c>
      <c r="D905" s="3">
        <f t="shared" si="29"/>
        <v>0</v>
      </c>
      <c r="E905" s="4">
        <f>_xlfn.NUMBERVALUE(Test_Length_Start[[#This Row],[Column2]])</f>
        <v>63.726010874374403</v>
      </c>
      <c r="F905" s="4">
        <f>_xlfn.NUMBERVALUE(Test_Length_Start[[#This Row],[Column3]])</f>
        <v>5.5247193347665897</v>
      </c>
      <c r="G905" s="4">
        <f>_xlfn.NUMBERVALUE(Test_Length_Start[[#This Row],[Column4]])</f>
        <v>3.28919013645411E-2</v>
      </c>
      <c r="H905" s="4">
        <f>_xlfn.NUMBERVALUE(Test_Length_Start[[#This Row],[Column5]])</f>
        <v>0.10351647739997399</v>
      </c>
      <c r="I905" s="4">
        <f>_xlfn.NUMBERVALUE(Test_Length_Start[[#This Row],[Column6]])</f>
        <v>1.9706606626294299E-2</v>
      </c>
      <c r="J905" s="4">
        <f>_xlfn.NUMBERVALUE(Test_Length_Start[[#This Row],[Column7]])</f>
        <v>7.4845458404957793E-2</v>
      </c>
      <c r="K905" s="4">
        <f>_xlfn.NUMBERVALUE(Test_Length_Start[[#This Row],[Column12]])</f>
        <v>2.4429027080768702</v>
      </c>
      <c r="L905" s="8">
        <f>_xlfn.NUMBERVALUE(Test_Length_Start[[#This Row],[Column10]])</f>
        <v>0.14431231032672501</v>
      </c>
      <c r="M905" s="4">
        <f>_xlfn.NUMBERVALUE(Test_Length_Start[[#This Row],[Column11]])</f>
        <v>0.57946383606029195</v>
      </c>
      <c r="N905" s="8">
        <f>Tableau2[[#This Row],[Longueur manquante]]-(6-Tableau2[[#This Row],[longueur]])</f>
        <v>0.10418317082688167</v>
      </c>
    </row>
    <row r="906" spans="2:14" x14ac:dyDescent="0.25">
      <c r="B906" s="3" t="str">
        <f t="shared" si="28"/>
        <v>17</v>
      </c>
      <c r="C906" s="4" t="str">
        <f>Test_Length_Start[[#This Row],[Column1]]</f>
        <v>17-Camera-0,0</v>
      </c>
      <c r="D906" s="3">
        <f t="shared" si="29"/>
        <v>0</v>
      </c>
      <c r="E906" s="4">
        <f>_xlfn.NUMBERVALUE(Test_Length_Start[[#This Row],[Column2]])</f>
        <v>69.4055141847318</v>
      </c>
      <c r="F906" s="4">
        <f>_xlfn.NUMBERVALUE(Test_Length_Start[[#This Row],[Column3]])</f>
        <v>6.2052856065507296</v>
      </c>
      <c r="G906" s="4">
        <f>_xlfn.NUMBERVALUE(Test_Length_Start[[#This Row],[Column4]])</f>
        <v>0.128365348628593</v>
      </c>
      <c r="H906" s="4">
        <f>_xlfn.NUMBERVALUE(Test_Length_Start[[#This Row],[Column5]])</f>
        <v>0.16298969937417901</v>
      </c>
      <c r="I906" s="4">
        <f>_xlfn.NUMBERVALUE(Test_Length_Start[[#This Row],[Column6]])</f>
        <v>3.3107994820285903E-2</v>
      </c>
      <c r="J906" s="4">
        <f>_xlfn.NUMBERVALUE(Test_Length_Start[[#This Row],[Column7]])</f>
        <v>0.113242229943833</v>
      </c>
      <c r="K906" s="4">
        <f>_xlfn.NUMBERVALUE(Test_Length_Start[[#This Row],[Column12]])</f>
        <v>3.3074870689306399</v>
      </c>
      <c r="L906" s="8">
        <f>_xlfn.NUMBERVALUE(Test_Length_Start[[#This Row],[Column10]])</f>
        <v>0.71895554433563602</v>
      </c>
      <c r="M906" s="4">
        <f>_xlfn.NUMBERVALUE(Test_Length_Start[[#This Row],[Column11]])</f>
        <v>0.68766422250562598</v>
      </c>
      <c r="N906" s="8">
        <f>Tableau2[[#This Row],[Longueur manquante]]-(6-Tableau2[[#This Row],[longueur]])</f>
        <v>0.89294982905635556</v>
      </c>
    </row>
    <row r="907" spans="2:14" x14ac:dyDescent="0.25">
      <c r="B907" s="3" t="str">
        <f t="shared" si="28"/>
        <v>17</v>
      </c>
      <c r="C907" s="4" t="str">
        <f>Test_Length_Start[[#This Row],[Column1]]</f>
        <v>17-Camera-0,0</v>
      </c>
      <c r="D907" s="3">
        <f t="shared" si="29"/>
        <v>0</v>
      </c>
      <c r="E907" s="4">
        <f>_xlfn.NUMBERVALUE(Test_Length_Start[[#This Row],[Column2]])</f>
        <v>39.470734670142903</v>
      </c>
      <c r="F907" s="4">
        <f>_xlfn.NUMBERVALUE(Test_Length_Start[[#This Row],[Column3]])</f>
        <v>5.5641221521812696</v>
      </c>
      <c r="G907" s="4">
        <f>_xlfn.NUMBERVALUE(Test_Length_Start[[#This Row],[Column4]])</f>
        <v>0.120994911049631</v>
      </c>
      <c r="H907" s="4">
        <f>_xlfn.NUMBERVALUE(Test_Length_Start[[#This Row],[Column5]])</f>
        <v>0.17789289386253601</v>
      </c>
      <c r="I907" s="4">
        <f>_xlfn.NUMBERVALUE(Test_Length_Start[[#This Row],[Column6]])</f>
        <v>3.6795678682676698E-2</v>
      </c>
      <c r="J907" s="4">
        <f>_xlfn.NUMBERVALUE(Test_Length_Start[[#This Row],[Column7]])</f>
        <v>0.118645934304654</v>
      </c>
      <c r="K907" s="4">
        <f>_xlfn.NUMBERVALUE(Test_Length_Start[[#This Row],[Column12]])</f>
        <v>2.7478422269923599</v>
      </c>
      <c r="L907" s="8">
        <f>_xlfn.NUMBERVALUE(Test_Length_Start[[#This Row],[Column10]])</f>
        <v>0.67239487731687098</v>
      </c>
      <c r="M907" s="4">
        <f>_xlfn.NUMBERVALUE(Test_Length_Start[[#This Row],[Column11]])</f>
        <v>0.69713855274497805</v>
      </c>
      <c r="N907" s="8">
        <f>Tableau2[[#This Row],[Longueur manquante]]-(6-Tableau2[[#This Row],[longueur]])</f>
        <v>0.26126070492624764</v>
      </c>
    </row>
    <row r="908" spans="2:14" x14ac:dyDescent="0.25">
      <c r="B908" s="3" t="str">
        <f t="shared" si="28"/>
        <v>17</v>
      </c>
      <c r="C908" s="4" t="str">
        <f>Test_Length_Start[[#This Row],[Column1]]</f>
        <v>17-Camera-0,0</v>
      </c>
      <c r="D908" s="3">
        <f t="shared" si="29"/>
        <v>0</v>
      </c>
      <c r="E908" s="4">
        <f>_xlfn.NUMBERVALUE(Test_Length_Start[[#This Row],[Column2]])</f>
        <v>51.096300083279402</v>
      </c>
      <c r="F908" s="4">
        <f>_xlfn.NUMBERVALUE(Test_Length_Start[[#This Row],[Column3]])</f>
        <v>5.8116333915871898</v>
      </c>
      <c r="G908" s="4">
        <f>_xlfn.NUMBERVALUE(Test_Length_Start[[#This Row],[Column4]])</f>
        <v>1.7092611159421602E-2</v>
      </c>
      <c r="H908" s="4">
        <f>_xlfn.NUMBERVALUE(Test_Length_Start[[#This Row],[Column5]])</f>
        <v>8.3944391741994806E-2</v>
      </c>
      <c r="I908" s="4">
        <f>_xlfn.NUMBERVALUE(Test_Length_Start[[#This Row],[Column6]])</f>
        <v>1.27600168132767E-2</v>
      </c>
      <c r="J908" s="4">
        <f>_xlfn.NUMBERVALUE(Test_Length_Start[[#This Row],[Column7]])</f>
        <v>5.3682475388282698E-2</v>
      </c>
      <c r="K908" s="4">
        <f>_xlfn.NUMBERVALUE(Test_Length_Start[[#This Row],[Column12]])</f>
        <v>2.8668702199356599</v>
      </c>
      <c r="L908" s="8">
        <f>_xlfn.NUMBERVALUE(Test_Length_Start[[#This Row],[Column10]])</f>
        <v>5.2970107062869198E-2</v>
      </c>
      <c r="M908" s="4">
        <f>_xlfn.NUMBERVALUE(Test_Length_Start[[#This Row],[Column11]])</f>
        <v>0.52509094602250195</v>
      </c>
      <c r="N908" s="8">
        <f>Tableau2[[#This Row],[Longueur manquante]]-(6-Tableau2[[#This Row],[longueur]])</f>
        <v>0.33672433760969178</v>
      </c>
    </row>
    <row r="909" spans="2:14" x14ac:dyDescent="0.25">
      <c r="B909" s="3" t="str">
        <f t="shared" si="28"/>
        <v>17</v>
      </c>
      <c r="C909" s="4" t="str">
        <f>Test_Length_Start[[#This Row],[Column1]]</f>
        <v>17-Camera-0,0</v>
      </c>
      <c r="D909" s="3">
        <f t="shared" si="29"/>
        <v>0</v>
      </c>
      <c r="E909" s="4">
        <f>_xlfn.NUMBERVALUE(Test_Length_Start[[#This Row],[Column2]])</f>
        <v>37.804661337515697</v>
      </c>
      <c r="F909" s="4">
        <f>_xlfn.NUMBERVALUE(Test_Length_Start[[#This Row],[Column3]])</f>
        <v>5.9670081543563498</v>
      </c>
      <c r="G909" s="4">
        <f>_xlfn.NUMBERVALUE(Test_Length_Start[[#This Row],[Column4]])</f>
        <v>3.00644323252388E-2</v>
      </c>
      <c r="H909" s="4">
        <f>_xlfn.NUMBERVALUE(Test_Length_Start[[#This Row],[Column5]])</f>
        <v>0.101848385101923</v>
      </c>
      <c r="I909" s="4">
        <f>_xlfn.NUMBERVALUE(Test_Length_Start[[#This Row],[Column6]])</f>
        <v>1.17027009702797E-2</v>
      </c>
      <c r="J909" s="4">
        <f>_xlfn.NUMBERVALUE(Test_Length_Start[[#This Row],[Column7]])</f>
        <v>7.8967167647291198E-2</v>
      </c>
      <c r="K909" s="4">
        <f>_xlfn.NUMBERVALUE(Test_Length_Start[[#This Row],[Column12]])</f>
        <v>2.2071249110158502</v>
      </c>
      <c r="L909" s="8">
        <f>_xlfn.NUMBERVALUE(Test_Length_Start[[#This Row],[Column10]])</f>
        <v>0.16796298273725499</v>
      </c>
      <c r="M909" s="4">
        <f>_xlfn.NUMBERVALUE(Test_Length_Start[[#This Row],[Column11]])</f>
        <v>0.55684912723103697</v>
      </c>
      <c r="N909" s="8">
        <f>Tableau2[[#This Row],[Longueur manquante]]-(6-Tableau2[[#This Row],[longueur]])</f>
        <v>0.52385728158738676</v>
      </c>
    </row>
    <row r="910" spans="2:14" x14ac:dyDescent="0.25">
      <c r="B910" s="3" t="str">
        <f t="shared" si="28"/>
        <v>17</v>
      </c>
      <c r="C910" s="4" t="str">
        <f>Test_Length_Start[[#This Row],[Column1]]</f>
        <v>17-Camera-0,0</v>
      </c>
      <c r="D910" s="3">
        <f t="shared" si="29"/>
        <v>0</v>
      </c>
      <c r="E910" s="4">
        <f>_xlfn.NUMBERVALUE(Test_Length_Start[[#This Row],[Column2]])</f>
        <v>40.099958775898401</v>
      </c>
      <c r="F910" s="4">
        <f>_xlfn.NUMBERVALUE(Test_Length_Start[[#This Row],[Column3]])</f>
        <v>5.6615664871527303</v>
      </c>
      <c r="G910" s="4">
        <f>_xlfn.NUMBERVALUE(Test_Length_Start[[#This Row],[Column4]])</f>
        <v>2.61881152014352E-2</v>
      </c>
      <c r="H910" s="4">
        <f>_xlfn.NUMBERVALUE(Test_Length_Start[[#This Row],[Column5]])</f>
        <v>0.10170730425150699</v>
      </c>
      <c r="I910" s="4">
        <f>_xlfn.NUMBERVALUE(Test_Length_Start[[#This Row],[Column6]])</f>
        <v>1.7588225478661301E-2</v>
      </c>
      <c r="J910" s="4">
        <f>_xlfn.NUMBERVALUE(Test_Length_Start[[#This Row],[Column7]])</f>
        <v>6.8329638513271604E-2</v>
      </c>
      <c r="K910" s="4">
        <f>_xlfn.NUMBERVALUE(Test_Length_Start[[#This Row],[Column12]])</f>
        <v>4.5774574039969496</v>
      </c>
      <c r="L910" s="8">
        <f>_xlfn.NUMBERVALUE(Test_Length_Start[[#This Row],[Column10]])</f>
        <v>0.13143069963804299</v>
      </c>
      <c r="M910" s="4">
        <f>_xlfn.NUMBERVALUE(Test_Length_Start[[#This Row],[Column11]])</f>
        <v>0.55890902031051803</v>
      </c>
      <c r="N910" s="8">
        <f>Tableau2[[#This Row],[Longueur manquante]]-(6-Tableau2[[#This Row],[longueur]])</f>
        <v>0.22047550746324829</v>
      </c>
    </row>
    <row r="911" spans="2:14" x14ac:dyDescent="0.25">
      <c r="B911" s="3" t="str">
        <f t="shared" si="28"/>
        <v>17</v>
      </c>
      <c r="C911" s="4" t="str">
        <f>Test_Length_Start[[#This Row],[Column1]]</f>
        <v>17-Camera-0,0</v>
      </c>
      <c r="D911" s="3">
        <f t="shared" si="29"/>
        <v>0</v>
      </c>
      <c r="E911" s="4">
        <f>_xlfn.NUMBERVALUE(Test_Length_Start[[#This Row],[Column2]])</f>
        <v>21.199778527299198</v>
      </c>
      <c r="F911" s="4">
        <f>_xlfn.NUMBERVALUE(Test_Length_Start[[#This Row],[Column3]])</f>
        <v>5.5492190300205202</v>
      </c>
      <c r="G911" s="4">
        <f>_xlfn.NUMBERVALUE(Test_Length_Start[[#This Row],[Column4]])</f>
        <v>7.0089181158177402E-2</v>
      </c>
      <c r="H911" s="4">
        <f>_xlfn.NUMBERVALUE(Test_Length_Start[[#This Row],[Column5]])</f>
        <v>0.178854030843385</v>
      </c>
      <c r="I911" s="4">
        <f>_xlfn.NUMBERVALUE(Test_Length_Start[[#This Row],[Column6]])</f>
        <v>3.4734756061352901E-2</v>
      </c>
      <c r="J911" s="4">
        <f>_xlfn.NUMBERVALUE(Test_Length_Start[[#This Row],[Column7]])</f>
        <v>0.121357241157386</v>
      </c>
      <c r="K911" s="4">
        <f>_xlfn.NUMBERVALUE(Test_Length_Start[[#This Row],[Column12]])</f>
        <v>2.3184131770394698</v>
      </c>
      <c r="L911" s="8">
        <f>_xlfn.NUMBERVALUE(Test_Length_Start[[#This Row],[Column10]])</f>
        <v>0.43312172319187398</v>
      </c>
      <c r="M911" s="4">
        <f>_xlfn.NUMBERVALUE(Test_Length_Start[[#This Row],[Column11]])</f>
        <v>0.84231049485512399</v>
      </c>
      <c r="N911" s="8">
        <f>Tableau2[[#This Row],[Longueur manquante]]-(6-Tableau2[[#This Row],[longueur]])</f>
        <v>0.39152952487564419</v>
      </c>
    </row>
    <row r="912" spans="2:14" x14ac:dyDescent="0.25">
      <c r="B912" s="3" t="str">
        <f t="shared" si="28"/>
        <v>17</v>
      </c>
      <c r="C912" s="4" t="str">
        <f>Test_Length_Start[[#This Row],[Column1]]</f>
        <v>17-Camera-0,0</v>
      </c>
      <c r="D912" s="3">
        <f t="shared" si="29"/>
        <v>0</v>
      </c>
      <c r="E912" s="4">
        <f>_xlfn.NUMBERVALUE(Test_Length_Start[[#This Row],[Column2]])</f>
        <v>86.145222398875703</v>
      </c>
      <c r="F912" s="4">
        <f>_xlfn.NUMBERVALUE(Test_Length_Start[[#This Row],[Column3]])</f>
        <v>5.7653096129005998</v>
      </c>
      <c r="G912" s="4">
        <f>_xlfn.NUMBERVALUE(Test_Length_Start[[#This Row],[Column4]])</f>
        <v>5.0299477953581098E-2</v>
      </c>
      <c r="H912" s="4">
        <f>_xlfn.NUMBERVALUE(Test_Length_Start[[#This Row],[Column5]])</f>
        <v>0.10620957884013101</v>
      </c>
      <c r="I912" s="4">
        <f>_xlfn.NUMBERVALUE(Test_Length_Start[[#This Row],[Column6]])</f>
        <v>1.0676399658422899E-2</v>
      </c>
      <c r="J912" s="4">
        <f>_xlfn.NUMBERVALUE(Test_Length_Start[[#This Row],[Column7]])</f>
        <v>8.8844100120046704E-2</v>
      </c>
      <c r="K912" s="4">
        <f>_xlfn.NUMBERVALUE(Test_Length_Start[[#This Row],[Column12]])</f>
        <v>1.7273854219820299</v>
      </c>
      <c r="L912" s="8">
        <f>_xlfn.NUMBERVALUE(Test_Length_Start[[#This Row],[Column10]])</f>
        <v>0.28566802228885801</v>
      </c>
      <c r="M912" s="4">
        <f>_xlfn.NUMBERVALUE(Test_Length_Start[[#This Row],[Column11]])</f>
        <v>0.527690105554664</v>
      </c>
      <c r="N912" s="8">
        <f>Tableau2[[#This Row],[Longueur manquante]]-(6-Tableau2[[#This Row],[longueur]])</f>
        <v>0.29299971845526385</v>
      </c>
    </row>
    <row r="913" spans="2:14" x14ac:dyDescent="0.25">
      <c r="B913" s="3" t="str">
        <f t="shared" si="28"/>
        <v>17</v>
      </c>
      <c r="C913" s="4" t="str">
        <f>Test_Length_Start[[#This Row],[Column1]]</f>
        <v>17-Camera-0,0</v>
      </c>
      <c r="D913" s="3">
        <f t="shared" si="29"/>
        <v>0</v>
      </c>
      <c r="E913" s="4">
        <f>_xlfn.NUMBERVALUE(Test_Length_Start[[#This Row],[Column2]])</f>
        <v>56.116434695859397</v>
      </c>
      <c r="F913" s="4">
        <f>_xlfn.NUMBERVALUE(Test_Length_Start[[#This Row],[Column3]])</f>
        <v>5.7675644792765404</v>
      </c>
      <c r="G913" s="4">
        <f>_xlfn.NUMBERVALUE(Test_Length_Start[[#This Row],[Column4]])</f>
        <v>4.5990767291452801E-2</v>
      </c>
      <c r="H913" s="4">
        <f>_xlfn.NUMBERVALUE(Test_Length_Start[[#This Row],[Column5]])</f>
        <v>0.100130700652568</v>
      </c>
      <c r="I913" s="4">
        <f>_xlfn.NUMBERVALUE(Test_Length_Start[[#This Row],[Column6]])</f>
        <v>3.5401047640215198E-2</v>
      </c>
      <c r="J913" s="4">
        <f>_xlfn.NUMBERVALUE(Test_Length_Start[[#This Row],[Column7]])</f>
        <v>8.2493770532733102E-2</v>
      </c>
      <c r="K913" s="4">
        <f>_xlfn.NUMBERVALUE(Test_Length_Start[[#This Row],[Column12]])</f>
        <v>3.7815387300215599</v>
      </c>
      <c r="L913" s="8">
        <f>_xlfn.NUMBERVALUE(Test_Length_Start[[#This Row],[Column10]])</f>
        <v>0.156730728031787</v>
      </c>
      <c r="M913" s="4">
        <f>_xlfn.NUMBERVALUE(Test_Length_Start[[#This Row],[Column11]])</f>
        <v>0.52889177954723299</v>
      </c>
      <c r="N913" s="8">
        <f>Tableau2[[#This Row],[Longueur manquante]]-(6-Tableau2[[#This Row],[longueur]])</f>
        <v>0.29645625882377336</v>
      </c>
    </row>
    <row r="914" spans="2:14" x14ac:dyDescent="0.25">
      <c r="B914" s="3" t="str">
        <f t="shared" si="28"/>
        <v>17</v>
      </c>
      <c r="C914" s="4" t="str">
        <f>Test_Length_Start[[#This Row],[Column1]]</f>
        <v>17-Camera-0,0</v>
      </c>
      <c r="D914" s="3">
        <f t="shared" si="29"/>
        <v>0</v>
      </c>
      <c r="E914" s="4">
        <f>_xlfn.NUMBERVALUE(Test_Length_Start[[#This Row],[Column2]])</f>
        <v>34.7458257374807</v>
      </c>
      <c r="F914" s="4">
        <f>_xlfn.NUMBERVALUE(Test_Length_Start[[#This Row],[Column3]])</f>
        <v>5.5233657892172996</v>
      </c>
      <c r="G914" s="4">
        <f>_xlfn.NUMBERVALUE(Test_Length_Start[[#This Row],[Column4]])</f>
        <v>1.7360660660546E-2</v>
      </c>
      <c r="H914" s="4">
        <f>_xlfn.NUMBERVALUE(Test_Length_Start[[#This Row],[Column5]])</f>
        <v>0.112825592424649</v>
      </c>
      <c r="I914" s="4">
        <f>_xlfn.NUMBERVALUE(Test_Length_Start[[#This Row],[Column6]])</f>
        <v>1.0342650938943401E-2</v>
      </c>
      <c r="J914" s="4">
        <f>_xlfn.NUMBERVALUE(Test_Length_Start[[#This Row],[Column7]])</f>
        <v>7.2236846786891198E-2</v>
      </c>
      <c r="K914" s="4">
        <f>_xlfn.NUMBERVALUE(Test_Length_Start[[#This Row],[Column12]])</f>
        <v>2.5770366470096602</v>
      </c>
      <c r="L914" s="8">
        <f>_xlfn.NUMBERVALUE(Test_Length_Start[[#This Row],[Column10]])</f>
        <v>9.8428108591574207E-2</v>
      </c>
      <c r="M914" s="4">
        <f>_xlfn.NUMBERVALUE(Test_Length_Start[[#This Row],[Column11]])</f>
        <v>0.591049452070463</v>
      </c>
      <c r="N914" s="8">
        <f>Tableau2[[#This Row],[Longueur manquante]]-(6-Tableau2[[#This Row],[longueur]])</f>
        <v>0.11441524128776259</v>
      </c>
    </row>
    <row r="915" spans="2:14" x14ac:dyDescent="0.25">
      <c r="B915" s="3" t="str">
        <f t="shared" si="28"/>
        <v>17</v>
      </c>
      <c r="C915" s="4" t="str">
        <f>Test_Length_Start[[#This Row],[Column1]]</f>
        <v>17-Camera-0,0</v>
      </c>
      <c r="D915" s="3">
        <f t="shared" si="29"/>
        <v>0</v>
      </c>
      <c r="E915" s="4">
        <f>_xlfn.NUMBERVALUE(Test_Length_Start[[#This Row],[Column2]])</f>
        <v>44.4108111381694</v>
      </c>
      <c r="F915" s="4">
        <f>_xlfn.NUMBERVALUE(Test_Length_Start[[#This Row],[Column3]])</f>
        <v>5.4183556299376097</v>
      </c>
      <c r="G915" s="4">
        <f>_xlfn.NUMBERVALUE(Test_Length_Start[[#This Row],[Column4]])</f>
        <v>1.6712779934142601E-2</v>
      </c>
      <c r="H915" s="4">
        <f>_xlfn.NUMBERVALUE(Test_Length_Start[[#This Row],[Column5]])</f>
        <v>0.112946599634463</v>
      </c>
      <c r="I915" s="4">
        <f>_xlfn.NUMBERVALUE(Test_Length_Start[[#This Row],[Column6]])</f>
        <v>1.20625067804383E-2</v>
      </c>
      <c r="J915" s="4">
        <f>_xlfn.NUMBERVALUE(Test_Length_Start[[#This Row],[Column7]])</f>
        <v>6.55707359566534E-2</v>
      </c>
      <c r="K915" s="4">
        <f>_xlfn.NUMBERVALUE(Test_Length_Start[[#This Row],[Column12]])</f>
        <v>4.8966198948910398</v>
      </c>
      <c r="L915" s="8">
        <f>_xlfn.NUMBERVALUE(Test_Length_Start[[#This Row],[Column10]])</f>
        <v>6.9191076938433793E-2</v>
      </c>
      <c r="M915" s="4">
        <f>_xlfn.NUMBERVALUE(Test_Length_Start[[#This Row],[Column11]])</f>
        <v>0.60942902870792004</v>
      </c>
      <c r="N915" s="8">
        <f>Tableau2[[#This Row],[Longueur manquante]]-(6-Tableau2[[#This Row],[longueur]])</f>
        <v>2.7784658645529703E-2</v>
      </c>
    </row>
    <row r="916" spans="2:14" x14ac:dyDescent="0.25">
      <c r="B916" s="3" t="str">
        <f t="shared" si="28"/>
        <v>17</v>
      </c>
      <c r="C916" s="4" t="str">
        <f>Test_Length_Start[[#This Row],[Column1]]</f>
        <v>17-Camera-0,0</v>
      </c>
      <c r="D916" s="3">
        <f t="shared" si="29"/>
        <v>0</v>
      </c>
      <c r="E916" s="4">
        <f>_xlfn.NUMBERVALUE(Test_Length_Start[[#This Row],[Column2]])</f>
        <v>44.283069249275698</v>
      </c>
      <c r="F916" s="4">
        <f>_xlfn.NUMBERVALUE(Test_Length_Start[[#This Row],[Column3]])</f>
        <v>5.8543620039304303</v>
      </c>
      <c r="G916" s="4">
        <f>_xlfn.NUMBERVALUE(Test_Length_Start[[#This Row],[Column4]])</f>
        <v>8.6176999962989206E-2</v>
      </c>
      <c r="H916" s="4">
        <f>_xlfn.NUMBERVALUE(Test_Length_Start[[#This Row],[Column5]])</f>
        <v>0.15852399859177599</v>
      </c>
      <c r="I916" s="4">
        <f>_xlfn.NUMBERVALUE(Test_Length_Start[[#This Row],[Column6]])</f>
        <v>1.95639461914753E-2</v>
      </c>
      <c r="J916" s="4">
        <f>_xlfn.NUMBERVALUE(Test_Length_Start[[#This Row],[Column7]])</f>
        <v>0.117685030242624</v>
      </c>
      <c r="K916" s="4">
        <f>_xlfn.NUMBERVALUE(Test_Length_Start[[#This Row],[Column12]])</f>
        <v>2.15221036795992</v>
      </c>
      <c r="L916" s="8">
        <f>_xlfn.NUMBERVALUE(Test_Length_Start[[#This Row],[Column10]])</f>
        <v>0.50204873205922496</v>
      </c>
      <c r="M916" s="4">
        <f>_xlfn.NUMBERVALUE(Test_Length_Start[[#This Row],[Column11]])</f>
        <v>0.61542861239331303</v>
      </c>
      <c r="N916" s="8">
        <f>Tableau2[[#This Row],[Longueur manquante]]-(6-Tableau2[[#This Row],[longueur]])</f>
        <v>0.4697906163237433</v>
      </c>
    </row>
    <row r="917" spans="2:14" x14ac:dyDescent="0.25">
      <c r="B917" s="3" t="str">
        <f t="shared" si="28"/>
        <v>17</v>
      </c>
      <c r="C917" s="4" t="str">
        <f>Test_Length_Start[[#This Row],[Column1]]</f>
        <v>17-Camera-0,0</v>
      </c>
      <c r="D917" s="3">
        <f t="shared" si="29"/>
        <v>0</v>
      </c>
      <c r="E917" s="4">
        <f>_xlfn.NUMBERVALUE(Test_Length_Start[[#This Row],[Column2]])</f>
        <v>62.155457318215802</v>
      </c>
      <c r="F917" s="4">
        <f>_xlfn.NUMBERVALUE(Test_Length_Start[[#This Row],[Column3]])</f>
        <v>5.6083663016850602</v>
      </c>
      <c r="G917" s="4">
        <f>_xlfn.NUMBERVALUE(Test_Length_Start[[#This Row],[Column4]])</f>
        <v>2.3311427751447501E-2</v>
      </c>
      <c r="H917" s="4">
        <f>_xlfn.NUMBERVALUE(Test_Length_Start[[#This Row],[Column5]])</f>
        <v>0.104649624435585</v>
      </c>
      <c r="I917" s="4">
        <f>_xlfn.NUMBERVALUE(Test_Length_Start[[#This Row],[Column6]])</f>
        <v>1.8530366397909299E-2</v>
      </c>
      <c r="J917" s="4">
        <f>_xlfn.NUMBERVALUE(Test_Length_Start[[#This Row],[Column7]])</f>
        <v>6.62633009432331E-2</v>
      </c>
      <c r="K917" s="4">
        <f>_xlfn.NUMBERVALUE(Test_Length_Start[[#This Row],[Column12]])</f>
        <v>2.0746084089623702</v>
      </c>
      <c r="L917" s="8">
        <f>_xlfn.NUMBERVALUE(Test_Length_Start[[#This Row],[Column10]])</f>
        <v>7.5187122138992105E-2</v>
      </c>
      <c r="M917" s="4">
        <f>_xlfn.NUMBERVALUE(Test_Length_Start[[#This Row],[Column11]])</f>
        <v>0.585504669002198</v>
      </c>
      <c r="N917" s="8">
        <f>Tableau2[[#This Row],[Longueur manquante]]-(6-Tableau2[[#This Row],[longueur]])</f>
        <v>0.19387097068725823</v>
      </c>
    </row>
    <row r="918" spans="2:14" x14ac:dyDescent="0.25">
      <c r="B918" s="3" t="str">
        <f t="shared" si="28"/>
        <v>17</v>
      </c>
      <c r="C918" s="4" t="str">
        <f>Test_Length_Start[[#This Row],[Column1]]</f>
        <v>17-Camera-0,0</v>
      </c>
      <c r="D918" s="3">
        <f t="shared" si="29"/>
        <v>0</v>
      </c>
      <c r="E918" s="4">
        <f>_xlfn.NUMBERVALUE(Test_Length_Start[[#This Row],[Column2]])</f>
        <v>48.746686320777798</v>
      </c>
      <c r="F918" s="4">
        <f>_xlfn.NUMBERVALUE(Test_Length_Start[[#This Row],[Column3]])</f>
        <v>5.4599940264826401</v>
      </c>
      <c r="G918" s="4">
        <f>_xlfn.NUMBERVALUE(Test_Length_Start[[#This Row],[Column4]])</f>
        <v>1.08276191326524E-2</v>
      </c>
      <c r="H918" s="4">
        <f>_xlfn.NUMBERVALUE(Test_Length_Start[[#This Row],[Column5]])</f>
        <v>0.109681875130984</v>
      </c>
      <c r="I918" s="4">
        <f>_xlfn.NUMBERVALUE(Test_Length_Start[[#This Row],[Column6]])</f>
        <v>6.8641749181295999E-3</v>
      </c>
      <c r="J918" s="4">
        <f>_xlfn.NUMBERVALUE(Test_Length_Start[[#This Row],[Column7]])</f>
        <v>6.2313210999724401E-2</v>
      </c>
      <c r="K918" s="4">
        <f>_xlfn.NUMBERVALUE(Test_Length_Start[[#This Row],[Column12]])</f>
        <v>1.7387869200902</v>
      </c>
      <c r="L918" s="8">
        <f>_xlfn.NUMBERVALUE(Test_Length_Start[[#This Row],[Column10]])</f>
        <v>4.0618064355476602E-2</v>
      </c>
      <c r="M918" s="4">
        <f>_xlfn.NUMBERVALUE(Test_Length_Start[[#This Row],[Column11]])</f>
        <v>0.59650704570492397</v>
      </c>
      <c r="N918" s="8">
        <f>Tableau2[[#This Row],[Longueur manquante]]-(6-Tableau2[[#This Row],[longueur]])</f>
        <v>5.6501072187564061E-2</v>
      </c>
    </row>
    <row r="919" spans="2:14" x14ac:dyDescent="0.25">
      <c r="B919" s="3" t="str">
        <f t="shared" si="28"/>
        <v>17</v>
      </c>
      <c r="C919" s="4" t="str">
        <f>Test_Length_Start[[#This Row],[Column1]]</f>
        <v>17-Camera-0,0</v>
      </c>
      <c r="D919" s="3">
        <f t="shared" si="29"/>
        <v>0</v>
      </c>
      <c r="E919" s="4">
        <f>_xlfn.NUMBERVALUE(Test_Length_Start[[#This Row],[Column2]])</f>
        <v>60.547625672300903</v>
      </c>
      <c r="F919" s="4">
        <f>_xlfn.NUMBERVALUE(Test_Length_Start[[#This Row],[Column3]])</f>
        <v>5.8357765346003196</v>
      </c>
      <c r="G919" s="4">
        <f>_xlfn.NUMBERVALUE(Test_Length_Start[[#This Row],[Column4]])</f>
        <v>1.4670748328351701E-2</v>
      </c>
      <c r="H919" s="4">
        <f>_xlfn.NUMBERVALUE(Test_Length_Start[[#This Row],[Column5]])</f>
        <v>8.4222682708848001E-2</v>
      </c>
      <c r="I919" s="4">
        <f>_xlfn.NUMBERVALUE(Test_Length_Start[[#This Row],[Column6]])</f>
        <v>1.07199111638927E-2</v>
      </c>
      <c r="J919" s="4">
        <f>_xlfn.NUMBERVALUE(Test_Length_Start[[#This Row],[Column7]])</f>
        <v>5.44871500041645E-2</v>
      </c>
      <c r="K919" s="4">
        <f>_xlfn.NUMBERVALUE(Test_Length_Start[[#This Row],[Column12]])</f>
        <v>2.5579609819687898</v>
      </c>
      <c r="L919" s="8">
        <f>_xlfn.NUMBERVALUE(Test_Length_Start[[#This Row],[Column10]])</f>
        <v>4.9227946345333798E-2</v>
      </c>
      <c r="M919" s="4">
        <f>_xlfn.NUMBERVALUE(Test_Length_Start[[#This Row],[Column11]])</f>
        <v>0.53165015079954503</v>
      </c>
      <c r="N919" s="8">
        <f>Tableau2[[#This Row],[Longueur manquante]]-(6-Tableau2[[#This Row],[longueur]])</f>
        <v>0.36742668539986467</v>
      </c>
    </row>
    <row r="920" spans="2:14" x14ac:dyDescent="0.25">
      <c r="B920" s="3" t="str">
        <f t="shared" si="28"/>
        <v>17</v>
      </c>
      <c r="C920" s="4" t="str">
        <f>Test_Length_Start[[#This Row],[Column1]]</f>
        <v>17-Camera-0,0</v>
      </c>
      <c r="D920" s="3">
        <f t="shared" si="29"/>
        <v>0</v>
      </c>
      <c r="E920" s="4">
        <f>_xlfn.NUMBERVALUE(Test_Length_Start[[#This Row],[Column2]])</f>
        <v>57.937740242416403</v>
      </c>
      <c r="F920" s="4">
        <f>_xlfn.NUMBERVALUE(Test_Length_Start[[#This Row],[Column3]])</f>
        <v>5.8834812394818501</v>
      </c>
      <c r="G920" s="4">
        <f>_xlfn.NUMBERVALUE(Test_Length_Start[[#This Row],[Column4]])</f>
        <v>2.1394888811943499E-2</v>
      </c>
      <c r="H920" s="4">
        <f>_xlfn.NUMBERVALUE(Test_Length_Start[[#This Row],[Column5]])</f>
        <v>8.5474035860906794E-2</v>
      </c>
      <c r="I920" s="4">
        <f>_xlfn.NUMBERVALUE(Test_Length_Start[[#This Row],[Column6]])</f>
        <v>1.2543307605115701E-2</v>
      </c>
      <c r="J920" s="4">
        <f>_xlfn.NUMBERVALUE(Test_Length_Start[[#This Row],[Column7]])</f>
        <v>5.97462752779035E-2</v>
      </c>
      <c r="K920" s="4">
        <f>_xlfn.NUMBERVALUE(Test_Length_Start[[#This Row],[Column12]])</f>
        <v>2.26377359800972</v>
      </c>
      <c r="L920" s="8">
        <f>_xlfn.NUMBERVALUE(Test_Length_Start[[#This Row],[Column10]])</f>
        <v>9.9592033477530997E-2</v>
      </c>
      <c r="M920" s="4">
        <f>_xlfn.NUMBERVALUE(Test_Length_Start[[#This Row],[Column11]])</f>
        <v>0.51872928766005899</v>
      </c>
      <c r="N920" s="8">
        <f>Tableau2[[#This Row],[Longueur manquante]]-(6-Tableau2[[#This Row],[longueur]])</f>
        <v>0.40221052714190908</v>
      </c>
    </row>
    <row r="921" spans="2:14" x14ac:dyDescent="0.25">
      <c r="B921" s="3" t="str">
        <f t="shared" si="28"/>
        <v>17</v>
      </c>
      <c r="C921" s="4" t="str">
        <f>Test_Length_Start[[#This Row],[Column1]]</f>
        <v>17-Camera-0,0</v>
      </c>
      <c r="D921" s="3">
        <f t="shared" si="29"/>
        <v>0</v>
      </c>
      <c r="E921" s="4">
        <f>_xlfn.NUMBERVALUE(Test_Length_Start[[#This Row],[Column2]])</f>
        <v>40.3338904269132</v>
      </c>
      <c r="F921" s="4">
        <f>_xlfn.NUMBERVALUE(Test_Length_Start[[#This Row],[Column3]])</f>
        <v>5.9031409689587599</v>
      </c>
      <c r="G921" s="4">
        <f>_xlfn.NUMBERVALUE(Test_Length_Start[[#This Row],[Column4]])</f>
        <v>2.14236410640813E-2</v>
      </c>
      <c r="H921" s="4">
        <f>_xlfn.NUMBERVALUE(Test_Length_Start[[#This Row],[Column5]])</f>
        <v>8.8161124525629297E-2</v>
      </c>
      <c r="I921" s="4">
        <f>_xlfn.NUMBERVALUE(Test_Length_Start[[#This Row],[Column6]])</f>
        <v>1.36473332009126E-2</v>
      </c>
      <c r="J921" s="4">
        <f>_xlfn.NUMBERVALUE(Test_Length_Start[[#This Row],[Column7]])</f>
        <v>6.3810289268766904E-2</v>
      </c>
      <c r="K921" s="4">
        <f>_xlfn.NUMBERVALUE(Test_Length_Start[[#This Row],[Column12]])</f>
        <v>1.8628968530101699</v>
      </c>
      <c r="L921" s="8">
        <f>_xlfn.NUMBERVALUE(Test_Length_Start[[#This Row],[Column10]])</f>
        <v>0.119138883925856</v>
      </c>
      <c r="M921" s="4">
        <f>_xlfn.NUMBERVALUE(Test_Length_Start[[#This Row],[Column11]])</f>
        <v>0.53539763947139296</v>
      </c>
      <c r="N921" s="8">
        <f>Tableau2[[#This Row],[Longueur manquante]]-(6-Tableau2[[#This Row],[longueur]])</f>
        <v>0.43853860843015291</v>
      </c>
    </row>
    <row r="922" spans="2:14" x14ac:dyDescent="0.25">
      <c r="B922" s="3" t="str">
        <f t="shared" si="28"/>
        <v>17</v>
      </c>
      <c r="C922" s="4" t="str">
        <f>Test_Length_Start[[#This Row],[Column1]]</f>
        <v>17-Camera-0,05</v>
      </c>
      <c r="D922" s="3">
        <f t="shared" si="29"/>
        <v>0.5</v>
      </c>
      <c r="E922" s="4">
        <f>_xlfn.NUMBERVALUE(Test_Length_Start[[#This Row],[Column2]])</f>
        <v>57.022486106268801</v>
      </c>
      <c r="F922" s="4">
        <f>_xlfn.NUMBERVALUE(Test_Length_Start[[#This Row],[Column3]])</f>
        <v>6.1302560203827099</v>
      </c>
      <c r="G922" s="4">
        <f>_xlfn.NUMBERVALUE(Test_Length_Start[[#This Row],[Column4]])</f>
        <v>5.8707127996139398E-2</v>
      </c>
      <c r="H922" s="4">
        <f>_xlfn.NUMBERVALUE(Test_Length_Start[[#This Row],[Column5]])</f>
        <v>0.111364551940418</v>
      </c>
      <c r="I922" s="4">
        <f>_xlfn.NUMBERVALUE(Test_Length_Start[[#This Row],[Column6]])</f>
        <v>3.0936879458594899E-2</v>
      </c>
      <c r="J922" s="4">
        <f>_xlfn.NUMBERVALUE(Test_Length_Start[[#This Row],[Column7]])</f>
        <v>8.97350018349201E-2</v>
      </c>
      <c r="K922" s="4">
        <f>_xlfn.NUMBERVALUE(Test_Length_Start[[#This Row],[Column12]])</f>
        <v>20.800046339980302</v>
      </c>
      <c r="L922" s="8">
        <f>_xlfn.NUMBERVALUE(Test_Length_Start[[#This Row],[Column10]])</f>
        <v>0.31934976858230701</v>
      </c>
      <c r="M922" s="4">
        <f>_xlfn.NUMBERVALUE(Test_Length_Start[[#This Row],[Column11]])</f>
        <v>0.403578846020267</v>
      </c>
      <c r="N922" s="8">
        <f>Tableau2[[#This Row],[Longueur manquante]]-(6-Tableau2[[#This Row],[longueur]])</f>
        <v>0.53383486640297684</v>
      </c>
    </row>
    <row r="923" spans="2:14" x14ac:dyDescent="0.25">
      <c r="B923" s="3" t="str">
        <f t="shared" si="28"/>
        <v>17</v>
      </c>
      <c r="C923" s="4" t="str">
        <f>Test_Length_Start[[#This Row],[Column1]]</f>
        <v>17-Camera-0,05</v>
      </c>
      <c r="D923" s="3">
        <f t="shared" si="29"/>
        <v>0.5</v>
      </c>
      <c r="E923" s="4">
        <f>_xlfn.NUMBERVALUE(Test_Length_Start[[#This Row],[Column2]])</f>
        <v>78.7859769154921</v>
      </c>
      <c r="F923" s="4">
        <f>_xlfn.NUMBERVALUE(Test_Length_Start[[#This Row],[Column3]])</f>
        <v>5.6334712516623497</v>
      </c>
      <c r="G923" s="4">
        <f>_xlfn.NUMBERVALUE(Test_Length_Start[[#This Row],[Column4]])</f>
        <v>9.2771549579605095E-2</v>
      </c>
      <c r="H923" s="4">
        <f>_xlfn.NUMBERVALUE(Test_Length_Start[[#This Row],[Column5]])</f>
        <v>0.146849932688493</v>
      </c>
      <c r="I923" s="4">
        <f>_xlfn.NUMBERVALUE(Test_Length_Start[[#This Row],[Column6]])</f>
        <v>5.46928920648646E-2</v>
      </c>
      <c r="J923" s="4">
        <f>_xlfn.NUMBERVALUE(Test_Length_Start[[#This Row],[Column7]])</f>
        <v>0.11668216983323</v>
      </c>
      <c r="K923" s="4">
        <f>_xlfn.NUMBERVALUE(Test_Length_Start[[#This Row],[Column12]])</f>
        <v>43.752233598031999</v>
      </c>
      <c r="L923" s="8">
        <f>_xlfn.NUMBERVALUE(Test_Length_Start[[#This Row],[Column10]])</f>
        <v>0.43083992892436201</v>
      </c>
      <c r="M923" s="4">
        <f>_xlfn.NUMBERVALUE(Test_Length_Start[[#This Row],[Column11]])</f>
        <v>0.58080731016449705</v>
      </c>
      <c r="N923" s="8">
        <f>Tableau2[[#This Row],[Longueur manquante]]-(6-Tableau2[[#This Row],[longueur]])</f>
        <v>0.21427856182684679</v>
      </c>
    </row>
    <row r="924" spans="2:14" x14ac:dyDescent="0.25">
      <c r="B924" s="3" t="str">
        <f t="shared" si="28"/>
        <v>17</v>
      </c>
      <c r="C924" s="4" t="str">
        <f>Test_Length_Start[[#This Row],[Column1]]</f>
        <v>17-Camera-0,05</v>
      </c>
      <c r="D924" s="3">
        <f t="shared" si="29"/>
        <v>0.5</v>
      </c>
      <c r="E924" s="4">
        <f>_xlfn.NUMBERVALUE(Test_Length_Start[[#This Row],[Column2]])</f>
        <v>42.519899534878199</v>
      </c>
      <c r="F924" s="4">
        <f>_xlfn.NUMBERVALUE(Test_Length_Start[[#This Row],[Column3]])</f>
        <v>6.1834467910194704</v>
      </c>
      <c r="G924" s="4">
        <f>_xlfn.NUMBERVALUE(Test_Length_Start[[#This Row],[Column4]])</f>
        <v>9.1712413087471398E-2</v>
      </c>
      <c r="H924" s="4">
        <f>_xlfn.NUMBERVALUE(Test_Length_Start[[#This Row],[Column5]])</f>
        <v>0.13195315582850001</v>
      </c>
      <c r="I924" s="4">
        <f>_xlfn.NUMBERVALUE(Test_Length_Start[[#This Row],[Column6]])</f>
        <v>5.8844502851367102E-2</v>
      </c>
      <c r="J924" s="4">
        <f>_xlfn.NUMBERVALUE(Test_Length_Start[[#This Row],[Column7]])</f>
        <v>0.11405854207912999</v>
      </c>
      <c r="K924" s="4">
        <f>_xlfn.NUMBERVALUE(Test_Length_Start[[#This Row],[Column12]])</f>
        <v>48.111195246921802</v>
      </c>
      <c r="L924" s="8">
        <f>_xlfn.NUMBERVALUE(Test_Length_Start[[#This Row],[Column10]])</f>
        <v>0.45606859242951597</v>
      </c>
      <c r="M924" s="4">
        <f>_xlfn.NUMBERVALUE(Test_Length_Start[[#This Row],[Column11]])</f>
        <v>0.523961494927353</v>
      </c>
      <c r="N924" s="8">
        <f>Tableau2[[#This Row],[Longueur manquante]]-(6-Tableau2[[#This Row],[longueur]])</f>
        <v>0.70740828594682337</v>
      </c>
    </row>
    <row r="925" spans="2:14" x14ac:dyDescent="0.25">
      <c r="B925" s="3" t="str">
        <f t="shared" si="28"/>
        <v>17</v>
      </c>
      <c r="C925" s="4" t="str">
        <f>Test_Length_Start[[#This Row],[Column1]]</f>
        <v>17-Camera-0,05</v>
      </c>
      <c r="D925" s="3">
        <f t="shared" si="29"/>
        <v>0.5</v>
      </c>
      <c r="E925" s="4">
        <f>_xlfn.NUMBERVALUE(Test_Length_Start[[#This Row],[Column2]])</f>
        <v>64.487911046053398</v>
      </c>
      <c r="F925" s="4">
        <f>_xlfn.NUMBERVALUE(Test_Length_Start[[#This Row],[Column3]])</f>
        <v>5.95943777091406</v>
      </c>
      <c r="G925" s="4">
        <f>_xlfn.NUMBERVALUE(Test_Length_Start[[#This Row],[Column4]])</f>
        <v>2.47992020987234E-2</v>
      </c>
      <c r="H925" s="4">
        <f>_xlfn.NUMBERVALUE(Test_Length_Start[[#This Row],[Column5]])</f>
        <v>8.3595412929154705E-2</v>
      </c>
      <c r="I925" s="4">
        <f>_xlfn.NUMBERVALUE(Test_Length_Start[[#This Row],[Column6]])</f>
        <v>2.37719229491722E-2</v>
      </c>
      <c r="J925" s="4">
        <f>_xlfn.NUMBERVALUE(Test_Length_Start[[#This Row],[Column7]])</f>
        <v>5.65503263093571E-2</v>
      </c>
      <c r="K925" s="4">
        <f>_xlfn.NUMBERVALUE(Test_Length_Start[[#This Row],[Column12]])</f>
        <v>34.743690395029198</v>
      </c>
      <c r="L925" s="8">
        <f>_xlfn.NUMBERVALUE(Test_Length_Start[[#This Row],[Column10]])</f>
        <v>7.7228894920913796E-2</v>
      </c>
      <c r="M925" s="4">
        <f>_xlfn.NUMBERVALUE(Test_Length_Start[[#This Row],[Column11]])</f>
        <v>0.53032767648888701</v>
      </c>
      <c r="N925" s="8">
        <f>Tableau2[[#This Row],[Longueur manquante]]-(6-Tableau2[[#This Row],[longueur]])</f>
        <v>0.48976544740294703</v>
      </c>
    </row>
    <row r="926" spans="2:14" x14ac:dyDescent="0.25">
      <c r="B926" s="3" t="str">
        <f t="shared" si="28"/>
        <v>17</v>
      </c>
      <c r="C926" s="4" t="str">
        <f>Test_Length_Start[[#This Row],[Column1]]</f>
        <v>17-Camera-0,05</v>
      </c>
      <c r="D926" s="3">
        <f t="shared" si="29"/>
        <v>0.5</v>
      </c>
      <c r="E926" s="4">
        <f>_xlfn.NUMBERVALUE(Test_Length_Start[[#This Row],[Column2]])</f>
        <v>58.2811838389405</v>
      </c>
      <c r="F926" s="4">
        <f>_xlfn.NUMBERVALUE(Test_Length_Start[[#This Row],[Column3]])</f>
        <v>6.3506996314196904</v>
      </c>
      <c r="G926" s="4">
        <f>_xlfn.NUMBERVALUE(Test_Length_Start[[#This Row],[Column4]])</f>
        <v>6.0633338563284803E-2</v>
      </c>
      <c r="H926" s="4">
        <f>_xlfn.NUMBERVALUE(Test_Length_Start[[#This Row],[Column5]])</f>
        <v>0.114534831725769</v>
      </c>
      <c r="I926" s="4">
        <f>_xlfn.NUMBERVALUE(Test_Length_Start[[#This Row],[Column6]])</f>
        <v>3.8672117991478301E-2</v>
      </c>
      <c r="J926" s="4">
        <f>_xlfn.NUMBERVALUE(Test_Length_Start[[#This Row],[Column7]])</f>
        <v>9.0383047296972593E-2</v>
      </c>
      <c r="K926" s="4">
        <f>_xlfn.NUMBERVALUE(Test_Length_Start[[#This Row],[Column12]])</f>
        <v>37.621043259976403</v>
      </c>
      <c r="L926" s="8">
        <f>_xlfn.NUMBERVALUE(Test_Length_Start[[#This Row],[Column10]])</f>
        <v>0.30642944171907399</v>
      </c>
      <c r="M926" s="4">
        <f>_xlfn.NUMBERVALUE(Test_Length_Start[[#This Row],[Column11]])</f>
        <v>0.42870915897073802</v>
      </c>
      <c r="N926" s="8">
        <f>Tableau2[[#This Row],[Longueur manquante]]-(6-Tableau2[[#This Row],[longueur]])</f>
        <v>0.77940879039042843</v>
      </c>
    </row>
    <row r="927" spans="2:14" x14ac:dyDescent="0.25">
      <c r="B927" s="3" t="str">
        <f t="shared" si="28"/>
        <v>17</v>
      </c>
      <c r="C927" s="4" t="str">
        <f>Test_Length_Start[[#This Row],[Column1]]</f>
        <v>17-Camera-0,05</v>
      </c>
      <c r="D927" s="3">
        <f t="shared" si="29"/>
        <v>0.5</v>
      </c>
      <c r="E927" s="4">
        <f>_xlfn.NUMBERVALUE(Test_Length_Start[[#This Row],[Column2]])</f>
        <v>49.897372752572302</v>
      </c>
      <c r="F927" s="4">
        <f>_xlfn.NUMBERVALUE(Test_Length_Start[[#This Row],[Column3]])</f>
        <v>5.8408597419960602</v>
      </c>
      <c r="G927" s="4">
        <f>_xlfn.NUMBERVALUE(Test_Length_Start[[#This Row],[Column4]])</f>
        <v>4.5509056388262803E-2</v>
      </c>
      <c r="H927" s="4">
        <f>_xlfn.NUMBERVALUE(Test_Length_Start[[#This Row],[Column5]])</f>
        <v>0.109870550502829</v>
      </c>
      <c r="I927" s="4">
        <f>_xlfn.NUMBERVALUE(Test_Length_Start[[#This Row],[Column6]])</f>
        <v>3.81447750462705E-2</v>
      </c>
      <c r="J927" s="4">
        <f>_xlfn.NUMBERVALUE(Test_Length_Start[[#This Row],[Column7]])</f>
        <v>8.5399797450950402E-2</v>
      </c>
      <c r="K927" s="4">
        <f>_xlfn.NUMBERVALUE(Test_Length_Start[[#This Row],[Column12]])</f>
        <v>25.949756719986901</v>
      </c>
      <c r="L927" s="8">
        <f>_xlfn.NUMBERVALUE(Test_Length_Start[[#This Row],[Column10]])</f>
        <v>0.139822520633583</v>
      </c>
      <c r="M927" s="4">
        <f>_xlfn.NUMBERVALUE(Test_Length_Start[[#This Row],[Column11]])</f>
        <v>0.52863298142135795</v>
      </c>
      <c r="N927" s="8">
        <f>Tableau2[[#This Row],[Longueur manquante]]-(6-Tableau2[[#This Row],[longueur]])</f>
        <v>0.36949272341741812</v>
      </c>
    </row>
    <row r="928" spans="2:14" x14ac:dyDescent="0.25">
      <c r="B928" s="3" t="str">
        <f t="shared" si="28"/>
        <v>17</v>
      </c>
      <c r="C928" s="4" t="str">
        <f>Test_Length_Start[[#This Row],[Column1]]</f>
        <v>17-Camera-0,05</v>
      </c>
      <c r="D928" s="3">
        <f t="shared" si="29"/>
        <v>0.5</v>
      </c>
      <c r="E928" s="4">
        <f>_xlfn.NUMBERVALUE(Test_Length_Start[[#This Row],[Column2]])</f>
        <v>31.562821850710598</v>
      </c>
      <c r="F928" s="4">
        <f>_xlfn.NUMBERVALUE(Test_Length_Start[[#This Row],[Column3]])</f>
        <v>6.0589559367657397</v>
      </c>
      <c r="G928" s="4">
        <f>_xlfn.NUMBERVALUE(Test_Length_Start[[#This Row],[Column4]])</f>
        <v>5.5831595713515501E-2</v>
      </c>
      <c r="H928" s="4">
        <f>_xlfn.NUMBERVALUE(Test_Length_Start[[#This Row],[Column5]])</f>
        <v>0.11333653024337401</v>
      </c>
      <c r="I928" s="4">
        <f>_xlfn.NUMBERVALUE(Test_Length_Start[[#This Row],[Column6]])</f>
        <v>4.6651632410244198E-2</v>
      </c>
      <c r="J928" s="4">
        <f>_xlfn.NUMBERVALUE(Test_Length_Start[[#This Row],[Column7]])</f>
        <v>8.8841062850357297E-2</v>
      </c>
      <c r="K928" s="4">
        <f>_xlfn.NUMBERVALUE(Test_Length_Start[[#This Row],[Column12]])</f>
        <v>27.630221051047499</v>
      </c>
      <c r="L928" s="8">
        <f>_xlfn.NUMBERVALUE(Test_Length_Start[[#This Row],[Column10]])</f>
        <v>0.21504129889264301</v>
      </c>
      <c r="M928" s="4">
        <f>_xlfn.NUMBERVALUE(Test_Length_Start[[#This Row],[Column11]])</f>
        <v>0.54923290417866599</v>
      </c>
      <c r="N928" s="8">
        <f>Tableau2[[#This Row],[Longueur manquante]]-(6-Tableau2[[#This Row],[longueur]])</f>
        <v>0.60818884094440573</v>
      </c>
    </row>
    <row r="929" spans="2:14" x14ac:dyDescent="0.25">
      <c r="B929" s="3" t="str">
        <f t="shared" si="28"/>
        <v>17</v>
      </c>
      <c r="C929" s="4" t="str">
        <f>Test_Length_Start[[#This Row],[Column1]]</f>
        <v>17-Camera-0,05</v>
      </c>
      <c r="D929" s="3">
        <f t="shared" si="29"/>
        <v>0.5</v>
      </c>
      <c r="E929" s="4">
        <f>_xlfn.NUMBERVALUE(Test_Length_Start[[#This Row],[Column2]])</f>
        <v>54.852946111631901</v>
      </c>
      <c r="F929" s="4">
        <f>_xlfn.NUMBERVALUE(Test_Length_Start[[#This Row],[Column3]])</f>
        <v>5.8132372077762602</v>
      </c>
      <c r="G929" s="4">
        <f>_xlfn.NUMBERVALUE(Test_Length_Start[[#This Row],[Column4]])</f>
        <v>2.3186480600096499E-2</v>
      </c>
      <c r="H929" s="4">
        <f>_xlfn.NUMBERVALUE(Test_Length_Start[[#This Row],[Column5]])</f>
        <v>8.8081683017035506E-2</v>
      </c>
      <c r="I929" s="4">
        <f>_xlfn.NUMBERVALUE(Test_Length_Start[[#This Row],[Column6]])</f>
        <v>2.0228594189926199E-2</v>
      </c>
      <c r="J929" s="4">
        <f>_xlfn.NUMBERVALUE(Test_Length_Start[[#This Row],[Column7]])</f>
        <v>5.6618379674908501E-2</v>
      </c>
      <c r="K929" s="4">
        <f>_xlfn.NUMBERVALUE(Test_Length_Start[[#This Row],[Column12]])</f>
        <v>24.339504883973799</v>
      </c>
      <c r="L929" s="8">
        <f>_xlfn.NUMBERVALUE(Test_Length_Start[[#This Row],[Column10]])</f>
        <v>5.7171576231625401E-2</v>
      </c>
      <c r="M929" s="4">
        <f>_xlfn.NUMBERVALUE(Test_Length_Start[[#This Row],[Column11]])</f>
        <v>0.56470307652463703</v>
      </c>
      <c r="N929" s="8">
        <f>Tableau2[[#This Row],[Longueur manquante]]-(6-Tableau2[[#This Row],[longueur]])</f>
        <v>0.37794028430089721</v>
      </c>
    </row>
    <row r="930" spans="2:14" x14ac:dyDescent="0.25">
      <c r="B930" s="3" t="str">
        <f t="shared" si="28"/>
        <v>17</v>
      </c>
      <c r="C930" s="4" t="str">
        <f>Test_Length_Start[[#This Row],[Column1]]</f>
        <v>17-Camera-0,05</v>
      </c>
      <c r="D930" s="3">
        <f t="shared" si="29"/>
        <v>0.5</v>
      </c>
      <c r="E930" s="4">
        <f>_xlfn.NUMBERVALUE(Test_Length_Start[[#This Row],[Column2]])</f>
        <v>69.017014051517194</v>
      </c>
      <c r="F930" s="4">
        <f>_xlfn.NUMBERVALUE(Test_Length_Start[[#This Row],[Column3]])</f>
        <v>6.06527924570217</v>
      </c>
      <c r="G930" s="4">
        <f>_xlfn.NUMBERVALUE(Test_Length_Start[[#This Row],[Column4]])</f>
        <v>0.11162081183690099</v>
      </c>
      <c r="H930" s="4">
        <f>_xlfn.NUMBERVALUE(Test_Length_Start[[#This Row],[Column5]])</f>
        <v>0.144484461933512</v>
      </c>
      <c r="I930" s="4">
        <f>_xlfn.NUMBERVALUE(Test_Length_Start[[#This Row],[Column6]])</f>
        <v>7.2764840822521298E-2</v>
      </c>
      <c r="J930" s="4">
        <f>_xlfn.NUMBERVALUE(Test_Length_Start[[#This Row],[Column7]])</f>
        <v>0.112796634558554</v>
      </c>
      <c r="K930" s="4">
        <f>_xlfn.NUMBERVALUE(Test_Length_Start[[#This Row],[Column12]])</f>
        <v>34.993096342077401</v>
      </c>
      <c r="L930" s="8">
        <f>_xlfn.NUMBERVALUE(Test_Length_Start[[#This Row],[Column10]])</f>
        <v>0.48539945405593798</v>
      </c>
      <c r="M930" s="4">
        <f>_xlfn.NUMBERVALUE(Test_Length_Start[[#This Row],[Column11]])</f>
        <v>0.49750490668342501</v>
      </c>
      <c r="N930" s="8">
        <f>Tableau2[[#This Row],[Longueur manquante]]-(6-Tableau2[[#This Row],[longueur]])</f>
        <v>0.56278415238559498</v>
      </c>
    </row>
    <row r="931" spans="2:14" x14ac:dyDescent="0.25">
      <c r="B931" s="3" t="str">
        <f t="shared" si="28"/>
        <v>17</v>
      </c>
      <c r="C931" s="4" t="str">
        <f>Test_Length_Start[[#This Row],[Column1]]</f>
        <v>17-Camera-0,05</v>
      </c>
      <c r="D931" s="3">
        <f t="shared" si="29"/>
        <v>0.5</v>
      </c>
      <c r="E931" s="4">
        <f>_xlfn.NUMBERVALUE(Test_Length_Start[[#This Row],[Column2]])</f>
        <v>49.597820947244401</v>
      </c>
      <c r="F931" s="4">
        <f>_xlfn.NUMBERVALUE(Test_Length_Start[[#This Row],[Column3]])</f>
        <v>5.96915541602836</v>
      </c>
      <c r="G931" s="4">
        <f>_xlfn.NUMBERVALUE(Test_Length_Start[[#This Row],[Column4]])</f>
        <v>5.8359082856520798E-2</v>
      </c>
      <c r="H931" s="4">
        <f>_xlfn.NUMBERVALUE(Test_Length_Start[[#This Row],[Column5]])</f>
        <v>0.11395011309400201</v>
      </c>
      <c r="I931" s="4">
        <f>_xlfn.NUMBERVALUE(Test_Length_Start[[#This Row],[Column6]])</f>
        <v>4.1439022980039597E-2</v>
      </c>
      <c r="J931" s="4">
        <f>_xlfn.NUMBERVALUE(Test_Length_Start[[#This Row],[Column7]])</f>
        <v>9.5584950365131496E-2</v>
      </c>
      <c r="K931" s="4">
        <f>_xlfn.NUMBERVALUE(Test_Length_Start[[#This Row],[Column12]])</f>
        <v>42.253843431942997</v>
      </c>
      <c r="L931" s="8">
        <f>_xlfn.NUMBERVALUE(Test_Length_Start[[#This Row],[Column10]])</f>
        <v>0.259929934259995</v>
      </c>
      <c r="M931" s="4">
        <f>_xlfn.NUMBERVALUE(Test_Length_Start[[#This Row],[Column11]])</f>
        <v>0.51528275918341004</v>
      </c>
      <c r="N931" s="8">
        <f>Tableau2[[#This Row],[Longueur manquante]]-(6-Tableau2[[#This Row],[longueur]])</f>
        <v>0.48443817521177002</v>
      </c>
    </row>
    <row r="932" spans="2:14" x14ac:dyDescent="0.25">
      <c r="B932" s="3" t="str">
        <f t="shared" si="28"/>
        <v>17</v>
      </c>
      <c r="C932" s="4" t="str">
        <f>Test_Length_Start[[#This Row],[Column1]]</f>
        <v>17-Camera-0,05</v>
      </c>
      <c r="D932" s="3">
        <f t="shared" si="29"/>
        <v>0.5</v>
      </c>
      <c r="E932" s="4">
        <f>_xlfn.NUMBERVALUE(Test_Length_Start[[#This Row],[Column2]])</f>
        <v>70.553626209576294</v>
      </c>
      <c r="F932" s="4">
        <f>_xlfn.NUMBERVALUE(Test_Length_Start[[#This Row],[Column3]])</f>
        <v>5.6952906711100697</v>
      </c>
      <c r="G932" s="4">
        <f>_xlfn.NUMBERVALUE(Test_Length_Start[[#This Row],[Column4]])</f>
        <v>4.2307948630255797E-2</v>
      </c>
      <c r="H932" s="4">
        <f>_xlfn.NUMBERVALUE(Test_Length_Start[[#This Row],[Column5]])</f>
        <v>0.116370657295984</v>
      </c>
      <c r="I932" s="4">
        <f>_xlfn.NUMBERVALUE(Test_Length_Start[[#This Row],[Column6]])</f>
        <v>3.1729593153989898E-2</v>
      </c>
      <c r="J932" s="4">
        <f>_xlfn.NUMBERVALUE(Test_Length_Start[[#This Row],[Column7]])</f>
        <v>8.2772163031752805E-2</v>
      </c>
      <c r="K932" s="4">
        <f>_xlfn.NUMBERVALUE(Test_Length_Start[[#This Row],[Column12]])</f>
        <v>48.829908270970897</v>
      </c>
      <c r="L932" s="8">
        <f>_xlfn.NUMBERVALUE(Test_Length_Start[[#This Row],[Column10]])</f>
        <v>0.13605556492117099</v>
      </c>
      <c r="M932" s="4">
        <f>_xlfn.NUMBERVALUE(Test_Length_Start[[#This Row],[Column11]])</f>
        <v>0.60639618862245503</v>
      </c>
      <c r="N932" s="8">
        <f>Tableau2[[#This Row],[Longueur manquante]]-(6-Tableau2[[#This Row],[longueur]])</f>
        <v>0.30168685973252474</v>
      </c>
    </row>
    <row r="933" spans="2:14" x14ac:dyDescent="0.25">
      <c r="B933" s="3" t="str">
        <f t="shared" si="28"/>
        <v>17</v>
      </c>
      <c r="C933" s="4" t="str">
        <f>Test_Length_Start[[#This Row],[Column1]]</f>
        <v>17-Camera-0,05</v>
      </c>
      <c r="D933" s="3">
        <f t="shared" si="29"/>
        <v>0.5</v>
      </c>
      <c r="E933" s="4">
        <f>_xlfn.NUMBERVALUE(Test_Length_Start[[#This Row],[Column2]])</f>
        <v>71.370965943867603</v>
      </c>
      <c r="F933" s="4">
        <f>_xlfn.NUMBERVALUE(Test_Length_Start[[#This Row],[Column3]])</f>
        <v>5.9584782824043501</v>
      </c>
      <c r="G933" s="4">
        <f>_xlfn.NUMBERVALUE(Test_Length_Start[[#This Row],[Column4]])</f>
        <v>3.8598687213638502E-2</v>
      </c>
      <c r="H933" s="4">
        <f>_xlfn.NUMBERVALUE(Test_Length_Start[[#This Row],[Column5]])</f>
        <v>9.3915875578701902E-2</v>
      </c>
      <c r="I933" s="4">
        <f>_xlfn.NUMBERVALUE(Test_Length_Start[[#This Row],[Column6]])</f>
        <v>2.6216955242644599E-2</v>
      </c>
      <c r="J933" s="4">
        <f>_xlfn.NUMBERVALUE(Test_Length_Start[[#This Row],[Column7]])</f>
        <v>7.5744436736514903E-2</v>
      </c>
      <c r="K933" s="4">
        <f>_xlfn.NUMBERVALUE(Test_Length_Start[[#This Row],[Column12]])</f>
        <v>26.534278066013901</v>
      </c>
      <c r="L933" s="8">
        <f>_xlfn.NUMBERVALUE(Test_Length_Start[[#This Row],[Column10]])</f>
        <v>0.16364791283785601</v>
      </c>
      <c r="M933" s="4">
        <f>_xlfn.NUMBERVALUE(Test_Length_Start[[#This Row],[Column11]])</f>
        <v>0.46753749930752397</v>
      </c>
      <c r="N933" s="8">
        <f>Tableau2[[#This Row],[Longueur manquante]]-(6-Tableau2[[#This Row],[longueur]])</f>
        <v>0.42601578171187404</v>
      </c>
    </row>
    <row r="934" spans="2:14" x14ac:dyDescent="0.25">
      <c r="B934" s="3" t="str">
        <f t="shared" si="28"/>
        <v>17</v>
      </c>
      <c r="C934" s="4" t="str">
        <f>Test_Length_Start[[#This Row],[Column1]]</f>
        <v>17-Camera-0,05</v>
      </c>
      <c r="D934" s="3">
        <f t="shared" si="29"/>
        <v>0.5</v>
      </c>
      <c r="E934" s="4">
        <f>_xlfn.NUMBERVALUE(Test_Length_Start[[#This Row],[Column2]])</f>
        <v>35.890859612018197</v>
      </c>
      <c r="F934" s="4">
        <f>_xlfn.NUMBERVALUE(Test_Length_Start[[#This Row],[Column3]])</f>
        <v>5.4272688744563702</v>
      </c>
      <c r="G934" s="4">
        <f>_xlfn.NUMBERVALUE(Test_Length_Start[[#This Row],[Column4]])</f>
        <v>5.0076831631455002E-2</v>
      </c>
      <c r="H934" s="4">
        <f>_xlfn.NUMBERVALUE(Test_Length_Start[[#This Row],[Column5]])</f>
        <v>0.11566111132958</v>
      </c>
      <c r="I934" s="4">
        <f>_xlfn.NUMBERVALUE(Test_Length_Start[[#This Row],[Column6]])</f>
        <v>4.7537363862983101E-2</v>
      </c>
      <c r="J934" s="4">
        <f>_xlfn.NUMBERVALUE(Test_Length_Start[[#This Row],[Column7]])</f>
        <v>8.9763451733453695E-2</v>
      </c>
      <c r="K934" s="4">
        <f>_xlfn.NUMBERVALUE(Test_Length_Start[[#This Row],[Column12]])</f>
        <v>43.950191047042601</v>
      </c>
      <c r="L934" s="8">
        <f>_xlfn.NUMBERVALUE(Test_Length_Start[[#This Row],[Column10]])</f>
        <v>0.12777114632515599</v>
      </c>
      <c r="M934" s="4">
        <f>_xlfn.NUMBERVALUE(Test_Length_Start[[#This Row],[Column11]])</f>
        <v>0.573185965394721</v>
      </c>
      <c r="N934" s="8">
        <f>Tableau2[[#This Row],[Longueur manquante]]-(6-Tableau2[[#This Row],[longueur]])</f>
        <v>4.5483985109118219E-4</v>
      </c>
    </row>
    <row r="935" spans="2:14" x14ac:dyDescent="0.25">
      <c r="B935" s="3" t="str">
        <f t="shared" si="28"/>
        <v>17</v>
      </c>
      <c r="C935" s="4" t="str">
        <f>Test_Length_Start[[#This Row],[Column1]]</f>
        <v>17-Camera-0,05</v>
      </c>
      <c r="D935" s="3">
        <f t="shared" si="29"/>
        <v>0.5</v>
      </c>
      <c r="E935" s="4">
        <f>_xlfn.NUMBERVALUE(Test_Length_Start[[#This Row],[Column2]])</f>
        <v>44.341882777044198</v>
      </c>
      <c r="F935" s="4">
        <f>_xlfn.NUMBERVALUE(Test_Length_Start[[#This Row],[Column3]])</f>
        <v>6.2049188204860304</v>
      </c>
      <c r="G935" s="4">
        <f>_xlfn.NUMBERVALUE(Test_Length_Start[[#This Row],[Column4]])</f>
        <v>0.104976730737407</v>
      </c>
      <c r="H935" s="4">
        <f>_xlfn.NUMBERVALUE(Test_Length_Start[[#This Row],[Column5]])</f>
        <v>0.134184320641305</v>
      </c>
      <c r="I935" s="4">
        <f>_xlfn.NUMBERVALUE(Test_Length_Start[[#This Row],[Column6]])</f>
        <v>4.8742188647637498E-2</v>
      </c>
      <c r="J935" s="4">
        <f>_xlfn.NUMBERVALUE(Test_Length_Start[[#This Row],[Column7]])</f>
        <v>8.9280849855368105E-2</v>
      </c>
      <c r="K935" s="4">
        <f>_xlfn.NUMBERVALUE(Test_Length_Start[[#This Row],[Column12]])</f>
        <v>32.047321278951102</v>
      </c>
      <c r="L935" s="8">
        <f>_xlfn.NUMBERVALUE(Test_Length_Start[[#This Row],[Column10]])</f>
        <v>0.57804422400615196</v>
      </c>
      <c r="M935" s="4">
        <f>_xlfn.NUMBERVALUE(Test_Length_Start[[#This Row],[Column11]])</f>
        <v>0.60667155573264697</v>
      </c>
      <c r="N935" s="8">
        <f>Tableau2[[#This Row],[Longueur manquante]]-(6-Tableau2[[#This Row],[longueur]])</f>
        <v>0.81159037621867736</v>
      </c>
    </row>
    <row r="936" spans="2:14" x14ac:dyDescent="0.25">
      <c r="B936" s="3" t="str">
        <f t="shared" si="28"/>
        <v>17</v>
      </c>
      <c r="C936" s="4" t="str">
        <f>Test_Length_Start[[#This Row],[Column1]]</f>
        <v>17-Camera-0,05</v>
      </c>
      <c r="D936" s="3">
        <f t="shared" si="29"/>
        <v>0.5</v>
      </c>
      <c r="E936" s="4">
        <f>_xlfn.NUMBERVALUE(Test_Length_Start[[#This Row],[Column2]])</f>
        <v>49.563618357435203</v>
      </c>
      <c r="F936" s="4">
        <f>_xlfn.NUMBERVALUE(Test_Length_Start[[#This Row],[Column3]])</f>
        <v>5.48828371164476</v>
      </c>
      <c r="G936" s="4">
        <f>_xlfn.NUMBERVALUE(Test_Length_Start[[#This Row],[Column4]])</f>
        <v>8.4573089845462607E-2</v>
      </c>
      <c r="H936" s="4">
        <f>_xlfn.NUMBERVALUE(Test_Length_Start[[#This Row],[Column5]])</f>
        <v>0.17671845385688301</v>
      </c>
      <c r="I936" s="4">
        <f>_xlfn.NUMBERVALUE(Test_Length_Start[[#This Row],[Column6]])</f>
        <v>2.4470387079274201E-2</v>
      </c>
      <c r="J936" s="4">
        <f>_xlfn.NUMBERVALUE(Test_Length_Start[[#This Row],[Column7]])</f>
        <v>0.116273105052077</v>
      </c>
      <c r="K936" s="4">
        <f>_xlfn.NUMBERVALUE(Test_Length_Start[[#This Row],[Column12]])</f>
        <v>54.462254590936901</v>
      </c>
      <c r="L936" s="8">
        <f>_xlfn.NUMBERVALUE(Test_Length_Start[[#This Row],[Column10]])</f>
        <v>0.49053273800077202</v>
      </c>
      <c r="M936" s="4">
        <f>_xlfn.NUMBERVALUE(Test_Length_Start[[#This Row],[Column11]])</f>
        <v>0.84619682511514105</v>
      </c>
      <c r="N936" s="8">
        <f>Tableau2[[#This Row],[Longueur manquante]]-(6-Tableau2[[#This Row],[longueur]])</f>
        <v>0.33448053675990108</v>
      </c>
    </row>
    <row r="937" spans="2:14" x14ac:dyDescent="0.25">
      <c r="B937" s="3" t="str">
        <f t="shared" si="28"/>
        <v>17</v>
      </c>
      <c r="C937" s="4" t="str">
        <f>Test_Length_Start[[#This Row],[Column1]]</f>
        <v>17-Camera-0,05</v>
      </c>
      <c r="D937" s="3">
        <f t="shared" si="29"/>
        <v>0.5</v>
      </c>
      <c r="E937" s="4">
        <f>_xlfn.NUMBERVALUE(Test_Length_Start[[#This Row],[Column2]])</f>
        <v>41.685324139220597</v>
      </c>
      <c r="F937" s="4">
        <f>_xlfn.NUMBERVALUE(Test_Length_Start[[#This Row],[Column3]])</f>
        <v>6.0026687883152103</v>
      </c>
      <c r="G937" s="4">
        <f>_xlfn.NUMBERVALUE(Test_Length_Start[[#This Row],[Column4]])</f>
        <v>3.2271765030078101E-2</v>
      </c>
      <c r="H937" s="4">
        <f>_xlfn.NUMBERVALUE(Test_Length_Start[[#This Row],[Column5]])</f>
        <v>0.100037253928276</v>
      </c>
      <c r="I937" s="4">
        <f>_xlfn.NUMBERVALUE(Test_Length_Start[[#This Row],[Column6]])</f>
        <v>2.20890733567164E-2</v>
      </c>
      <c r="J937" s="4">
        <f>_xlfn.NUMBERVALUE(Test_Length_Start[[#This Row],[Column7]])</f>
        <v>7.8349967909630197E-2</v>
      </c>
      <c r="K937" s="4">
        <f>_xlfn.NUMBERVALUE(Test_Length_Start[[#This Row],[Column12]])</f>
        <v>34.365782306063899</v>
      </c>
      <c r="L937" s="8">
        <f>_xlfn.NUMBERVALUE(Test_Length_Start[[#This Row],[Column10]])</f>
        <v>0.12351569050168899</v>
      </c>
      <c r="M937" s="4">
        <f>_xlfn.NUMBERVALUE(Test_Length_Start[[#This Row],[Column11]])</f>
        <v>0.56835273961633404</v>
      </c>
      <c r="N937" s="8">
        <f>Tableau2[[#This Row],[Longueur manquante]]-(6-Tableau2[[#This Row],[longueur]])</f>
        <v>0.57102152793154437</v>
      </c>
    </row>
    <row r="938" spans="2:14" x14ac:dyDescent="0.25">
      <c r="B938" s="3" t="str">
        <f t="shared" si="28"/>
        <v>17</v>
      </c>
      <c r="C938" s="4" t="str">
        <f>Test_Length_Start[[#This Row],[Column1]]</f>
        <v>17-Camera-0,05</v>
      </c>
      <c r="D938" s="3">
        <f t="shared" si="29"/>
        <v>0.5</v>
      </c>
      <c r="E938" s="4">
        <f>_xlfn.NUMBERVALUE(Test_Length_Start[[#This Row],[Column2]])</f>
        <v>68.323192806377307</v>
      </c>
      <c r="F938" s="4">
        <f>_xlfn.NUMBERVALUE(Test_Length_Start[[#This Row],[Column3]])</f>
        <v>5.8466669354247998</v>
      </c>
      <c r="G938" s="4">
        <f>_xlfn.NUMBERVALUE(Test_Length_Start[[#This Row],[Column4]])</f>
        <v>4.0391001723252502E-2</v>
      </c>
      <c r="H938" s="4">
        <f>_xlfn.NUMBERVALUE(Test_Length_Start[[#This Row],[Column5]])</f>
        <v>9.7236308285960305E-2</v>
      </c>
      <c r="I938" s="4">
        <f>_xlfn.NUMBERVALUE(Test_Length_Start[[#This Row],[Column6]])</f>
        <v>3.1772296868975897E-2</v>
      </c>
      <c r="J938" s="4">
        <f>_xlfn.NUMBERVALUE(Test_Length_Start[[#This Row],[Column7]])</f>
        <v>7.6405198019254897E-2</v>
      </c>
      <c r="K938" s="4">
        <f>_xlfn.NUMBERVALUE(Test_Length_Start[[#This Row],[Column12]])</f>
        <v>25.23047416599</v>
      </c>
      <c r="L938" s="8">
        <f>_xlfn.NUMBERVALUE(Test_Length_Start[[#This Row],[Column10]])</f>
        <v>0.13341817178763199</v>
      </c>
      <c r="M938" s="4">
        <f>_xlfn.NUMBERVALUE(Test_Length_Start[[#This Row],[Column11]])</f>
        <v>0.54121572065750501</v>
      </c>
      <c r="N938" s="8">
        <f>Tableau2[[#This Row],[Longueur manquante]]-(6-Tableau2[[#This Row],[longueur]])</f>
        <v>0.38788265608230477</v>
      </c>
    </row>
    <row r="939" spans="2:14" x14ac:dyDescent="0.25">
      <c r="B939" s="3" t="str">
        <f t="shared" si="28"/>
        <v>17</v>
      </c>
      <c r="C939" s="4" t="str">
        <f>Test_Length_Start[[#This Row],[Column1]]</f>
        <v>17-Camera-0,05</v>
      </c>
      <c r="D939" s="3">
        <f t="shared" si="29"/>
        <v>0.5</v>
      </c>
      <c r="E939" s="4">
        <f>_xlfn.NUMBERVALUE(Test_Length_Start[[#This Row],[Column2]])</f>
        <v>59.273702051636299</v>
      </c>
      <c r="F939" s="4">
        <f>_xlfn.NUMBERVALUE(Test_Length_Start[[#This Row],[Column3]])</f>
        <v>5.91223021673453</v>
      </c>
      <c r="G939" s="4">
        <f>_xlfn.NUMBERVALUE(Test_Length_Start[[#This Row],[Column4]])</f>
        <v>7.2269516186850805E-2</v>
      </c>
      <c r="H939" s="4">
        <f>_xlfn.NUMBERVALUE(Test_Length_Start[[#This Row],[Column5]])</f>
        <v>0.148603201528692</v>
      </c>
      <c r="I939" s="4">
        <f>_xlfn.NUMBERVALUE(Test_Length_Start[[#This Row],[Column6]])</f>
        <v>4.1751065199755397E-2</v>
      </c>
      <c r="J939" s="4">
        <f>_xlfn.NUMBERVALUE(Test_Length_Start[[#This Row],[Column7]])</f>
        <v>0.11159885632670601</v>
      </c>
      <c r="K939" s="4">
        <f>_xlfn.NUMBERVALUE(Test_Length_Start[[#This Row],[Column12]])</f>
        <v>38.713677580002603</v>
      </c>
      <c r="L939" s="8">
        <f>_xlfn.NUMBERVALUE(Test_Length_Start[[#This Row],[Column10]])</f>
        <v>0.33443779996717499</v>
      </c>
      <c r="M939" s="4">
        <f>_xlfn.NUMBERVALUE(Test_Length_Start[[#This Row],[Column11]])</f>
        <v>0.57166290673519005</v>
      </c>
      <c r="N939" s="8">
        <f>Tableau2[[#This Row],[Longueur manquante]]-(6-Tableau2[[#This Row],[longueur]])</f>
        <v>0.48389312346972002</v>
      </c>
    </row>
    <row r="940" spans="2:14" x14ac:dyDescent="0.25">
      <c r="B940" s="3" t="str">
        <f t="shared" si="28"/>
        <v>17</v>
      </c>
      <c r="C940" s="4" t="str">
        <f>Test_Length_Start[[#This Row],[Column1]]</f>
        <v>17-Camera-0,05</v>
      </c>
      <c r="D940" s="3">
        <f t="shared" si="29"/>
        <v>0.5</v>
      </c>
      <c r="E940" s="4">
        <f>_xlfn.NUMBERVALUE(Test_Length_Start[[#This Row],[Column2]])</f>
        <v>68.063290388702995</v>
      </c>
      <c r="F940" s="4">
        <f>_xlfn.NUMBERVALUE(Test_Length_Start[[#This Row],[Column3]])</f>
        <v>5.7598331537032399</v>
      </c>
      <c r="G940" s="4">
        <f>_xlfn.NUMBERVALUE(Test_Length_Start[[#This Row],[Column4]])</f>
        <v>6.7624007865987296E-2</v>
      </c>
      <c r="H940" s="4">
        <f>_xlfn.NUMBERVALUE(Test_Length_Start[[#This Row],[Column5]])</f>
        <v>0.122815628395832</v>
      </c>
      <c r="I940" s="4">
        <f>_xlfn.NUMBERVALUE(Test_Length_Start[[#This Row],[Column6]])</f>
        <v>4.5705557843379499E-2</v>
      </c>
      <c r="J940" s="4">
        <f>_xlfn.NUMBERVALUE(Test_Length_Start[[#This Row],[Column7]])</f>
        <v>0.10007776909258299</v>
      </c>
      <c r="K940" s="4">
        <f>_xlfn.NUMBERVALUE(Test_Length_Start[[#This Row],[Column12]])</f>
        <v>76.382104106945903</v>
      </c>
      <c r="L940" s="8">
        <f>_xlfn.NUMBERVALUE(Test_Length_Start[[#This Row],[Column10]])</f>
        <v>0.32414379253912701</v>
      </c>
      <c r="M940" s="4">
        <f>_xlfn.NUMBERVALUE(Test_Length_Start[[#This Row],[Column11]])</f>
        <v>0.57152103298955403</v>
      </c>
      <c r="N940" s="8">
        <f>Tableau2[[#This Row],[Longueur manquante]]-(6-Tableau2[[#This Row],[longueur]])</f>
        <v>0.33135418669279393</v>
      </c>
    </row>
    <row r="941" spans="2:14" x14ac:dyDescent="0.25">
      <c r="B941" s="3" t="str">
        <f t="shared" si="28"/>
        <v>17</v>
      </c>
      <c r="C941" s="4" t="str">
        <f>Test_Length_Start[[#This Row],[Column1]]</f>
        <v>17-Camera-0,05</v>
      </c>
      <c r="D941" s="3">
        <f t="shared" si="29"/>
        <v>0.5</v>
      </c>
      <c r="E941" s="4">
        <f>_xlfn.NUMBERVALUE(Test_Length_Start[[#This Row],[Column2]])</f>
        <v>56.122795602397701</v>
      </c>
      <c r="F941" s="4">
        <f>_xlfn.NUMBERVALUE(Test_Length_Start[[#This Row],[Column3]])</f>
        <v>5.9873456329635202</v>
      </c>
      <c r="G941" s="4">
        <f>_xlfn.NUMBERVALUE(Test_Length_Start[[#This Row],[Column4]])</f>
        <v>3.7603629265505402E-2</v>
      </c>
      <c r="H941" s="4">
        <f>_xlfn.NUMBERVALUE(Test_Length_Start[[#This Row],[Column5]])</f>
        <v>0.101731548348422</v>
      </c>
      <c r="I941" s="4">
        <f>_xlfn.NUMBERVALUE(Test_Length_Start[[#This Row],[Column6]])</f>
        <v>2.49868721041102E-2</v>
      </c>
      <c r="J941" s="4">
        <f>_xlfn.NUMBERVALUE(Test_Length_Start[[#This Row],[Column7]])</f>
        <v>8.0356400857958699E-2</v>
      </c>
      <c r="K941" s="4">
        <f>_xlfn.NUMBERVALUE(Test_Length_Start[[#This Row],[Column12]])</f>
        <v>36.249131910968501</v>
      </c>
      <c r="L941" s="8">
        <f>_xlfn.NUMBERVALUE(Test_Length_Start[[#This Row],[Column10]])</f>
        <v>0.14143053468472999</v>
      </c>
      <c r="M941" s="4">
        <f>_xlfn.NUMBERVALUE(Test_Length_Start[[#This Row],[Column11]])</f>
        <v>0.52540020996783798</v>
      </c>
      <c r="N941" s="8">
        <f>Tableau2[[#This Row],[Longueur manquante]]-(6-Tableau2[[#This Row],[longueur]])</f>
        <v>0.51274584293135816</v>
      </c>
    </row>
    <row r="942" spans="2:14" x14ac:dyDescent="0.25">
      <c r="B942" s="3" t="str">
        <f t="shared" si="28"/>
        <v>17</v>
      </c>
      <c r="C942" s="4" t="str">
        <f>Test_Length_Start[[#This Row],[Column1]]</f>
        <v>17-Camera-0,1</v>
      </c>
      <c r="D942" s="3">
        <f t="shared" si="29"/>
        <v>1</v>
      </c>
      <c r="E942" s="4">
        <f>_xlfn.NUMBERVALUE(Test_Length_Start[[#This Row],[Column2]])</f>
        <v>52.050489625238903</v>
      </c>
      <c r="F942" s="4">
        <f>_xlfn.NUMBERVALUE(Test_Length_Start[[#This Row],[Column3]])</f>
        <v>5.7311593170301203</v>
      </c>
      <c r="G942" s="4">
        <f>_xlfn.NUMBERVALUE(Test_Length_Start[[#This Row],[Column4]])</f>
        <v>4.1264655357098903E-2</v>
      </c>
      <c r="H942" s="4">
        <f>_xlfn.NUMBERVALUE(Test_Length_Start[[#This Row],[Column5]])</f>
        <v>9.9479041471183499E-2</v>
      </c>
      <c r="I942" s="4">
        <f>_xlfn.NUMBERVALUE(Test_Length_Start[[#This Row],[Column6]])</f>
        <v>3.3583631493536402E-2</v>
      </c>
      <c r="J942" s="4">
        <f>_xlfn.NUMBERVALUE(Test_Length_Start[[#This Row],[Column7]])</f>
        <v>8.3685264489213498E-2</v>
      </c>
      <c r="K942" s="4">
        <f>_xlfn.NUMBERVALUE(Test_Length_Start[[#This Row],[Column12]])</f>
        <v>20.840190842980501</v>
      </c>
      <c r="L942" s="8">
        <f>_xlfn.NUMBERVALUE(Test_Length_Start[[#This Row],[Column10]])</f>
        <v>0.129480803554649</v>
      </c>
      <c r="M942" s="4">
        <f>_xlfn.NUMBERVALUE(Test_Length_Start[[#This Row],[Column11]])</f>
        <v>0.58956623522862395</v>
      </c>
      <c r="N942" s="8">
        <f>Tableau2[[#This Row],[Longueur manquante]]-(6-Tableau2[[#This Row],[longueur]])</f>
        <v>0.32072555225874422</v>
      </c>
    </row>
    <row r="943" spans="2:14" x14ac:dyDescent="0.25">
      <c r="B943" s="3" t="str">
        <f t="shared" si="28"/>
        <v>17</v>
      </c>
      <c r="C943" s="4" t="str">
        <f>Test_Length_Start[[#This Row],[Column1]]</f>
        <v>17-Camera-0,1</v>
      </c>
      <c r="D943" s="3">
        <f t="shared" si="29"/>
        <v>1</v>
      </c>
      <c r="E943" s="4">
        <f>_xlfn.NUMBERVALUE(Test_Length_Start[[#This Row],[Column2]])</f>
        <v>76.298192590678497</v>
      </c>
      <c r="F943" s="4">
        <f>_xlfn.NUMBERVALUE(Test_Length_Start[[#This Row],[Column3]])</f>
        <v>6.3674184353996903</v>
      </c>
      <c r="G943" s="4">
        <f>_xlfn.NUMBERVALUE(Test_Length_Start[[#This Row],[Column4]])</f>
        <v>0.15751742758628401</v>
      </c>
      <c r="H943" s="4">
        <f>_xlfn.NUMBERVALUE(Test_Length_Start[[#This Row],[Column5]])</f>
        <v>0.21875517266428601</v>
      </c>
      <c r="I943" s="4">
        <f>_xlfn.NUMBERVALUE(Test_Length_Start[[#This Row],[Column6]])</f>
        <v>8.4462858552458303E-2</v>
      </c>
      <c r="J943" s="4">
        <f>_xlfn.NUMBERVALUE(Test_Length_Start[[#This Row],[Column7]])</f>
        <v>0.17506083501062999</v>
      </c>
      <c r="K943" s="4">
        <f>_xlfn.NUMBERVALUE(Test_Length_Start[[#This Row],[Column12]])</f>
        <v>43.645477678976</v>
      </c>
      <c r="L943" s="8">
        <f>_xlfn.NUMBERVALUE(Test_Length_Start[[#This Row],[Column10]])</f>
        <v>0.60231429472826603</v>
      </c>
      <c r="M943" s="4">
        <f>_xlfn.NUMBERVALUE(Test_Length_Start[[#This Row],[Column11]])</f>
        <v>0.79372579545058597</v>
      </c>
      <c r="N943" s="8">
        <f>Tableau2[[#This Row],[Longueur manquante]]-(6-Tableau2[[#This Row],[longueur]])</f>
        <v>1.1611442308502764</v>
      </c>
    </row>
    <row r="944" spans="2:14" x14ac:dyDescent="0.25">
      <c r="B944" s="3" t="str">
        <f t="shared" si="28"/>
        <v>17</v>
      </c>
      <c r="C944" s="4" t="str">
        <f>Test_Length_Start[[#This Row],[Column1]]</f>
        <v>17-Camera-0,1</v>
      </c>
      <c r="D944" s="3">
        <f t="shared" si="29"/>
        <v>1</v>
      </c>
      <c r="E944" s="4">
        <f>_xlfn.NUMBERVALUE(Test_Length_Start[[#This Row],[Column2]])</f>
        <v>80.830068417130903</v>
      </c>
      <c r="F944" s="4">
        <f>_xlfn.NUMBERVALUE(Test_Length_Start[[#This Row],[Column3]])</f>
        <v>6.1377464321511397</v>
      </c>
      <c r="G944" s="4">
        <f>_xlfn.NUMBERVALUE(Test_Length_Start[[#This Row],[Column4]])</f>
        <v>6.66873171734228E-2</v>
      </c>
      <c r="H944" s="4">
        <f>_xlfn.NUMBERVALUE(Test_Length_Start[[#This Row],[Column5]])</f>
        <v>0.11758752632079</v>
      </c>
      <c r="I944" s="4">
        <f>_xlfn.NUMBERVALUE(Test_Length_Start[[#This Row],[Column6]])</f>
        <v>5.9069896498911797E-2</v>
      </c>
      <c r="J944" s="4">
        <f>_xlfn.NUMBERVALUE(Test_Length_Start[[#This Row],[Column7]])</f>
        <v>0.101051550438187</v>
      </c>
      <c r="K944" s="4">
        <f>_xlfn.NUMBERVALUE(Test_Length_Start[[#This Row],[Column12]])</f>
        <v>33.448747024056502</v>
      </c>
      <c r="L944" s="8">
        <f>_xlfn.NUMBERVALUE(Test_Length_Start[[#This Row],[Column10]])</f>
        <v>0.22785094792230101</v>
      </c>
      <c r="M944" s="4">
        <f>_xlfn.NUMBERVALUE(Test_Length_Start[[#This Row],[Column11]])</f>
        <v>0.44207956101033602</v>
      </c>
      <c r="N944" s="8">
        <f>Tableau2[[#This Row],[Longueur manquante]]-(6-Tableau2[[#This Row],[longueur]])</f>
        <v>0.57982599316147576</v>
      </c>
    </row>
    <row r="945" spans="2:14" x14ac:dyDescent="0.25">
      <c r="B945" s="3" t="str">
        <f t="shared" si="28"/>
        <v>17</v>
      </c>
      <c r="C945" s="4" t="str">
        <f>Test_Length_Start[[#This Row],[Column1]]</f>
        <v>17-Camera-0,1</v>
      </c>
      <c r="D945" s="3">
        <f t="shared" si="29"/>
        <v>1</v>
      </c>
      <c r="E945" s="4">
        <f>_xlfn.NUMBERVALUE(Test_Length_Start[[#This Row],[Column2]])</f>
        <v>42.724630585372402</v>
      </c>
      <c r="F945" s="4">
        <f>_xlfn.NUMBERVALUE(Test_Length_Start[[#This Row],[Column3]])</f>
        <v>6.1042740070176302</v>
      </c>
      <c r="G945" s="4">
        <f>_xlfn.NUMBERVALUE(Test_Length_Start[[#This Row],[Column4]])</f>
        <v>8.8332881105456396E-2</v>
      </c>
      <c r="H945" s="4">
        <f>_xlfn.NUMBERVALUE(Test_Length_Start[[#This Row],[Column5]])</f>
        <v>0.13357892427531501</v>
      </c>
      <c r="I945" s="4">
        <f>_xlfn.NUMBERVALUE(Test_Length_Start[[#This Row],[Column6]])</f>
        <v>6.7261698522764493E-2</v>
      </c>
      <c r="J945" s="4">
        <f>_xlfn.NUMBERVALUE(Test_Length_Start[[#This Row],[Column7]])</f>
        <v>0.113867101636135</v>
      </c>
      <c r="K945" s="4">
        <f>_xlfn.NUMBERVALUE(Test_Length_Start[[#This Row],[Column12]])</f>
        <v>33.626434091944198</v>
      </c>
      <c r="L945" s="8">
        <f>_xlfn.NUMBERVALUE(Test_Length_Start[[#This Row],[Column10]])</f>
        <v>0.36618415334836302</v>
      </c>
      <c r="M945" s="4">
        <f>_xlfn.NUMBERVALUE(Test_Length_Start[[#This Row],[Column11]])</f>
        <v>0.65273689132518298</v>
      </c>
      <c r="N945" s="8">
        <f>Tableau2[[#This Row],[Longueur manquante]]-(6-Tableau2[[#This Row],[longueur]])</f>
        <v>0.75701089834281321</v>
      </c>
    </row>
    <row r="946" spans="2:14" x14ac:dyDescent="0.25">
      <c r="B946" s="3" t="str">
        <f t="shared" si="28"/>
        <v>17</v>
      </c>
      <c r="C946" s="4" t="str">
        <f>Test_Length_Start[[#This Row],[Column1]]</f>
        <v>17-Camera-0,1</v>
      </c>
      <c r="D946" s="3">
        <f t="shared" si="29"/>
        <v>1</v>
      </c>
      <c r="E946" s="4">
        <f>_xlfn.NUMBERVALUE(Test_Length_Start[[#This Row],[Column2]])</f>
        <v>47.751319274995701</v>
      </c>
      <c r="F946" s="4">
        <f>_xlfn.NUMBERVALUE(Test_Length_Start[[#This Row],[Column3]])</f>
        <v>5.9714904303728797</v>
      </c>
      <c r="G946" s="4">
        <f>_xlfn.NUMBERVALUE(Test_Length_Start[[#This Row],[Column4]])</f>
        <v>8.7001956271559405E-2</v>
      </c>
      <c r="H946" s="4">
        <f>_xlfn.NUMBERVALUE(Test_Length_Start[[#This Row],[Column5]])</f>
        <v>0.13917669279706299</v>
      </c>
      <c r="I946" s="4">
        <f>_xlfn.NUMBERVALUE(Test_Length_Start[[#This Row],[Column6]])</f>
        <v>8.5928208980311199E-2</v>
      </c>
      <c r="J946" s="4">
        <f>_xlfn.NUMBERVALUE(Test_Length_Start[[#This Row],[Column7]])</f>
        <v>0.12811632089425601</v>
      </c>
      <c r="K946" s="4">
        <f>_xlfn.NUMBERVALUE(Test_Length_Start[[#This Row],[Column12]])</f>
        <v>46.284324331092598</v>
      </c>
      <c r="L946" s="8">
        <f>_xlfn.NUMBERVALUE(Test_Length_Start[[#This Row],[Column10]])</f>
        <v>0.21822290755593099</v>
      </c>
      <c r="M946" s="4">
        <f>_xlfn.NUMBERVALUE(Test_Length_Start[[#This Row],[Column11]])</f>
        <v>0.55636486969677501</v>
      </c>
      <c r="N946" s="8">
        <f>Tableau2[[#This Row],[Longueur manquante]]-(6-Tableau2[[#This Row],[longueur]])</f>
        <v>0.52785530006965475</v>
      </c>
    </row>
    <row r="947" spans="2:14" x14ac:dyDescent="0.25">
      <c r="B947" s="3" t="str">
        <f t="shared" si="28"/>
        <v>17</v>
      </c>
      <c r="C947" s="4" t="str">
        <f>Test_Length_Start[[#This Row],[Column1]]</f>
        <v>17-Camera-0,1</v>
      </c>
      <c r="D947" s="3">
        <f t="shared" si="29"/>
        <v>1</v>
      </c>
      <c r="E947" s="4">
        <f>_xlfn.NUMBERVALUE(Test_Length_Start[[#This Row],[Column2]])</f>
        <v>85.017432668022195</v>
      </c>
      <c r="F947" s="4">
        <f>_xlfn.NUMBERVALUE(Test_Length_Start[[#This Row],[Column3]])</f>
        <v>6.2824800169289796</v>
      </c>
      <c r="G947" s="4">
        <f>_xlfn.NUMBERVALUE(Test_Length_Start[[#This Row],[Column4]])</f>
        <v>6.6453677744272605E-2</v>
      </c>
      <c r="H947" s="4">
        <f>_xlfn.NUMBERVALUE(Test_Length_Start[[#This Row],[Column5]])</f>
        <v>0.116915283628552</v>
      </c>
      <c r="I947" s="4">
        <f>_xlfn.NUMBERVALUE(Test_Length_Start[[#This Row],[Column6]])</f>
        <v>5.2147122466979903E-2</v>
      </c>
      <c r="J947" s="4">
        <f>_xlfn.NUMBERVALUE(Test_Length_Start[[#This Row],[Column7]])</f>
        <v>9.7661639597332303E-2</v>
      </c>
      <c r="K947" s="4">
        <f>_xlfn.NUMBERVALUE(Test_Length_Start[[#This Row],[Column12]])</f>
        <v>24.739098752965202</v>
      </c>
      <c r="L947" s="8">
        <f>_xlfn.NUMBERVALUE(Test_Length_Start[[#This Row],[Column10]])</f>
        <v>0.197229698674033</v>
      </c>
      <c r="M947" s="4">
        <f>_xlfn.NUMBERVALUE(Test_Length_Start[[#This Row],[Column11]])</f>
        <v>0.55273344830674898</v>
      </c>
      <c r="N947" s="8">
        <f>Tableau2[[#This Row],[Longueur manquante]]-(6-Tableau2[[#This Row],[longueur]])</f>
        <v>0.83521346523572859</v>
      </c>
    </row>
    <row r="948" spans="2:14" x14ac:dyDescent="0.25">
      <c r="B948" s="3" t="str">
        <f t="shared" si="28"/>
        <v>17</v>
      </c>
      <c r="C948" s="4" t="str">
        <f>Test_Length_Start[[#This Row],[Column1]]</f>
        <v>17-Camera-0,1</v>
      </c>
      <c r="D948" s="3">
        <f t="shared" si="29"/>
        <v>1</v>
      </c>
      <c r="E948" s="4">
        <f>_xlfn.NUMBERVALUE(Test_Length_Start[[#This Row],[Column2]])</f>
        <v>38.0281576866413</v>
      </c>
      <c r="F948" s="4">
        <f>_xlfn.NUMBERVALUE(Test_Length_Start[[#This Row],[Column3]])</f>
        <v>6.1086657432978404</v>
      </c>
      <c r="G948" s="4">
        <f>_xlfn.NUMBERVALUE(Test_Length_Start[[#This Row],[Column4]])</f>
        <v>9.9531840846207295E-2</v>
      </c>
      <c r="H948" s="4">
        <f>_xlfn.NUMBERVALUE(Test_Length_Start[[#This Row],[Column5]])</f>
        <v>0.146203603841561</v>
      </c>
      <c r="I948" s="4">
        <f>_xlfn.NUMBERVALUE(Test_Length_Start[[#This Row],[Column6]])</f>
        <v>6.6878233430706202E-2</v>
      </c>
      <c r="J948" s="4">
        <f>_xlfn.NUMBERVALUE(Test_Length_Start[[#This Row],[Column7]])</f>
        <v>0.11818419892366901</v>
      </c>
      <c r="K948" s="4">
        <f>_xlfn.NUMBERVALUE(Test_Length_Start[[#This Row],[Column12]])</f>
        <v>49.737956926925101</v>
      </c>
      <c r="L948" s="8">
        <f>_xlfn.NUMBERVALUE(Test_Length_Start[[#This Row],[Column10]])</f>
        <v>0.50430590742546499</v>
      </c>
      <c r="M948" s="4">
        <f>_xlfn.NUMBERVALUE(Test_Length_Start[[#This Row],[Column11]])</f>
        <v>0.68754751650351598</v>
      </c>
      <c r="N948" s="8">
        <f>Tableau2[[#This Row],[Longueur manquante]]-(6-Tableau2[[#This Row],[longueur]])</f>
        <v>0.79621325980135638</v>
      </c>
    </row>
    <row r="949" spans="2:14" x14ac:dyDescent="0.25">
      <c r="B949" s="3" t="str">
        <f t="shared" si="28"/>
        <v>17</v>
      </c>
      <c r="C949" s="4" t="str">
        <f>Test_Length_Start[[#This Row],[Column1]]</f>
        <v>17-Camera-0,1</v>
      </c>
      <c r="D949" s="3">
        <f t="shared" si="29"/>
        <v>1</v>
      </c>
      <c r="E949" s="4">
        <f>_xlfn.NUMBERVALUE(Test_Length_Start[[#This Row],[Column2]])</f>
        <v>29.141417286639602</v>
      </c>
      <c r="F949" s="4">
        <f>_xlfn.NUMBERVALUE(Test_Length_Start[[#This Row],[Column3]])</f>
        <v>6.4253077910018703</v>
      </c>
      <c r="G949" s="4">
        <f>_xlfn.NUMBERVALUE(Test_Length_Start[[#This Row],[Column4]])</f>
        <v>7.3045029524707303E-2</v>
      </c>
      <c r="H949" s="4">
        <f>_xlfn.NUMBERVALUE(Test_Length_Start[[#This Row],[Column5]])</f>
        <v>0.59859351213775502</v>
      </c>
      <c r="I949" s="4">
        <f>_xlfn.NUMBERVALUE(Test_Length_Start[[#This Row],[Column6]])</f>
        <v>5.6056782311134E-2</v>
      </c>
      <c r="J949" s="4">
        <f>_xlfn.NUMBERVALUE(Test_Length_Start[[#This Row],[Column7]])</f>
        <v>0.189072406491925</v>
      </c>
      <c r="K949" s="4">
        <f>_xlfn.NUMBERVALUE(Test_Length_Start[[#This Row],[Column12]])</f>
        <v>41.227657662006003</v>
      </c>
      <c r="L949" s="8">
        <f>_xlfn.NUMBERVALUE(Test_Length_Start[[#This Row],[Column10]])</f>
        <v>0.35630619275685399</v>
      </c>
      <c r="M949" s="4">
        <f>_xlfn.NUMBERVALUE(Test_Length_Start[[#This Row],[Column11]])</f>
        <v>2.4316969077567099</v>
      </c>
      <c r="N949" s="8">
        <f>Tableau2[[#This Row],[Longueur manquante]]-(6-Tableau2[[#This Row],[longueur]])</f>
        <v>2.8570046987585802</v>
      </c>
    </row>
    <row r="950" spans="2:14" x14ac:dyDescent="0.25">
      <c r="B950" s="3" t="str">
        <f t="shared" si="28"/>
        <v>17</v>
      </c>
      <c r="C950" s="4" t="str">
        <f>Test_Length_Start[[#This Row],[Column1]]</f>
        <v>17-Camera-0,1</v>
      </c>
      <c r="D950" s="3">
        <f t="shared" si="29"/>
        <v>1</v>
      </c>
      <c r="E950" s="4">
        <f>_xlfn.NUMBERVALUE(Test_Length_Start[[#This Row],[Column2]])</f>
        <v>66.070903325568594</v>
      </c>
      <c r="F950" s="4">
        <f>_xlfn.NUMBERVALUE(Test_Length_Start[[#This Row],[Column3]])</f>
        <v>6.0311587421745898</v>
      </c>
      <c r="G950" s="4">
        <f>_xlfn.NUMBERVALUE(Test_Length_Start[[#This Row],[Column4]])</f>
        <v>7.1489737971587503E-2</v>
      </c>
      <c r="H950" s="4">
        <f>_xlfn.NUMBERVALUE(Test_Length_Start[[#This Row],[Column5]])</f>
        <v>0.114273867910979</v>
      </c>
      <c r="I950" s="4">
        <f>_xlfn.NUMBERVALUE(Test_Length_Start[[#This Row],[Column6]])</f>
        <v>6.7922173528585594E-2</v>
      </c>
      <c r="J950" s="4">
        <f>_xlfn.NUMBERVALUE(Test_Length_Start[[#This Row],[Column7]])</f>
        <v>0.106487010136946</v>
      </c>
      <c r="K950" s="4">
        <f>_xlfn.NUMBERVALUE(Test_Length_Start[[#This Row],[Column12]])</f>
        <v>85.285737300058798</v>
      </c>
      <c r="L950" s="8">
        <f>_xlfn.NUMBERVALUE(Test_Length_Start[[#This Row],[Column10]])</f>
        <v>0.17746157102486401</v>
      </c>
      <c r="M950" s="4">
        <f>_xlfn.NUMBERVALUE(Test_Length_Start[[#This Row],[Column11]])</f>
        <v>0.458962624354605</v>
      </c>
      <c r="N950" s="8">
        <f>Tableau2[[#This Row],[Longueur manquante]]-(6-Tableau2[[#This Row],[longueur]])</f>
        <v>0.4901213665291948</v>
      </c>
    </row>
    <row r="951" spans="2:14" x14ac:dyDescent="0.25">
      <c r="B951" s="3" t="str">
        <f t="shared" si="28"/>
        <v>17</v>
      </c>
      <c r="C951" s="4" t="str">
        <f>Test_Length_Start[[#This Row],[Column1]]</f>
        <v>17-Camera-0,1</v>
      </c>
      <c r="D951" s="3">
        <f t="shared" si="29"/>
        <v>1</v>
      </c>
      <c r="E951" s="4">
        <f>_xlfn.NUMBERVALUE(Test_Length_Start[[#This Row],[Column2]])</f>
        <v>85.811253880926799</v>
      </c>
      <c r="F951" s="4">
        <f>_xlfn.NUMBERVALUE(Test_Length_Start[[#This Row],[Column3]])</f>
        <v>6.1012394276087196</v>
      </c>
      <c r="G951" s="4">
        <f>_xlfn.NUMBERVALUE(Test_Length_Start[[#This Row],[Column4]])</f>
        <v>6.1584759171464498E-2</v>
      </c>
      <c r="H951" s="4">
        <f>_xlfn.NUMBERVALUE(Test_Length_Start[[#This Row],[Column5]])</f>
        <v>0.120861260673736</v>
      </c>
      <c r="I951" s="4">
        <f>_xlfn.NUMBERVALUE(Test_Length_Start[[#This Row],[Column6]])</f>
        <v>4.1303431150608999E-2</v>
      </c>
      <c r="J951" s="4">
        <f>_xlfn.NUMBERVALUE(Test_Length_Start[[#This Row],[Column7]])</f>
        <v>0.106161316265446</v>
      </c>
      <c r="K951" s="4">
        <f>_xlfn.NUMBERVALUE(Test_Length_Start[[#This Row],[Column12]])</f>
        <v>40.839649332919997</v>
      </c>
      <c r="L951" s="8">
        <f>_xlfn.NUMBERVALUE(Test_Length_Start[[#This Row],[Column10]])</f>
        <v>0.24631010761911701</v>
      </c>
      <c r="M951" s="4">
        <f>_xlfn.NUMBERVALUE(Test_Length_Start[[#This Row],[Column11]])</f>
        <v>0.520035698431072</v>
      </c>
      <c r="N951" s="8">
        <f>Tableau2[[#This Row],[Longueur manquante]]-(6-Tableau2[[#This Row],[longueur]])</f>
        <v>0.62127512603979163</v>
      </c>
    </row>
    <row r="952" spans="2:14" x14ac:dyDescent="0.25">
      <c r="B952" s="3" t="str">
        <f t="shared" si="28"/>
        <v>17</v>
      </c>
      <c r="C952" s="4" t="str">
        <f>Test_Length_Start[[#This Row],[Column1]]</f>
        <v>17-Camera-0,1</v>
      </c>
      <c r="D952" s="3">
        <f t="shared" si="29"/>
        <v>1</v>
      </c>
      <c r="E952" s="4">
        <f>_xlfn.NUMBERVALUE(Test_Length_Start[[#This Row],[Column2]])</f>
        <v>0.53323759811871996</v>
      </c>
      <c r="F952" s="4">
        <f>_xlfn.NUMBERVALUE(Test_Length_Start[[#This Row],[Column3]])</f>
        <v>5.6699689751415097</v>
      </c>
      <c r="G952" s="4">
        <f>_xlfn.NUMBERVALUE(Test_Length_Start[[#This Row],[Column4]])</f>
        <v>0.113570175858803</v>
      </c>
      <c r="H952" s="4">
        <f>_xlfn.NUMBERVALUE(Test_Length_Start[[#This Row],[Column5]])</f>
        <v>0.23711557236970901</v>
      </c>
      <c r="I952" s="4">
        <f>_xlfn.NUMBERVALUE(Test_Length_Start[[#This Row],[Column6]])</f>
        <v>8.40632510173593E-2</v>
      </c>
      <c r="J952" s="4">
        <f>_xlfn.NUMBERVALUE(Test_Length_Start[[#This Row],[Column7]])</f>
        <v>0.15490568965252299</v>
      </c>
      <c r="K952" s="4">
        <f>_xlfn.NUMBERVALUE(Test_Length_Start[[#This Row],[Column12]])</f>
        <v>28.694088789983599</v>
      </c>
      <c r="L952" s="8">
        <f>_xlfn.NUMBERVALUE(Test_Length_Start[[#This Row],[Column10]])</f>
        <v>0.47974359145561002</v>
      </c>
      <c r="M952" s="4">
        <f>_xlfn.NUMBERVALUE(Test_Length_Start[[#This Row],[Column11]])</f>
        <v>1.0976527498297799</v>
      </c>
      <c r="N952" s="8">
        <f>Tableau2[[#This Row],[Longueur manquante]]-(6-Tableau2[[#This Row],[longueur]])</f>
        <v>0.76762172497128955</v>
      </c>
    </row>
    <row r="953" spans="2:14" x14ac:dyDescent="0.25">
      <c r="B953" s="3" t="str">
        <f t="shared" si="28"/>
        <v>17</v>
      </c>
      <c r="C953" s="4" t="str">
        <f>Test_Length_Start[[#This Row],[Column1]]</f>
        <v>17-Camera-0,1</v>
      </c>
      <c r="D953" s="3">
        <f t="shared" si="29"/>
        <v>1</v>
      </c>
      <c r="E953" s="4">
        <f>_xlfn.NUMBERVALUE(Test_Length_Start[[#This Row],[Column2]])</f>
        <v>23.359906609547501</v>
      </c>
      <c r="F953" s="4">
        <f>_xlfn.NUMBERVALUE(Test_Length_Start[[#This Row],[Column3]])</f>
        <v>6.4962730183504096</v>
      </c>
      <c r="G953" s="4">
        <f>_xlfn.NUMBERVALUE(Test_Length_Start[[#This Row],[Column4]])</f>
        <v>0.11757727574459401</v>
      </c>
      <c r="H953" s="4">
        <f>_xlfn.NUMBERVALUE(Test_Length_Start[[#This Row],[Column5]])</f>
        <v>0.14360038192778601</v>
      </c>
      <c r="I953" s="4">
        <f>_xlfn.NUMBERVALUE(Test_Length_Start[[#This Row],[Column6]])</f>
        <v>7.2098550640325706E-2</v>
      </c>
      <c r="J953" s="4">
        <f>_xlfn.NUMBERVALUE(Test_Length_Start[[#This Row],[Column7]])</f>
        <v>0.111430698659629</v>
      </c>
      <c r="K953" s="4">
        <f>_xlfn.NUMBERVALUE(Test_Length_Start[[#This Row],[Column12]])</f>
        <v>33.417302123038098</v>
      </c>
      <c r="L953" s="8">
        <f>_xlfn.NUMBERVALUE(Test_Length_Start[[#This Row],[Column10]])</f>
        <v>0.54362229133064299</v>
      </c>
      <c r="M953" s="4">
        <f>_xlfn.NUMBERVALUE(Test_Length_Start[[#This Row],[Column11]])</f>
        <v>0.52960598415847704</v>
      </c>
      <c r="N953" s="8">
        <f>Tableau2[[#This Row],[Longueur manquante]]-(6-Tableau2[[#This Row],[longueur]])</f>
        <v>1.0258790025088866</v>
      </c>
    </row>
    <row r="954" spans="2:14" x14ac:dyDescent="0.25">
      <c r="B954" s="3" t="str">
        <f t="shared" si="28"/>
        <v>17</v>
      </c>
      <c r="C954" s="4" t="str">
        <f>Test_Length_Start[[#This Row],[Column1]]</f>
        <v>17-Camera-0,1</v>
      </c>
      <c r="D954" s="3">
        <f t="shared" si="29"/>
        <v>1</v>
      </c>
      <c r="E954" s="4">
        <f>_xlfn.NUMBERVALUE(Test_Length_Start[[#This Row],[Column2]])</f>
        <v>53.0763140814312</v>
      </c>
      <c r="F954" s="4">
        <f>_xlfn.NUMBERVALUE(Test_Length_Start[[#This Row],[Column3]])</f>
        <v>6.06321271165013</v>
      </c>
      <c r="G954" s="4">
        <f>_xlfn.NUMBERVALUE(Test_Length_Start[[#This Row],[Column4]])</f>
        <v>9.2061171047380097E-2</v>
      </c>
      <c r="H954" s="4">
        <f>_xlfn.NUMBERVALUE(Test_Length_Start[[#This Row],[Column5]])</f>
        <v>0.168807855009379</v>
      </c>
      <c r="I954" s="4">
        <f>_xlfn.NUMBERVALUE(Test_Length_Start[[#This Row],[Column6]])</f>
        <v>5.7161624681771897E-2</v>
      </c>
      <c r="J954" s="4">
        <f>_xlfn.NUMBERVALUE(Test_Length_Start[[#This Row],[Column7]])</f>
        <v>0.13510728241403799</v>
      </c>
      <c r="K954" s="4">
        <f>_xlfn.NUMBERVALUE(Test_Length_Start[[#This Row],[Column12]])</f>
        <v>33.988833531970101</v>
      </c>
      <c r="L954" s="8">
        <f>_xlfn.NUMBERVALUE(Test_Length_Start[[#This Row],[Column10]])</f>
        <v>0.44122765237297201</v>
      </c>
      <c r="M954" s="4">
        <f>_xlfn.NUMBERVALUE(Test_Length_Start[[#This Row],[Column11]])</f>
        <v>0.67074236454771496</v>
      </c>
      <c r="N954" s="8">
        <f>Tableau2[[#This Row],[Longueur manquante]]-(6-Tableau2[[#This Row],[longueur]])</f>
        <v>0.73395507619784495</v>
      </c>
    </row>
    <row r="955" spans="2:14" x14ac:dyDescent="0.25">
      <c r="B955" s="3" t="str">
        <f t="shared" si="28"/>
        <v>17</v>
      </c>
      <c r="C955" s="4" t="str">
        <f>Test_Length_Start[[#This Row],[Column1]]</f>
        <v>17-Camera-0,1</v>
      </c>
      <c r="D955" s="3">
        <f t="shared" si="29"/>
        <v>1</v>
      </c>
      <c r="E955" s="4">
        <f>_xlfn.NUMBERVALUE(Test_Length_Start[[#This Row],[Column2]])</f>
        <v>15.830939537345399</v>
      </c>
      <c r="F955" s="4">
        <f>_xlfn.NUMBERVALUE(Test_Length_Start[[#This Row],[Column3]])</f>
        <v>6.4843244293017301</v>
      </c>
      <c r="G955" s="4">
        <f>_xlfn.NUMBERVALUE(Test_Length_Start[[#This Row],[Column4]])</f>
        <v>8.3174085424513794E-2</v>
      </c>
      <c r="H955" s="4">
        <f>_xlfn.NUMBERVALUE(Test_Length_Start[[#This Row],[Column5]])</f>
        <v>0.15147864314849299</v>
      </c>
      <c r="I955" s="4">
        <f>_xlfn.NUMBERVALUE(Test_Length_Start[[#This Row],[Column6]])</f>
        <v>7.1353410223297706E-2</v>
      </c>
      <c r="J955" s="4">
        <f>_xlfn.NUMBERVALUE(Test_Length_Start[[#This Row],[Column7]])</f>
        <v>0.12689938162217601</v>
      </c>
      <c r="K955" s="4">
        <f>_xlfn.NUMBERVALUE(Test_Length_Start[[#This Row],[Column12]])</f>
        <v>42.931680843932497</v>
      </c>
      <c r="L955" s="8">
        <f>_xlfn.NUMBERVALUE(Test_Length_Start[[#This Row],[Column10]])</f>
        <v>0.44052365095002199</v>
      </c>
      <c r="M955" s="4">
        <f>_xlfn.NUMBERVALUE(Test_Length_Start[[#This Row],[Column11]])</f>
        <v>0.53884886730862902</v>
      </c>
      <c r="N955" s="8">
        <f>Tableau2[[#This Row],[Longueur manquante]]-(6-Tableau2[[#This Row],[longueur]])</f>
        <v>1.0231732966103593</v>
      </c>
    </row>
    <row r="956" spans="2:14" x14ac:dyDescent="0.25">
      <c r="B956" s="3" t="str">
        <f t="shared" si="28"/>
        <v>17</v>
      </c>
      <c r="C956" s="4" t="str">
        <f>Test_Length_Start[[#This Row],[Column1]]</f>
        <v>17-Camera-0,1</v>
      </c>
      <c r="D956" s="3">
        <f t="shared" si="29"/>
        <v>1</v>
      </c>
      <c r="E956" s="4">
        <f>_xlfn.NUMBERVALUE(Test_Length_Start[[#This Row],[Column2]])</f>
        <v>47.483748774954599</v>
      </c>
      <c r="F956" s="4">
        <f>_xlfn.NUMBERVALUE(Test_Length_Start[[#This Row],[Column3]])</f>
        <v>5.8496760577903197</v>
      </c>
      <c r="G956" s="4">
        <f>_xlfn.NUMBERVALUE(Test_Length_Start[[#This Row],[Column4]])</f>
        <v>0.110850628040015</v>
      </c>
      <c r="H956" s="4">
        <f>_xlfn.NUMBERVALUE(Test_Length_Start[[#This Row],[Column5]])</f>
        <v>0.18316225889357901</v>
      </c>
      <c r="I956" s="4">
        <f>_xlfn.NUMBERVALUE(Test_Length_Start[[#This Row],[Column6]])</f>
        <v>6.1422058500787302E-2</v>
      </c>
      <c r="J956" s="4">
        <f>_xlfn.NUMBERVALUE(Test_Length_Start[[#This Row],[Column7]])</f>
        <v>0.14544967239382001</v>
      </c>
      <c r="K956" s="4">
        <f>_xlfn.NUMBERVALUE(Test_Length_Start[[#This Row],[Column12]])</f>
        <v>48.768819357966997</v>
      </c>
      <c r="L956" s="8">
        <f>_xlfn.NUMBERVALUE(Test_Length_Start[[#This Row],[Column10]])</f>
        <v>0.46629874900113299</v>
      </c>
      <c r="M956" s="4">
        <f>_xlfn.NUMBERVALUE(Test_Length_Start[[#This Row],[Column11]])</f>
        <v>0.67901694909584198</v>
      </c>
      <c r="N956" s="8">
        <f>Tableau2[[#This Row],[Longueur manquante]]-(6-Tableau2[[#This Row],[longueur]])</f>
        <v>0.52869300688616172</v>
      </c>
    </row>
    <row r="957" spans="2:14" x14ac:dyDescent="0.25">
      <c r="B957" s="3" t="str">
        <f t="shared" si="28"/>
        <v>17</v>
      </c>
      <c r="C957" s="4" t="str">
        <f>Test_Length_Start[[#This Row],[Column1]]</f>
        <v>17-Camera-0,1</v>
      </c>
      <c r="D957" s="3">
        <f t="shared" si="29"/>
        <v>1</v>
      </c>
      <c r="E957" s="4">
        <f>_xlfn.NUMBERVALUE(Test_Length_Start[[#This Row],[Column2]])</f>
        <v>80.408222007365694</v>
      </c>
      <c r="F957" s="4">
        <f>_xlfn.NUMBERVALUE(Test_Length_Start[[#This Row],[Column3]])</f>
        <v>5.9335592741141303</v>
      </c>
      <c r="G957" s="4">
        <f>_xlfn.NUMBERVALUE(Test_Length_Start[[#This Row],[Column4]])</f>
        <v>8.2959556122317896E-2</v>
      </c>
      <c r="H957" s="4">
        <f>_xlfn.NUMBERVALUE(Test_Length_Start[[#This Row],[Column5]])</f>
        <v>0.14467693486524799</v>
      </c>
      <c r="I957" s="4">
        <f>_xlfn.NUMBERVALUE(Test_Length_Start[[#This Row],[Column6]])</f>
        <v>7.8757528853793002E-2</v>
      </c>
      <c r="J957" s="4">
        <f>_xlfn.NUMBERVALUE(Test_Length_Start[[#This Row],[Column7]])</f>
        <v>0.12792769762568601</v>
      </c>
      <c r="K957" s="4">
        <f>_xlfn.NUMBERVALUE(Test_Length_Start[[#This Row],[Column12]])</f>
        <v>35.221856744959901</v>
      </c>
      <c r="L957" s="8">
        <f>_xlfn.NUMBERVALUE(Test_Length_Start[[#This Row],[Column10]])</f>
        <v>0.21860808234154999</v>
      </c>
      <c r="M957" s="4">
        <f>_xlfn.NUMBERVALUE(Test_Length_Start[[#This Row],[Column11]])</f>
        <v>0.62831434790865703</v>
      </c>
      <c r="N957" s="8">
        <f>Tableau2[[#This Row],[Longueur manquante]]-(6-Tableau2[[#This Row],[longueur]])</f>
        <v>0.56187362202278734</v>
      </c>
    </row>
    <row r="958" spans="2:14" x14ac:dyDescent="0.25">
      <c r="B958" s="3" t="str">
        <f t="shared" si="28"/>
        <v>17</v>
      </c>
      <c r="C958" s="4" t="str">
        <f>Test_Length_Start[[#This Row],[Column1]]</f>
        <v>17-Camera-0,1</v>
      </c>
      <c r="D958" s="3">
        <f t="shared" si="29"/>
        <v>1</v>
      </c>
      <c r="E958" s="4">
        <f>_xlfn.NUMBERVALUE(Test_Length_Start[[#This Row],[Column2]])</f>
        <v>38.8051798570595</v>
      </c>
      <c r="F958" s="4">
        <f>_xlfn.NUMBERVALUE(Test_Length_Start[[#This Row],[Column3]])</f>
        <v>5.6057146860120799</v>
      </c>
      <c r="G958" s="4">
        <f>_xlfn.NUMBERVALUE(Test_Length_Start[[#This Row],[Column4]])</f>
        <v>0.15740055445758599</v>
      </c>
      <c r="H958" s="4">
        <f>_xlfn.NUMBERVALUE(Test_Length_Start[[#This Row],[Column5]])</f>
        <v>0.21449901761283899</v>
      </c>
      <c r="I958" s="4">
        <f>_xlfn.NUMBERVALUE(Test_Length_Start[[#This Row],[Column6]])</f>
        <v>8.4675657838522295E-2</v>
      </c>
      <c r="J958" s="4">
        <f>_xlfn.NUMBERVALUE(Test_Length_Start[[#This Row],[Column7]])</f>
        <v>0.153572092445075</v>
      </c>
      <c r="K958" s="4">
        <f>_xlfn.NUMBERVALUE(Test_Length_Start[[#This Row],[Column12]])</f>
        <v>55.307527417084202</v>
      </c>
      <c r="L958" s="8">
        <f>_xlfn.NUMBERVALUE(Test_Length_Start[[#This Row],[Column10]])</f>
        <v>0.676747956079641</v>
      </c>
      <c r="M958" s="4">
        <f>_xlfn.NUMBERVALUE(Test_Length_Start[[#This Row],[Column11]])</f>
        <v>0.67994302394889405</v>
      </c>
      <c r="N958" s="8">
        <f>Tableau2[[#This Row],[Longueur manquante]]-(6-Tableau2[[#This Row],[longueur]])</f>
        <v>0.28565770996097395</v>
      </c>
    </row>
    <row r="959" spans="2:14" x14ac:dyDescent="0.25">
      <c r="B959" s="3" t="str">
        <f t="shared" si="28"/>
        <v>17</v>
      </c>
      <c r="C959" s="4" t="str">
        <f>Test_Length_Start[[#This Row],[Column1]]</f>
        <v>17-Camera-0,1</v>
      </c>
      <c r="D959" s="3">
        <f t="shared" si="29"/>
        <v>1</v>
      </c>
      <c r="E959" s="4">
        <f>_xlfn.NUMBERVALUE(Test_Length_Start[[#This Row],[Column2]])</f>
        <v>27.1256258648182</v>
      </c>
      <c r="F959" s="4">
        <f>_xlfn.NUMBERVALUE(Test_Length_Start[[#This Row],[Column3]])</f>
        <v>6.4312000059785399</v>
      </c>
      <c r="G959" s="4">
        <f>_xlfn.NUMBERVALUE(Test_Length_Start[[#This Row],[Column4]])</f>
        <v>0.117585803363733</v>
      </c>
      <c r="H959" s="4">
        <f>_xlfn.NUMBERVALUE(Test_Length_Start[[#This Row],[Column5]])</f>
        <v>0.14911563516979401</v>
      </c>
      <c r="I959" s="4">
        <f>_xlfn.NUMBERVALUE(Test_Length_Start[[#This Row],[Column6]])</f>
        <v>8.1119424111710803E-2</v>
      </c>
      <c r="J959" s="4">
        <f>_xlfn.NUMBERVALUE(Test_Length_Start[[#This Row],[Column7]])</f>
        <v>0.12913960868782001</v>
      </c>
      <c r="K959" s="4">
        <f>_xlfn.NUMBERVALUE(Test_Length_Start[[#This Row],[Column12]])</f>
        <v>42.341071943985298</v>
      </c>
      <c r="L959" s="8">
        <f>_xlfn.NUMBERVALUE(Test_Length_Start[[#This Row],[Column10]])</f>
        <v>0.57467101698093503</v>
      </c>
      <c r="M959" s="4">
        <f>_xlfn.NUMBERVALUE(Test_Length_Start[[#This Row],[Column11]])</f>
        <v>0.56381792890804805</v>
      </c>
      <c r="N959" s="8">
        <f>Tableau2[[#This Row],[Longueur manquante]]-(6-Tableau2[[#This Row],[longueur]])</f>
        <v>0.99501793488658796</v>
      </c>
    </row>
    <row r="960" spans="2:14" x14ac:dyDescent="0.25">
      <c r="B960" s="3" t="str">
        <f t="shared" si="28"/>
        <v>17</v>
      </c>
      <c r="C960" s="4" t="str">
        <f>Test_Length_Start[[#This Row],[Column1]]</f>
        <v>17-Camera-0,1</v>
      </c>
      <c r="D960" s="3">
        <f t="shared" si="29"/>
        <v>1</v>
      </c>
      <c r="E960" s="4">
        <f>_xlfn.NUMBERVALUE(Test_Length_Start[[#This Row],[Column2]])</f>
        <v>43.780195395407297</v>
      </c>
      <c r="F960" s="4">
        <f>_xlfn.NUMBERVALUE(Test_Length_Start[[#This Row],[Column3]])</f>
        <v>5.8725527826752097</v>
      </c>
      <c r="G960" s="4">
        <f>_xlfn.NUMBERVALUE(Test_Length_Start[[#This Row],[Column4]])</f>
        <v>0.124322047258353</v>
      </c>
      <c r="H960" s="4">
        <f>_xlfn.NUMBERVALUE(Test_Length_Start[[#This Row],[Column5]])</f>
        <v>0.171651673142688</v>
      </c>
      <c r="I960" s="4">
        <f>_xlfn.NUMBERVALUE(Test_Length_Start[[#This Row],[Column6]])</f>
        <v>9.4542907312663294E-2</v>
      </c>
      <c r="J960" s="4">
        <f>_xlfn.NUMBERVALUE(Test_Length_Start[[#This Row],[Column7]])</f>
        <v>0.15294515420048299</v>
      </c>
      <c r="K960" s="4">
        <f>_xlfn.NUMBERVALUE(Test_Length_Start[[#This Row],[Column12]])</f>
        <v>43.529027692042199</v>
      </c>
      <c r="L960" s="8">
        <f>_xlfn.NUMBERVALUE(Test_Length_Start[[#This Row],[Column10]])</f>
        <v>0.459664763404525</v>
      </c>
      <c r="M960" s="4">
        <f>_xlfn.NUMBERVALUE(Test_Length_Start[[#This Row],[Column11]])</f>
        <v>0.45982330812074101</v>
      </c>
      <c r="N960" s="8">
        <f>Tableau2[[#This Row],[Longueur manquante]]-(6-Tableau2[[#This Row],[longueur]])</f>
        <v>0.33237609079595076</v>
      </c>
    </row>
    <row r="961" spans="2:14" x14ac:dyDescent="0.25">
      <c r="B961" s="3" t="str">
        <f t="shared" si="28"/>
        <v>17</v>
      </c>
      <c r="C961" s="4" t="str">
        <f>Test_Length_Start[[#This Row],[Column1]]</f>
        <v>17-Camera-0,1</v>
      </c>
      <c r="D961" s="3">
        <f t="shared" si="29"/>
        <v>1</v>
      </c>
      <c r="E961" s="4">
        <f>_xlfn.NUMBERVALUE(Test_Length_Start[[#This Row],[Column2]])</f>
        <v>31.0207555362486</v>
      </c>
      <c r="F961" s="4">
        <f>_xlfn.NUMBERVALUE(Test_Length_Start[[#This Row],[Column3]])</f>
        <v>6.1684094641446299</v>
      </c>
      <c r="G961" s="4">
        <f>_xlfn.NUMBERVALUE(Test_Length_Start[[#This Row],[Column4]])</f>
        <v>0.10043964344812099</v>
      </c>
      <c r="H961" s="4">
        <f>_xlfn.NUMBERVALUE(Test_Length_Start[[#This Row],[Column5]])</f>
        <v>0.13665250085245301</v>
      </c>
      <c r="I961" s="4">
        <f>_xlfn.NUMBERVALUE(Test_Length_Start[[#This Row],[Column6]])</f>
        <v>6.4041345385685206E-2</v>
      </c>
      <c r="J961" s="4">
        <f>_xlfn.NUMBERVALUE(Test_Length_Start[[#This Row],[Column7]])</f>
        <v>0.11070583424524499</v>
      </c>
      <c r="K961" s="4">
        <f>_xlfn.NUMBERVALUE(Test_Length_Start[[#This Row],[Column12]])</f>
        <v>116.78271105803999</v>
      </c>
      <c r="L961" s="8">
        <f>_xlfn.NUMBERVALUE(Test_Length_Start[[#This Row],[Column10]])</f>
        <v>0.56518148223854503</v>
      </c>
      <c r="M961" s="4">
        <f>_xlfn.NUMBERVALUE(Test_Length_Start[[#This Row],[Column11]])</f>
        <v>0.61571283112642194</v>
      </c>
      <c r="N961" s="8">
        <f>Tableau2[[#This Row],[Longueur manquante]]-(6-Tableau2[[#This Row],[longueur]])</f>
        <v>0.78412229527105182</v>
      </c>
    </row>
    <row r="962" spans="2:14" x14ac:dyDescent="0.25">
      <c r="B962" s="3" t="str">
        <f t="shared" ref="B962:B1025" si="30">SUBSTITUTE(LEFT(C962,2),"-","")</f>
        <v>17</v>
      </c>
      <c r="C962" s="4" t="str">
        <f>Test_Length_Start[[#This Row],[Column1]]</f>
        <v>17-Camera-0,15000000000000002</v>
      </c>
      <c r="D962" s="3">
        <f t="shared" ref="D962:D1025" si="31">_xlfn.NUMBERVALUE(IFERROR(RIGHT(C962,LEN(C962)-SEARCH("-",C962,5)),-0.2))*10</f>
        <v>1.5</v>
      </c>
      <c r="E962" s="4">
        <f>_xlfn.NUMBERVALUE(Test_Length_Start[[#This Row],[Column2]])</f>
        <v>8.17870825773071</v>
      </c>
      <c r="F962" s="4">
        <f>_xlfn.NUMBERVALUE(Test_Length_Start[[#This Row],[Column3]])</f>
        <v>6.3100256299111299</v>
      </c>
      <c r="G962" s="4">
        <f>_xlfn.NUMBERVALUE(Test_Length_Start[[#This Row],[Column4]])</f>
        <v>0.15244877483423</v>
      </c>
      <c r="H962" s="4">
        <f>_xlfn.NUMBERVALUE(Test_Length_Start[[#This Row],[Column5]])</f>
        <v>0.46593939239297799</v>
      </c>
      <c r="I962" s="4">
        <f>_xlfn.NUMBERVALUE(Test_Length_Start[[#This Row],[Column6]])</f>
        <v>0.107559636951644</v>
      </c>
      <c r="J962" s="4">
        <f>_xlfn.NUMBERVALUE(Test_Length_Start[[#This Row],[Column7]])</f>
        <v>0.16459342996717699</v>
      </c>
      <c r="K962" s="4">
        <f>_xlfn.NUMBERVALUE(Test_Length_Start[[#This Row],[Column12]])</f>
        <v>13.0538618540158</v>
      </c>
      <c r="L962" s="8">
        <f>_xlfn.NUMBERVALUE(Test_Length_Start[[#This Row],[Column10]])</f>
        <v>0.67764552051391702</v>
      </c>
      <c r="M962" s="4">
        <f>_xlfn.NUMBERVALUE(Test_Length_Start[[#This Row],[Column11]])</f>
        <v>2.0708446099959699</v>
      </c>
      <c r="N962" s="8">
        <f>Tableau2[[#This Row],[Longueur manquante]]-(6-Tableau2[[#This Row],[longueur]])</f>
        <v>2.3808702399070998</v>
      </c>
    </row>
    <row r="963" spans="2:14" x14ac:dyDescent="0.25">
      <c r="B963" s="3" t="str">
        <f t="shared" si="30"/>
        <v>17</v>
      </c>
      <c r="C963" s="4" t="str">
        <f>Test_Length_Start[[#This Row],[Column1]]</f>
        <v>17-Camera-0,15000000000000002</v>
      </c>
      <c r="D963" s="3">
        <f t="shared" si="31"/>
        <v>1.5</v>
      </c>
      <c r="E963" s="4">
        <f>_xlfn.NUMBERVALUE(Test_Length_Start[[#This Row],[Column2]])</f>
        <v>78.327291120956502</v>
      </c>
      <c r="F963" s="4">
        <f>_xlfn.NUMBERVALUE(Test_Length_Start[[#This Row],[Column3]])</f>
        <v>5.6814324426296103</v>
      </c>
      <c r="G963" s="4">
        <f>_xlfn.NUMBERVALUE(Test_Length_Start[[#This Row],[Column4]])</f>
        <v>0.131037179523881</v>
      </c>
      <c r="H963" s="4">
        <f>_xlfn.NUMBERVALUE(Test_Length_Start[[#This Row],[Column5]])</f>
        <v>0.203393422732217</v>
      </c>
      <c r="I963" s="4">
        <f>_xlfn.NUMBERVALUE(Test_Length_Start[[#This Row],[Column6]])</f>
        <v>9.9998150722739099E-2</v>
      </c>
      <c r="J963" s="4">
        <f>_xlfn.NUMBERVALUE(Test_Length_Start[[#This Row],[Column7]])</f>
        <v>0.16190771059547501</v>
      </c>
      <c r="K963" s="4">
        <f>_xlfn.NUMBERVALUE(Test_Length_Start[[#This Row],[Column12]])</f>
        <v>13.548941276967501</v>
      </c>
      <c r="L963" s="8">
        <f>_xlfn.NUMBERVALUE(Test_Length_Start[[#This Row],[Column10]])</f>
        <v>0.47487546233983502</v>
      </c>
      <c r="M963" s="4">
        <f>_xlfn.NUMBERVALUE(Test_Length_Start[[#This Row],[Column11]])</f>
        <v>0.72520805272353694</v>
      </c>
      <c r="N963" s="8">
        <f>Tableau2[[#This Row],[Longueur manquante]]-(6-Tableau2[[#This Row],[longueur]])</f>
        <v>0.40664049535314728</v>
      </c>
    </row>
    <row r="964" spans="2:14" x14ac:dyDescent="0.25">
      <c r="B964" s="3" t="str">
        <f t="shared" si="30"/>
        <v>17</v>
      </c>
      <c r="C964" s="4" t="str">
        <f>Test_Length_Start[[#This Row],[Column1]]</f>
        <v>17-Camera-0,15000000000000002</v>
      </c>
      <c r="D964" s="3">
        <f t="shared" si="31"/>
        <v>1.5</v>
      </c>
      <c r="E964" s="4">
        <f>_xlfn.NUMBERVALUE(Test_Length_Start[[#This Row],[Column2]])</f>
        <v>48.051768061323003</v>
      </c>
      <c r="F964" s="4">
        <f>_xlfn.NUMBERVALUE(Test_Length_Start[[#This Row],[Column3]])</f>
        <v>5.8911715923315997</v>
      </c>
      <c r="G964" s="4">
        <f>_xlfn.NUMBERVALUE(Test_Length_Start[[#This Row],[Column4]])</f>
        <v>0.19327776584464201</v>
      </c>
      <c r="H964" s="4">
        <f>_xlfn.NUMBERVALUE(Test_Length_Start[[#This Row],[Column5]])</f>
        <v>0.26177779611386798</v>
      </c>
      <c r="I964" s="4">
        <f>_xlfn.NUMBERVALUE(Test_Length_Start[[#This Row],[Column6]])</f>
        <v>0.11886430587607</v>
      </c>
      <c r="J964" s="4">
        <f>_xlfn.NUMBERVALUE(Test_Length_Start[[#This Row],[Column7]])</f>
        <v>0.19337744588743899</v>
      </c>
      <c r="K964" s="4">
        <f>_xlfn.NUMBERVALUE(Test_Length_Start[[#This Row],[Column12]])</f>
        <v>12.940452529001</v>
      </c>
      <c r="L964" s="8">
        <f>_xlfn.NUMBERVALUE(Test_Length_Start[[#This Row],[Column10]])</f>
        <v>0.66860141072813895</v>
      </c>
      <c r="M964" s="4">
        <f>_xlfn.NUMBERVALUE(Test_Length_Start[[#This Row],[Column11]])</f>
        <v>0.89896173573280802</v>
      </c>
      <c r="N964" s="8">
        <f>Tableau2[[#This Row],[Longueur manquante]]-(6-Tableau2[[#This Row],[longueur]])</f>
        <v>0.79013332806440773</v>
      </c>
    </row>
    <row r="965" spans="2:14" x14ac:dyDescent="0.25">
      <c r="B965" s="3" t="str">
        <f t="shared" si="30"/>
        <v>17</v>
      </c>
      <c r="C965" s="4" t="str">
        <f>Test_Length_Start[[#This Row],[Column1]]</f>
        <v>17-Camera-0,15000000000000002</v>
      </c>
      <c r="D965" s="3">
        <f t="shared" si="31"/>
        <v>1.5</v>
      </c>
      <c r="E965" s="4">
        <f>_xlfn.NUMBERVALUE(Test_Length_Start[[#This Row],[Column2]])</f>
        <v>82.822529553792194</v>
      </c>
      <c r="F965" s="4">
        <f>_xlfn.NUMBERVALUE(Test_Length_Start[[#This Row],[Column3]])</f>
        <v>5.4989762492934604</v>
      </c>
      <c r="G965" s="4">
        <f>_xlfn.NUMBERVALUE(Test_Length_Start[[#This Row],[Column4]])</f>
        <v>0.15860433047501099</v>
      </c>
      <c r="H965" s="4">
        <f>_xlfn.NUMBERVALUE(Test_Length_Start[[#This Row],[Column5]])</f>
        <v>0.336028296885932</v>
      </c>
      <c r="I965" s="4">
        <f>_xlfn.NUMBERVALUE(Test_Length_Start[[#This Row],[Column6]])</f>
        <v>0.13210063639708799</v>
      </c>
      <c r="J965" s="4">
        <f>_xlfn.NUMBERVALUE(Test_Length_Start[[#This Row],[Column7]])</f>
        <v>0.20316980241715199</v>
      </c>
      <c r="K965" s="4">
        <f>_xlfn.NUMBERVALUE(Test_Length_Start[[#This Row],[Column12]])</f>
        <v>22.707562696072198</v>
      </c>
      <c r="L965" s="8">
        <f>_xlfn.NUMBERVALUE(Test_Length_Start[[#This Row],[Column10]])</f>
        <v>0.47024756173502802</v>
      </c>
      <c r="M965" s="4">
        <f>_xlfn.NUMBERVALUE(Test_Length_Start[[#This Row],[Column11]])</f>
        <v>1.35008089032959</v>
      </c>
      <c r="N965" s="8">
        <f>Tableau2[[#This Row],[Longueur manquante]]-(6-Tableau2[[#This Row],[longueur]])</f>
        <v>0.84905713962305041</v>
      </c>
    </row>
    <row r="966" spans="2:14" x14ac:dyDescent="0.25">
      <c r="B966" s="3" t="str">
        <f t="shared" si="30"/>
        <v>17</v>
      </c>
      <c r="C966" s="4" t="str">
        <f>Test_Length_Start[[#This Row],[Column1]]</f>
        <v>17-Camera-0,15000000000000002</v>
      </c>
      <c r="D966" s="3">
        <f t="shared" si="31"/>
        <v>1.5</v>
      </c>
      <c r="E966" s="4">
        <f>_xlfn.NUMBERVALUE(Test_Length_Start[[#This Row],[Column2]])</f>
        <v>83.142069095428397</v>
      </c>
      <c r="F966" s="4">
        <f>_xlfn.NUMBERVALUE(Test_Length_Start[[#This Row],[Column3]])</f>
        <v>6.57388649664105</v>
      </c>
      <c r="G966" s="4">
        <f>_xlfn.NUMBERVALUE(Test_Length_Start[[#This Row],[Column4]])</f>
        <v>0.165188884477142</v>
      </c>
      <c r="H966" s="4">
        <f>_xlfn.NUMBERVALUE(Test_Length_Start[[#This Row],[Column5]])</f>
        <v>0.18134281197635299</v>
      </c>
      <c r="I966" s="4">
        <f>_xlfn.NUMBERVALUE(Test_Length_Start[[#This Row],[Column6]])</f>
        <v>0.12766037541156999</v>
      </c>
      <c r="J966" s="4">
        <f>_xlfn.NUMBERVALUE(Test_Length_Start[[#This Row],[Column7]])</f>
        <v>0.15224664626537701</v>
      </c>
      <c r="K966" s="4">
        <f>_xlfn.NUMBERVALUE(Test_Length_Start[[#This Row],[Column12]])</f>
        <v>22.470462691970098</v>
      </c>
      <c r="L966" s="8">
        <f>_xlfn.NUMBERVALUE(Test_Length_Start[[#This Row],[Column10]])</f>
        <v>0.55518565654580398</v>
      </c>
      <c r="M966" s="4">
        <f>_xlfn.NUMBERVALUE(Test_Length_Start[[#This Row],[Column11]])</f>
        <v>0.73975797076130301</v>
      </c>
      <c r="N966" s="8">
        <f>Tableau2[[#This Row],[Longueur manquante]]-(6-Tableau2[[#This Row],[longueur]])</f>
        <v>1.3136444674023529</v>
      </c>
    </row>
    <row r="967" spans="2:14" x14ac:dyDescent="0.25">
      <c r="B967" s="3" t="str">
        <f t="shared" si="30"/>
        <v>17</v>
      </c>
      <c r="C967" s="4" t="str">
        <f>Test_Length_Start[[#This Row],[Column1]]</f>
        <v>17-Camera-0,15000000000000002</v>
      </c>
      <c r="D967" s="3">
        <f t="shared" si="31"/>
        <v>1.5</v>
      </c>
      <c r="E967" s="4">
        <f>_xlfn.NUMBERVALUE(Test_Length_Start[[#This Row],[Column2]])</f>
        <v>26.472640343628999</v>
      </c>
      <c r="F967" s="4">
        <f>_xlfn.NUMBERVALUE(Test_Length_Start[[#This Row],[Column3]])</f>
        <v>6.1627181722931104</v>
      </c>
      <c r="G967" s="4">
        <f>_xlfn.NUMBERVALUE(Test_Length_Start[[#This Row],[Column4]])</f>
        <v>0.111760500595726</v>
      </c>
      <c r="H967" s="4">
        <f>_xlfn.NUMBERVALUE(Test_Length_Start[[#This Row],[Column5]])</f>
        <v>0.53857371117428798</v>
      </c>
      <c r="I967" s="4">
        <f>_xlfn.NUMBERVALUE(Test_Length_Start[[#This Row],[Column6]])</f>
        <v>9.0509595741143506E-2</v>
      </c>
      <c r="J967" s="4">
        <f>_xlfn.NUMBERVALUE(Test_Length_Start[[#This Row],[Column7]])</f>
        <v>0.23775939452206599</v>
      </c>
      <c r="K967" s="4">
        <f>_xlfn.NUMBERVALUE(Test_Length_Start[[#This Row],[Column12]])</f>
        <v>8.9405564939370308</v>
      </c>
      <c r="L967" s="8">
        <f>_xlfn.NUMBERVALUE(Test_Length_Start[[#This Row],[Column10]])</f>
        <v>0.48136722767621198</v>
      </c>
      <c r="M967" s="4">
        <f>_xlfn.NUMBERVALUE(Test_Length_Start[[#This Row],[Column11]])</f>
        <v>2.2182392194593499</v>
      </c>
      <c r="N967" s="8">
        <f>Tableau2[[#This Row],[Longueur manquante]]-(6-Tableau2[[#This Row],[longueur]])</f>
        <v>2.3809573917524602</v>
      </c>
    </row>
    <row r="968" spans="2:14" x14ac:dyDescent="0.25">
      <c r="B968" s="3" t="str">
        <f t="shared" si="30"/>
        <v>17</v>
      </c>
      <c r="C968" s="4" t="str">
        <f>Test_Length_Start[[#This Row],[Column1]]</f>
        <v>17-Camera-0,15000000000000002</v>
      </c>
      <c r="D968" s="3">
        <f t="shared" si="31"/>
        <v>1.5</v>
      </c>
      <c r="E968" s="4">
        <f>_xlfn.NUMBERVALUE(Test_Length_Start[[#This Row],[Column2]])</f>
        <v>29.477784087077801</v>
      </c>
      <c r="F968" s="4">
        <f>_xlfn.NUMBERVALUE(Test_Length_Start[[#This Row],[Column3]])</f>
        <v>6.1147475614687199</v>
      </c>
      <c r="G968" s="4">
        <f>_xlfn.NUMBERVALUE(Test_Length_Start[[#This Row],[Column4]])</f>
        <v>0.19168896459648699</v>
      </c>
      <c r="H968" s="4">
        <f>_xlfn.NUMBERVALUE(Test_Length_Start[[#This Row],[Column5]])</f>
        <v>0.55633608031957904</v>
      </c>
      <c r="I968" s="4">
        <f>_xlfn.NUMBERVALUE(Test_Length_Start[[#This Row],[Column6]])</f>
        <v>0.15653290387159099</v>
      </c>
      <c r="J968" s="4">
        <f>_xlfn.NUMBERVALUE(Test_Length_Start[[#This Row],[Column7]])</f>
        <v>0.21295608980701999</v>
      </c>
      <c r="K968" s="4">
        <f>_xlfn.NUMBERVALUE(Test_Length_Start[[#This Row],[Column12]])</f>
        <v>22.375337844015998</v>
      </c>
      <c r="L968" s="8">
        <f>_xlfn.NUMBERVALUE(Test_Length_Start[[#This Row],[Column10]])</f>
        <v>0.58996500794372397</v>
      </c>
      <c r="M968" s="4">
        <f>_xlfn.NUMBERVALUE(Test_Length_Start[[#This Row],[Column11]])</f>
        <v>2.2424841341991999</v>
      </c>
      <c r="N968" s="8">
        <f>Tableau2[[#This Row],[Longueur manquante]]-(6-Tableau2[[#This Row],[longueur]])</f>
        <v>2.3572316956679198</v>
      </c>
    </row>
    <row r="969" spans="2:14" x14ac:dyDescent="0.25">
      <c r="B969" s="3" t="str">
        <f t="shared" si="30"/>
        <v>17</v>
      </c>
      <c r="C969" s="4" t="str">
        <f>Test_Length_Start[[#This Row],[Column1]]</f>
        <v>17-Camera-0,15000000000000002</v>
      </c>
      <c r="D969" s="3">
        <f t="shared" si="31"/>
        <v>1.5</v>
      </c>
      <c r="E969" s="4">
        <f>_xlfn.NUMBERVALUE(Test_Length_Start[[#This Row],[Column2]])</f>
        <v>31.941382333989399</v>
      </c>
      <c r="F969" s="4">
        <f>_xlfn.NUMBERVALUE(Test_Length_Start[[#This Row],[Column3]])</f>
        <v>6.0811018420347098</v>
      </c>
      <c r="G969" s="4">
        <f>_xlfn.NUMBERVALUE(Test_Length_Start[[#This Row],[Column4]])</f>
        <v>0.16947934617063301</v>
      </c>
      <c r="H969" s="4">
        <f>_xlfn.NUMBERVALUE(Test_Length_Start[[#This Row],[Column5]])</f>
        <v>0.177572883945497</v>
      </c>
      <c r="I969" s="4">
        <f>_xlfn.NUMBERVALUE(Test_Length_Start[[#This Row],[Column6]])</f>
        <v>0.15520536174157901</v>
      </c>
      <c r="J969" s="4">
        <f>_xlfn.NUMBERVALUE(Test_Length_Start[[#This Row],[Column7]])</f>
        <v>0.16549872108509101</v>
      </c>
      <c r="K969" s="4">
        <f>_xlfn.NUMBERVALUE(Test_Length_Start[[#This Row],[Column12]])</f>
        <v>16.420493902987801</v>
      </c>
      <c r="L969" s="8">
        <f>_xlfn.NUMBERVALUE(Test_Length_Start[[#This Row],[Column10]])</f>
        <v>0.54068371230615797</v>
      </c>
      <c r="M969" s="4">
        <f>_xlfn.NUMBERVALUE(Test_Length_Start[[#This Row],[Column11]])</f>
        <v>0.525824549778379</v>
      </c>
      <c r="N969" s="8">
        <f>Tableau2[[#This Row],[Longueur manquante]]-(6-Tableau2[[#This Row],[longueur]])</f>
        <v>0.60692639181308883</v>
      </c>
    </row>
    <row r="970" spans="2:14" x14ac:dyDescent="0.25">
      <c r="B970" s="3" t="str">
        <f t="shared" si="30"/>
        <v>17</v>
      </c>
      <c r="C970" s="4" t="str">
        <f>Test_Length_Start[[#This Row],[Column1]]</f>
        <v>17-Camera-0,15000000000000002</v>
      </c>
      <c r="D970" s="3">
        <f t="shared" si="31"/>
        <v>1.5</v>
      </c>
      <c r="E970" s="4">
        <f>_xlfn.NUMBERVALUE(Test_Length_Start[[#This Row],[Column2]])</f>
        <v>72.110715498947499</v>
      </c>
      <c r="F970" s="4">
        <f>_xlfn.NUMBERVALUE(Test_Length_Start[[#This Row],[Column3]])</f>
        <v>5.9209362571347803</v>
      </c>
      <c r="G970" s="4">
        <f>_xlfn.NUMBERVALUE(Test_Length_Start[[#This Row],[Column4]])</f>
        <v>0.114640382935196</v>
      </c>
      <c r="H970" s="4">
        <f>_xlfn.NUMBERVALUE(Test_Length_Start[[#This Row],[Column5]])</f>
        <v>0.16942595019067</v>
      </c>
      <c r="I970" s="4">
        <f>_xlfn.NUMBERVALUE(Test_Length_Start[[#This Row],[Column6]])</f>
        <v>9.5601474630413893E-2</v>
      </c>
      <c r="J970" s="4">
        <f>_xlfn.NUMBERVALUE(Test_Length_Start[[#This Row],[Column7]])</f>
        <v>0.14868695650873401</v>
      </c>
      <c r="K970" s="4">
        <f>_xlfn.NUMBERVALUE(Test_Length_Start[[#This Row],[Column12]])</f>
        <v>11.1463463589316</v>
      </c>
      <c r="L970" s="8">
        <f>_xlfn.NUMBERVALUE(Test_Length_Start[[#This Row],[Column10]])</f>
        <v>0.368867079422731</v>
      </c>
      <c r="M970" s="4">
        <f>_xlfn.NUMBERVALUE(Test_Length_Start[[#This Row],[Column11]])</f>
        <v>0.52469438234004895</v>
      </c>
      <c r="N970" s="8">
        <f>Tableau2[[#This Row],[Longueur manquante]]-(6-Tableau2[[#This Row],[longueur]])</f>
        <v>0.44563063947482928</v>
      </c>
    </row>
    <row r="971" spans="2:14" x14ac:dyDescent="0.25">
      <c r="B971" s="3" t="str">
        <f t="shared" si="30"/>
        <v>17</v>
      </c>
      <c r="C971" s="4" t="str">
        <f>Test_Length_Start[[#This Row],[Column1]]</f>
        <v>17-Camera-0,15000000000000002</v>
      </c>
      <c r="D971" s="3">
        <f t="shared" si="31"/>
        <v>1.5</v>
      </c>
      <c r="E971" s="4">
        <f>_xlfn.NUMBERVALUE(Test_Length_Start[[#This Row],[Column2]])</f>
        <v>34.447274991648399</v>
      </c>
      <c r="F971" s="4">
        <f>_xlfn.NUMBERVALUE(Test_Length_Start[[#This Row],[Column3]])</f>
        <v>5.5046094399668002</v>
      </c>
      <c r="G971" s="4">
        <f>_xlfn.NUMBERVALUE(Test_Length_Start[[#This Row],[Column4]])</f>
        <v>0.15246564168608601</v>
      </c>
      <c r="H971" s="4">
        <f>_xlfn.NUMBERVALUE(Test_Length_Start[[#This Row],[Column5]])</f>
        <v>0.52344126917990996</v>
      </c>
      <c r="I971" s="4">
        <f>_xlfn.NUMBERVALUE(Test_Length_Start[[#This Row],[Column6]])</f>
        <v>0.103812039409082</v>
      </c>
      <c r="J971" s="4">
        <f>_xlfn.NUMBERVALUE(Test_Length_Start[[#This Row],[Column7]])</f>
        <v>0.20404304296659401</v>
      </c>
      <c r="K971" s="4">
        <f>_xlfn.NUMBERVALUE(Test_Length_Start[[#This Row],[Column12]])</f>
        <v>16.538067264948001</v>
      </c>
      <c r="L971" s="8">
        <f>_xlfn.NUMBERVALUE(Test_Length_Start[[#This Row],[Column10]])</f>
        <v>0.51731230645221404</v>
      </c>
      <c r="M971" s="4">
        <f>_xlfn.NUMBERVALUE(Test_Length_Start[[#This Row],[Column11]])</f>
        <v>2.1615480382162602</v>
      </c>
      <c r="N971" s="8">
        <f>Tableau2[[#This Row],[Longueur manquante]]-(6-Tableau2[[#This Row],[longueur]])</f>
        <v>1.6661574781830604</v>
      </c>
    </row>
    <row r="972" spans="2:14" x14ac:dyDescent="0.25">
      <c r="B972" s="3" t="str">
        <f t="shared" si="30"/>
        <v>17</v>
      </c>
      <c r="C972" s="4" t="str">
        <f>Test_Length_Start[[#This Row],[Column1]]</f>
        <v>17-Camera-0,15000000000000002</v>
      </c>
      <c r="D972" s="3">
        <f t="shared" si="31"/>
        <v>1.5</v>
      </c>
      <c r="E972" s="4">
        <f>_xlfn.NUMBERVALUE(Test_Length_Start[[#This Row],[Column2]])</f>
        <v>30.058362284896798</v>
      </c>
      <c r="F972" s="4">
        <f>_xlfn.NUMBERVALUE(Test_Length_Start[[#This Row],[Column3]])</f>
        <v>6.5777469457091602</v>
      </c>
      <c r="G972" s="4">
        <f>_xlfn.NUMBERVALUE(Test_Length_Start[[#This Row],[Column4]])</f>
        <v>0.25585741839917298</v>
      </c>
      <c r="H972" s="4">
        <f>_xlfn.NUMBERVALUE(Test_Length_Start[[#This Row],[Column5]])</f>
        <v>0.35784067880792497</v>
      </c>
      <c r="I972" s="4">
        <f>_xlfn.NUMBERVALUE(Test_Length_Start[[#This Row],[Column6]])</f>
        <v>0.17524643999058701</v>
      </c>
      <c r="J972" s="4">
        <f>_xlfn.NUMBERVALUE(Test_Length_Start[[#This Row],[Column7]])</f>
        <v>0.25628674833394799</v>
      </c>
      <c r="K972" s="4">
        <f>_xlfn.NUMBERVALUE(Test_Length_Start[[#This Row],[Column12]])</f>
        <v>16.5164371549617</v>
      </c>
      <c r="L972" s="8">
        <f>_xlfn.NUMBERVALUE(Test_Length_Start[[#This Row],[Column10]])</f>
        <v>1.0687064993386399</v>
      </c>
      <c r="M972" s="4">
        <f>_xlfn.NUMBERVALUE(Test_Length_Start[[#This Row],[Column11]])</f>
        <v>1.2567332420544901</v>
      </c>
      <c r="N972" s="8">
        <f>Tableau2[[#This Row],[Longueur manquante]]-(6-Tableau2[[#This Row],[longueur]])</f>
        <v>1.8344801877636503</v>
      </c>
    </row>
    <row r="973" spans="2:14" x14ac:dyDescent="0.25">
      <c r="B973" s="3" t="str">
        <f t="shared" si="30"/>
        <v>17</v>
      </c>
      <c r="C973" s="4" t="str">
        <f>Test_Length_Start[[#This Row],[Column1]]</f>
        <v>17-Camera-0,15000000000000002</v>
      </c>
      <c r="D973" s="3">
        <f t="shared" si="31"/>
        <v>1.5</v>
      </c>
      <c r="E973" s="4">
        <f>_xlfn.NUMBERVALUE(Test_Length_Start[[#This Row],[Column2]])</f>
        <v>80.149395653648199</v>
      </c>
      <c r="F973" s="4">
        <f>_xlfn.NUMBERVALUE(Test_Length_Start[[#This Row],[Column3]])</f>
        <v>6.1000448665215297</v>
      </c>
      <c r="G973" s="4">
        <f>_xlfn.NUMBERVALUE(Test_Length_Start[[#This Row],[Column4]])</f>
        <v>0.120315301864626</v>
      </c>
      <c r="H973" s="4">
        <f>_xlfn.NUMBERVALUE(Test_Length_Start[[#This Row],[Column5]])</f>
        <v>0.174204721738552</v>
      </c>
      <c r="I973" s="4">
        <f>_xlfn.NUMBERVALUE(Test_Length_Start[[#This Row],[Column6]])</f>
        <v>0.100931554994551</v>
      </c>
      <c r="J973" s="4">
        <f>_xlfn.NUMBERVALUE(Test_Length_Start[[#This Row],[Column7]])</f>
        <v>0.152091142813365</v>
      </c>
      <c r="K973" s="4">
        <f>_xlfn.NUMBERVALUE(Test_Length_Start[[#This Row],[Column12]])</f>
        <v>10.6123937030788</v>
      </c>
      <c r="L973" s="8">
        <f>_xlfn.NUMBERVALUE(Test_Length_Start[[#This Row],[Column10]])</f>
        <v>0.40824062165618302</v>
      </c>
      <c r="M973" s="4">
        <f>_xlfn.NUMBERVALUE(Test_Length_Start[[#This Row],[Column11]])</f>
        <v>0.80032589797950104</v>
      </c>
      <c r="N973" s="8">
        <f>Tableau2[[#This Row],[Longueur manquante]]-(6-Tableau2[[#This Row],[longueur]])</f>
        <v>0.90037076450103071</v>
      </c>
    </row>
    <row r="974" spans="2:14" x14ac:dyDescent="0.25">
      <c r="B974" s="3" t="str">
        <f t="shared" si="30"/>
        <v>17</v>
      </c>
      <c r="C974" s="4" t="str">
        <f>Test_Length_Start[[#This Row],[Column1]]</f>
        <v>17-Camera-0,15000000000000002</v>
      </c>
      <c r="D974" s="3">
        <f t="shared" si="31"/>
        <v>1.5</v>
      </c>
      <c r="E974" s="4">
        <f>_xlfn.NUMBERVALUE(Test_Length_Start[[#This Row],[Column2]])</f>
        <v>62.623951725374198</v>
      </c>
      <c r="F974" s="4">
        <f>_xlfn.NUMBERVALUE(Test_Length_Start[[#This Row],[Column3]])</f>
        <v>6.1189146812631803</v>
      </c>
      <c r="G974" s="4">
        <f>_xlfn.NUMBERVALUE(Test_Length_Start[[#This Row],[Column4]])</f>
        <v>0.153558108856447</v>
      </c>
      <c r="H974" s="4">
        <f>_xlfn.NUMBERVALUE(Test_Length_Start[[#This Row],[Column5]])</f>
        <v>0.21716588880143101</v>
      </c>
      <c r="I974" s="4">
        <f>_xlfn.NUMBERVALUE(Test_Length_Start[[#This Row],[Column6]])</f>
        <v>0.12050177866690601</v>
      </c>
      <c r="J974" s="4">
        <f>_xlfn.NUMBERVALUE(Test_Length_Start[[#This Row],[Column7]])</f>
        <v>0.17420580625347101</v>
      </c>
      <c r="K974" s="4">
        <f>_xlfn.NUMBERVALUE(Test_Length_Start[[#This Row],[Column12]])</f>
        <v>16.7540779049741</v>
      </c>
      <c r="L974" s="8">
        <f>_xlfn.NUMBERVALUE(Test_Length_Start[[#This Row],[Column10]])</f>
        <v>0.53329373317901596</v>
      </c>
      <c r="M974" s="4">
        <f>_xlfn.NUMBERVALUE(Test_Length_Start[[#This Row],[Column11]])</f>
        <v>0.81428544323223095</v>
      </c>
      <c r="N974" s="8">
        <f>Tableau2[[#This Row],[Longueur manquante]]-(6-Tableau2[[#This Row],[longueur]])</f>
        <v>0.93320012449541123</v>
      </c>
    </row>
    <row r="975" spans="2:14" x14ac:dyDescent="0.25">
      <c r="B975" s="3" t="str">
        <f t="shared" si="30"/>
        <v>17</v>
      </c>
      <c r="C975" s="4" t="str">
        <f>Test_Length_Start[[#This Row],[Column1]]</f>
        <v>17-Camera-0,15000000000000002</v>
      </c>
      <c r="D975" s="3">
        <f t="shared" si="31"/>
        <v>1.5</v>
      </c>
      <c r="E975" s="4">
        <f>_xlfn.NUMBERVALUE(Test_Length_Start[[#This Row],[Column2]])</f>
        <v>86.070017543268193</v>
      </c>
      <c r="F975" s="4">
        <f>_xlfn.NUMBERVALUE(Test_Length_Start[[#This Row],[Column3]])</f>
        <v>6.5105770532193601</v>
      </c>
      <c r="G975" s="4">
        <f>_xlfn.NUMBERVALUE(Test_Length_Start[[#This Row],[Column4]])</f>
        <v>0.17059217306035299</v>
      </c>
      <c r="H975" s="4">
        <f>_xlfn.NUMBERVALUE(Test_Length_Start[[#This Row],[Column5]])</f>
        <v>0.20678517767560201</v>
      </c>
      <c r="I975" s="4">
        <f>_xlfn.NUMBERVALUE(Test_Length_Start[[#This Row],[Column6]])</f>
        <v>0.12505935150068201</v>
      </c>
      <c r="J975" s="4">
        <f>_xlfn.NUMBERVALUE(Test_Length_Start[[#This Row],[Column7]])</f>
        <v>0.16749862651514499</v>
      </c>
      <c r="K975" s="4">
        <f>_xlfn.NUMBERVALUE(Test_Length_Start[[#This Row],[Column12]])</f>
        <v>12.7946198169374</v>
      </c>
      <c r="L975" s="8">
        <f>_xlfn.NUMBERVALUE(Test_Length_Start[[#This Row],[Column10]])</f>
        <v>0.59211842430485995</v>
      </c>
      <c r="M975" s="4">
        <f>_xlfn.NUMBERVALUE(Test_Length_Start[[#This Row],[Column11]])</f>
        <v>0.66801860445945205</v>
      </c>
      <c r="N975" s="8">
        <f>Tableau2[[#This Row],[Longueur manquante]]-(6-Tableau2[[#This Row],[longueur]])</f>
        <v>1.1785956576788121</v>
      </c>
    </row>
    <row r="976" spans="2:14" x14ac:dyDescent="0.25">
      <c r="B976" s="3" t="str">
        <f t="shared" si="30"/>
        <v>17</v>
      </c>
      <c r="C976" s="4" t="str">
        <f>Test_Length_Start[[#This Row],[Column1]]</f>
        <v>17-Camera-0,15000000000000002</v>
      </c>
      <c r="D976" s="3">
        <f t="shared" si="31"/>
        <v>1.5</v>
      </c>
      <c r="E976" s="4">
        <f>_xlfn.NUMBERVALUE(Test_Length_Start[[#This Row],[Column2]])</f>
        <v>30.303161884657602</v>
      </c>
      <c r="F976" s="4">
        <f>_xlfn.NUMBERVALUE(Test_Length_Start[[#This Row],[Column3]])</f>
        <v>6.0622745228892798</v>
      </c>
      <c r="G976" s="4">
        <f>_xlfn.NUMBERVALUE(Test_Length_Start[[#This Row],[Column4]])</f>
        <v>0.14039852044439199</v>
      </c>
      <c r="H976" s="4">
        <f>_xlfn.NUMBERVALUE(Test_Length_Start[[#This Row],[Column5]])</f>
        <v>0.20482479977836701</v>
      </c>
      <c r="I976" s="4">
        <f>_xlfn.NUMBERVALUE(Test_Length_Start[[#This Row],[Column6]])</f>
        <v>0.100840946657778</v>
      </c>
      <c r="J976" s="4">
        <f>_xlfn.NUMBERVALUE(Test_Length_Start[[#This Row],[Column7]])</f>
        <v>0.160732402262663</v>
      </c>
      <c r="K976" s="4">
        <f>_xlfn.NUMBERVALUE(Test_Length_Start[[#This Row],[Column12]])</f>
        <v>12.5913411679212</v>
      </c>
      <c r="L976" s="8">
        <f>_xlfn.NUMBERVALUE(Test_Length_Start[[#This Row],[Column10]])</f>
        <v>0.52279972880425196</v>
      </c>
      <c r="M976" s="4">
        <f>_xlfn.NUMBERVALUE(Test_Length_Start[[#This Row],[Column11]])</f>
        <v>0.76201629262724702</v>
      </c>
      <c r="N976" s="8">
        <f>Tableau2[[#This Row],[Longueur manquante]]-(6-Tableau2[[#This Row],[longueur]])</f>
        <v>0.82429081551652683</v>
      </c>
    </row>
    <row r="977" spans="2:14" x14ac:dyDescent="0.25">
      <c r="B977" s="3" t="str">
        <f t="shared" si="30"/>
        <v>17</v>
      </c>
      <c r="C977" s="4" t="str">
        <f>Test_Length_Start[[#This Row],[Column1]]</f>
        <v>17-Camera-0,15000000000000002</v>
      </c>
      <c r="D977" s="3">
        <f t="shared" si="31"/>
        <v>1.5</v>
      </c>
      <c r="E977" s="4">
        <f>_xlfn.NUMBERVALUE(Test_Length_Start[[#This Row],[Column2]])</f>
        <v>45.016635998302199</v>
      </c>
      <c r="F977" s="4">
        <f>_xlfn.NUMBERVALUE(Test_Length_Start[[#This Row],[Column3]])</f>
        <v>6.5598873941789497</v>
      </c>
      <c r="G977" s="4">
        <f>_xlfn.NUMBERVALUE(Test_Length_Start[[#This Row],[Column4]])</f>
        <v>0.197562474987659</v>
      </c>
      <c r="H977" s="4">
        <f>_xlfn.NUMBERVALUE(Test_Length_Start[[#This Row],[Column5]])</f>
        <v>0.203304538947404</v>
      </c>
      <c r="I977" s="4">
        <f>_xlfn.NUMBERVALUE(Test_Length_Start[[#This Row],[Column6]])</f>
        <v>0.124900618033719</v>
      </c>
      <c r="J977" s="4">
        <f>_xlfn.NUMBERVALUE(Test_Length_Start[[#This Row],[Column7]])</f>
        <v>0.14619032150672101</v>
      </c>
      <c r="K977" s="4">
        <f>_xlfn.NUMBERVALUE(Test_Length_Start[[#This Row],[Column12]])</f>
        <v>13.518323744996399</v>
      </c>
      <c r="L977" s="8">
        <f>_xlfn.NUMBERVALUE(Test_Length_Start[[#This Row],[Column10]])</f>
        <v>0.65029523119163202</v>
      </c>
      <c r="M977" s="4">
        <f>_xlfn.NUMBERVALUE(Test_Length_Start[[#This Row],[Column11]])</f>
        <v>0.65038204336236105</v>
      </c>
      <c r="N977" s="8">
        <f>Tableau2[[#This Row],[Longueur manquante]]-(6-Tableau2[[#This Row],[longueur]])</f>
        <v>1.2102694375413108</v>
      </c>
    </row>
    <row r="978" spans="2:14" x14ac:dyDescent="0.25">
      <c r="B978" s="3" t="str">
        <f t="shared" si="30"/>
        <v>17</v>
      </c>
      <c r="C978" s="4" t="str">
        <f>Test_Length_Start[[#This Row],[Column1]]</f>
        <v>17-Camera-0,15000000000000002</v>
      </c>
      <c r="D978" s="3">
        <f t="shared" si="31"/>
        <v>1.5</v>
      </c>
      <c r="E978" s="4">
        <f>_xlfn.NUMBERVALUE(Test_Length_Start[[#This Row],[Column2]])</f>
        <v>47.422696386328901</v>
      </c>
      <c r="F978" s="4">
        <f>_xlfn.NUMBERVALUE(Test_Length_Start[[#This Row],[Column3]])</f>
        <v>5.7350554949140298</v>
      </c>
      <c r="G978" s="4">
        <f>_xlfn.NUMBERVALUE(Test_Length_Start[[#This Row],[Column4]])</f>
        <v>9.3668864406543706E-2</v>
      </c>
      <c r="H978" s="4">
        <f>_xlfn.NUMBERVALUE(Test_Length_Start[[#This Row],[Column5]])</f>
        <v>0.17020417838412699</v>
      </c>
      <c r="I978" s="4">
        <f>_xlfn.NUMBERVALUE(Test_Length_Start[[#This Row],[Column6]])</f>
        <v>8.5126380108254796E-2</v>
      </c>
      <c r="J978" s="4">
        <f>_xlfn.NUMBERVALUE(Test_Length_Start[[#This Row],[Column7]])</f>
        <v>0.13974376155165599</v>
      </c>
      <c r="K978" s="4">
        <f>_xlfn.NUMBERVALUE(Test_Length_Start[[#This Row],[Column12]])</f>
        <v>20.079433458042299</v>
      </c>
      <c r="L978" s="8">
        <f>_xlfn.NUMBERVALUE(Test_Length_Start[[#This Row],[Column10]])</f>
        <v>0.37207349156922997</v>
      </c>
      <c r="M978" s="4">
        <f>_xlfn.NUMBERVALUE(Test_Length_Start[[#This Row],[Column11]])</f>
        <v>0.73935314417536502</v>
      </c>
      <c r="N978" s="8">
        <f>Tableau2[[#This Row],[Longueur manquante]]-(6-Tableau2[[#This Row],[longueur]])</f>
        <v>0.47440863908939479</v>
      </c>
    </row>
    <row r="979" spans="2:14" x14ac:dyDescent="0.25">
      <c r="B979" s="3" t="str">
        <f t="shared" si="30"/>
        <v>17</v>
      </c>
      <c r="C979" s="4" t="str">
        <f>Test_Length_Start[[#This Row],[Column1]]</f>
        <v>17-Camera-0,15000000000000002</v>
      </c>
      <c r="D979" s="3">
        <f t="shared" si="31"/>
        <v>1.5</v>
      </c>
      <c r="E979" s="4">
        <f>_xlfn.NUMBERVALUE(Test_Length_Start[[#This Row],[Column2]])</f>
        <v>64.552533639709907</v>
      </c>
      <c r="F979" s="4">
        <f>_xlfn.NUMBERVALUE(Test_Length_Start[[#This Row],[Column3]])</f>
        <v>6.2367113169130102</v>
      </c>
      <c r="G979" s="4">
        <f>_xlfn.NUMBERVALUE(Test_Length_Start[[#This Row],[Column4]])</f>
        <v>0.13069851265184601</v>
      </c>
      <c r="H979" s="4">
        <f>_xlfn.NUMBERVALUE(Test_Length_Start[[#This Row],[Column5]])</f>
        <v>0.19888618170171499</v>
      </c>
      <c r="I979" s="4">
        <f>_xlfn.NUMBERVALUE(Test_Length_Start[[#This Row],[Column6]])</f>
        <v>8.7965804225350594E-2</v>
      </c>
      <c r="J979" s="4">
        <f>_xlfn.NUMBERVALUE(Test_Length_Start[[#This Row],[Column7]])</f>
        <v>0.15726553815441399</v>
      </c>
      <c r="K979" s="4">
        <f>_xlfn.NUMBERVALUE(Test_Length_Start[[#This Row],[Column12]])</f>
        <v>12.807167853927201</v>
      </c>
      <c r="L979" s="8">
        <f>_xlfn.NUMBERVALUE(Test_Length_Start[[#This Row],[Column10]])</f>
        <v>0.54420238422866496</v>
      </c>
      <c r="M979" s="4">
        <f>_xlfn.NUMBERVALUE(Test_Length_Start[[#This Row],[Column11]])</f>
        <v>0.69403490799911605</v>
      </c>
      <c r="N979" s="8">
        <f>Tableau2[[#This Row],[Longueur manquante]]-(6-Tableau2[[#This Row],[longueur]])</f>
        <v>0.93074622491212622</v>
      </c>
    </row>
    <row r="980" spans="2:14" x14ac:dyDescent="0.25">
      <c r="B980" s="3" t="str">
        <f t="shared" si="30"/>
        <v>17</v>
      </c>
      <c r="C980" s="4" t="str">
        <f>Test_Length_Start[[#This Row],[Column1]]</f>
        <v>17-Camera-0,15000000000000002</v>
      </c>
      <c r="D980" s="3">
        <f t="shared" si="31"/>
        <v>1.5</v>
      </c>
      <c r="E980" s="4">
        <f>_xlfn.NUMBERVALUE(Test_Length_Start[[#This Row],[Column2]])</f>
        <v>70.282023864289101</v>
      </c>
      <c r="F980" s="4">
        <f>_xlfn.NUMBERVALUE(Test_Length_Start[[#This Row],[Column3]])</f>
        <v>6.5911332161387399</v>
      </c>
      <c r="G980" s="4">
        <f>_xlfn.NUMBERVALUE(Test_Length_Start[[#This Row],[Column4]])</f>
        <v>0.18019001330003001</v>
      </c>
      <c r="H980" s="4">
        <f>_xlfn.NUMBERVALUE(Test_Length_Start[[#This Row],[Column5]])</f>
        <v>0.22312121012135</v>
      </c>
      <c r="I980" s="4">
        <f>_xlfn.NUMBERVALUE(Test_Length_Start[[#This Row],[Column6]])</f>
        <v>7.4829191181447902E-2</v>
      </c>
      <c r="J980" s="4">
        <f>_xlfn.NUMBERVALUE(Test_Length_Start[[#This Row],[Column7]])</f>
        <v>0.164370100501154</v>
      </c>
      <c r="K980" s="4">
        <f>_xlfn.NUMBERVALUE(Test_Length_Start[[#This Row],[Column12]])</f>
        <v>13.4276276860618</v>
      </c>
      <c r="L980" s="8">
        <f>_xlfn.NUMBERVALUE(Test_Length_Start[[#This Row],[Column10]])</f>
        <v>0.95782864000772305</v>
      </c>
      <c r="M980" s="4">
        <f>_xlfn.NUMBERVALUE(Test_Length_Start[[#This Row],[Column11]])</f>
        <v>0.84366509362714004</v>
      </c>
      <c r="N980" s="8">
        <f>Tableau2[[#This Row],[Longueur manquante]]-(6-Tableau2[[#This Row],[longueur]])</f>
        <v>1.4347983097658799</v>
      </c>
    </row>
    <row r="981" spans="2:14" x14ac:dyDescent="0.25">
      <c r="B981" s="3" t="str">
        <f t="shared" si="30"/>
        <v>17</v>
      </c>
      <c r="C981" s="4" t="str">
        <f>Test_Length_Start[[#This Row],[Column1]]</f>
        <v>17-Camera-0,15000000000000002</v>
      </c>
      <c r="D981" s="3">
        <f t="shared" si="31"/>
        <v>1.5</v>
      </c>
      <c r="E981" s="4">
        <f>_xlfn.NUMBERVALUE(Test_Length_Start[[#This Row],[Column2]])</f>
        <v>88.527690790207402</v>
      </c>
      <c r="F981" s="4">
        <f>_xlfn.NUMBERVALUE(Test_Length_Start[[#This Row],[Column3]])</f>
        <v>6.24459292978257</v>
      </c>
      <c r="G981" s="4">
        <f>_xlfn.NUMBERVALUE(Test_Length_Start[[#This Row],[Column4]])</f>
        <v>0.19959602068127</v>
      </c>
      <c r="H981" s="4">
        <f>_xlfn.NUMBERVALUE(Test_Length_Start[[#This Row],[Column5]])</f>
        <v>0.2465790740646</v>
      </c>
      <c r="I981" s="4">
        <f>_xlfn.NUMBERVALUE(Test_Length_Start[[#This Row],[Column6]])</f>
        <v>0.174986172368055</v>
      </c>
      <c r="J981" s="4">
        <f>_xlfn.NUMBERVALUE(Test_Length_Start[[#This Row],[Column7]])</f>
        <v>0.210261208053659</v>
      </c>
      <c r="K981" s="4">
        <f>_xlfn.NUMBERVALUE(Test_Length_Start[[#This Row],[Column12]])</f>
        <v>21.4533724929206</v>
      </c>
      <c r="L981" s="8">
        <f>_xlfn.NUMBERVALUE(Test_Length_Start[[#This Row],[Column10]])</f>
        <v>0.54637892907272201</v>
      </c>
      <c r="M981" s="4">
        <f>_xlfn.NUMBERVALUE(Test_Length_Start[[#This Row],[Column11]])</f>
        <v>0.77542648511356005</v>
      </c>
      <c r="N981" s="8">
        <f>Tableau2[[#This Row],[Longueur manquante]]-(6-Tableau2[[#This Row],[longueur]])</f>
        <v>1.0200194148961299</v>
      </c>
    </row>
    <row r="982" spans="2:14" x14ac:dyDescent="0.25">
      <c r="B982" s="3" t="str">
        <f t="shared" si="30"/>
        <v>17</v>
      </c>
      <c r="C982" s="4" t="str">
        <f>Test_Length_Start[[#This Row],[Column1]]</f>
        <v>17-Ground_Truth</v>
      </c>
      <c r="D982" s="3">
        <f t="shared" si="31"/>
        <v>-2</v>
      </c>
      <c r="E982" s="4">
        <f>_xlfn.NUMBERVALUE(Test_Length_Start[[#This Row],[Column2]])</f>
        <v>44.603998886642103</v>
      </c>
      <c r="F982" s="4">
        <f>_xlfn.NUMBERVALUE(Test_Length_Start[[#This Row],[Column3]])</f>
        <v>5.8470176934601596</v>
      </c>
      <c r="G982" s="4">
        <f>_xlfn.NUMBERVALUE(Test_Length_Start[[#This Row],[Column4]])</f>
        <v>2.4104350564694701E-2</v>
      </c>
      <c r="H982" s="4">
        <f>_xlfn.NUMBERVALUE(Test_Length_Start[[#This Row],[Column5]])</f>
        <v>8.8711047680747196E-2</v>
      </c>
      <c r="I982" s="4">
        <f>_xlfn.NUMBERVALUE(Test_Length_Start[[#This Row],[Column6]])</f>
        <v>1.30800934627162E-2</v>
      </c>
      <c r="J982" s="4">
        <f>_xlfn.NUMBERVALUE(Test_Length_Start[[#This Row],[Column7]])</f>
        <v>7.0282995325105402E-2</v>
      </c>
      <c r="K982" s="4">
        <f>_xlfn.NUMBERVALUE(Test_Length_Start[[#This Row],[Column12]])</f>
        <v>3.5108306030742802</v>
      </c>
      <c r="L982" s="8">
        <f>_xlfn.NUMBERVALUE(Test_Length_Start[[#This Row],[Column10]])</f>
        <v>0.20483064953258701</v>
      </c>
      <c r="M982" s="4">
        <f>_xlfn.NUMBERVALUE(Test_Length_Start[[#This Row],[Column11]])</f>
        <v>0.50622062227966003</v>
      </c>
      <c r="N982" s="8">
        <f>Tableau2[[#This Row],[Longueur manquante]]-(6-Tableau2[[#This Row],[longueur]])</f>
        <v>0.35323831573981967</v>
      </c>
    </row>
    <row r="983" spans="2:14" x14ac:dyDescent="0.25">
      <c r="B983" s="3" t="str">
        <f t="shared" si="30"/>
        <v>17</v>
      </c>
      <c r="C983" s="4" t="str">
        <f>Test_Length_Start[[#This Row],[Column1]]</f>
        <v>17-Ground_Truth</v>
      </c>
      <c r="D983" s="3">
        <f t="shared" si="31"/>
        <v>-2</v>
      </c>
      <c r="E983" s="4">
        <f>_xlfn.NUMBERVALUE(Test_Length_Start[[#This Row],[Column2]])</f>
        <v>29.4083780013869</v>
      </c>
      <c r="F983" s="4">
        <f>_xlfn.NUMBERVALUE(Test_Length_Start[[#This Row],[Column3]])</f>
        <v>6.0090782066730304</v>
      </c>
      <c r="G983" s="4">
        <f>_xlfn.NUMBERVALUE(Test_Length_Start[[#This Row],[Column4]])</f>
        <v>6.3100991697186207E-2</v>
      </c>
      <c r="H983" s="4">
        <f>_xlfn.NUMBERVALUE(Test_Length_Start[[#This Row],[Column5]])</f>
        <v>0.124063488397683</v>
      </c>
      <c r="I983" s="4">
        <f>_xlfn.NUMBERVALUE(Test_Length_Start[[#This Row],[Column6]])</f>
        <v>2.9876046385515099E-2</v>
      </c>
      <c r="J983" s="4">
        <f>_xlfn.NUMBERVALUE(Test_Length_Start[[#This Row],[Column7]])</f>
        <v>0.106188156515129</v>
      </c>
      <c r="K983" s="4">
        <f>_xlfn.NUMBERVALUE(Test_Length_Start[[#This Row],[Column12]])</f>
        <v>4.7838451070710999</v>
      </c>
      <c r="L983" s="8">
        <f>_xlfn.NUMBERVALUE(Test_Length_Start[[#This Row],[Column10]])</f>
        <v>0.27066560215431901</v>
      </c>
      <c r="M983" s="4">
        <f>_xlfn.NUMBERVALUE(Test_Length_Start[[#This Row],[Column11]])</f>
        <v>0.61135720389450499</v>
      </c>
      <c r="N983" s="8">
        <f>Tableau2[[#This Row],[Longueur manquante]]-(6-Tableau2[[#This Row],[longueur]])</f>
        <v>0.62043541056753537</v>
      </c>
    </row>
    <row r="984" spans="2:14" x14ac:dyDescent="0.25">
      <c r="B984" s="3" t="str">
        <f t="shared" si="30"/>
        <v>17</v>
      </c>
      <c r="C984" s="4" t="str">
        <f>Test_Length_Start[[#This Row],[Column1]]</f>
        <v>17-Ground_Truth</v>
      </c>
      <c r="D984" s="3">
        <f t="shared" si="31"/>
        <v>-2</v>
      </c>
      <c r="E984" s="4">
        <f>_xlfn.NUMBERVALUE(Test_Length_Start[[#This Row],[Column2]])</f>
        <v>32.656853761779303</v>
      </c>
      <c r="F984" s="4">
        <f>_xlfn.NUMBERVALUE(Test_Length_Start[[#This Row],[Column3]])</f>
        <v>5.7425074808090502</v>
      </c>
      <c r="G984" s="4">
        <f>_xlfn.NUMBERVALUE(Test_Length_Start[[#This Row],[Column4]])</f>
        <v>3.5445683362599803E-2</v>
      </c>
      <c r="H984" s="4">
        <f>_xlfn.NUMBERVALUE(Test_Length_Start[[#This Row],[Column5]])</f>
        <v>0.50081234814150399</v>
      </c>
      <c r="I984" s="4">
        <f>_xlfn.NUMBERVALUE(Test_Length_Start[[#This Row],[Column6]])</f>
        <v>1.95573848094793E-2</v>
      </c>
      <c r="J984" s="4">
        <f>_xlfn.NUMBERVALUE(Test_Length_Start[[#This Row],[Column7]])</f>
        <v>0.13339423903363101</v>
      </c>
      <c r="K984" s="4">
        <f>_xlfn.NUMBERVALUE(Test_Length_Start[[#This Row],[Column12]])</f>
        <v>5.4955945110414097</v>
      </c>
      <c r="L984" s="8">
        <f>_xlfn.NUMBERVALUE(Test_Length_Start[[#This Row],[Column10]])</f>
        <v>0.21502334277510499</v>
      </c>
      <c r="M984" s="4">
        <f>_xlfn.NUMBERVALUE(Test_Length_Start[[#This Row],[Column11]])</f>
        <v>2.2463392939006299</v>
      </c>
      <c r="N984" s="8">
        <f>Tableau2[[#This Row],[Longueur manquante]]-(6-Tableau2[[#This Row],[longueur]])</f>
        <v>1.9888467747096801</v>
      </c>
    </row>
    <row r="985" spans="2:14" x14ac:dyDescent="0.25">
      <c r="B985" s="3" t="str">
        <f t="shared" si="30"/>
        <v>17</v>
      </c>
      <c r="C985" s="4" t="str">
        <f>Test_Length_Start[[#This Row],[Column1]]</f>
        <v>17-Ground_Truth</v>
      </c>
      <c r="D985" s="3">
        <f t="shared" si="31"/>
        <v>-2</v>
      </c>
      <c r="E985" s="4">
        <f>_xlfn.NUMBERVALUE(Test_Length_Start[[#This Row],[Column2]])</f>
        <v>38.291367701050497</v>
      </c>
      <c r="F985" s="4">
        <f>_xlfn.NUMBERVALUE(Test_Length_Start[[#This Row],[Column3]])</f>
        <v>5.7622575022192004</v>
      </c>
      <c r="G985" s="4">
        <f>_xlfn.NUMBERVALUE(Test_Length_Start[[#This Row],[Column4]])</f>
        <v>3.09385529759852E-2</v>
      </c>
      <c r="H985" s="4">
        <f>_xlfn.NUMBERVALUE(Test_Length_Start[[#This Row],[Column5]])</f>
        <v>9.4549771703371602E-2</v>
      </c>
      <c r="I985" s="4">
        <f>_xlfn.NUMBERVALUE(Test_Length_Start[[#This Row],[Column6]])</f>
        <v>2.56269632721716E-2</v>
      </c>
      <c r="J985" s="4">
        <f>_xlfn.NUMBERVALUE(Test_Length_Start[[#This Row],[Column7]])</f>
        <v>6.7050903466111297E-2</v>
      </c>
      <c r="K985" s="4">
        <f>_xlfn.NUMBERVALUE(Test_Length_Start[[#This Row],[Column12]])</f>
        <v>3.6559396960074002</v>
      </c>
      <c r="L985" s="8">
        <f>_xlfn.NUMBERVALUE(Test_Length_Start[[#This Row],[Column10]])</f>
        <v>9.7048975651797501E-2</v>
      </c>
      <c r="M985" s="4">
        <f>_xlfn.NUMBERVALUE(Test_Length_Start[[#This Row],[Column11]])</f>
        <v>0.55763385417048095</v>
      </c>
      <c r="N985" s="8">
        <f>Tableau2[[#This Row],[Longueur manquante]]-(6-Tableau2[[#This Row],[longueur]])</f>
        <v>0.31989135638968136</v>
      </c>
    </row>
    <row r="986" spans="2:14" x14ac:dyDescent="0.25">
      <c r="B986" s="3" t="str">
        <f t="shared" si="30"/>
        <v>17</v>
      </c>
      <c r="C986" s="4" t="str">
        <f>Test_Length_Start[[#This Row],[Column1]]</f>
        <v>17-Ground_Truth</v>
      </c>
      <c r="D986" s="3">
        <f t="shared" si="31"/>
        <v>-2</v>
      </c>
      <c r="E986" s="4">
        <f>_xlfn.NUMBERVALUE(Test_Length_Start[[#This Row],[Column2]])</f>
        <v>47.777964898114703</v>
      </c>
      <c r="F986" s="4">
        <f>_xlfn.NUMBERVALUE(Test_Length_Start[[#This Row],[Column3]])</f>
        <v>5.92318816653931</v>
      </c>
      <c r="G986" s="4">
        <f>_xlfn.NUMBERVALUE(Test_Length_Start[[#This Row],[Column4]])</f>
        <v>1.41875439388628E-2</v>
      </c>
      <c r="H986" s="4">
        <f>_xlfn.NUMBERVALUE(Test_Length_Start[[#This Row],[Column5]])</f>
        <v>8.3841622493677895E-2</v>
      </c>
      <c r="I986" s="4">
        <f>_xlfn.NUMBERVALUE(Test_Length_Start[[#This Row],[Column6]])</f>
        <v>9.1968453626010607E-3</v>
      </c>
      <c r="J986" s="4">
        <f>_xlfn.NUMBERVALUE(Test_Length_Start[[#This Row],[Column7]])</f>
        <v>5.6127935139044502E-2</v>
      </c>
      <c r="K986" s="4">
        <f>_xlfn.NUMBERVALUE(Test_Length_Start[[#This Row],[Column12]])</f>
        <v>3.7624706280184901</v>
      </c>
      <c r="L986" s="8">
        <f>_xlfn.NUMBERVALUE(Test_Length_Start[[#This Row],[Column10]])</f>
        <v>6.4858084381445094E-2</v>
      </c>
      <c r="M986" s="4">
        <f>_xlfn.NUMBERVALUE(Test_Length_Start[[#This Row],[Column11]])</f>
        <v>0.51962004387777405</v>
      </c>
      <c r="N986" s="8">
        <f>Tableau2[[#This Row],[Longueur manquante]]-(6-Tableau2[[#This Row],[longueur]])</f>
        <v>0.44280821041708407</v>
      </c>
    </row>
    <row r="987" spans="2:14" x14ac:dyDescent="0.25">
      <c r="B987" s="3" t="str">
        <f t="shared" si="30"/>
        <v>17</v>
      </c>
      <c r="C987" s="4" t="str">
        <f>Test_Length_Start[[#This Row],[Column1]]</f>
        <v>17-Ground_Truth</v>
      </c>
      <c r="D987" s="3">
        <f t="shared" si="31"/>
        <v>-2</v>
      </c>
      <c r="E987" s="4">
        <f>_xlfn.NUMBERVALUE(Test_Length_Start[[#This Row],[Column2]])</f>
        <v>31.833739513231802</v>
      </c>
      <c r="F987" s="4">
        <f>_xlfn.NUMBERVALUE(Test_Length_Start[[#This Row],[Column3]])</f>
        <v>5.5882246959145503</v>
      </c>
      <c r="G987" s="4">
        <f>_xlfn.NUMBERVALUE(Test_Length_Start[[#This Row],[Column4]])</f>
        <v>2.4856568976662601E-2</v>
      </c>
      <c r="H987" s="4">
        <f>_xlfn.NUMBERVALUE(Test_Length_Start[[#This Row],[Column5]])</f>
        <v>0.107754846547055</v>
      </c>
      <c r="I987" s="4">
        <f>_xlfn.NUMBERVALUE(Test_Length_Start[[#This Row],[Column6]])</f>
        <v>1.7574617806077199E-2</v>
      </c>
      <c r="J987" s="4">
        <f>_xlfn.NUMBERVALUE(Test_Length_Start[[#This Row],[Column7]])</f>
        <v>6.7645427115653203E-2</v>
      </c>
      <c r="K987" s="4">
        <f>_xlfn.NUMBERVALUE(Test_Length_Start[[#This Row],[Column12]])</f>
        <v>4.5106100080301896</v>
      </c>
      <c r="L987" s="8">
        <f>_xlfn.NUMBERVALUE(Test_Length_Start[[#This Row],[Column10]])</f>
        <v>0.10128901893888401</v>
      </c>
      <c r="M987" s="4">
        <f>_xlfn.NUMBERVALUE(Test_Length_Start[[#This Row],[Column11]])</f>
        <v>0.58738497725784</v>
      </c>
      <c r="N987" s="8">
        <f>Tableau2[[#This Row],[Longueur manquante]]-(6-Tableau2[[#This Row],[longueur]])</f>
        <v>0.17560967317239029</v>
      </c>
    </row>
    <row r="988" spans="2:14" x14ac:dyDescent="0.25">
      <c r="B988" s="3" t="str">
        <f t="shared" si="30"/>
        <v>17</v>
      </c>
      <c r="C988" s="4" t="str">
        <f>Test_Length_Start[[#This Row],[Column1]]</f>
        <v>17-Ground_Truth</v>
      </c>
      <c r="D988" s="3">
        <f t="shared" si="31"/>
        <v>-2</v>
      </c>
      <c r="E988" s="4">
        <f>_xlfn.NUMBERVALUE(Test_Length_Start[[#This Row],[Column2]])</f>
        <v>41.050029688572501</v>
      </c>
      <c r="F988" s="4">
        <f>_xlfn.NUMBERVALUE(Test_Length_Start[[#This Row],[Column3]])</f>
        <v>5.5169239765278704</v>
      </c>
      <c r="G988" s="4">
        <f>_xlfn.NUMBERVALUE(Test_Length_Start[[#This Row],[Column4]])</f>
        <v>2.9084564561715699E-2</v>
      </c>
      <c r="H988" s="4">
        <f>_xlfn.NUMBERVALUE(Test_Length_Start[[#This Row],[Column5]])</f>
        <v>9.6503567536489004E-2</v>
      </c>
      <c r="I988" s="4">
        <f>_xlfn.NUMBERVALUE(Test_Length_Start[[#This Row],[Column6]])</f>
        <v>1.6422672253194898E-2</v>
      </c>
      <c r="J988" s="4">
        <f>_xlfn.NUMBERVALUE(Test_Length_Start[[#This Row],[Column7]])</f>
        <v>7.3237867706630905E-2</v>
      </c>
      <c r="K988" s="4">
        <f>_xlfn.NUMBERVALUE(Test_Length_Start[[#This Row],[Column12]])</f>
        <v>5.2448839689604903</v>
      </c>
      <c r="L988" s="8">
        <f>_xlfn.NUMBERVALUE(Test_Length_Start[[#This Row],[Column10]])</f>
        <v>0.14046636053946501</v>
      </c>
      <c r="M988" s="4">
        <f>_xlfn.NUMBERVALUE(Test_Length_Start[[#This Row],[Column11]])</f>
        <v>0.53508313995919199</v>
      </c>
      <c r="N988" s="8">
        <f>Tableau2[[#This Row],[Longueur manquante]]-(6-Tableau2[[#This Row],[longueur]])</f>
        <v>5.2007116487062355E-2</v>
      </c>
    </row>
    <row r="989" spans="2:14" x14ac:dyDescent="0.25">
      <c r="B989" s="3" t="str">
        <f t="shared" si="30"/>
        <v>17</v>
      </c>
      <c r="C989" s="4" t="str">
        <f>Test_Length_Start[[#This Row],[Column1]]</f>
        <v>17-Ground_Truth</v>
      </c>
      <c r="D989" s="3">
        <f t="shared" si="31"/>
        <v>-2</v>
      </c>
      <c r="E989" s="4">
        <f>_xlfn.NUMBERVALUE(Test_Length_Start[[#This Row],[Column2]])</f>
        <v>50.623332136214898</v>
      </c>
      <c r="F989" s="4">
        <f>_xlfn.NUMBERVALUE(Test_Length_Start[[#This Row],[Column3]])</f>
        <v>5.73042843887887</v>
      </c>
      <c r="G989" s="4">
        <f>_xlfn.NUMBERVALUE(Test_Length_Start[[#This Row],[Column4]])</f>
        <v>1.1475993660198899E-2</v>
      </c>
      <c r="H989" s="4">
        <f>_xlfn.NUMBERVALUE(Test_Length_Start[[#This Row],[Column5]])</f>
        <v>8.6830175785775704E-2</v>
      </c>
      <c r="I989" s="4">
        <f>_xlfn.NUMBERVALUE(Test_Length_Start[[#This Row],[Column6]])</f>
        <v>7.9985522651600804E-3</v>
      </c>
      <c r="J989" s="4">
        <f>_xlfn.NUMBERVALUE(Test_Length_Start[[#This Row],[Column7]])</f>
        <v>5.46489753287841E-2</v>
      </c>
      <c r="K989" s="4">
        <f>_xlfn.NUMBERVALUE(Test_Length_Start[[#This Row],[Column12]])</f>
        <v>3.6724178540753201</v>
      </c>
      <c r="L989" s="8">
        <f>_xlfn.NUMBERVALUE(Test_Length_Start[[#This Row],[Column10]])</f>
        <v>4.5278291765942301E-2</v>
      </c>
      <c r="M989" s="4">
        <f>_xlfn.NUMBERVALUE(Test_Length_Start[[#This Row],[Column11]])</f>
        <v>0.55207935366363403</v>
      </c>
      <c r="N989" s="8">
        <f>Tableau2[[#This Row],[Longueur manquante]]-(6-Tableau2[[#This Row],[longueur]])</f>
        <v>0.28250779254250402</v>
      </c>
    </row>
    <row r="990" spans="2:14" x14ac:dyDescent="0.25">
      <c r="B990" s="3" t="str">
        <f t="shared" si="30"/>
        <v>17</v>
      </c>
      <c r="C990" s="4" t="str">
        <f>Test_Length_Start[[#This Row],[Column1]]</f>
        <v>17-Ground_Truth</v>
      </c>
      <c r="D990" s="3">
        <f t="shared" si="31"/>
        <v>-2</v>
      </c>
      <c r="E990" s="4">
        <f>_xlfn.NUMBERVALUE(Test_Length_Start[[#This Row],[Column2]])</f>
        <v>68.852094110232699</v>
      </c>
      <c r="F990" s="4">
        <f>_xlfn.NUMBERVALUE(Test_Length_Start[[#This Row],[Column3]])</f>
        <v>5.5257984868827803</v>
      </c>
      <c r="G990" s="4">
        <f>_xlfn.NUMBERVALUE(Test_Length_Start[[#This Row],[Column4]])</f>
        <v>1.7774551937399002E-2</v>
      </c>
      <c r="H990" s="4">
        <f>_xlfn.NUMBERVALUE(Test_Length_Start[[#This Row],[Column5]])</f>
        <v>9.6371609933185304E-2</v>
      </c>
      <c r="I990" s="4">
        <f>_xlfn.NUMBERVALUE(Test_Length_Start[[#This Row],[Column6]])</f>
        <v>9.1131147105478899E-3</v>
      </c>
      <c r="J990" s="4">
        <f>_xlfn.NUMBERVALUE(Test_Length_Start[[#This Row],[Column7]])</f>
        <v>6.7860390881847393E-2</v>
      </c>
      <c r="K990" s="4">
        <f>_xlfn.NUMBERVALUE(Test_Length_Start[[#This Row],[Column12]])</f>
        <v>3.2799610589863701</v>
      </c>
      <c r="L990" s="8">
        <f>_xlfn.NUMBERVALUE(Test_Length_Start[[#This Row],[Column10]])</f>
        <v>0.103654934374232</v>
      </c>
      <c r="M990" s="4">
        <f>_xlfn.NUMBERVALUE(Test_Length_Start[[#This Row],[Column11]])</f>
        <v>0.52204882446072998</v>
      </c>
      <c r="N990" s="8">
        <f>Tableau2[[#This Row],[Longueur manquante]]-(6-Tableau2[[#This Row],[longueur]])</f>
        <v>4.7847311343510279E-2</v>
      </c>
    </row>
    <row r="991" spans="2:14" x14ac:dyDescent="0.25">
      <c r="B991" s="3" t="str">
        <f t="shared" si="30"/>
        <v>17</v>
      </c>
      <c r="C991" s="4" t="str">
        <f>Test_Length_Start[[#This Row],[Column1]]</f>
        <v>17-Ground_Truth</v>
      </c>
      <c r="D991" s="3">
        <f t="shared" si="31"/>
        <v>-2</v>
      </c>
      <c r="E991" s="4">
        <f>_xlfn.NUMBERVALUE(Test_Length_Start[[#This Row],[Column2]])</f>
        <v>49.838724216971301</v>
      </c>
      <c r="F991" s="4">
        <f>_xlfn.NUMBERVALUE(Test_Length_Start[[#This Row],[Column3]])</f>
        <v>5.9154438115605101</v>
      </c>
      <c r="G991" s="4">
        <f>_xlfn.NUMBERVALUE(Test_Length_Start[[#This Row],[Column4]])</f>
        <v>1.24053756105281E-2</v>
      </c>
      <c r="H991" s="4">
        <f>_xlfn.NUMBERVALUE(Test_Length_Start[[#This Row],[Column5]])</f>
        <v>8.1881338161446507E-2</v>
      </c>
      <c r="I991" s="4">
        <f>_xlfn.NUMBERVALUE(Test_Length_Start[[#This Row],[Column6]])</f>
        <v>7.1074720020127703E-3</v>
      </c>
      <c r="J991" s="4">
        <f>_xlfn.NUMBERVALUE(Test_Length_Start[[#This Row],[Column7]])</f>
        <v>5.53519236619337E-2</v>
      </c>
      <c r="K991" s="4">
        <f>_xlfn.NUMBERVALUE(Test_Length_Start[[#This Row],[Column12]])</f>
        <v>3.3573140189982902</v>
      </c>
      <c r="L991" s="8">
        <f>_xlfn.NUMBERVALUE(Test_Length_Start[[#This Row],[Column10]])</f>
        <v>7.1487486037260906E-2</v>
      </c>
      <c r="M991" s="4">
        <f>_xlfn.NUMBERVALUE(Test_Length_Start[[#This Row],[Column11]])</f>
        <v>0.51605616575602797</v>
      </c>
      <c r="N991" s="8">
        <f>Tableau2[[#This Row],[Longueur manquante]]-(6-Tableau2[[#This Row],[longueur]])</f>
        <v>0.43149997731653811</v>
      </c>
    </row>
    <row r="992" spans="2:14" x14ac:dyDescent="0.25">
      <c r="B992" s="3" t="str">
        <f t="shared" si="30"/>
        <v>17</v>
      </c>
      <c r="C992" s="4" t="str">
        <f>Test_Length_Start[[#This Row],[Column1]]</f>
        <v>17-Ground_Truth</v>
      </c>
      <c r="D992" s="3">
        <f t="shared" si="31"/>
        <v>-2</v>
      </c>
      <c r="E992" s="4">
        <f>_xlfn.NUMBERVALUE(Test_Length_Start[[#This Row],[Column2]])</f>
        <v>24.926224258648201</v>
      </c>
      <c r="F992" s="4">
        <f>_xlfn.NUMBERVALUE(Test_Length_Start[[#This Row],[Column3]])</f>
        <v>5.5877566263962199</v>
      </c>
      <c r="G992" s="4">
        <f>_xlfn.NUMBERVALUE(Test_Length_Start[[#This Row],[Column4]])</f>
        <v>4.8370315437653098E-2</v>
      </c>
      <c r="H992" s="4">
        <f>_xlfn.NUMBERVALUE(Test_Length_Start[[#This Row],[Column5]])</f>
        <v>0.1264219569841</v>
      </c>
      <c r="I992" s="4">
        <f>_xlfn.NUMBERVALUE(Test_Length_Start[[#This Row],[Column6]])</f>
        <v>2.8403011851207902E-2</v>
      </c>
      <c r="J992" s="4">
        <f>_xlfn.NUMBERVALUE(Test_Length_Start[[#This Row],[Column7]])</f>
        <v>9.2482303568279994E-2</v>
      </c>
      <c r="K992" s="4">
        <f>_xlfn.NUMBERVALUE(Test_Length_Start[[#This Row],[Column12]])</f>
        <v>7.48182255099527</v>
      </c>
      <c r="L992" s="8">
        <f>_xlfn.NUMBERVALUE(Test_Length_Start[[#This Row],[Column10]])</f>
        <v>0.217931543037238</v>
      </c>
      <c r="M992" s="4">
        <f>_xlfn.NUMBERVALUE(Test_Length_Start[[#This Row],[Column11]])</f>
        <v>0.61739492622318304</v>
      </c>
      <c r="N992" s="8">
        <f>Tableau2[[#This Row],[Longueur manquante]]-(6-Tableau2[[#This Row],[longueur]])</f>
        <v>0.20515155261940299</v>
      </c>
    </row>
    <row r="993" spans="2:14" x14ac:dyDescent="0.25">
      <c r="B993" s="3" t="str">
        <f t="shared" si="30"/>
        <v>17</v>
      </c>
      <c r="C993" s="4" t="str">
        <f>Test_Length_Start[[#This Row],[Column1]]</f>
        <v>17-Ground_Truth</v>
      </c>
      <c r="D993" s="3">
        <f t="shared" si="31"/>
        <v>-2</v>
      </c>
      <c r="E993" s="4">
        <f>_xlfn.NUMBERVALUE(Test_Length_Start[[#This Row],[Column2]])</f>
        <v>59.9127855271553</v>
      </c>
      <c r="F993" s="4">
        <f>_xlfn.NUMBERVALUE(Test_Length_Start[[#This Row],[Column3]])</f>
        <v>5.8287050243296603</v>
      </c>
      <c r="G993" s="4">
        <f>_xlfn.NUMBERVALUE(Test_Length_Start[[#This Row],[Column4]])</f>
        <v>1.0782814977208101E-2</v>
      </c>
      <c r="H993" s="4">
        <f>_xlfn.NUMBERVALUE(Test_Length_Start[[#This Row],[Column5]])</f>
        <v>8.3426104634130499E-2</v>
      </c>
      <c r="I993" s="4">
        <f>_xlfn.NUMBERVALUE(Test_Length_Start[[#This Row],[Column6]])</f>
        <v>7.2029982695807401E-3</v>
      </c>
      <c r="J993" s="4">
        <f>_xlfn.NUMBERVALUE(Test_Length_Start[[#This Row],[Column7]])</f>
        <v>5.3057431675072597E-2</v>
      </c>
      <c r="K993" s="4">
        <f>_xlfn.NUMBERVALUE(Test_Length_Start[[#This Row],[Column12]])</f>
        <v>4.3212549790041503</v>
      </c>
      <c r="L993" s="8">
        <f>_xlfn.NUMBERVALUE(Test_Length_Start[[#This Row],[Column10]])</f>
        <v>4.9312911874420197E-2</v>
      </c>
      <c r="M993" s="4">
        <f>_xlfn.NUMBERVALUE(Test_Length_Start[[#This Row],[Column11]])</f>
        <v>0.53548646367423902</v>
      </c>
      <c r="N993" s="8">
        <f>Tableau2[[#This Row],[Longueur manquante]]-(6-Tableau2[[#This Row],[longueur]])</f>
        <v>0.36419148800389933</v>
      </c>
    </row>
    <row r="994" spans="2:14" x14ac:dyDescent="0.25">
      <c r="B994" s="3" t="str">
        <f t="shared" si="30"/>
        <v>17</v>
      </c>
      <c r="C994" s="4" t="str">
        <f>Test_Length_Start[[#This Row],[Column1]]</f>
        <v>17-Ground_Truth</v>
      </c>
      <c r="D994" s="3">
        <f t="shared" si="31"/>
        <v>-2</v>
      </c>
      <c r="E994" s="4">
        <f>_xlfn.NUMBERVALUE(Test_Length_Start[[#This Row],[Column2]])</f>
        <v>48.247838655159804</v>
      </c>
      <c r="F994" s="4">
        <f>_xlfn.NUMBERVALUE(Test_Length_Start[[#This Row],[Column3]])</f>
        <v>6.4910721013560604</v>
      </c>
      <c r="G994" s="4">
        <f>_xlfn.NUMBERVALUE(Test_Length_Start[[#This Row],[Column4]])</f>
        <v>3.4980974929146598E-2</v>
      </c>
      <c r="H994" s="4">
        <f>_xlfn.NUMBERVALUE(Test_Length_Start[[#This Row],[Column5]])</f>
        <v>0.43121289972393401</v>
      </c>
      <c r="I994" s="4">
        <f>_xlfn.NUMBERVALUE(Test_Length_Start[[#This Row],[Column6]])</f>
        <v>2.1190766988803199E-2</v>
      </c>
      <c r="J994" s="4">
        <f>_xlfn.NUMBERVALUE(Test_Length_Start[[#This Row],[Column7]])</f>
        <v>0.14439499193810401</v>
      </c>
      <c r="K994" s="4">
        <f>_xlfn.NUMBERVALUE(Test_Length_Start[[#This Row],[Column12]])</f>
        <v>5.1659626710461399</v>
      </c>
      <c r="L994" s="8">
        <f>_xlfn.NUMBERVALUE(Test_Length_Start[[#This Row],[Column10]])</f>
        <v>0.21047930516697499</v>
      </c>
      <c r="M994" s="4">
        <f>_xlfn.NUMBERVALUE(Test_Length_Start[[#This Row],[Column11]])</f>
        <v>1.99721948260694</v>
      </c>
      <c r="N994" s="8">
        <f>Tableau2[[#This Row],[Longueur manquante]]-(6-Tableau2[[#This Row],[longueur]])</f>
        <v>2.4882915839630004</v>
      </c>
    </row>
    <row r="995" spans="2:14" x14ac:dyDescent="0.25">
      <c r="B995" s="3" t="str">
        <f t="shared" si="30"/>
        <v>17</v>
      </c>
      <c r="C995" s="4" t="str">
        <f>Test_Length_Start[[#This Row],[Column1]]</f>
        <v>17-Ground_Truth</v>
      </c>
      <c r="D995" s="3">
        <f t="shared" si="31"/>
        <v>-2</v>
      </c>
      <c r="E995" s="4">
        <f>_xlfn.NUMBERVALUE(Test_Length_Start[[#This Row],[Column2]])</f>
        <v>52.379519272419998</v>
      </c>
      <c r="F995" s="4">
        <f>_xlfn.NUMBERVALUE(Test_Length_Start[[#This Row],[Column3]])</f>
        <v>5.4821860981163599</v>
      </c>
      <c r="G995" s="4">
        <f>_xlfn.NUMBERVALUE(Test_Length_Start[[#This Row],[Column4]])</f>
        <v>2.1776723846553499E-2</v>
      </c>
      <c r="H995" s="4">
        <f>_xlfn.NUMBERVALUE(Test_Length_Start[[#This Row],[Column5]])</f>
        <v>0.11330806022088601</v>
      </c>
      <c r="I995" s="4">
        <f>_xlfn.NUMBERVALUE(Test_Length_Start[[#This Row],[Column6]])</f>
        <v>1.6979964543158501E-2</v>
      </c>
      <c r="J995" s="4">
        <f>_xlfn.NUMBERVALUE(Test_Length_Start[[#This Row],[Column7]])</f>
        <v>6.7156541379063794E-2</v>
      </c>
      <c r="K995" s="4">
        <f>_xlfn.NUMBERVALUE(Test_Length_Start[[#This Row],[Column12]])</f>
        <v>3.7505772620206699</v>
      </c>
      <c r="L995" s="8">
        <f>_xlfn.NUMBERVALUE(Test_Length_Start[[#This Row],[Column10]])</f>
        <v>7.4611333000757299E-2</v>
      </c>
      <c r="M995" s="4">
        <f>_xlfn.NUMBERVALUE(Test_Length_Start[[#This Row],[Column11]])</f>
        <v>0.61607184042602603</v>
      </c>
      <c r="N995" s="8">
        <f>Tableau2[[#This Row],[Longueur manquante]]-(6-Tableau2[[#This Row],[longueur]])</f>
        <v>9.8257938542385959E-2</v>
      </c>
    </row>
    <row r="996" spans="2:14" x14ac:dyDescent="0.25">
      <c r="B996" s="3" t="str">
        <f t="shared" si="30"/>
        <v>17</v>
      </c>
      <c r="C996" s="4" t="str">
        <f>Test_Length_Start[[#This Row],[Column1]]</f>
        <v>17-Ground_Truth</v>
      </c>
      <c r="D996" s="3">
        <f t="shared" si="31"/>
        <v>-2</v>
      </c>
      <c r="E996" s="4">
        <f>_xlfn.NUMBERVALUE(Test_Length_Start[[#This Row],[Column2]])</f>
        <v>40.502650958856101</v>
      </c>
      <c r="F996" s="4">
        <f>_xlfn.NUMBERVALUE(Test_Length_Start[[#This Row],[Column3]])</f>
        <v>5.5289074475698001</v>
      </c>
      <c r="G996" s="4">
        <f>_xlfn.NUMBERVALUE(Test_Length_Start[[#This Row],[Column4]])</f>
        <v>1.08195598563015E-2</v>
      </c>
      <c r="H996" s="4">
        <f>_xlfn.NUMBERVALUE(Test_Length_Start[[#This Row],[Column5]])</f>
        <v>0.101676115237423</v>
      </c>
      <c r="I996" s="4">
        <f>_xlfn.NUMBERVALUE(Test_Length_Start[[#This Row],[Column6]])</f>
        <v>5.9308083425161596E-3</v>
      </c>
      <c r="J996" s="4">
        <f>_xlfn.NUMBERVALUE(Test_Length_Start[[#This Row],[Column7]])</f>
        <v>6.0123668817341297E-2</v>
      </c>
      <c r="K996" s="4">
        <f>_xlfn.NUMBERVALUE(Test_Length_Start[[#This Row],[Column12]])</f>
        <v>5.3151054430054501</v>
      </c>
      <c r="L996" s="8">
        <f>_xlfn.NUMBERVALUE(Test_Length_Start[[#This Row],[Column10]])</f>
        <v>5.2491900336937097E-2</v>
      </c>
      <c r="M996" s="4">
        <f>_xlfn.NUMBERVALUE(Test_Length_Start[[#This Row],[Column11]])</f>
        <v>0.57409494628091895</v>
      </c>
      <c r="N996" s="8">
        <f>Tableau2[[#This Row],[Longueur manquante]]-(6-Tableau2[[#This Row],[longueur]])</f>
        <v>0.10300239385071908</v>
      </c>
    </row>
    <row r="997" spans="2:14" x14ac:dyDescent="0.25">
      <c r="B997" s="3" t="str">
        <f t="shared" si="30"/>
        <v>17</v>
      </c>
      <c r="C997" s="4" t="str">
        <f>Test_Length_Start[[#This Row],[Column1]]</f>
        <v>17-Ground_Truth</v>
      </c>
      <c r="D997" s="3">
        <f t="shared" si="31"/>
        <v>-2</v>
      </c>
      <c r="E997" s="4">
        <f>_xlfn.NUMBERVALUE(Test_Length_Start[[#This Row],[Column2]])</f>
        <v>43.689784886601402</v>
      </c>
      <c r="F997" s="4">
        <f>_xlfn.NUMBERVALUE(Test_Length_Start[[#This Row],[Column3]])</f>
        <v>5.4786983071769697</v>
      </c>
      <c r="G997" s="4">
        <f>_xlfn.NUMBERVALUE(Test_Length_Start[[#This Row],[Column4]])</f>
        <v>1.6615954911399701E-2</v>
      </c>
      <c r="H997" s="4">
        <f>_xlfn.NUMBERVALUE(Test_Length_Start[[#This Row],[Column5]])</f>
        <v>0.106518459456749</v>
      </c>
      <c r="I997" s="4">
        <f>_xlfn.NUMBERVALUE(Test_Length_Start[[#This Row],[Column6]])</f>
        <v>6.1682889140254101E-3</v>
      </c>
      <c r="J997" s="4">
        <f>_xlfn.NUMBERVALUE(Test_Length_Start[[#This Row],[Column7]])</f>
        <v>6.7487219132715395E-2</v>
      </c>
      <c r="K997" s="4">
        <f>_xlfn.NUMBERVALUE(Test_Length_Start[[#This Row],[Column12]])</f>
        <v>5.0793779209489003</v>
      </c>
      <c r="L997" s="8">
        <f>_xlfn.NUMBERVALUE(Test_Length_Start[[#This Row],[Column10]])</f>
        <v>9.8012076760612896E-2</v>
      </c>
      <c r="M997" s="4">
        <f>_xlfn.NUMBERVALUE(Test_Length_Start[[#This Row],[Column11]])</f>
        <v>0.57939958502131705</v>
      </c>
      <c r="N997" s="8">
        <f>Tableau2[[#This Row],[Longueur manquante]]-(6-Tableau2[[#This Row],[longueur]])</f>
        <v>5.809789219828676E-2</v>
      </c>
    </row>
    <row r="998" spans="2:14" x14ac:dyDescent="0.25">
      <c r="B998" s="3" t="str">
        <f t="shared" si="30"/>
        <v>17</v>
      </c>
      <c r="C998" s="4" t="str">
        <f>Test_Length_Start[[#This Row],[Column1]]</f>
        <v>17-Ground_Truth</v>
      </c>
      <c r="D998" s="3">
        <f t="shared" si="31"/>
        <v>-2</v>
      </c>
      <c r="E998" s="4">
        <f>_xlfn.NUMBERVALUE(Test_Length_Start[[#This Row],[Column2]])</f>
        <v>79.1270791968563</v>
      </c>
      <c r="F998" s="4">
        <f>_xlfn.NUMBERVALUE(Test_Length_Start[[#This Row],[Column3]])</f>
        <v>5.7640530929710003</v>
      </c>
      <c r="G998" s="4">
        <f>_xlfn.NUMBERVALUE(Test_Length_Start[[#This Row],[Column4]])</f>
        <v>3.1504334255932201E-2</v>
      </c>
      <c r="H998" s="4">
        <f>_xlfn.NUMBERVALUE(Test_Length_Start[[#This Row],[Column5]])</f>
        <v>9.3505854517217393E-2</v>
      </c>
      <c r="I998" s="4">
        <f>_xlfn.NUMBERVALUE(Test_Length_Start[[#This Row],[Column6]])</f>
        <v>1.81824320490383E-2</v>
      </c>
      <c r="J998" s="4">
        <f>_xlfn.NUMBERVALUE(Test_Length_Start[[#This Row],[Column7]])</f>
        <v>7.0613587038484096E-2</v>
      </c>
      <c r="K998" s="4">
        <f>_xlfn.NUMBERVALUE(Test_Length_Start[[#This Row],[Column12]])</f>
        <v>3.3755229989765199</v>
      </c>
      <c r="L998" s="8">
        <f>_xlfn.NUMBERVALUE(Test_Length_Start[[#This Row],[Column10]])</f>
        <v>0.13323666307959101</v>
      </c>
      <c r="M998" s="4">
        <f>_xlfn.NUMBERVALUE(Test_Length_Start[[#This Row],[Column11]])</f>
        <v>0.540755890869972</v>
      </c>
      <c r="N998" s="8">
        <f>Tableau2[[#This Row],[Longueur manquante]]-(6-Tableau2[[#This Row],[longueur]])</f>
        <v>0.30480898384097233</v>
      </c>
    </row>
    <row r="999" spans="2:14" x14ac:dyDescent="0.25">
      <c r="B999" s="3" t="str">
        <f t="shared" si="30"/>
        <v>17</v>
      </c>
      <c r="C999" s="4" t="str">
        <f>Test_Length_Start[[#This Row],[Column1]]</f>
        <v>17-Ground_Truth</v>
      </c>
      <c r="D999" s="3">
        <f t="shared" si="31"/>
        <v>-2</v>
      </c>
      <c r="E999" s="4">
        <f>_xlfn.NUMBERVALUE(Test_Length_Start[[#This Row],[Column2]])</f>
        <v>48.804883216392398</v>
      </c>
      <c r="F999" s="4">
        <f>_xlfn.NUMBERVALUE(Test_Length_Start[[#This Row],[Column3]])</f>
        <v>5.8537867065574201</v>
      </c>
      <c r="G999" s="4">
        <f>_xlfn.NUMBERVALUE(Test_Length_Start[[#This Row],[Column4]])</f>
        <v>2.3161181454648402E-2</v>
      </c>
      <c r="H999" s="4">
        <f>_xlfn.NUMBERVALUE(Test_Length_Start[[#This Row],[Column5]])</f>
        <v>8.9608425158029706E-2</v>
      </c>
      <c r="I999" s="4">
        <f>_xlfn.NUMBERVALUE(Test_Length_Start[[#This Row],[Column6]])</f>
        <v>1.73990054968323E-2</v>
      </c>
      <c r="J999" s="4">
        <f>_xlfn.NUMBERVALUE(Test_Length_Start[[#This Row],[Column7]])</f>
        <v>6.22547272745827E-2</v>
      </c>
      <c r="K999" s="4">
        <f>_xlfn.NUMBERVALUE(Test_Length_Start[[#This Row],[Column12]])</f>
        <v>4.8369964669691399</v>
      </c>
      <c r="L999" s="8">
        <f>_xlfn.NUMBERVALUE(Test_Length_Start[[#This Row],[Column10]])</f>
        <v>0.100942691503127</v>
      </c>
      <c r="M999" s="4">
        <f>_xlfn.NUMBERVALUE(Test_Length_Start[[#This Row],[Column11]])</f>
        <v>0.54084213566282502</v>
      </c>
      <c r="N999" s="8">
        <f>Tableau2[[#This Row],[Longueur manquante]]-(6-Tableau2[[#This Row],[longueur]])</f>
        <v>0.39462884222024508</v>
      </c>
    </row>
    <row r="1000" spans="2:14" x14ac:dyDescent="0.25">
      <c r="B1000" s="3" t="str">
        <f t="shared" si="30"/>
        <v>17</v>
      </c>
      <c r="C1000" s="4" t="str">
        <f>Test_Length_Start[[#This Row],[Column1]]</f>
        <v>17-Ground_Truth</v>
      </c>
      <c r="D1000" s="3">
        <f t="shared" si="31"/>
        <v>-2</v>
      </c>
      <c r="E1000" s="4">
        <f>_xlfn.NUMBERVALUE(Test_Length_Start[[#This Row],[Column2]])</f>
        <v>45.543684109745399</v>
      </c>
      <c r="F1000" s="4">
        <f>_xlfn.NUMBERVALUE(Test_Length_Start[[#This Row],[Column3]])</f>
        <v>5.5023234279022502</v>
      </c>
      <c r="G1000" s="4">
        <f>_xlfn.NUMBERVALUE(Test_Length_Start[[#This Row],[Column4]])</f>
        <v>1.4205230328260101E-2</v>
      </c>
      <c r="H1000" s="4">
        <f>_xlfn.NUMBERVALUE(Test_Length_Start[[#This Row],[Column5]])</f>
        <v>0.104655830051569</v>
      </c>
      <c r="I1000" s="4">
        <f>_xlfn.NUMBERVALUE(Test_Length_Start[[#This Row],[Column6]])</f>
        <v>8.0244164722045302E-3</v>
      </c>
      <c r="J1000" s="4">
        <f>_xlfn.NUMBERVALUE(Test_Length_Start[[#This Row],[Column7]])</f>
        <v>6.3532362103955797E-2</v>
      </c>
      <c r="K1000" s="4">
        <f>_xlfn.NUMBERVALUE(Test_Length_Start[[#This Row],[Column12]])</f>
        <v>6.2733567650429896</v>
      </c>
      <c r="L1000" s="8">
        <f>_xlfn.NUMBERVALUE(Test_Length_Start[[#This Row],[Column10]])</f>
        <v>7.5062711795503903E-2</v>
      </c>
      <c r="M1000" s="4">
        <f>_xlfn.NUMBERVALUE(Test_Length_Start[[#This Row],[Column11]])</f>
        <v>0.59368993481680599</v>
      </c>
      <c r="N1000" s="8">
        <f>Tableau2[[#This Row],[Longueur manquante]]-(6-Tableau2[[#This Row],[longueur]])</f>
        <v>9.6013362719056139E-2</v>
      </c>
    </row>
    <row r="1001" spans="2:14" x14ac:dyDescent="0.25">
      <c r="B1001" s="3" t="str">
        <f t="shared" si="30"/>
        <v>17</v>
      </c>
      <c r="C1001" s="4" t="str">
        <f>Test_Length_Start[[#This Row],[Column1]]</f>
        <v>17-Ground_Truth</v>
      </c>
      <c r="D1001" s="3">
        <f t="shared" si="31"/>
        <v>-2</v>
      </c>
      <c r="E1001" s="4">
        <f>_xlfn.NUMBERVALUE(Test_Length_Start[[#This Row],[Column2]])</f>
        <v>45.225052684399898</v>
      </c>
      <c r="F1001" s="4">
        <f>_xlfn.NUMBERVALUE(Test_Length_Start[[#This Row],[Column3]])</f>
        <v>5.42719271521017</v>
      </c>
      <c r="G1001" s="4">
        <f>_xlfn.NUMBERVALUE(Test_Length_Start[[#This Row],[Column4]])</f>
        <v>1.2311312848110101E-2</v>
      </c>
      <c r="H1001" s="4">
        <f>_xlfn.NUMBERVALUE(Test_Length_Start[[#This Row],[Column5]])</f>
        <v>0.111835184225277</v>
      </c>
      <c r="I1001" s="4">
        <f>_xlfn.NUMBERVALUE(Test_Length_Start[[#This Row],[Column6]])</f>
        <v>6.7962305937284296E-3</v>
      </c>
      <c r="J1001" s="4">
        <f>_xlfn.NUMBERVALUE(Test_Length_Start[[#This Row],[Column7]])</f>
        <v>6.4217703293354106E-2</v>
      </c>
      <c r="K1001" s="4">
        <f>_xlfn.NUMBERVALUE(Test_Length_Start[[#This Row],[Column12]])</f>
        <v>6.2309020740212802</v>
      </c>
      <c r="L1001" s="8">
        <f>_xlfn.NUMBERVALUE(Test_Length_Start[[#This Row],[Column10]])</f>
        <v>6.6103733178486099E-2</v>
      </c>
      <c r="M1001" s="4">
        <f>_xlfn.NUMBERVALUE(Test_Length_Start[[#This Row],[Column11]])</f>
        <v>0.61952887870798901</v>
      </c>
      <c r="N1001" s="8">
        <f>Tableau2[[#This Row],[Longueur manquante]]-(6-Tableau2[[#This Row],[longueur]])</f>
        <v>4.6721593918158999E-2</v>
      </c>
    </row>
    <row r="1002" spans="2:14" x14ac:dyDescent="0.25">
      <c r="B1002" s="3" t="str">
        <f t="shared" si="30"/>
        <v>18</v>
      </c>
      <c r="C1002" s="4" t="str">
        <f>Test_Length_Start[[#This Row],[Column1]]</f>
        <v>18-Camera-0,0</v>
      </c>
      <c r="D1002" s="3">
        <f t="shared" si="31"/>
        <v>0</v>
      </c>
      <c r="E1002" s="4">
        <f>_xlfn.NUMBERVALUE(Test_Length_Start[[#This Row],[Column2]])</f>
        <v>64.462988519243197</v>
      </c>
      <c r="F1002" s="4">
        <f>_xlfn.NUMBERVALUE(Test_Length_Start[[#This Row],[Column3]])</f>
        <v>5.9840324646160399</v>
      </c>
      <c r="G1002" s="4">
        <f>_xlfn.NUMBERVALUE(Test_Length_Start[[#This Row],[Column4]])</f>
        <v>4.7184138873833902E-2</v>
      </c>
      <c r="H1002" s="4">
        <f>_xlfn.NUMBERVALUE(Test_Length_Start[[#This Row],[Column5]])</f>
        <v>0.15913767883475199</v>
      </c>
      <c r="I1002" s="4">
        <f>_xlfn.NUMBERVALUE(Test_Length_Start[[#This Row],[Column6]])</f>
        <v>2.0642277793871101E-2</v>
      </c>
      <c r="J1002" s="4">
        <f>_xlfn.NUMBERVALUE(Test_Length_Start[[#This Row],[Column7]])</f>
        <v>0.105501670607331</v>
      </c>
      <c r="K1002" s="4">
        <f>_xlfn.NUMBERVALUE(Test_Length_Start[[#This Row],[Column12]])</f>
        <v>2.6849322839407201</v>
      </c>
      <c r="L1002" s="8">
        <f>_xlfn.NUMBERVALUE(Test_Length_Start[[#This Row],[Column10]])</f>
        <v>0.37887033686508698</v>
      </c>
      <c r="M1002" s="4">
        <f>_xlfn.NUMBERVALUE(Test_Length_Start[[#This Row],[Column11]])</f>
        <v>0.72044390189586105</v>
      </c>
      <c r="N1002" s="8">
        <f>Tableau2[[#This Row],[Longueur manquante]]-(6-Tableau2[[#This Row],[longueur]])</f>
        <v>0.70447636651190093</v>
      </c>
    </row>
    <row r="1003" spans="2:14" x14ac:dyDescent="0.25">
      <c r="B1003" s="3" t="str">
        <f t="shared" si="30"/>
        <v>18</v>
      </c>
      <c r="C1003" s="4" t="str">
        <f>Test_Length_Start[[#This Row],[Column1]]</f>
        <v>18-Camera-0,0</v>
      </c>
      <c r="D1003" s="3">
        <f t="shared" si="31"/>
        <v>0</v>
      </c>
      <c r="E1003" s="4">
        <f>_xlfn.NUMBERVALUE(Test_Length_Start[[#This Row],[Column2]])</f>
        <v>64.870850408339507</v>
      </c>
      <c r="F1003" s="4">
        <f>_xlfn.NUMBERVALUE(Test_Length_Start[[#This Row],[Column3]])</f>
        <v>6.2302347506193598</v>
      </c>
      <c r="G1003" s="4">
        <f>_xlfn.NUMBERVALUE(Test_Length_Start[[#This Row],[Column4]])</f>
        <v>0.26840864563818301</v>
      </c>
      <c r="H1003" s="4">
        <f>_xlfn.NUMBERVALUE(Test_Length_Start[[#This Row],[Column5]])</f>
        <v>0.32160126988058602</v>
      </c>
      <c r="I1003" s="4">
        <f>_xlfn.NUMBERVALUE(Test_Length_Start[[#This Row],[Column6]])</f>
        <v>6.4330948968711804E-2</v>
      </c>
      <c r="J1003" s="4">
        <f>_xlfn.NUMBERVALUE(Test_Length_Start[[#This Row],[Column7]])</f>
        <v>0.16618971206243999</v>
      </c>
      <c r="K1003" s="4">
        <f>_xlfn.NUMBERVALUE(Test_Length_Start[[#This Row],[Column12]])</f>
        <v>3.6119264629669399</v>
      </c>
      <c r="L1003" s="8">
        <f>_xlfn.NUMBERVALUE(Test_Length_Start[[#This Row],[Column10]])</f>
        <v>1.2325334126819001</v>
      </c>
      <c r="M1003" s="4">
        <f>_xlfn.NUMBERVALUE(Test_Length_Start[[#This Row],[Column11]])</f>
        <v>1.1557852137399101</v>
      </c>
      <c r="N1003" s="8">
        <f>Tableau2[[#This Row],[Longueur manquante]]-(6-Tableau2[[#This Row],[longueur]])</f>
        <v>1.3860199643592699</v>
      </c>
    </row>
    <row r="1004" spans="2:14" x14ac:dyDescent="0.25">
      <c r="B1004" s="3" t="str">
        <f t="shared" si="30"/>
        <v>18</v>
      </c>
      <c r="C1004" s="4" t="str">
        <f>Test_Length_Start[[#This Row],[Column1]]</f>
        <v>18-Camera-0,0</v>
      </c>
      <c r="D1004" s="3">
        <f t="shared" si="31"/>
        <v>0</v>
      </c>
      <c r="E1004" s="4">
        <f>_xlfn.NUMBERVALUE(Test_Length_Start[[#This Row],[Column2]])</f>
        <v>46.031573330325799</v>
      </c>
      <c r="F1004" s="4">
        <f>_xlfn.NUMBERVALUE(Test_Length_Start[[#This Row],[Column3]])</f>
        <v>5.8823822888291</v>
      </c>
      <c r="G1004" s="4">
        <f>_xlfn.NUMBERVALUE(Test_Length_Start[[#This Row],[Column4]])</f>
        <v>3.2941923109836603E-2</v>
      </c>
      <c r="H1004" s="4">
        <f>_xlfn.NUMBERVALUE(Test_Length_Start[[#This Row],[Column5]])</f>
        <v>0.14406707818492401</v>
      </c>
      <c r="I1004" s="4">
        <f>_xlfn.NUMBERVALUE(Test_Length_Start[[#This Row],[Column6]])</f>
        <v>2.5432371343989499E-2</v>
      </c>
      <c r="J1004" s="4">
        <f>_xlfn.NUMBERVALUE(Test_Length_Start[[#This Row],[Column7]])</f>
        <v>8.6703183535175393E-2</v>
      </c>
      <c r="K1004" s="4">
        <f>_xlfn.NUMBERVALUE(Test_Length_Start[[#This Row],[Column12]])</f>
        <v>4.9146870699478296</v>
      </c>
      <c r="L1004" s="8">
        <f>_xlfn.NUMBERVALUE(Test_Length_Start[[#This Row],[Column10]])</f>
        <v>0.121204639484151</v>
      </c>
      <c r="M1004" s="4">
        <f>_xlfn.NUMBERVALUE(Test_Length_Start[[#This Row],[Column11]])</f>
        <v>0.709870580617599</v>
      </c>
      <c r="N1004" s="8">
        <f>Tableau2[[#This Row],[Longueur manquante]]-(6-Tableau2[[#This Row],[longueur]])</f>
        <v>0.59225286944669897</v>
      </c>
    </row>
    <row r="1005" spans="2:14" x14ac:dyDescent="0.25">
      <c r="B1005" s="3" t="str">
        <f t="shared" si="30"/>
        <v>18</v>
      </c>
      <c r="C1005" s="4" t="str">
        <f>Test_Length_Start[[#This Row],[Column1]]</f>
        <v>18-Camera-0,0</v>
      </c>
      <c r="D1005" s="3">
        <f t="shared" si="31"/>
        <v>0</v>
      </c>
      <c r="E1005" s="4">
        <f>_xlfn.NUMBERVALUE(Test_Length_Start[[#This Row],[Column2]])</f>
        <v>53.601330220890503</v>
      </c>
      <c r="F1005" s="4">
        <f>_xlfn.NUMBERVALUE(Test_Length_Start[[#This Row],[Column3]])</f>
        <v>5.4513541737873696</v>
      </c>
      <c r="G1005" s="4">
        <f>_xlfn.NUMBERVALUE(Test_Length_Start[[#This Row],[Column4]])</f>
        <v>2.2317826250607901E-2</v>
      </c>
      <c r="H1005" s="4">
        <f>_xlfn.NUMBERVALUE(Test_Length_Start[[#This Row],[Column5]])</f>
        <v>0.159480786328529</v>
      </c>
      <c r="I1005" s="4">
        <f>_xlfn.NUMBERVALUE(Test_Length_Start[[#This Row],[Column6]])</f>
        <v>1.57189607695905E-2</v>
      </c>
      <c r="J1005" s="4">
        <f>_xlfn.NUMBERVALUE(Test_Length_Start[[#This Row],[Column7]])</f>
        <v>9.2847165871895898E-2</v>
      </c>
      <c r="K1005" s="4">
        <f>_xlfn.NUMBERVALUE(Test_Length_Start[[#This Row],[Column12]])</f>
        <v>3.2171621490269899</v>
      </c>
      <c r="L1005" s="8">
        <f>_xlfn.NUMBERVALUE(Test_Length_Start[[#This Row],[Column10]])</f>
        <v>0.10601091183443399</v>
      </c>
      <c r="M1005" s="4">
        <f>_xlfn.NUMBERVALUE(Test_Length_Start[[#This Row],[Column11]])</f>
        <v>0.79253887419505797</v>
      </c>
      <c r="N1005" s="8">
        <f>Tableau2[[#This Row],[Longueur manquante]]-(6-Tableau2[[#This Row],[longueur]])</f>
        <v>0.24389304798242761</v>
      </c>
    </row>
    <row r="1006" spans="2:14" x14ac:dyDescent="0.25">
      <c r="B1006" s="3" t="str">
        <f t="shared" si="30"/>
        <v>18</v>
      </c>
      <c r="C1006" s="4" t="str">
        <f>Test_Length_Start[[#This Row],[Column1]]</f>
        <v>18-Camera-0,0</v>
      </c>
      <c r="D1006" s="3">
        <f t="shared" si="31"/>
        <v>0</v>
      </c>
      <c r="E1006" s="4">
        <f>_xlfn.NUMBERVALUE(Test_Length_Start[[#This Row],[Column2]])</f>
        <v>49.869680344242397</v>
      </c>
      <c r="F1006" s="4">
        <f>_xlfn.NUMBERVALUE(Test_Length_Start[[#This Row],[Column3]])</f>
        <v>5.6670338709802897</v>
      </c>
      <c r="G1006" s="4">
        <f>_xlfn.NUMBERVALUE(Test_Length_Start[[#This Row],[Column4]])</f>
        <v>2.57399284249668E-2</v>
      </c>
      <c r="H1006" s="4">
        <f>_xlfn.NUMBERVALUE(Test_Length_Start[[#This Row],[Column5]])</f>
        <v>0.15091374866356999</v>
      </c>
      <c r="I1006" s="4">
        <f>_xlfn.NUMBERVALUE(Test_Length_Start[[#This Row],[Column6]])</f>
        <v>1.71736731306723E-2</v>
      </c>
      <c r="J1006" s="4">
        <f>_xlfn.NUMBERVALUE(Test_Length_Start[[#This Row],[Column7]])</f>
        <v>9.4884249826614503E-2</v>
      </c>
      <c r="K1006" s="4">
        <f>_xlfn.NUMBERVALUE(Test_Length_Start[[#This Row],[Column12]])</f>
        <v>2.7678217489738</v>
      </c>
      <c r="L1006" s="8">
        <f>_xlfn.NUMBERVALUE(Test_Length_Start[[#This Row],[Column10]])</f>
        <v>0.10512274769982601</v>
      </c>
      <c r="M1006" s="4">
        <f>_xlfn.NUMBERVALUE(Test_Length_Start[[#This Row],[Column11]])</f>
        <v>0.71973407915505705</v>
      </c>
      <c r="N1006" s="8">
        <f>Tableau2[[#This Row],[Longueur manquante]]-(6-Tableau2[[#This Row],[longueur]])</f>
        <v>0.38676795013534671</v>
      </c>
    </row>
    <row r="1007" spans="2:14" x14ac:dyDescent="0.25">
      <c r="B1007" s="3" t="str">
        <f t="shared" si="30"/>
        <v>18</v>
      </c>
      <c r="C1007" s="4" t="str">
        <f>Test_Length_Start[[#This Row],[Column1]]</f>
        <v>18-Camera-0,0</v>
      </c>
      <c r="D1007" s="3">
        <f t="shared" si="31"/>
        <v>0</v>
      </c>
      <c r="E1007" s="4">
        <f>_xlfn.NUMBERVALUE(Test_Length_Start[[#This Row],[Column2]])</f>
        <v>85.195237583080498</v>
      </c>
      <c r="F1007" s="4">
        <f>_xlfn.NUMBERVALUE(Test_Length_Start[[#This Row],[Column3]])</f>
        <v>5.4581720836523999</v>
      </c>
      <c r="G1007" s="4">
        <f>_xlfn.NUMBERVALUE(Test_Length_Start[[#This Row],[Column4]])</f>
        <v>5.6752302310764897E-2</v>
      </c>
      <c r="H1007" s="4">
        <f>_xlfn.NUMBERVALUE(Test_Length_Start[[#This Row],[Column5]])</f>
        <v>0.15390898391980401</v>
      </c>
      <c r="I1007" s="4">
        <f>_xlfn.NUMBERVALUE(Test_Length_Start[[#This Row],[Column6]])</f>
        <v>3.10678014843167E-2</v>
      </c>
      <c r="J1007" s="4">
        <f>_xlfn.NUMBERVALUE(Test_Length_Start[[#This Row],[Column7]])</f>
        <v>0.119528759787979</v>
      </c>
      <c r="K1007" s="4">
        <f>_xlfn.NUMBERVALUE(Test_Length_Start[[#This Row],[Column12]])</f>
        <v>3.0382339730858798</v>
      </c>
      <c r="L1007" s="8">
        <f>_xlfn.NUMBERVALUE(Test_Length_Start[[#This Row],[Column10]])</f>
        <v>0.21995440258208299</v>
      </c>
      <c r="M1007" s="4">
        <f>_xlfn.NUMBERVALUE(Test_Length_Start[[#This Row],[Column11]])</f>
        <v>0.73706252468938005</v>
      </c>
      <c r="N1007" s="8">
        <f>Tableau2[[#This Row],[Longueur manquante]]-(6-Tableau2[[#This Row],[longueur]])</f>
        <v>0.19523460834177997</v>
      </c>
    </row>
    <row r="1008" spans="2:14" x14ac:dyDescent="0.25">
      <c r="B1008" s="3" t="str">
        <f t="shared" si="30"/>
        <v>18</v>
      </c>
      <c r="C1008" s="4" t="str">
        <f>Test_Length_Start[[#This Row],[Column1]]</f>
        <v>18-Camera-0,0</v>
      </c>
      <c r="D1008" s="3">
        <f t="shared" si="31"/>
        <v>0</v>
      </c>
      <c r="E1008" s="4">
        <f>_xlfn.NUMBERVALUE(Test_Length_Start[[#This Row],[Column2]])</f>
        <v>58.811466424842003</v>
      </c>
      <c r="F1008" s="4">
        <f>_xlfn.NUMBERVALUE(Test_Length_Start[[#This Row],[Column3]])</f>
        <v>5.44234292432174</v>
      </c>
      <c r="G1008" s="4">
        <f>_xlfn.NUMBERVALUE(Test_Length_Start[[#This Row],[Column4]])</f>
        <v>7.1433033927424797E-2</v>
      </c>
      <c r="H1008" s="4">
        <f>_xlfn.NUMBERVALUE(Test_Length_Start[[#This Row],[Column5]])</f>
        <v>0.16229078770115901</v>
      </c>
      <c r="I1008" s="4">
        <f>_xlfn.NUMBERVALUE(Test_Length_Start[[#This Row],[Column6]])</f>
        <v>2.9717315691006101E-2</v>
      </c>
      <c r="J1008" s="4">
        <f>_xlfn.NUMBERVALUE(Test_Length_Start[[#This Row],[Column7]])</f>
        <v>0.12665524923546301</v>
      </c>
      <c r="K1008" s="4">
        <f>_xlfn.NUMBERVALUE(Test_Length_Start[[#This Row],[Column12]])</f>
        <v>2.8203117100056199</v>
      </c>
      <c r="L1008" s="8">
        <f>_xlfn.NUMBERVALUE(Test_Length_Start[[#This Row],[Column10]])</f>
        <v>0.39837861185069701</v>
      </c>
      <c r="M1008" s="4">
        <f>_xlfn.NUMBERVALUE(Test_Length_Start[[#This Row],[Column11]])</f>
        <v>0.69153261033389901</v>
      </c>
      <c r="N1008" s="8">
        <f>Tableau2[[#This Row],[Longueur manquante]]-(6-Tableau2[[#This Row],[longueur]])</f>
        <v>0.13387553465563906</v>
      </c>
    </row>
    <row r="1009" spans="2:14" x14ac:dyDescent="0.25">
      <c r="B1009" s="3" t="str">
        <f t="shared" si="30"/>
        <v>18</v>
      </c>
      <c r="C1009" s="4" t="str">
        <f>Test_Length_Start[[#This Row],[Column1]]</f>
        <v>18-Camera-0,0</v>
      </c>
      <c r="D1009" s="3">
        <f t="shared" si="31"/>
        <v>0</v>
      </c>
      <c r="E1009" s="4">
        <f>_xlfn.NUMBERVALUE(Test_Length_Start[[#This Row],[Column2]])</f>
        <v>40.9461340834442</v>
      </c>
      <c r="F1009" s="4">
        <f>_xlfn.NUMBERVALUE(Test_Length_Start[[#This Row],[Column3]])</f>
        <v>5.73008571438017</v>
      </c>
      <c r="G1009" s="4">
        <f>_xlfn.NUMBERVALUE(Test_Length_Start[[#This Row],[Column4]])</f>
        <v>2.6262391049981602E-2</v>
      </c>
      <c r="H1009" s="4">
        <f>_xlfn.NUMBERVALUE(Test_Length_Start[[#This Row],[Column5]])</f>
        <v>0.13896756453429099</v>
      </c>
      <c r="I1009" s="4">
        <f>_xlfn.NUMBERVALUE(Test_Length_Start[[#This Row],[Column6]])</f>
        <v>2.14567183231823E-2</v>
      </c>
      <c r="J1009" s="4">
        <f>_xlfn.NUMBERVALUE(Test_Length_Start[[#This Row],[Column7]])</f>
        <v>7.9286536244586994E-2</v>
      </c>
      <c r="K1009" s="4">
        <f>_xlfn.NUMBERVALUE(Test_Length_Start[[#This Row],[Column12]])</f>
        <v>2.6069422280415799</v>
      </c>
      <c r="L1009" s="8">
        <f>_xlfn.NUMBERVALUE(Test_Length_Start[[#This Row],[Column10]])</f>
        <v>0.104655109734354</v>
      </c>
      <c r="M1009" s="4">
        <f>_xlfn.NUMBERVALUE(Test_Length_Start[[#This Row],[Column11]])</f>
        <v>0.73409279053153498</v>
      </c>
      <c r="N1009" s="8">
        <f>Tableau2[[#This Row],[Longueur manquante]]-(6-Tableau2[[#This Row],[longueur]])</f>
        <v>0.46417850491170498</v>
      </c>
    </row>
    <row r="1010" spans="2:14" x14ac:dyDescent="0.25">
      <c r="B1010" s="3" t="str">
        <f t="shared" si="30"/>
        <v>18</v>
      </c>
      <c r="C1010" s="4" t="str">
        <f>Test_Length_Start[[#This Row],[Column1]]</f>
        <v>18-Camera-0,0</v>
      </c>
      <c r="D1010" s="3">
        <f t="shared" si="31"/>
        <v>0</v>
      </c>
      <c r="E1010" s="4">
        <f>_xlfn.NUMBERVALUE(Test_Length_Start[[#This Row],[Column2]])</f>
        <v>17.330101237243401</v>
      </c>
      <c r="F1010" s="4">
        <f>_xlfn.NUMBERVALUE(Test_Length_Start[[#This Row],[Column3]])</f>
        <v>5.7907890430838602</v>
      </c>
      <c r="G1010" s="4">
        <f>_xlfn.NUMBERVALUE(Test_Length_Start[[#This Row],[Column4]])</f>
        <v>3.4456577716552299E-2</v>
      </c>
      <c r="H1010" s="4">
        <f>_xlfn.NUMBERVALUE(Test_Length_Start[[#This Row],[Column5]])</f>
        <v>0.58366127098987197</v>
      </c>
      <c r="I1010" s="4">
        <f>_xlfn.NUMBERVALUE(Test_Length_Start[[#This Row],[Column6]])</f>
        <v>2.2759406530912799E-2</v>
      </c>
      <c r="J1010" s="4">
        <f>_xlfn.NUMBERVALUE(Test_Length_Start[[#This Row],[Column7]])</f>
        <v>0.150865687490884</v>
      </c>
      <c r="K1010" s="4">
        <f>_xlfn.NUMBERVALUE(Test_Length_Start[[#This Row],[Column12]])</f>
        <v>4.9921616259962303</v>
      </c>
      <c r="L1010" s="8">
        <f>_xlfn.NUMBERVALUE(Test_Length_Start[[#This Row],[Column10]])</f>
        <v>0.21297322882724101</v>
      </c>
      <c r="M1010" s="4">
        <f>_xlfn.NUMBERVALUE(Test_Length_Start[[#This Row],[Column11]])</f>
        <v>2.2168455792614199</v>
      </c>
      <c r="N1010" s="8">
        <f>Tableau2[[#This Row],[Longueur manquante]]-(6-Tableau2[[#This Row],[longueur]])</f>
        <v>2.0076346223452801</v>
      </c>
    </row>
    <row r="1011" spans="2:14" x14ac:dyDescent="0.25">
      <c r="B1011" s="3" t="str">
        <f t="shared" si="30"/>
        <v>18</v>
      </c>
      <c r="C1011" s="4" t="str">
        <f>Test_Length_Start[[#This Row],[Column1]]</f>
        <v>18-Camera-0,0</v>
      </c>
      <c r="D1011" s="3">
        <f t="shared" si="31"/>
        <v>0</v>
      </c>
      <c r="E1011" s="4">
        <f>_xlfn.NUMBERVALUE(Test_Length_Start[[#This Row],[Column2]])</f>
        <v>52.2774260312218</v>
      </c>
      <c r="F1011" s="4">
        <f>_xlfn.NUMBERVALUE(Test_Length_Start[[#This Row],[Column3]])</f>
        <v>5.9466372603777602</v>
      </c>
      <c r="G1011" s="4">
        <f>_xlfn.NUMBERVALUE(Test_Length_Start[[#This Row],[Column4]])</f>
        <v>3.5686585162740002E-2</v>
      </c>
      <c r="H1011" s="4">
        <f>_xlfn.NUMBERVALUE(Test_Length_Start[[#This Row],[Column5]])</f>
        <v>0.161273711904803</v>
      </c>
      <c r="I1011" s="4">
        <f>_xlfn.NUMBERVALUE(Test_Length_Start[[#This Row],[Column6]])</f>
        <v>1.5779514984901301E-2</v>
      </c>
      <c r="J1011" s="4">
        <f>_xlfn.NUMBERVALUE(Test_Length_Start[[#This Row],[Column7]])</f>
        <v>0.101197021618379</v>
      </c>
      <c r="K1011" s="4">
        <f>_xlfn.NUMBERVALUE(Test_Length_Start[[#This Row],[Column12]])</f>
        <v>3.5795554680516899</v>
      </c>
      <c r="L1011" s="8">
        <f>_xlfn.NUMBERVALUE(Test_Length_Start[[#This Row],[Column10]])</f>
        <v>0.29921409347459199</v>
      </c>
      <c r="M1011" s="4">
        <f>_xlfn.NUMBERVALUE(Test_Length_Start[[#This Row],[Column11]])</f>
        <v>0.78653389099650295</v>
      </c>
      <c r="N1011" s="8">
        <f>Tableau2[[#This Row],[Longueur manquante]]-(6-Tableau2[[#This Row],[longueur]])</f>
        <v>0.73317115137426314</v>
      </c>
    </row>
    <row r="1012" spans="2:14" x14ac:dyDescent="0.25">
      <c r="B1012" s="3" t="str">
        <f t="shared" si="30"/>
        <v>18</v>
      </c>
      <c r="C1012" s="4" t="str">
        <f>Test_Length_Start[[#This Row],[Column1]]</f>
        <v>18-Camera-0,0</v>
      </c>
      <c r="D1012" s="3">
        <f t="shared" si="31"/>
        <v>0</v>
      </c>
      <c r="E1012" s="4">
        <f>_xlfn.NUMBERVALUE(Test_Length_Start[[#This Row],[Column2]])</f>
        <v>45.746057323935098</v>
      </c>
      <c r="F1012" s="4">
        <f>_xlfn.NUMBERVALUE(Test_Length_Start[[#This Row],[Column3]])</f>
        <v>5.8145864860635799</v>
      </c>
      <c r="G1012" s="4">
        <f>_xlfn.NUMBERVALUE(Test_Length_Start[[#This Row],[Column4]])</f>
        <v>3.5465452072871502E-2</v>
      </c>
      <c r="H1012" s="4">
        <f>_xlfn.NUMBERVALUE(Test_Length_Start[[#This Row],[Column5]])</f>
        <v>0.148335577043684</v>
      </c>
      <c r="I1012" s="4">
        <f>_xlfn.NUMBERVALUE(Test_Length_Start[[#This Row],[Column6]])</f>
        <v>2.3895287859522499E-2</v>
      </c>
      <c r="J1012" s="4">
        <f>_xlfn.NUMBERVALUE(Test_Length_Start[[#This Row],[Column7]])</f>
        <v>8.9592912265799601E-2</v>
      </c>
      <c r="K1012" s="4">
        <f>_xlfn.NUMBERVALUE(Test_Length_Start[[#This Row],[Column12]])</f>
        <v>3.61344932101201</v>
      </c>
      <c r="L1012" s="8">
        <f>_xlfn.NUMBERVALUE(Test_Length_Start[[#This Row],[Column10]])</f>
        <v>0.132626295600624</v>
      </c>
      <c r="M1012" s="4">
        <f>_xlfn.NUMBERVALUE(Test_Length_Start[[#This Row],[Column11]])</f>
        <v>0.816339300696309</v>
      </c>
      <c r="N1012" s="8">
        <f>Tableau2[[#This Row],[Longueur manquante]]-(6-Tableau2[[#This Row],[longueur]])</f>
        <v>0.63092578675988886</v>
      </c>
    </row>
    <row r="1013" spans="2:14" x14ac:dyDescent="0.25">
      <c r="B1013" s="3" t="str">
        <f t="shared" si="30"/>
        <v>18</v>
      </c>
      <c r="C1013" s="4" t="str">
        <f>Test_Length_Start[[#This Row],[Column1]]</f>
        <v>18-Camera-0,0</v>
      </c>
      <c r="D1013" s="3">
        <f t="shared" si="31"/>
        <v>0</v>
      </c>
      <c r="E1013" s="4">
        <f>_xlfn.NUMBERVALUE(Test_Length_Start[[#This Row],[Column2]])</f>
        <v>81.784442057598</v>
      </c>
      <c r="F1013" s="4">
        <f>_xlfn.NUMBERVALUE(Test_Length_Start[[#This Row],[Column3]])</f>
        <v>5.6758746133066298</v>
      </c>
      <c r="G1013" s="4">
        <f>_xlfn.NUMBERVALUE(Test_Length_Start[[#This Row],[Column4]])</f>
        <v>5.1745410356459597E-2</v>
      </c>
      <c r="H1013" s="4">
        <f>_xlfn.NUMBERVALUE(Test_Length_Start[[#This Row],[Column5]])</f>
        <v>0.15430192687298799</v>
      </c>
      <c r="I1013" s="4">
        <f>_xlfn.NUMBERVALUE(Test_Length_Start[[#This Row],[Column6]])</f>
        <v>1.59057691422088E-2</v>
      </c>
      <c r="J1013" s="4">
        <f>_xlfn.NUMBERVALUE(Test_Length_Start[[#This Row],[Column7]])</f>
        <v>0.104306420581545</v>
      </c>
      <c r="K1013" s="4">
        <f>_xlfn.NUMBERVALUE(Test_Length_Start[[#This Row],[Column12]])</f>
        <v>3.0125301519874399</v>
      </c>
      <c r="L1013" s="8">
        <f>_xlfn.NUMBERVALUE(Test_Length_Start[[#This Row],[Column10]])</f>
        <v>0.33964786634383998</v>
      </c>
      <c r="M1013" s="4">
        <f>_xlfn.NUMBERVALUE(Test_Length_Start[[#This Row],[Column11]])</f>
        <v>0.74040344382090395</v>
      </c>
      <c r="N1013" s="8">
        <f>Tableau2[[#This Row],[Longueur manquante]]-(6-Tableau2[[#This Row],[longueur]])</f>
        <v>0.41627805712753374</v>
      </c>
    </row>
    <row r="1014" spans="2:14" x14ac:dyDescent="0.25">
      <c r="B1014" s="3" t="str">
        <f t="shared" si="30"/>
        <v>18</v>
      </c>
      <c r="C1014" s="4" t="str">
        <f>Test_Length_Start[[#This Row],[Column1]]</f>
        <v>18-Camera-0,0</v>
      </c>
      <c r="D1014" s="3">
        <f t="shared" si="31"/>
        <v>0</v>
      </c>
      <c r="E1014" s="4">
        <f>_xlfn.NUMBERVALUE(Test_Length_Start[[#This Row],[Column2]])</f>
        <v>59.126934429440098</v>
      </c>
      <c r="F1014" s="4">
        <f>_xlfn.NUMBERVALUE(Test_Length_Start[[#This Row],[Column3]])</f>
        <v>6.4565945495963399</v>
      </c>
      <c r="G1014" s="4">
        <f>_xlfn.NUMBERVALUE(Test_Length_Start[[#This Row],[Column4]])</f>
        <v>0.11525607397015999</v>
      </c>
      <c r="H1014" s="4">
        <f>_xlfn.NUMBERVALUE(Test_Length_Start[[#This Row],[Column5]])</f>
        <v>0.52431445292429102</v>
      </c>
      <c r="I1014" s="4">
        <f>_xlfn.NUMBERVALUE(Test_Length_Start[[#This Row],[Column6]])</f>
        <v>3.0126938689074199E-2</v>
      </c>
      <c r="J1014" s="4">
        <f>_xlfn.NUMBERVALUE(Test_Length_Start[[#This Row],[Column7]])</f>
        <v>0.21483628808583799</v>
      </c>
      <c r="K1014" s="4">
        <f>_xlfn.NUMBERVALUE(Test_Length_Start[[#This Row],[Column12]])</f>
        <v>4.3913950130809098</v>
      </c>
      <c r="L1014" s="8">
        <f>_xlfn.NUMBERVALUE(Test_Length_Start[[#This Row],[Column10]])</f>
        <v>0.78098390584728805</v>
      </c>
      <c r="M1014" s="4">
        <f>_xlfn.NUMBERVALUE(Test_Length_Start[[#This Row],[Column11]])</f>
        <v>2.0625390067837799</v>
      </c>
      <c r="N1014" s="8">
        <f>Tableau2[[#This Row],[Longueur manquante]]-(6-Tableau2[[#This Row],[longueur]])</f>
        <v>2.5191335563801198</v>
      </c>
    </row>
    <row r="1015" spans="2:14" x14ac:dyDescent="0.25">
      <c r="B1015" s="3" t="str">
        <f t="shared" si="30"/>
        <v>18</v>
      </c>
      <c r="C1015" s="4" t="str">
        <f>Test_Length_Start[[#This Row],[Column1]]</f>
        <v>18-Camera-0,0</v>
      </c>
      <c r="D1015" s="3">
        <f t="shared" si="31"/>
        <v>0</v>
      </c>
      <c r="E1015" s="4">
        <f>_xlfn.NUMBERVALUE(Test_Length_Start[[#This Row],[Column2]])</f>
        <v>46.802934154029799</v>
      </c>
      <c r="F1015" s="4">
        <f>_xlfn.NUMBERVALUE(Test_Length_Start[[#This Row],[Column3]])</f>
        <v>5.8046615465580196</v>
      </c>
      <c r="G1015" s="4">
        <f>_xlfn.NUMBERVALUE(Test_Length_Start[[#This Row],[Column4]])</f>
        <v>3.0726612617631599E-2</v>
      </c>
      <c r="H1015" s="4">
        <f>_xlfn.NUMBERVALUE(Test_Length_Start[[#This Row],[Column5]])</f>
        <v>0.14945932087229299</v>
      </c>
      <c r="I1015" s="4">
        <f>_xlfn.NUMBERVALUE(Test_Length_Start[[#This Row],[Column6]])</f>
        <v>2.4308010783946E-2</v>
      </c>
      <c r="J1015" s="4">
        <f>_xlfn.NUMBERVALUE(Test_Length_Start[[#This Row],[Column7]])</f>
        <v>9.8587564380514206E-2</v>
      </c>
      <c r="K1015" s="4">
        <f>_xlfn.NUMBERVALUE(Test_Length_Start[[#This Row],[Column12]])</f>
        <v>3.4158531880238998</v>
      </c>
      <c r="L1015" s="8">
        <f>_xlfn.NUMBERVALUE(Test_Length_Start[[#This Row],[Column10]])</f>
        <v>0.12441671891739201</v>
      </c>
      <c r="M1015" s="4">
        <f>_xlfn.NUMBERVALUE(Test_Length_Start[[#This Row],[Column11]])</f>
        <v>0.69809528706974899</v>
      </c>
      <c r="N1015" s="8">
        <f>Tableau2[[#This Row],[Longueur manquante]]-(6-Tableau2[[#This Row],[longueur]])</f>
        <v>0.50275683362776857</v>
      </c>
    </row>
    <row r="1016" spans="2:14" x14ac:dyDescent="0.25">
      <c r="B1016" s="3" t="str">
        <f t="shared" si="30"/>
        <v>18</v>
      </c>
      <c r="C1016" s="4" t="str">
        <f>Test_Length_Start[[#This Row],[Column1]]</f>
        <v>18-Camera-0,0</v>
      </c>
      <c r="D1016" s="3">
        <f t="shared" si="31"/>
        <v>0</v>
      </c>
      <c r="E1016" s="4">
        <f>_xlfn.NUMBERVALUE(Test_Length_Start[[#This Row],[Column2]])</f>
        <v>45.249435583820301</v>
      </c>
      <c r="F1016" s="4">
        <f>_xlfn.NUMBERVALUE(Test_Length_Start[[#This Row],[Column3]])</f>
        <v>6.3389692262717396</v>
      </c>
      <c r="G1016" s="4">
        <f>_xlfn.NUMBERVALUE(Test_Length_Start[[#This Row],[Column4]])</f>
        <v>6.3148159421552899E-2</v>
      </c>
      <c r="H1016" s="4">
        <f>_xlfn.NUMBERVALUE(Test_Length_Start[[#This Row],[Column5]])</f>
        <v>0.16454334386963301</v>
      </c>
      <c r="I1016" s="4">
        <f>_xlfn.NUMBERVALUE(Test_Length_Start[[#This Row],[Column6]])</f>
        <v>2.4276772042732101E-2</v>
      </c>
      <c r="J1016" s="4">
        <f>_xlfn.NUMBERVALUE(Test_Length_Start[[#This Row],[Column7]])</f>
        <v>0.121937192150973</v>
      </c>
      <c r="K1016" s="4">
        <f>_xlfn.NUMBERVALUE(Test_Length_Start[[#This Row],[Column12]])</f>
        <v>2.9171965840505401</v>
      </c>
      <c r="L1016" s="8">
        <f>_xlfn.NUMBERVALUE(Test_Length_Start[[#This Row],[Column10]])</f>
        <v>0.43360250990976901</v>
      </c>
      <c r="M1016" s="4">
        <f>_xlfn.NUMBERVALUE(Test_Length_Start[[#This Row],[Column11]])</f>
        <v>0.68201525236720595</v>
      </c>
      <c r="N1016" s="8">
        <f>Tableau2[[#This Row],[Longueur manquante]]-(6-Tableau2[[#This Row],[longueur]])</f>
        <v>1.0209844786389457</v>
      </c>
    </row>
    <row r="1017" spans="2:14" x14ac:dyDescent="0.25">
      <c r="B1017" s="3" t="str">
        <f t="shared" si="30"/>
        <v>18</v>
      </c>
      <c r="C1017" s="4" t="str">
        <f>Test_Length_Start[[#This Row],[Column1]]</f>
        <v>18-Camera-0,0</v>
      </c>
      <c r="D1017" s="3">
        <f t="shared" si="31"/>
        <v>0</v>
      </c>
      <c r="E1017" s="4">
        <f>_xlfn.NUMBERVALUE(Test_Length_Start[[#This Row],[Column2]])</f>
        <v>67.854298094263996</v>
      </c>
      <c r="F1017" s="4">
        <f>_xlfn.NUMBERVALUE(Test_Length_Start[[#This Row],[Column3]])</f>
        <v>6.0214389336376497</v>
      </c>
      <c r="G1017" s="4">
        <f>_xlfn.NUMBERVALUE(Test_Length_Start[[#This Row],[Column4]])</f>
        <v>4.3541548946703902E-2</v>
      </c>
      <c r="H1017" s="4">
        <f>_xlfn.NUMBERVALUE(Test_Length_Start[[#This Row],[Column5]])</f>
        <v>0.141765445295888</v>
      </c>
      <c r="I1017" s="4">
        <f>_xlfn.NUMBERVALUE(Test_Length_Start[[#This Row],[Column6]])</f>
        <v>1.9907480436137399E-2</v>
      </c>
      <c r="J1017" s="4">
        <f>_xlfn.NUMBERVALUE(Test_Length_Start[[#This Row],[Column7]])</f>
        <v>8.69746655865965E-2</v>
      </c>
      <c r="K1017" s="4">
        <f>_xlfn.NUMBERVALUE(Test_Length_Start[[#This Row],[Column12]])</f>
        <v>2.97356899210717</v>
      </c>
      <c r="L1017" s="8">
        <f>_xlfn.NUMBERVALUE(Test_Length_Start[[#This Row],[Column10]])</f>
        <v>0.225599507155652</v>
      </c>
      <c r="M1017" s="4">
        <f>_xlfn.NUMBERVALUE(Test_Length_Start[[#This Row],[Column11]])</f>
        <v>0.721988111457469</v>
      </c>
      <c r="N1017" s="8">
        <f>Tableau2[[#This Row],[Longueur manquante]]-(6-Tableau2[[#This Row],[longueur]])</f>
        <v>0.7434270450951187</v>
      </c>
    </row>
    <row r="1018" spans="2:14" x14ac:dyDescent="0.25">
      <c r="B1018" s="3" t="str">
        <f t="shared" si="30"/>
        <v>18</v>
      </c>
      <c r="C1018" s="4" t="str">
        <f>Test_Length_Start[[#This Row],[Column1]]</f>
        <v>18-Camera-0,0</v>
      </c>
      <c r="D1018" s="3">
        <f t="shared" si="31"/>
        <v>0</v>
      </c>
      <c r="E1018" s="4">
        <f>_xlfn.NUMBERVALUE(Test_Length_Start[[#This Row],[Column2]])</f>
        <v>25.5347573696132</v>
      </c>
      <c r="F1018" s="4">
        <f>_xlfn.NUMBERVALUE(Test_Length_Start[[#This Row],[Column3]])</f>
        <v>5.5353918947509797</v>
      </c>
      <c r="G1018" s="4">
        <f>_xlfn.NUMBERVALUE(Test_Length_Start[[#This Row],[Column4]])</f>
        <v>5.9648009703205503E-2</v>
      </c>
      <c r="H1018" s="4">
        <f>_xlfn.NUMBERVALUE(Test_Length_Start[[#This Row],[Column5]])</f>
        <v>0.807108003940883</v>
      </c>
      <c r="I1018" s="4">
        <f>_xlfn.NUMBERVALUE(Test_Length_Start[[#This Row],[Column6]])</f>
        <v>2.09884650439086E-2</v>
      </c>
      <c r="J1018" s="4">
        <f>_xlfn.NUMBERVALUE(Test_Length_Start[[#This Row],[Column7]])</f>
        <v>0.29504145285411298</v>
      </c>
      <c r="K1018" s="4">
        <f>_xlfn.NUMBERVALUE(Test_Length_Start[[#This Row],[Column12]])</f>
        <v>3.1594809310045</v>
      </c>
      <c r="L1018" s="8">
        <f>_xlfn.NUMBERVALUE(Test_Length_Start[[#This Row],[Column10]])</f>
        <v>0.409456320633313</v>
      </c>
      <c r="M1018" s="4">
        <f>_xlfn.NUMBERVALUE(Test_Length_Start[[#This Row],[Column11]])</f>
        <v>2.6352776625568799</v>
      </c>
      <c r="N1018" s="8">
        <f>Tableau2[[#This Row],[Longueur manquante]]-(6-Tableau2[[#This Row],[longueur]])</f>
        <v>2.1706695573078596</v>
      </c>
    </row>
    <row r="1019" spans="2:14" x14ac:dyDescent="0.25">
      <c r="B1019" s="3" t="str">
        <f t="shared" si="30"/>
        <v>18</v>
      </c>
      <c r="C1019" s="4" t="str">
        <f>Test_Length_Start[[#This Row],[Column1]]</f>
        <v>18-Camera-0,0</v>
      </c>
      <c r="D1019" s="3">
        <f t="shared" si="31"/>
        <v>0</v>
      </c>
      <c r="E1019" s="4">
        <f>_xlfn.NUMBERVALUE(Test_Length_Start[[#This Row],[Column2]])</f>
        <v>55.917827526957403</v>
      </c>
      <c r="F1019" s="4">
        <f>_xlfn.NUMBERVALUE(Test_Length_Start[[#This Row],[Column3]])</f>
        <v>5.7149276793441102</v>
      </c>
      <c r="G1019" s="4">
        <f>_xlfn.NUMBERVALUE(Test_Length_Start[[#This Row],[Column4]])</f>
        <v>2.9410160793455799E-2</v>
      </c>
      <c r="H1019" s="4">
        <f>_xlfn.NUMBERVALUE(Test_Length_Start[[#This Row],[Column5]])</f>
        <v>0.142424865942514</v>
      </c>
      <c r="I1019" s="4">
        <f>_xlfn.NUMBERVALUE(Test_Length_Start[[#This Row],[Column6]])</f>
        <v>2.2680992916372902E-2</v>
      </c>
      <c r="J1019" s="4">
        <f>_xlfn.NUMBERVALUE(Test_Length_Start[[#This Row],[Column7]])</f>
        <v>8.8104716652662896E-2</v>
      </c>
      <c r="K1019" s="4">
        <f>_xlfn.NUMBERVALUE(Test_Length_Start[[#This Row],[Column12]])</f>
        <v>3.05284529400523</v>
      </c>
      <c r="L1019" s="8">
        <f>_xlfn.NUMBERVALUE(Test_Length_Start[[#This Row],[Column10]])</f>
        <v>0.12713886377953501</v>
      </c>
      <c r="M1019" s="4">
        <f>_xlfn.NUMBERVALUE(Test_Length_Start[[#This Row],[Column11]])</f>
        <v>0.742563895452786</v>
      </c>
      <c r="N1019" s="8">
        <f>Tableau2[[#This Row],[Longueur manquante]]-(6-Tableau2[[#This Row],[longueur]])</f>
        <v>0.45749157479689617</v>
      </c>
    </row>
    <row r="1020" spans="2:14" x14ac:dyDescent="0.25">
      <c r="B1020" s="3" t="str">
        <f t="shared" si="30"/>
        <v>18</v>
      </c>
      <c r="C1020" s="4" t="str">
        <f>Test_Length_Start[[#This Row],[Column1]]</f>
        <v>18-Camera-0,0</v>
      </c>
      <c r="D1020" s="3">
        <f t="shared" si="31"/>
        <v>0</v>
      </c>
      <c r="E1020" s="4">
        <f>_xlfn.NUMBERVALUE(Test_Length_Start[[#This Row],[Column2]])</f>
        <v>40.4840119620102</v>
      </c>
      <c r="F1020" s="4">
        <f>_xlfn.NUMBERVALUE(Test_Length_Start[[#This Row],[Column3]])</f>
        <v>5.4659035411688803</v>
      </c>
      <c r="G1020" s="4">
        <f>_xlfn.NUMBERVALUE(Test_Length_Start[[#This Row],[Column4]])</f>
        <v>2.16146048848944E-2</v>
      </c>
      <c r="H1020" s="4">
        <f>_xlfn.NUMBERVALUE(Test_Length_Start[[#This Row],[Column5]])</f>
        <v>0.16156215717379099</v>
      </c>
      <c r="I1020" s="4">
        <f>_xlfn.NUMBERVALUE(Test_Length_Start[[#This Row],[Column6]])</f>
        <v>1.74604240187025E-2</v>
      </c>
      <c r="J1020" s="4">
        <f>_xlfn.NUMBERVALUE(Test_Length_Start[[#This Row],[Column7]])</f>
        <v>9.0468676341642407E-2</v>
      </c>
      <c r="K1020" s="4">
        <f>_xlfn.NUMBERVALUE(Test_Length_Start[[#This Row],[Column12]])</f>
        <v>2.7937390130246</v>
      </c>
      <c r="L1020" s="8">
        <f>_xlfn.NUMBERVALUE(Test_Length_Start[[#This Row],[Column10]])</f>
        <v>0.11027443493691</v>
      </c>
      <c r="M1020" s="4">
        <f>_xlfn.NUMBERVALUE(Test_Length_Start[[#This Row],[Column11]])</f>
        <v>0.80082942359801501</v>
      </c>
      <c r="N1020" s="8">
        <f>Tableau2[[#This Row],[Longueur manquante]]-(6-Tableau2[[#This Row],[longueur]])</f>
        <v>0.26673296476689534</v>
      </c>
    </row>
    <row r="1021" spans="2:14" x14ac:dyDescent="0.25">
      <c r="B1021" s="3" t="str">
        <f t="shared" si="30"/>
        <v>18</v>
      </c>
      <c r="C1021" s="4" t="str">
        <f>Test_Length_Start[[#This Row],[Column1]]</f>
        <v>18-Camera-0,0</v>
      </c>
      <c r="D1021" s="3">
        <f t="shared" si="31"/>
        <v>0</v>
      </c>
      <c r="E1021" s="4">
        <f>_xlfn.NUMBERVALUE(Test_Length_Start[[#This Row],[Column2]])</f>
        <v>52.051737713262497</v>
      </c>
      <c r="F1021" s="4">
        <f>_xlfn.NUMBERVALUE(Test_Length_Start[[#This Row],[Column3]])</f>
        <v>5.8958165197327004</v>
      </c>
      <c r="G1021" s="4">
        <f>_xlfn.NUMBERVALUE(Test_Length_Start[[#This Row],[Column4]])</f>
        <v>7.0494081480651102E-2</v>
      </c>
      <c r="H1021" s="4">
        <f>_xlfn.NUMBERVALUE(Test_Length_Start[[#This Row],[Column5]])</f>
        <v>0.178807730775735</v>
      </c>
      <c r="I1021" s="4">
        <f>_xlfn.NUMBERVALUE(Test_Length_Start[[#This Row],[Column6]])</f>
        <v>3.7307590418445301E-2</v>
      </c>
      <c r="J1021" s="4">
        <f>_xlfn.NUMBERVALUE(Test_Length_Start[[#This Row],[Column7]])</f>
        <v>0.13281687971725201</v>
      </c>
      <c r="K1021" s="4">
        <f>_xlfn.NUMBERVALUE(Test_Length_Start[[#This Row],[Column12]])</f>
        <v>3.7515197779284701</v>
      </c>
      <c r="L1021" s="8">
        <f>_xlfn.NUMBERVALUE(Test_Length_Start[[#This Row],[Column10]])</f>
        <v>0.36647747658269703</v>
      </c>
      <c r="M1021" s="4">
        <f>_xlfn.NUMBERVALUE(Test_Length_Start[[#This Row],[Column11]])</f>
        <v>0.74664573255182298</v>
      </c>
      <c r="N1021" s="8">
        <f>Tableau2[[#This Row],[Longueur manquante]]-(6-Tableau2[[#This Row],[longueur]])</f>
        <v>0.64246225228452336</v>
      </c>
    </row>
    <row r="1022" spans="2:14" x14ac:dyDescent="0.25">
      <c r="B1022" s="3" t="str">
        <f t="shared" si="30"/>
        <v>18</v>
      </c>
      <c r="C1022" s="4" t="str">
        <f>Test_Length_Start[[#This Row],[Column1]]</f>
        <v>18-Camera-0,05</v>
      </c>
      <c r="D1022" s="3">
        <f t="shared" si="31"/>
        <v>0.5</v>
      </c>
      <c r="E1022" s="4">
        <f>_xlfn.NUMBERVALUE(Test_Length_Start[[#This Row],[Column2]])</f>
        <v>35.287099655814202</v>
      </c>
      <c r="F1022" s="4">
        <f>_xlfn.NUMBERVALUE(Test_Length_Start[[#This Row],[Column3]])</f>
        <v>6.5866135351478299</v>
      </c>
      <c r="G1022" s="4">
        <f>_xlfn.NUMBERVALUE(Test_Length_Start[[#This Row],[Column4]])</f>
        <v>0.129782903451441</v>
      </c>
      <c r="H1022" s="4">
        <f>_xlfn.NUMBERVALUE(Test_Length_Start[[#This Row],[Column5]])</f>
        <v>0.193575248512208</v>
      </c>
      <c r="I1022" s="4">
        <f>_xlfn.NUMBERVALUE(Test_Length_Start[[#This Row],[Column6]])</f>
        <v>6.4574712902322307E-2</v>
      </c>
      <c r="J1022" s="4">
        <f>_xlfn.NUMBERVALUE(Test_Length_Start[[#This Row],[Column7]])</f>
        <v>0.14582723913543499</v>
      </c>
      <c r="K1022" s="4">
        <f>_xlfn.NUMBERVALUE(Test_Length_Start[[#This Row],[Column12]])</f>
        <v>34.161797019885803</v>
      </c>
      <c r="L1022" s="8">
        <f>_xlfn.NUMBERVALUE(Test_Length_Start[[#This Row],[Column10]])</f>
        <v>0.63339679907197</v>
      </c>
      <c r="M1022" s="4">
        <f>_xlfn.NUMBERVALUE(Test_Length_Start[[#This Row],[Column11]])</f>
        <v>0.72786973485644202</v>
      </c>
      <c r="N1022" s="8">
        <f>Tableau2[[#This Row],[Longueur manquante]]-(6-Tableau2[[#This Row],[longueur]])</f>
        <v>1.3144832700042719</v>
      </c>
    </row>
    <row r="1023" spans="2:14" x14ac:dyDescent="0.25">
      <c r="B1023" s="3" t="str">
        <f t="shared" si="30"/>
        <v>18</v>
      </c>
      <c r="C1023" s="4" t="str">
        <f>Test_Length_Start[[#This Row],[Column1]]</f>
        <v>18-Camera-0,05</v>
      </c>
      <c r="D1023" s="3">
        <f t="shared" si="31"/>
        <v>0.5</v>
      </c>
      <c r="E1023" s="4">
        <f>_xlfn.NUMBERVALUE(Test_Length_Start[[#This Row],[Column2]])</f>
        <v>56.9598122019597</v>
      </c>
      <c r="F1023" s="4">
        <f>_xlfn.NUMBERVALUE(Test_Length_Start[[#This Row],[Column3]])</f>
        <v>5.6710295714948096</v>
      </c>
      <c r="G1023" s="4">
        <f>_xlfn.NUMBERVALUE(Test_Length_Start[[#This Row],[Column4]])</f>
        <v>5.1539300271170901E-2</v>
      </c>
      <c r="H1023" s="4">
        <f>_xlfn.NUMBERVALUE(Test_Length_Start[[#This Row],[Column5]])</f>
        <v>0.169907915280301</v>
      </c>
      <c r="I1023" s="4">
        <f>_xlfn.NUMBERVALUE(Test_Length_Start[[#This Row],[Column6]])</f>
        <v>4.0435934006458299E-2</v>
      </c>
      <c r="J1023" s="4">
        <f>_xlfn.NUMBERVALUE(Test_Length_Start[[#This Row],[Column7]])</f>
        <v>0.124608523533642</v>
      </c>
      <c r="K1023" s="4">
        <f>_xlfn.NUMBERVALUE(Test_Length_Start[[#This Row],[Column12]])</f>
        <v>17.6513675089227</v>
      </c>
      <c r="L1023" s="8">
        <f>_xlfn.NUMBERVALUE(Test_Length_Start[[#This Row],[Column10]])</f>
        <v>0.182421564743316</v>
      </c>
      <c r="M1023" s="4">
        <f>_xlfn.NUMBERVALUE(Test_Length_Start[[#This Row],[Column11]])</f>
        <v>0.71898866762220903</v>
      </c>
      <c r="N1023" s="8">
        <f>Tableau2[[#This Row],[Longueur manquante]]-(6-Tableau2[[#This Row],[longueur]])</f>
        <v>0.39001823911701861</v>
      </c>
    </row>
    <row r="1024" spans="2:14" x14ac:dyDescent="0.25">
      <c r="B1024" s="3" t="str">
        <f t="shared" si="30"/>
        <v>18</v>
      </c>
      <c r="C1024" s="4" t="str">
        <f>Test_Length_Start[[#This Row],[Column1]]</f>
        <v>18-Camera-0,05</v>
      </c>
      <c r="D1024" s="3">
        <f t="shared" si="31"/>
        <v>0.5</v>
      </c>
      <c r="E1024" s="4">
        <f>_xlfn.NUMBERVALUE(Test_Length_Start[[#This Row],[Column2]])</f>
        <v>54.691764194783602</v>
      </c>
      <c r="F1024" s="4">
        <f>_xlfn.NUMBERVALUE(Test_Length_Start[[#This Row],[Column3]])</f>
        <v>5.6136556129778699</v>
      </c>
      <c r="G1024" s="4">
        <f>_xlfn.NUMBERVALUE(Test_Length_Start[[#This Row],[Column4]])</f>
        <v>6.3326703516797603E-2</v>
      </c>
      <c r="H1024" s="4">
        <f>_xlfn.NUMBERVALUE(Test_Length_Start[[#This Row],[Column5]])</f>
        <v>0.158379403536374</v>
      </c>
      <c r="I1024" s="4">
        <f>_xlfn.NUMBERVALUE(Test_Length_Start[[#This Row],[Column6]])</f>
        <v>4.9122264291923998E-2</v>
      </c>
      <c r="J1024" s="4">
        <f>_xlfn.NUMBERVALUE(Test_Length_Start[[#This Row],[Column7]])</f>
        <v>0.114060217296135</v>
      </c>
      <c r="K1024" s="4">
        <f>_xlfn.NUMBERVALUE(Test_Length_Start[[#This Row],[Column12]])</f>
        <v>46.032320008031</v>
      </c>
      <c r="L1024" s="8">
        <f>_xlfn.NUMBERVALUE(Test_Length_Start[[#This Row],[Column10]])</f>
        <v>0.27023931304897503</v>
      </c>
      <c r="M1024" s="4">
        <f>_xlfn.NUMBERVALUE(Test_Length_Start[[#This Row],[Column11]])</f>
        <v>0.67872731611487602</v>
      </c>
      <c r="N1024" s="8">
        <f>Tableau2[[#This Row],[Longueur manquante]]-(6-Tableau2[[#This Row],[longueur]])</f>
        <v>0.29238292909274588</v>
      </c>
    </row>
    <row r="1025" spans="2:14" x14ac:dyDescent="0.25">
      <c r="B1025" s="3" t="str">
        <f t="shared" si="30"/>
        <v>18</v>
      </c>
      <c r="C1025" s="4" t="str">
        <f>Test_Length_Start[[#This Row],[Column1]]</f>
        <v>18-Camera-0,05</v>
      </c>
      <c r="D1025" s="3">
        <f t="shared" si="31"/>
        <v>0.5</v>
      </c>
      <c r="E1025" s="4">
        <f>_xlfn.NUMBERVALUE(Test_Length_Start[[#This Row],[Column2]])</f>
        <v>88.993717427499305</v>
      </c>
      <c r="F1025" s="4">
        <f>_xlfn.NUMBERVALUE(Test_Length_Start[[#This Row],[Column3]])</f>
        <v>6.0445104820345197</v>
      </c>
      <c r="G1025" s="4">
        <f>_xlfn.NUMBERVALUE(Test_Length_Start[[#This Row],[Column4]])</f>
        <v>6.6272444756141594E-2</v>
      </c>
      <c r="H1025" s="4">
        <f>_xlfn.NUMBERVALUE(Test_Length_Start[[#This Row],[Column5]])</f>
        <v>0.168340538637579</v>
      </c>
      <c r="I1025" s="4">
        <f>_xlfn.NUMBERVALUE(Test_Length_Start[[#This Row],[Column6]])</f>
        <v>5.5720810502969897E-2</v>
      </c>
      <c r="J1025" s="4">
        <f>_xlfn.NUMBERVALUE(Test_Length_Start[[#This Row],[Column7]])</f>
        <v>0.12624263595309301</v>
      </c>
      <c r="K1025" s="4">
        <f>_xlfn.NUMBERVALUE(Test_Length_Start[[#This Row],[Column12]])</f>
        <v>36.716947868000702</v>
      </c>
      <c r="L1025" s="8">
        <f>_xlfn.NUMBERVALUE(Test_Length_Start[[#This Row],[Column10]])</f>
        <v>0.21492245244247499</v>
      </c>
      <c r="M1025" s="4">
        <f>_xlfn.NUMBERVALUE(Test_Length_Start[[#This Row],[Column11]])</f>
        <v>0.700663973578734</v>
      </c>
      <c r="N1025" s="8">
        <f>Tableau2[[#This Row],[Longueur manquante]]-(6-Tableau2[[#This Row],[longueur]])</f>
        <v>0.74517445561325368</v>
      </c>
    </row>
    <row r="1026" spans="2:14" x14ac:dyDescent="0.25">
      <c r="B1026" s="3" t="str">
        <f t="shared" ref="B1026:B1089" si="32">SUBSTITUTE(LEFT(C1026,2),"-","")</f>
        <v>18</v>
      </c>
      <c r="C1026" s="4" t="str">
        <f>Test_Length_Start[[#This Row],[Column1]]</f>
        <v>18-Camera-0,05</v>
      </c>
      <c r="D1026" s="3">
        <f t="shared" ref="D1026:D1089" si="33">_xlfn.NUMBERVALUE(IFERROR(RIGHT(C1026,LEN(C1026)-SEARCH("-",C1026,5)),-0.2))*10</f>
        <v>0.5</v>
      </c>
      <c r="E1026" s="4">
        <f>_xlfn.NUMBERVALUE(Test_Length_Start[[#This Row],[Column2]])</f>
        <v>69.6921881202923</v>
      </c>
      <c r="F1026" s="4">
        <f>_xlfn.NUMBERVALUE(Test_Length_Start[[#This Row],[Column3]])</f>
        <v>6.4913454803658599</v>
      </c>
      <c r="G1026" s="4">
        <f>_xlfn.NUMBERVALUE(Test_Length_Start[[#This Row],[Column4]])</f>
        <v>5.8754175634054197E-2</v>
      </c>
      <c r="H1026" s="4">
        <f>_xlfn.NUMBERVALUE(Test_Length_Start[[#This Row],[Column5]])</f>
        <v>0.16478042246379501</v>
      </c>
      <c r="I1026" s="4">
        <f>_xlfn.NUMBERVALUE(Test_Length_Start[[#This Row],[Column6]])</f>
        <v>3.5367996310586E-2</v>
      </c>
      <c r="J1026" s="4">
        <f>_xlfn.NUMBERVALUE(Test_Length_Start[[#This Row],[Column7]])</f>
        <v>0.10911944742464599</v>
      </c>
      <c r="K1026" s="4">
        <f>_xlfn.NUMBERVALUE(Test_Length_Start[[#This Row],[Column12]])</f>
        <v>30.923257900984002</v>
      </c>
      <c r="L1026" s="8">
        <f>_xlfn.NUMBERVALUE(Test_Length_Start[[#This Row],[Column10]])</f>
        <v>0.30647417095103502</v>
      </c>
      <c r="M1026" s="4">
        <f>_xlfn.NUMBERVALUE(Test_Length_Start[[#This Row],[Column11]])</f>
        <v>0.73999189914666796</v>
      </c>
      <c r="N1026" s="8">
        <f>Tableau2[[#This Row],[Longueur manquante]]-(6-Tableau2[[#This Row],[longueur]])</f>
        <v>1.231337379512528</v>
      </c>
    </row>
    <row r="1027" spans="2:14" x14ac:dyDescent="0.25">
      <c r="B1027" s="3" t="str">
        <f t="shared" si="32"/>
        <v>18</v>
      </c>
      <c r="C1027" s="4" t="str">
        <f>Test_Length_Start[[#This Row],[Column1]]</f>
        <v>18-Camera-0,05</v>
      </c>
      <c r="D1027" s="3">
        <f t="shared" si="33"/>
        <v>0.5</v>
      </c>
      <c r="E1027" s="4">
        <f>_xlfn.NUMBERVALUE(Test_Length_Start[[#This Row],[Column2]])</f>
        <v>38.082163974154497</v>
      </c>
      <c r="F1027" s="4">
        <f>_xlfn.NUMBERVALUE(Test_Length_Start[[#This Row],[Column3]])</f>
        <v>5.49161441334914</v>
      </c>
      <c r="G1027" s="4">
        <f>_xlfn.NUMBERVALUE(Test_Length_Start[[#This Row],[Column4]])</f>
        <v>3.5930499066357598E-2</v>
      </c>
      <c r="H1027" s="4">
        <f>_xlfn.NUMBERVALUE(Test_Length_Start[[#This Row],[Column5]])</f>
        <v>0.16007045060910599</v>
      </c>
      <c r="I1027" s="4">
        <f>_xlfn.NUMBERVALUE(Test_Length_Start[[#This Row],[Column6]])</f>
        <v>3.1392740817768397E-2</v>
      </c>
      <c r="J1027" s="4">
        <f>_xlfn.NUMBERVALUE(Test_Length_Start[[#This Row],[Column7]])</f>
        <v>9.7295926354685203E-2</v>
      </c>
      <c r="K1027" s="4">
        <f>_xlfn.NUMBERVALUE(Test_Length_Start[[#This Row],[Column12]])</f>
        <v>18.910567038925301</v>
      </c>
      <c r="L1027" s="8">
        <f>_xlfn.NUMBERVALUE(Test_Length_Start[[#This Row],[Column10]])</f>
        <v>0.17827520723221901</v>
      </c>
      <c r="M1027" s="4">
        <f>_xlfn.NUMBERVALUE(Test_Length_Start[[#This Row],[Column11]])</f>
        <v>0.78554007428440298</v>
      </c>
      <c r="N1027" s="8">
        <f>Tableau2[[#This Row],[Longueur manquante]]-(6-Tableau2[[#This Row],[longueur]])</f>
        <v>0.277154487633543</v>
      </c>
    </row>
    <row r="1028" spans="2:14" x14ac:dyDescent="0.25">
      <c r="B1028" s="3" t="str">
        <f t="shared" si="32"/>
        <v>18</v>
      </c>
      <c r="C1028" s="4" t="str">
        <f>Test_Length_Start[[#This Row],[Column1]]</f>
        <v>18-Camera-0,05</v>
      </c>
      <c r="D1028" s="3">
        <f t="shared" si="33"/>
        <v>0.5</v>
      </c>
      <c r="E1028" s="4">
        <f>_xlfn.NUMBERVALUE(Test_Length_Start[[#This Row],[Column2]])</f>
        <v>71.005035603709103</v>
      </c>
      <c r="F1028" s="4">
        <f>_xlfn.NUMBERVALUE(Test_Length_Start[[#This Row],[Column3]])</f>
        <v>6.3945502491983399</v>
      </c>
      <c r="G1028" s="4">
        <f>_xlfn.NUMBERVALUE(Test_Length_Start[[#This Row],[Column4]])</f>
        <v>0.122271575652194</v>
      </c>
      <c r="H1028" s="4">
        <f>_xlfn.NUMBERVALUE(Test_Length_Start[[#This Row],[Column5]])</f>
        <v>0.24596635215653201</v>
      </c>
      <c r="I1028" s="4">
        <f>_xlfn.NUMBERVALUE(Test_Length_Start[[#This Row],[Column6]])</f>
        <v>6.3483136480171495E-2</v>
      </c>
      <c r="J1028" s="4">
        <f>_xlfn.NUMBERVALUE(Test_Length_Start[[#This Row],[Column7]])</f>
        <v>0.16301305747957601</v>
      </c>
      <c r="K1028" s="4">
        <f>_xlfn.NUMBERVALUE(Test_Length_Start[[#This Row],[Column12]])</f>
        <v>43.906825655954798</v>
      </c>
      <c r="L1028" s="8">
        <f>_xlfn.NUMBERVALUE(Test_Length_Start[[#This Row],[Column10]])</f>
        <v>0.728417665902515</v>
      </c>
      <c r="M1028" s="4">
        <f>_xlfn.NUMBERVALUE(Test_Length_Start[[#This Row],[Column11]])</f>
        <v>0.862718001263304</v>
      </c>
      <c r="N1028" s="8">
        <f>Tableau2[[#This Row],[Longueur manquante]]-(6-Tableau2[[#This Row],[longueur]])</f>
        <v>1.2572682504616439</v>
      </c>
    </row>
    <row r="1029" spans="2:14" x14ac:dyDescent="0.25">
      <c r="B1029" s="3" t="str">
        <f t="shared" si="32"/>
        <v>18</v>
      </c>
      <c r="C1029" s="4" t="str">
        <f>Test_Length_Start[[#This Row],[Column1]]</f>
        <v>18-Camera-0,05</v>
      </c>
      <c r="D1029" s="3">
        <f t="shared" si="33"/>
        <v>0.5</v>
      </c>
      <c r="E1029" s="4">
        <f>_xlfn.NUMBERVALUE(Test_Length_Start[[#This Row],[Column2]])</f>
        <v>53.3199347169855</v>
      </c>
      <c r="F1029" s="4">
        <f>_xlfn.NUMBERVALUE(Test_Length_Start[[#This Row],[Column3]])</f>
        <v>6.5841007689809601</v>
      </c>
      <c r="G1029" s="4">
        <f>_xlfn.NUMBERVALUE(Test_Length_Start[[#This Row],[Column4]])</f>
        <v>0.112091488563008</v>
      </c>
      <c r="H1029" s="4">
        <f>_xlfn.NUMBERVALUE(Test_Length_Start[[#This Row],[Column5]])</f>
        <v>0.208434929403541</v>
      </c>
      <c r="I1029" s="4">
        <f>_xlfn.NUMBERVALUE(Test_Length_Start[[#This Row],[Column6]])</f>
        <v>6.3134060143589604E-2</v>
      </c>
      <c r="J1029" s="4">
        <f>_xlfn.NUMBERVALUE(Test_Length_Start[[#This Row],[Column7]])</f>
        <v>0.15784788396069999</v>
      </c>
      <c r="K1029" s="4">
        <f>_xlfn.NUMBERVALUE(Test_Length_Start[[#This Row],[Column12]])</f>
        <v>60.2628416729858</v>
      </c>
      <c r="L1029" s="8">
        <f>_xlfn.NUMBERVALUE(Test_Length_Start[[#This Row],[Column10]])</f>
        <v>0.55379978359759896</v>
      </c>
      <c r="M1029" s="4">
        <f>_xlfn.NUMBERVALUE(Test_Length_Start[[#This Row],[Column11]])</f>
        <v>0.82465144368009702</v>
      </c>
      <c r="N1029" s="8">
        <f>Tableau2[[#This Row],[Longueur manquante]]-(6-Tableau2[[#This Row],[longueur]])</f>
        <v>1.408752212661057</v>
      </c>
    </row>
    <row r="1030" spans="2:14" x14ac:dyDescent="0.25">
      <c r="B1030" s="3" t="str">
        <f t="shared" si="32"/>
        <v>18</v>
      </c>
      <c r="C1030" s="4" t="str">
        <f>Test_Length_Start[[#This Row],[Column1]]</f>
        <v>18-Camera-0,05</v>
      </c>
      <c r="D1030" s="3">
        <f t="shared" si="33"/>
        <v>0.5</v>
      </c>
      <c r="E1030" s="4">
        <f>_xlfn.NUMBERVALUE(Test_Length_Start[[#This Row],[Column2]])</f>
        <v>26.114757936018201</v>
      </c>
      <c r="F1030" s="4">
        <f>_xlfn.NUMBERVALUE(Test_Length_Start[[#This Row],[Column3]])</f>
        <v>5.8141005111497099</v>
      </c>
      <c r="G1030" s="4">
        <f>_xlfn.NUMBERVALUE(Test_Length_Start[[#This Row],[Column4]])</f>
        <v>5.2213265014775301E-2</v>
      </c>
      <c r="H1030" s="4">
        <f>_xlfn.NUMBERVALUE(Test_Length_Start[[#This Row],[Column5]])</f>
        <v>0.184093015550789</v>
      </c>
      <c r="I1030" s="4">
        <f>_xlfn.NUMBERVALUE(Test_Length_Start[[#This Row],[Column6]])</f>
        <v>2.8228151542210801E-2</v>
      </c>
      <c r="J1030" s="4">
        <f>_xlfn.NUMBERVALUE(Test_Length_Start[[#This Row],[Column7]])</f>
        <v>0.117212210296489</v>
      </c>
      <c r="K1030" s="4">
        <f>_xlfn.NUMBERVALUE(Test_Length_Start[[#This Row],[Column12]])</f>
        <v>54.206661544973002</v>
      </c>
      <c r="L1030" s="8">
        <f>_xlfn.NUMBERVALUE(Test_Length_Start[[#This Row],[Column10]])</f>
        <v>0.38823884600578101</v>
      </c>
      <c r="M1030" s="4">
        <f>_xlfn.NUMBERVALUE(Test_Length_Start[[#This Row],[Column11]])</f>
        <v>0.75190409778409695</v>
      </c>
      <c r="N1030" s="8">
        <f>Tableau2[[#This Row],[Longueur manquante]]-(6-Tableau2[[#This Row],[longueur]])</f>
        <v>0.56600460893380689</v>
      </c>
    </row>
    <row r="1031" spans="2:14" x14ac:dyDescent="0.25">
      <c r="B1031" s="3" t="str">
        <f t="shared" si="32"/>
        <v>18</v>
      </c>
      <c r="C1031" s="4" t="str">
        <f>Test_Length_Start[[#This Row],[Column1]]</f>
        <v>18-Camera-0,05</v>
      </c>
      <c r="D1031" s="3">
        <f t="shared" si="33"/>
        <v>0.5</v>
      </c>
      <c r="E1031" s="4">
        <f>_xlfn.NUMBERVALUE(Test_Length_Start[[#This Row],[Column2]])</f>
        <v>44.056975896416297</v>
      </c>
      <c r="F1031" s="4">
        <f>_xlfn.NUMBERVALUE(Test_Length_Start[[#This Row],[Column3]])</f>
        <v>5.5768460516108096</v>
      </c>
      <c r="G1031" s="4">
        <f>_xlfn.NUMBERVALUE(Test_Length_Start[[#This Row],[Column4]])</f>
        <v>5.7591537688290603E-2</v>
      </c>
      <c r="H1031" s="4">
        <f>_xlfn.NUMBERVALUE(Test_Length_Start[[#This Row],[Column5]])</f>
        <v>0.177899095533083</v>
      </c>
      <c r="I1031" s="4">
        <f>_xlfn.NUMBERVALUE(Test_Length_Start[[#This Row],[Column6]])</f>
        <v>4.8609218537596997E-2</v>
      </c>
      <c r="J1031" s="4">
        <f>_xlfn.NUMBERVALUE(Test_Length_Start[[#This Row],[Column7]])</f>
        <v>0.127334922018839</v>
      </c>
      <c r="K1031" s="4">
        <f>_xlfn.NUMBERVALUE(Test_Length_Start[[#This Row],[Column12]])</f>
        <v>47.052960959030301</v>
      </c>
      <c r="L1031" s="8">
        <f>_xlfn.NUMBERVALUE(Test_Length_Start[[#This Row],[Column10]])</f>
        <v>0.18943288590330501</v>
      </c>
      <c r="M1031" s="4">
        <f>_xlfn.NUMBERVALUE(Test_Length_Start[[#This Row],[Column11]])</f>
        <v>0.73042815737237798</v>
      </c>
      <c r="N1031" s="8">
        <f>Tableau2[[#This Row],[Longueur manquante]]-(6-Tableau2[[#This Row],[longueur]])</f>
        <v>0.30727420898318758</v>
      </c>
    </row>
    <row r="1032" spans="2:14" x14ac:dyDescent="0.25">
      <c r="B1032" s="3" t="str">
        <f t="shared" si="32"/>
        <v>18</v>
      </c>
      <c r="C1032" s="4" t="str">
        <f>Test_Length_Start[[#This Row],[Column1]]</f>
        <v>18-Camera-0,05</v>
      </c>
      <c r="D1032" s="3">
        <f t="shared" si="33"/>
        <v>0.5</v>
      </c>
      <c r="E1032" s="4">
        <f>_xlfn.NUMBERVALUE(Test_Length_Start[[#This Row],[Column2]])</f>
        <v>80.326573553206302</v>
      </c>
      <c r="F1032" s="4">
        <f>_xlfn.NUMBERVALUE(Test_Length_Start[[#This Row],[Column3]])</f>
        <v>5.4561763461483901</v>
      </c>
      <c r="G1032" s="4">
        <f>_xlfn.NUMBERVALUE(Test_Length_Start[[#This Row],[Column4]])</f>
        <v>6.6173917844362898E-2</v>
      </c>
      <c r="H1032" s="4">
        <f>_xlfn.NUMBERVALUE(Test_Length_Start[[#This Row],[Column5]])</f>
        <v>0.20187888821861799</v>
      </c>
      <c r="I1032" s="4">
        <f>_xlfn.NUMBERVALUE(Test_Length_Start[[#This Row],[Column6]])</f>
        <v>3.9964700372812502E-2</v>
      </c>
      <c r="J1032" s="4">
        <f>_xlfn.NUMBERVALUE(Test_Length_Start[[#This Row],[Column7]])</f>
        <v>0.157996221134314</v>
      </c>
      <c r="K1032" s="4">
        <f>_xlfn.NUMBERVALUE(Test_Length_Start[[#This Row],[Column12]])</f>
        <v>26.144972993992202</v>
      </c>
      <c r="L1032" s="8">
        <f>_xlfn.NUMBERVALUE(Test_Length_Start[[#This Row],[Column10]])</f>
        <v>0.26769535600149102</v>
      </c>
      <c r="M1032" s="4">
        <f>_xlfn.NUMBERVALUE(Test_Length_Start[[#This Row],[Column11]])</f>
        <v>0.792682427001276</v>
      </c>
      <c r="N1032" s="8">
        <f>Tableau2[[#This Row],[Longueur manquante]]-(6-Tableau2[[#This Row],[longueur]])</f>
        <v>0.24885877314966609</v>
      </c>
    </row>
    <row r="1033" spans="2:14" x14ac:dyDescent="0.25">
      <c r="B1033" s="3" t="str">
        <f t="shared" si="32"/>
        <v>18</v>
      </c>
      <c r="C1033" s="4" t="str">
        <f>Test_Length_Start[[#This Row],[Column1]]</f>
        <v>18-Camera-0,05</v>
      </c>
      <c r="D1033" s="3">
        <f t="shared" si="33"/>
        <v>0.5</v>
      </c>
      <c r="E1033" s="4">
        <f>_xlfn.NUMBERVALUE(Test_Length_Start[[#This Row],[Column2]])</f>
        <v>56.597164713350601</v>
      </c>
      <c r="F1033" s="4">
        <f>_xlfn.NUMBERVALUE(Test_Length_Start[[#This Row],[Column3]])</f>
        <v>5.6311625583243696</v>
      </c>
      <c r="G1033" s="4">
        <f>_xlfn.NUMBERVALUE(Test_Length_Start[[#This Row],[Column4]])</f>
        <v>0.10743960561202801</v>
      </c>
      <c r="H1033" s="4">
        <f>_xlfn.NUMBERVALUE(Test_Length_Start[[#This Row],[Column5]])</f>
        <v>0.26010259630504301</v>
      </c>
      <c r="I1033" s="4">
        <f>_xlfn.NUMBERVALUE(Test_Length_Start[[#This Row],[Column6]])</f>
        <v>5.3347514010295603E-2</v>
      </c>
      <c r="J1033" s="4">
        <f>_xlfn.NUMBERVALUE(Test_Length_Start[[#This Row],[Column7]])</f>
        <v>0.198429326560321</v>
      </c>
      <c r="K1033" s="4">
        <f>_xlfn.NUMBERVALUE(Test_Length_Start[[#This Row],[Column12]])</f>
        <v>44.202793417964102</v>
      </c>
      <c r="L1033" s="8">
        <f>_xlfn.NUMBERVALUE(Test_Length_Start[[#This Row],[Column10]])</f>
        <v>0.56733609183421596</v>
      </c>
      <c r="M1033" s="4">
        <f>_xlfn.NUMBERVALUE(Test_Length_Start[[#This Row],[Column11]])</f>
        <v>0.96759427936071196</v>
      </c>
      <c r="N1033" s="8">
        <f>Tableau2[[#This Row],[Longueur manquante]]-(6-Tableau2[[#This Row],[longueur]])</f>
        <v>0.59875683768508159</v>
      </c>
    </row>
    <row r="1034" spans="2:14" x14ac:dyDescent="0.25">
      <c r="B1034" s="3" t="str">
        <f t="shared" si="32"/>
        <v>18</v>
      </c>
      <c r="C1034" s="4" t="str">
        <f>Test_Length_Start[[#This Row],[Column1]]</f>
        <v>18-Camera-0,05</v>
      </c>
      <c r="D1034" s="3">
        <f t="shared" si="33"/>
        <v>0.5</v>
      </c>
      <c r="E1034" s="4">
        <f>_xlfn.NUMBERVALUE(Test_Length_Start[[#This Row],[Column2]])</f>
        <v>58.469357361850001</v>
      </c>
      <c r="F1034" s="4">
        <f>_xlfn.NUMBERVALUE(Test_Length_Start[[#This Row],[Column3]])</f>
        <v>5.4478281002444904</v>
      </c>
      <c r="G1034" s="4">
        <f>_xlfn.NUMBERVALUE(Test_Length_Start[[#This Row],[Column4]])</f>
        <v>4.9007114504354299E-2</v>
      </c>
      <c r="H1034" s="4">
        <f>_xlfn.NUMBERVALUE(Test_Length_Start[[#This Row],[Column5]])</f>
        <v>0.17280002788524601</v>
      </c>
      <c r="I1034" s="4">
        <f>_xlfn.NUMBERVALUE(Test_Length_Start[[#This Row],[Column6]])</f>
        <v>4.2269646182806798E-2</v>
      </c>
      <c r="J1034" s="4">
        <f>_xlfn.NUMBERVALUE(Test_Length_Start[[#This Row],[Column7]])</f>
        <v>0.11308666681341201</v>
      </c>
      <c r="K1034" s="4">
        <f>_xlfn.NUMBERVALUE(Test_Length_Start[[#This Row],[Column12]])</f>
        <v>62.214557030936703</v>
      </c>
      <c r="L1034" s="8">
        <f>_xlfn.NUMBERVALUE(Test_Length_Start[[#This Row],[Column10]])</f>
        <v>0.156392168043852</v>
      </c>
      <c r="M1034" s="4">
        <f>_xlfn.NUMBERVALUE(Test_Length_Start[[#This Row],[Column11]])</f>
        <v>0.75569300412064899</v>
      </c>
      <c r="N1034" s="8">
        <f>Tableau2[[#This Row],[Longueur manquante]]-(6-Tableau2[[#This Row],[longueur]])</f>
        <v>0.20352110436513937</v>
      </c>
    </row>
    <row r="1035" spans="2:14" x14ac:dyDescent="0.25">
      <c r="B1035" s="3" t="str">
        <f t="shared" si="32"/>
        <v>18</v>
      </c>
      <c r="C1035" s="4" t="str">
        <f>Test_Length_Start[[#This Row],[Column1]]</f>
        <v>18-Camera-0,05</v>
      </c>
      <c r="D1035" s="3">
        <f t="shared" si="33"/>
        <v>0.5</v>
      </c>
      <c r="E1035" s="4">
        <f>_xlfn.NUMBERVALUE(Test_Length_Start[[#This Row],[Column2]])</f>
        <v>88.623374976742994</v>
      </c>
      <c r="F1035" s="4">
        <f>_xlfn.NUMBERVALUE(Test_Length_Start[[#This Row],[Column3]])</f>
        <v>5.6450290189476604</v>
      </c>
      <c r="G1035" s="4">
        <f>_xlfn.NUMBERVALUE(Test_Length_Start[[#This Row],[Column4]])</f>
        <v>6.0267220334153097E-2</v>
      </c>
      <c r="H1035" s="4">
        <f>_xlfn.NUMBERVALUE(Test_Length_Start[[#This Row],[Column5]])</f>
        <v>0.19355779077903501</v>
      </c>
      <c r="I1035" s="4">
        <f>_xlfn.NUMBERVALUE(Test_Length_Start[[#This Row],[Column6]])</f>
        <v>4.11986347175754E-2</v>
      </c>
      <c r="J1035" s="4">
        <f>_xlfn.NUMBERVALUE(Test_Length_Start[[#This Row],[Column7]])</f>
        <v>0.14328310104786399</v>
      </c>
      <c r="K1035" s="4">
        <f>_xlfn.NUMBERVALUE(Test_Length_Start[[#This Row],[Column12]])</f>
        <v>52.189573167939599</v>
      </c>
      <c r="L1035" s="8">
        <f>_xlfn.NUMBERVALUE(Test_Length_Start[[#This Row],[Column10]])</f>
        <v>0.27222673133807701</v>
      </c>
      <c r="M1035" s="4">
        <f>_xlfn.NUMBERVALUE(Test_Length_Start[[#This Row],[Column11]])</f>
        <v>0.84600858202298901</v>
      </c>
      <c r="N1035" s="8">
        <f>Tableau2[[#This Row],[Longueur manquante]]-(6-Tableau2[[#This Row],[longueur]])</f>
        <v>0.49103760097064941</v>
      </c>
    </row>
    <row r="1036" spans="2:14" x14ac:dyDescent="0.25">
      <c r="B1036" s="3" t="str">
        <f t="shared" si="32"/>
        <v>18</v>
      </c>
      <c r="C1036" s="4" t="str">
        <f>Test_Length_Start[[#This Row],[Column1]]</f>
        <v>18-Camera-0,05</v>
      </c>
      <c r="D1036" s="3">
        <f t="shared" si="33"/>
        <v>0.5</v>
      </c>
      <c r="E1036" s="4">
        <f>_xlfn.NUMBERVALUE(Test_Length_Start[[#This Row],[Column2]])</f>
        <v>67.545769341120803</v>
      </c>
      <c r="F1036" s="4">
        <f>_xlfn.NUMBERVALUE(Test_Length_Start[[#This Row],[Column3]])</f>
        <v>6.14667309448126</v>
      </c>
      <c r="G1036" s="4">
        <f>_xlfn.NUMBERVALUE(Test_Length_Start[[#This Row],[Column4]])</f>
        <v>7.6457803203427002E-2</v>
      </c>
      <c r="H1036" s="4">
        <f>_xlfn.NUMBERVALUE(Test_Length_Start[[#This Row],[Column5]])</f>
        <v>0.17784264782099701</v>
      </c>
      <c r="I1036" s="4">
        <f>_xlfn.NUMBERVALUE(Test_Length_Start[[#This Row],[Column6]])</f>
        <v>4.8330914506928897E-2</v>
      </c>
      <c r="J1036" s="4">
        <f>_xlfn.NUMBERVALUE(Test_Length_Start[[#This Row],[Column7]])</f>
        <v>0.13923536093409999</v>
      </c>
      <c r="K1036" s="4">
        <f>_xlfn.NUMBERVALUE(Test_Length_Start[[#This Row],[Column12]])</f>
        <v>36.327553992974501</v>
      </c>
      <c r="L1036" s="8">
        <f>_xlfn.NUMBERVALUE(Test_Length_Start[[#This Row],[Column10]])</f>
        <v>0.410265019856492</v>
      </c>
      <c r="M1036" s="4">
        <f>_xlfn.NUMBERVALUE(Test_Length_Start[[#This Row],[Column11]])</f>
        <v>0.69512131824422096</v>
      </c>
      <c r="N1036" s="8">
        <f>Tableau2[[#This Row],[Longueur manquante]]-(6-Tableau2[[#This Row],[longueur]])</f>
        <v>0.84179441272548094</v>
      </c>
    </row>
    <row r="1037" spans="2:14" x14ac:dyDescent="0.25">
      <c r="B1037" s="3" t="str">
        <f t="shared" si="32"/>
        <v>18</v>
      </c>
      <c r="C1037" s="4" t="str">
        <f>Test_Length_Start[[#This Row],[Column1]]</f>
        <v>18-Camera-0,05</v>
      </c>
      <c r="D1037" s="3">
        <f t="shared" si="33"/>
        <v>0.5</v>
      </c>
      <c r="E1037" s="4">
        <f>_xlfn.NUMBERVALUE(Test_Length_Start[[#This Row],[Column2]])</f>
        <v>20.4976339052598</v>
      </c>
      <c r="F1037" s="4">
        <f>_xlfn.NUMBERVALUE(Test_Length_Start[[#This Row],[Column3]])</f>
        <v>5.4641747220847501</v>
      </c>
      <c r="G1037" s="4">
        <f>_xlfn.NUMBERVALUE(Test_Length_Start[[#This Row],[Column4]])</f>
        <v>8.0935873745109604E-2</v>
      </c>
      <c r="H1037" s="4">
        <f>_xlfn.NUMBERVALUE(Test_Length_Start[[#This Row],[Column5]])</f>
        <v>0.19123104249262199</v>
      </c>
      <c r="I1037" s="4">
        <f>_xlfn.NUMBERVALUE(Test_Length_Start[[#This Row],[Column6]])</f>
        <v>4.4130749694473698E-2</v>
      </c>
      <c r="J1037" s="4">
        <f>_xlfn.NUMBERVALUE(Test_Length_Start[[#This Row],[Column7]])</f>
        <v>0.116687428312892</v>
      </c>
      <c r="K1037" s="4">
        <f>_xlfn.NUMBERVALUE(Test_Length_Start[[#This Row],[Column12]])</f>
        <v>40.461613577906903</v>
      </c>
      <c r="L1037" s="8">
        <f>_xlfn.NUMBERVALUE(Test_Length_Start[[#This Row],[Column10]])</f>
        <v>0.51999230830237197</v>
      </c>
      <c r="M1037" s="4">
        <f>_xlfn.NUMBERVALUE(Test_Length_Start[[#This Row],[Column11]])</f>
        <v>0.91648754608567895</v>
      </c>
      <c r="N1037" s="8">
        <f>Tableau2[[#This Row],[Longueur manquante]]-(6-Tableau2[[#This Row],[longueur]])</f>
        <v>0.38066226817042903</v>
      </c>
    </row>
    <row r="1038" spans="2:14" x14ac:dyDescent="0.25">
      <c r="B1038" s="3" t="str">
        <f t="shared" si="32"/>
        <v>18</v>
      </c>
      <c r="C1038" s="4" t="str">
        <f>Test_Length_Start[[#This Row],[Column1]]</f>
        <v>18-Camera-0,05</v>
      </c>
      <c r="D1038" s="3">
        <f t="shared" si="33"/>
        <v>0.5</v>
      </c>
      <c r="E1038" s="4">
        <f>_xlfn.NUMBERVALUE(Test_Length_Start[[#This Row],[Column2]])</f>
        <v>81.055141384702793</v>
      </c>
      <c r="F1038" s="4">
        <f>_xlfn.NUMBERVALUE(Test_Length_Start[[#This Row],[Column3]])</f>
        <v>5.7634024726546498</v>
      </c>
      <c r="G1038" s="4">
        <f>_xlfn.NUMBERVALUE(Test_Length_Start[[#This Row],[Column4]])</f>
        <v>7.3690056889712502E-2</v>
      </c>
      <c r="H1038" s="4">
        <f>_xlfn.NUMBERVALUE(Test_Length_Start[[#This Row],[Column5]])</f>
        <v>0.19044483754286501</v>
      </c>
      <c r="I1038" s="4">
        <f>_xlfn.NUMBERVALUE(Test_Length_Start[[#This Row],[Column6]])</f>
        <v>5.1550701282582198E-2</v>
      </c>
      <c r="J1038" s="4">
        <f>_xlfn.NUMBERVALUE(Test_Length_Start[[#This Row],[Column7]])</f>
        <v>0.12017156068707401</v>
      </c>
      <c r="K1038" s="4">
        <f>_xlfn.NUMBERVALUE(Test_Length_Start[[#This Row],[Column12]])</f>
        <v>35.3214664650149</v>
      </c>
      <c r="L1038" s="8">
        <f>_xlfn.NUMBERVALUE(Test_Length_Start[[#This Row],[Column10]])</f>
        <v>0.38569331958292302</v>
      </c>
      <c r="M1038" s="4">
        <f>_xlfn.NUMBERVALUE(Test_Length_Start[[#This Row],[Column11]])</f>
        <v>0.94757763381733995</v>
      </c>
      <c r="N1038" s="8">
        <f>Tableau2[[#This Row],[Longueur manquante]]-(6-Tableau2[[#This Row],[longueur]])</f>
        <v>0.71098010647198973</v>
      </c>
    </row>
    <row r="1039" spans="2:14" x14ac:dyDescent="0.25">
      <c r="B1039" s="3" t="str">
        <f t="shared" si="32"/>
        <v>18</v>
      </c>
      <c r="C1039" s="4" t="str">
        <f>Test_Length_Start[[#This Row],[Column1]]</f>
        <v>18-Camera-0,05</v>
      </c>
      <c r="D1039" s="3">
        <f t="shared" si="33"/>
        <v>0.5</v>
      </c>
      <c r="E1039" s="4">
        <f>_xlfn.NUMBERVALUE(Test_Length_Start[[#This Row],[Column2]])</f>
        <v>51.938759238356397</v>
      </c>
      <c r="F1039" s="4">
        <f>_xlfn.NUMBERVALUE(Test_Length_Start[[#This Row],[Column3]])</f>
        <v>5.8113929709022596</v>
      </c>
      <c r="G1039" s="4">
        <f>_xlfn.NUMBERVALUE(Test_Length_Start[[#This Row],[Column4]])</f>
        <v>5.4018261587017502E-2</v>
      </c>
      <c r="H1039" s="4">
        <f>_xlfn.NUMBERVALUE(Test_Length_Start[[#This Row],[Column5]])</f>
        <v>0.15841178040224199</v>
      </c>
      <c r="I1039" s="4">
        <f>_xlfn.NUMBERVALUE(Test_Length_Start[[#This Row],[Column6]])</f>
        <v>3.4882038054565197E-2</v>
      </c>
      <c r="J1039" s="4">
        <f>_xlfn.NUMBERVALUE(Test_Length_Start[[#This Row],[Column7]])</f>
        <v>0.11996041272988101</v>
      </c>
      <c r="K1039" s="4">
        <f>_xlfn.NUMBERVALUE(Test_Length_Start[[#This Row],[Column12]])</f>
        <v>26.980469134985398</v>
      </c>
      <c r="L1039" s="8">
        <f>_xlfn.NUMBERVALUE(Test_Length_Start[[#This Row],[Column10]])</f>
        <v>0.18597935429179099</v>
      </c>
      <c r="M1039" s="4">
        <f>_xlfn.NUMBERVALUE(Test_Length_Start[[#This Row],[Column11]])</f>
        <v>0.712886101249398</v>
      </c>
      <c r="N1039" s="8">
        <f>Tableau2[[#This Row],[Longueur manquante]]-(6-Tableau2[[#This Row],[longueur]])</f>
        <v>0.52427907215165759</v>
      </c>
    </row>
    <row r="1040" spans="2:14" x14ac:dyDescent="0.25">
      <c r="B1040" s="3" t="str">
        <f t="shared" si="32"/>
        <v>18</v>
      </c>
      <c r="C1040" s="4" t="str">
        <f>Test_Length_Start[[#This Row],[Column1]]</f>
        <v>18-Camera-0,05</v>
      </c>
      <c r="D1040" s="3">
        <f t="shared" si="33"/>
        <v>0.5</v>
      </c>
      <c r="E1040" s="4">
        <f>_xlfn.NUMBERVALUE(Test_Length_Start[[#This Row],[Column2]])</f>
        <v>62.781427245219398</v>
      </c>
      <c r="F1040" s="4">
        <f>_xlfn.NUMBERVALUE(Test_Length_Start[[#This Row],[Column3]])</f>
        <v>6.32905362017455</v>
      </c>
      <c r="G1040" s="4">
        <f>_xlfn.NUMBERVALUE(Test_Length_Start[[#This Row],[Column4]])</f>
        <v>6.4226274032177302E-2</v>
      </c>
      <c r="H1040" s="4">
        <f>_xlfn.NUMBERVALUE(Test_Length_Start[[#This Row],[Column5]])</f>
        <v>0.682422156591595</v>
      </c>
      <c r="I1040" s="4">
        <f>_xlfn.NUMBERVALUE(Test_Length_Start[[#This Row],[Column6]])</f>
        <v>4.60584178910243E-2</v>
      </c>
      <c r="J1040" s="4">
        <f>_xlfn.NUMBERVALUE(Test_Length_Start[[#This Row],[Column7]])</f>
        <v>0.193890468298348</v>
      </c>
      <c r="K1040" s="4">
        <f>_xlfn.NUMBERVALUE(Test_Length_Start[[#This Row],[Column12]])</f>
        <v>74.638290122034903</v>
      </c>
      <c r="L1040" s="8">
        <f>_xlfn.NUMBERVALUE(Test_Length_Start[[#This Row],[Column10]])</f>
        <v>0.23740105249110499</v>
      </c>
      <c r="M1040" s="4">
        <f>_xlfn.NUMBERVALUE(Test_Length_Start[[#This Row],[Column11]])</f>
        <v>2.3965646983746698</v>
      </c>
      <c r="N1040" s="8">
        <f>Tableau2[[#This Row],[Longueur manquante]]-(6-Tableau2[[#This Row],[longueur]])</f>
        <v>2.7256183185492198</v>
      </c>
    </row>
    <row r="1041" spans="2:14" x14ac:dyDescent="0.25">
      <c r="B1041" s="3" t="str">
        <f t="shared" si="32"/>
        <v>18</v>
      </c>
      <c r="C1041" s="4" t="str">
        <f>Test_Length_Start[[#This Row],[Column1]]</f>
        <v>18-Camera-0,05</v>
      </c>
      <c r="D1041" s="3">
        <f t="shared" si="33"/>
        <v>0.5</v>
      </c>
      <c r="E1041" s="4">
        <f>_xlfn.NUMBERVALUE(Test_Length_Start[[#This Row],[Column2]])</f>
        <v>58.710559189667499</v>
      </c>
      <c r="F1041" s="4">
        <f>_xlfn.NUMBERVALUE(Test_Length_Start[[#This Row],[Column3]])</f>
        <v>5.8908878404927698</v>
      </c>
      <c r="G1041" s="4">
        <f>_xlfn.NUMBERVALUE(Test_Length_Start[[#This Row],[Column4]])</f>
        <v>7.1486648526499594E-2</v>
      </c>
      <c r="H1041" s="4">
        <f>_xlfn.NUMBERVALUE(Test_Length_Start[[#This Row],[Column5]])</f>
        <v>0.209633354762742</v>
      </c>
      <c r="I1041" s="4">
        <f>_xlfn.NUMBERVALUE(Test_Length_Start[[#This Row],[Column6]])</f>
        <v>5.1251276644045697E-2</v>
      </c>
      <c r="J1041" s="4">
        <f>_xlfn.NUMBERVALUE(Test_Length_Start[[#This Row],[Column7]])</f>
        <v>0.12939849596817499</v>
      </c>
      <c r="K1041" s="4">
        <f>_xlfn.NUMBERVALUE(Test_Length_Start[[#This Row],[Column12]])</f>
        <v>48.1905190070392</v>
      </c>
      <c r="L1041" s="8">
        <f>_xlfn.NUMBERVALUE(Test_Length_Start[[#This Row],[Column10]])</f>
        <v>0.45068826167091303</v>
      </c>
      <c r="M1041" s="4">
        <f>_xlfn.NUMBERVALUE(Test_Length_Start[[#This Row],[Column11]])</f>
        <v>0.87747024920531502</v>
      </c>
      <c r="N1041" s="8">
        <f>Tableau2[[#This Row],[Longueur manquante]]-(6-Tableau2[[#This Row],[longueur]])</f>
        <v>0.76835808969808483</v>
      </c>
    </row>
    <row r="1042" spans="2:14" x14ac:dyDescent="0.25">
      <c r="B1042" s="3" t="str">
        <f t="shared" si="32"/>
        <v>18</v>
      </c>
      <c r="C1042" s="4" t="str">
        <f>Test_Length_Start[[#This Row],[Column1]]</f>
        <v>18-Camera-0,1</v>
      </c>
      <c r="D1042" s="3">
        <f t="shared" si="33"/>
        <v>1</v>
      </c>
      <c r="E1042" s="4">
        <f>_xlfn.NUMBERVALUE(Test_Length_Start[[#This Row],[Column2]])</f>
        <v>11.329816922964101</v>
      </c>
      <c r="F1042" s="4">
        <f>_xlfn.NUMBERVALUE(Test_Length_Start[[#This Row],[Column3]])</f>
        <v>6.48987570730998</v>
      </c>
      <c r="G1042" s="4">
        <f>_xlfn.NUMBERVALUE(Test_Length_Start[[#This Row],[Column4]])</f>
        <v>0.151901716166194</v>
      </c>
      <c r="H1042" s="4">
        <f>_xlfn.NUMBERVALUE(Test_Length_Start[[#This Row],[Column5]])</f>
        <v>0.21719977012062899</v>
      </c>
      <c r="I1042" s="4">
        <f>_xlfn.NUMBERVALUE(Test_Length_Start[[#This Row],[Column6]])</f>
        <v>9.7236372665855803E-2</v>
      </c>
      <c r="J1042" s="4">
        <f>_xlfn.NUMBERVALUE(Test_Length_Start[[#This Row],[Column7]])</f>
        <v>0.16110077459187999</v>
      </c>
      <c r="K1042" s="4">
        <f>_xlfn.NUMBERVALUE(Test_Length_Start[[#This Row],[Column12]])</f>
        <v>39.0174312950111</v>
      </c>
      <c r="L1042" s="8">
        <f>_xlfn.NUMBERVALUE(Test_Length_Start[[#This Row],[Column10]])</f>
        <v>0.72487490642358998</v>
      </c>
      <c r="M1042" s="4">
        <f>_xlfn.NUMBERVALUE(Test_Length_Start[[#This Row],[Column11]])</f>
        <v>0.90788683431454797</v>
      </c>
      <c r="N1042" s="8">
        <f>Tableau2[[#This Row],[Longueur manquante]]-(6-Tableau2[[#This Row],[longueur]])</f>
        <v>1.3977625416245281</v>
      </c>
    </row>
    <row r="1043" spans="2:14" x14ac:dyDescent="0.25">
      <c r="B1043" s="3" t="str">
        <f t="shared" si="32"/>
        <v>18</v>
      </c>
      <c r="C1043" s="4" t="str">
        <f>Test_Length_Start[[#This Row],[Column1]]</f>
        <v>18-Camera-0,1</v>
      </c>
      <c r="D1043" s="3">
        <f t="shared" si="33"/>
        <v>1</v>
      </c>
      <c r="E1043" s="4">
        <f>_xlfn.NUMBERVALUE(Test_Length_Start[[#This Row],[Column2]])</f>
        <v>82.403604729232299</v>
      </c>
      <c r="F1043" s="4">
        <f>_xlfn.NUMBERVALUE(Test_Length_Start[[#This Row],[Column3]])</f>
        <v>5.8034396754910302</v>
      </c>
      <c r="G1043" s="4">
        <f>_xlfn.NUMBERVALUE(Test_Length_Start[[#This Row],[Column4]])</f>
        <v>8.9459113194098897E-2</v>
      </c>
      <c r="H1043" s="4">
        <f>_xlfn.NUMBERVALUE(Test_Length_Start[[#This Row],[Column5]])</f>
        <v>0.80318878260661697</v>
      </c>
      <c r="I1043" s="4">
        <f>_xlfn.NUMBERVALUE(Test_Length_Start[[#This Row],[Column6]])</f>
        <v>6.2584815171363203E-2</v>
      </c>
      <c r="J1043" s="4">
        <f>_xlfn.NUMBERVALUE(Test_Length_Start[[#This Row],[Column7]])</f>
        <v>0.29394424766928301</v>
      </c>
      <c r="K1043" s="4">
        <f>_xlfn.NUMBERVALUE(Test_Length_Start[[#This Row],[Column12]])</f>
        <v>69.899937630048896</v>
      </c>
      <c r="L1043" s="8">
        <f>_xlfn.NUMBERVALUE(Test_Length_Start[[#This Row],[Column10]])</f>
        <v>0.378908925823847</v>
      </c>
      <c r="M1043" s="4">
        <f>_xlfn.NUMBERVALUE(Test_Length_Start[[#This Row],[Column11]])</f>
        <v>2.6304941982204002</v>
      </c>
      <c r="N1043" s="8">
        <f>Tableau2[[#This Row],[Longueur manquante]]-(6-Tableau2[[#This Row],[longueur]])</f>
        <v>2.4339338737114304</v>
      </c>
    </row>
    <row r="1044" spans="2:14" x14ac:dyDescent="0.25">
      <c r="B1044" s="3" t="str">
        <f t="shared" si="32"/>
        <v>18</v>
      </c>
      <c r="C1044" s="4" t="str">
        <f>Test_Length_Start[[#This Row],[Column1]]</f>
        <v>18-Camera-0,1</v>
      </c>
      <c r="D1044" s="3">
        <f t="shared" si="33"/>
        <v>1</v>
      </c>
      <c r="E1044" s="4">
        <f>_xlfn.NUMBERVALUE(Test_Length_Start[[#This Row],[Column2]])</f>
        <v>68.092903804056405</v>
      </c>
      <c r="F1044" s="4">
        <f>_xlfn.NUMBERVALUE(Test_Length_Start[[#This Row],[Column3]])</f>
        <v>5.6331503034618704</v>
      </c>
      <c r="G1044" s="4">
        <f>_xlfn.NUMBERVALUE(Test_Length_Start[[#This Row],[Column4]])</f>
        <v>0.11919927603238201</v>
      </c>
      <c r="H1044" s="4">
        <f>_xlfn.NUMBERVALUE(Test_Length_Start[[#This Row],[Column5]])</f>
        <v>0.220080732629098</v>
      </c>
      <c r="I1044" s="4">
        <f>_xlfn.NUMBERVALUE(Test_Length_Start[[#This Row],[Column6]])</f>
        <v>7.9470321321734497E-2</v>
      </c>
      <c r="J1044" s="4">
        <f>_xlfn.NUMBERVALUE(Test_Length_Start[[#This Row],[Column7]])</f>
        <v>0.167358192965742</v>
      </c>
      <c r="K1044" s="4">
        <f>_xlfn.NUMBERVALUE(Test_Length_Start[[#This Row],[Column12]])</f>
        <v>63.045753477956097</v>
      </c>
      <c r="L1044" s="8">
        <f>_xlfn.NUMBERVALUE(Test_Length_Start[[#This Row],[Column10]])</f>
        <v>0.44682776492385301</v>
      </c>
      <c r="M1044" s="4">
        <f>_xlfn.NUMBERVALUE(Test_Length_Start[[#This Row],[Column11]])</f>
        <v>0.84535007704599796</v>
      </c>
      <c r="N1044" s="8">
        <f>Tableau2[[#This Row],[Longueur manquante]]-(6-Tableau2[[#This Row],[longueur]])</f>
        <v>0.47850038050786836</v>
      </c>
    </row>
    <row r="1045" spans="2:14" x14ac:dyDescent="0.25">
      <c r="B1045" s="3" t="str">
        <f t="shared" si="32"/>
        <v>18</v>
      </c>
      <c r="C1045" s="4" t="str">
        <f>Test_Length_Start[[#This Row],[Column1]]</f>
        <v>18-Camera-0,1</v>
      </c>
      <c r="D1045" s="3">
        <f t="shared" si="33"/>
        <v>1</v>
      </c>
      <c r="E1045" s="4">
        <f>_xlfn.NUMBERVALUE(Test_Length_Start[[#This Row],[Column2]])</f>
        <v>42.113311243598297</v>
      </c>
      <c r="F1045" s="4">
        <f>_xlfn.NUMBERVALUE(Test_Length_Start[[#This Row],[Column3]])</f>
        <v>5.4222142075401196</v>
      </c>
      <c r="G1045" s="4">
        <f>_xlfn.NUMBERVALUE(Test_Length_Start[[#This Row],[Column4]])</f>
        <v>5.5234291860831397E-2</v>
      </c>
      <c r="H1045" s="4">
        <f>_xlfn.NUMBERVALUE(Test_Length_Start[[#This Row],[Column5]])</f>
        <v>0.20153275168994</v>
      </c>
      <c r="I1045" s="4">
        <f>_xlfn.NUMBERVALUE(Test_Length_Start[[#This Row],[Column6]])</f>
        <v>4.6222585539342297E-2</v>
      </c>
      <c r="J1045" s="4">
        <f>_xlfn.NUMBERVALUE(Test_Length_Start[[#This Row],[Column7]])</f>
        <v>0.13922927841032701</v>
      </c>
      <c r="K1045" s="4">
        <f>_xlfn.NUMBERVALUE(Test_Length_Start[[#This Row],[Column12]])</f>
        <v>37.035623917938203</v>
      </c>
      <c r="L1045" s="8">
        <f>_xlfn.NUMBERVALUE(Test_Length_Start[[#This Row],[Column10]])</f>
        <v>0.19812879169949699</v>
      </c>
      <c r="M1045" s="4">
        <f>_xlfn.NUMBERVALUE(Test_Length_Start[[#This Row],[Column11]])</f>
        <v>0.81089480389347601</v>
      </c>
      <c r="N1045" s="8">
        <f>Tableau2[[#This Row],[Longueur manquante]]-(6-Tableau2[[#This Row],[longueur]])</f>
        <v>0.23310901143359564</v>
      </c>
    </row>
    <row r="1046" spans="2:14" x14ac:dyDescent="0.25">
      <c r="B1046" s="3" t="str">
        <f t="shared" si="32"/>
        <v>18</v>
      </c>
      <c r="C1046" s="4" t="str">
        <f>Test_Length_Start[[#This Row],[Column1]]</f>
        <v>18-Camera-0,1</v>
      </c>
      <c r="D1046" s="3">
        <f t="shared" si="33"/>
        <v>1</v>
      </c>
      <c r="E1046" s="4">
        <f>_xlfn.NUMBERVALUE(Test_Length_Start[[#This Row],[Column2]])</f>
        <v>71.698706571754599</v>
      </c>
      <c r="F1046" s="4">
        <f>_xlfn.NUMBERVALUE(Test_Length_Start[[#This Row],[Column3]])</f>
        <v>6.2569108305032302</v>
      </c>
      <c r="G1046" s="4">
        <f>_xlfn.NUMBERVALUE(Test_Length_Start[[#This Row],[Column4]])</f>
        <v>0.113404471500407</v>
      </c>
      <c r="H1046" s="4">
        <f>_xlfn.NUMBERVALUE(Test_Length_Start[[#This Row],[Column5]])</f>
        <v>0.20031909109166701</v>
      </c>
      <c r="I1046" s="4">
        <f>_xlfn.NUMBERVALUE(Test_Length_Start[[#This Row],[Column6]])</f>
        <v>5.91575343444906E-2</v>
      </c>
      <c r="J1046" s="4">
        <f>_xlfn.NUMBERVALUE(Test_Length_Start[[#This Row],[Column7]])</f>
        <v>0.16466173733321901</v>
      </c>
      <c r="K1046" s="4">
        <f>_xlfn.NUMBERVALUE(Test_Length_Start[[#This Row],[Column12]])</f>
        <v>32.901543864049003</v>
      </c>
      <c r="L1046" s="8">
        <f>_xlfn.NUMBERVALUE(Test_Length_Start[[#This Row],[Column10]])</f>
        <v>0.50178547132080198</v>
      </c>
      <c r="M1046" s="4">
        <f>_xlfn.NUMBERVALUE(Test_Length_Start[[#This Row],[Column11]])</f>
        <v>0.71703556509531396</v>
      </c>
      <c r="N1046" s="8">
        <f>Tableau2[[#This Row],[Longueur manquante]]-(6-Tableau2[[#This Row],[longueur]])</f>
        <v>0.97394639559854412</v>
      </c>
    </row>
    <row r="1047" spans="2:14" x14ac:dyDescent="0.25">
      <c r="B1047" s="3" t="str">
        <f t="shared" si="32"/>
        <v>18</v>
      </c>
      <c r="C1047" s="4" t="str">
        <f>Test_Length_Start[[#This Row],[Column1]]</f>
        <v>18-Camera-0,1</v>
      </c>
      <c r="D1047" s="3">
        <f t="shared" si="33"/>
        <v>1</v>
      </c>
      <c r="E1047" s="4">
        <f>_xlfn.NUMBERVALUE(Test_Length_Start[[#This Row],[Column2]])</f>
        <v>43.129080934489302</v>
      </c>
      <c r="F1047" s="4">
        <f>_xlfn.NUMBERVALUE(Test_Length_Start[[#This Row],[Column3]])</f>
        <v>6.2102402338515903</v>
      </c>
      <c r="G1047" s="4">
        <f>_xlfn.NUMBERVALUE(Test_Length_Start[[#This Row],[Column4]])</f>
        <v>0.13335977518612999</v>
      </c>
      <c r="H1047" s="4">
        <f>_xlfn.NUMBERVALUE(Test_Length_Start[[#This Row],[Column5]])</f>
        <v>0.25159581547644799</v>
      </c>
      <c r="I1047" s="4">
        <f>_xlfn.NUMBERVALUE(Test_Length_Start[[#This Row],[Column6]])</f>
        <v>9.6259633867845099E-2</v>
      </c>
      <c r="J1047" s="4">
        <f>_xlfn.NUMBERVALUE(Test_Length_Start[[#This Row],[Column7]])</f>
        <v>0.186854292522037</v>
      </c>
      <c r="K1047" s="4">
        <f>_xlfn.NUMBERVALUE(Test_Length_Start[[#This Row],[Column12]])</f>
        <v>53.060459044994701</v>
      </c>
      <c r="L1047" s="8">
        <f>_xlfn.NUMBERVALUE(Test_Length_Start[[#This Row],[Column10]])</f>
        <v>0.58653064417554801</v>
      </c>
      <c r="M1047" s="4">
        <f>_xlfn.NUMBERVALUE(Test_Length_Start[[#This Row],[Column11]])</f>
        <v>0.82774528642341105</v>
      </c>
      <c r="N1047" s="8">
        <f>Tableau2[[#This Row],[Longueur manquante]]-(6-Tableau2[[#This Row],[longueur]])</f>
        <v>1.0379855202750012</v>
      </c>
    </row>
    <row r="1048" spans="2:14" x14ac:dyDescent="0.25">
      <c r="B1048" s="3" t="str">
        <f t="shared" si="32"/>
        <v>18</v>
      </c>
      <c r="C1048" s="4" t="str">
        <f>Test_Length_Start[[#This Row],[Column1]]</f>
        <v>18-Camera-0,1</v>
      </c>
      <c r="D1048" s="3">
        <f t="shared" si="33"/>
        <v>1</v>
      </c>
      <c r="E1048" s="4">
        <f>_xlfn.NUMBERVALUE(Test_Length_Start[[#This Row],[Column2]])</f>
        <v>28.338418642494599</v>
      </c>
      <c r="F1048" s="4">
        <f>_xlfn.NUMBERVALUE(Test_Length_Start[[#This Row],[Column3]])</f>
        <v>6.2340118003034304</v>
      </c>
      <c r="G1048" s="4">
        <f>_xlfn.NUMBERVALUE(Test_Length_Start[[#This Row],[Column4]])</f>
        <v>0.175519634137243</v>
      </c>
      <c r="H1048" s="4">
        <f>_xlfn.NUMBERVALUE(Test_Length_Start[[#This Row],[Column5]])</f>
        <v>0.28231021787949201</v>
      </c>
      <c r="I1048" s="4">
        <f>_xlfn.NUMBERVALUE(Test_Length_Start[[#This Row],[Column6]])</f>
        <v>8.5993061648368493E-2</v>
      </c>
      <c r="J1048" s="4">
        <f>_xlfn.NUMBERVALUE(Test_Length_Start[[#This Row],[Column7]])</f>
        <v>0.19659424600523101</v>
      </c>
      <c r="K1048" s="4">
        <f>_xlfn.NUMBERVALUE(Test_Length_Start[[#This Row],[Column12]])</f>
        <v>25.6930663860403</v>
      </c>
      <c r="L1048" s="8">
        <f>_xlfn.NUMBERVALUE(Test_Length_Start[[#This Row],[Column10]])</f>
        <v>0.90613214256833496</v>
      </c>
      <c r="M1048" s="4">
        <f>_xlfn.NUMBERVALUE(Test_Length_Start[[#This Row],[Column11]])</f>
        <v>0.90572060024937295</v>
      </c>
      <c r="N1048" s="8">
        <f>Tableau2[[#This Row],[Longueur manquante]]-(6-Tableau2[[#This Row],[longueur]])</f>
        <v>1.1397324005528033</v>
      </c>
    </row>
    <row r="1049" spans="2:14" x14ac:dyDescent="0.25">
      <c r="B1049" s="3" t="str">
        <f t="shared" si="32"/>
        <v>18</v>
      </c>
      <c r="C1049" s="4" t="str">
        <f>Test_Length_Start[[#This Row],[Column1]]</f>
        <v>18-Camera-0,1</v>
      </c>
      <c r="D1049" s="3">
        <f t="shared" si="33"/>
        <v>1</v>
      </c>
      <c r="E1049" s="4">
        <f>_xlfn.NUMBERVALUE(Test_Length_Start[[#This Row],[Column2]])</f>
        <v>66.940653036398601</v>
      </c>
      <c r="F1049" s="4">
        <f>_xlfn.NUMBERVALUE(Test_Length_Start[[#This Row],[Column3]])</f>
        <v>5.9684872670507101</v>
      </c>
      <c r="G1049" s="4">
        <f>_xlfn.NUMBERVALUE(Test_Length_Start[[#This Row],[Column4]])</f>
        <v>0.15955894873715701</v>
      </c>
      <c r="H1049" s="4">
        <f>_xlfn.NUMBERVALUE(Test_Length_Start[[#This Row],[Column5]])</f>
        <v>0.22056815337883601</v>
      </c>
      <c r="I1049" s="4">
        <f>_xlfn.NUMBERVALUE(Test_Length_Start[[#This Row],[Column6]])</f>
        <v>0.10459217359349</v>
      </c>
      <c r="J1049" s="4">
        <f>_xlfn.NUMBERVALUE(Test_Length_Start[[#This Row],[Column7]])</f>
        <v>0.16430035809151999</v>
      </c>
      <c r="K1049" s="4">
        <f>_xlfn.NUMBERVALUE(Test_Length_Start[[#This Row],[Column12]])</f>
        <v>70.422042645048293</v>
      </c>
      <c r="L1049" s="8">
        <f>_xlfn.NUMBERVALUE(Test_Length_Start[[#This Row],[Column10]])</f>
        <v>0.61750183506801404</v>
      </c>
      <c r="M1049" s="4">
        <f>_xlfn.NUMBERVALUE(Test_Length_Start[[#This Row],[Column11]])</f>
        <v>0.859705230762425</v>
      </c>
      <c r="N1049" s="8">
        <f>Tableau2[[#This Row],[Longueur manquante]]-(6-Tableau2[[#This Row],[longueur]])</f>
        <v>0.82819249781313509</v>
      </c>
    </row>
    <row r="1050" spans="2:14" x14ac:dyDescent="0.25">
      <c r="B1050" s="3" t="str">
        <f t="shared" si="32"/>
        <v>18</v>
      </c>
      <c r="C1050" s="4" t="str">
        <f>Test_Length_Start[[#This Row],[Column1]]</f>
        <v>18-Camera-0,1</v>
      </c>
      <c r="D1050" s="3">
        <f t="shared" si="33"/>
        <v>1</v>
      </c>
      <c r="E1050" s="4">
        <f>_xlfn.NUMBERVALUE(Test_Length_Start[[#This Row],[Column2]])</f>
        <v>15.006633190860899</v>
      </c>
      <c r="F1050" s="4">
        <f>_xlfn.NUMBERVALUE(Test_Length_Start[[#This Row],[Column3]])</f>
        <v>5.9842676564279902</v>
      </c>
      <c r="G1050" s="4">
        <f>_xlfn.NUMBERVALUE(Test_Length_Start[[#This Row],[Column4]])</f>
        <v>0.24571082370071401</v>
      </c>
      <c r="H1050" s="4">
        <f>_xlfn.NUMBERVALUE(Test_Length_Start[[#This Row],[Column5]])</f>
        <v>0.71095846619069603</v>
      </c>
      <c r="I1050" s="4">
        <f>_xlfn.NUMBERVALUE(Test_Length_Start[[#This Row],[Column6]])</f>
        <v>0.13218465610219901</v>
      </c>
      <c r="J1050" s="4">
        <f>_xlfn.NUMBERVALUE(Test_Length_Start[[#This Row],[Column7]])</f>
        <v>0.42886918910739202</v>
      </c>
      <c r="K1050" s="4">
        <f>_xlfn.NUMBERVALUE(Test_Length_Start[[#This Row],[Column12]])</f>
        <v>45.965933730010804</v>
      </c>
      <c r="L1050" s="8">
        <f>_xlfn.NUMBERVALUE(Test_Length_Start[[#This Row],[Column10]])</f>
        <v>1.10179641611419</v>
      </c>
      <c r="M1050" s="4">
        <f>_xlfn.NUMBERVALUE(Test_Length_Start[[#This Row],[Column11]])</f>
        <v>2.3779002163332801</v>
      </c>
      <c r="N1050" s="8">
        <f>Tableau2[[#This Row],[Longueur manquante]]-(6-Tableau2[[#This Row],[longueur]])</f>
        <v>2.3621678727612703</v>
      </c>
    </row>
    <row r="1051" spans="2:14" x14ac:dyDescent="0.25">
      <c r="B1051" s="3" t="str">
        <f t="shared" si="32"/>
        <v>18</v>
      </c>
      <c r="C1051" s="4" t="str">
        <f>Test_Length_Start[[#This Row],[Column1]]</f>
        <v>18-Camera-0,1</v>
      </c>
      <c r="D1051" s="3">
        <f t="shared" si="33"/>
        <v>1</v>
      </c>
      <c r="E1051" s="4">
        <f>_xlfn.NUMBERVALUE(Test_Length_Start[[#This Row],[Column2]])</f>
        <v>63.961407187971503</v>
      </c>
      <c r="F1051" s="4">
        <f>_xlfn.NUMBERVALUE(Test_Length_Start[[#This Row],[Column3]])</f>
        <v>6.5271273435839001</v>
      </c>
      <c r="G1051" s="4">
        <f>_xlfn.NUMBERVALUE(Test_Length_Start[[#This Row],[Column4]])</f>
        <v>0.11275551940496099</v>
      </c>
      <c r="H1051" s="4">
        <f>_xlfn.NUMBERVALUE(Test_Length_Start[[#This Row],[Column5]])</f>
        <v>0.140909354800304</v>
      </c>
      <c r="I1051" s="4">
        <f>_xlfn.NUMBERVALUE(Test_Length_Start[[#This Row],[Column6]])</f>
        <v>5.6644995518621503E-2</v>
      </c>
      <c r="J1051" s="4">
        <f>_xlfn.NUMBERVALUE(Test_Length_Start[[#This Row],[Column7]])</f>
        <v>0.10999675705033</v>
      </c>
      <c r="K1051" s="4">
        <f>_xlfn.NUMBERVALUE(Test_Length_Start[[#This Row],[Column12]])</f>
        <v>55.265740044997003</v>
      </c>
      <c r="L1051" s="8">
        <f>_xlfn.NUMBERVALUE(Test_Length_Start[[#This Row],[Column10]])</f>
        <v>0.50497313391482901</v>
      </c>
      <c r="M1051" s="4">
        <f>_xlfn.NUMBERVALUE(Test_Length_Start[[#This Row],[Column11]])</f>
        <v>0.48546841265280799</v>
      </c>
      <c r="N1051" s="8">
        <f>Tableau2[[#This Row],[Longueur manquante]]-(6-Tableau2[[#This Row],[longueur]])</f>
        <v>1.0125957562367081</v>
      </c>
    </row>
    <row r="1052" spans="2:14" x14ac:dyDescent="0.25">
      <c r="B1052" s="3" t="str">
        <f t="shared" si="32"/>
        <v>18</v>
      </c>
      <c r="C1052" s="4" t="str">
        <f>Test_Length_Start[[#This Row],[Column1]]</f>
        <v>18-Camera-0,1</v>
      </c>
      <c r="D1052" s="3">
        <f t="shared" si="33"/>
        <v>1</v>
      </c>
      <c r="E1052" s="4">
        <f>_xlfn.NUMBERVALUE(Test_Length_Start[[#This Row],[Column2]])</f>
        <v>71.932198287661507</v>
      </c>
      <c r="F1052" s="4">
        <f>_xlfn.NUMBERVALUE(Test_Length_Start[[#This Row],[Column3]])</f>
        <v>6.3674194835854898</v>
      </c>
      <c r="G1052" s="4">
        <f>_xlfn.NUMBERVALUE(Test_Length_Start[[#This Row],[Column4]])</f>
        <v>7.53881560765675E-2</v>
      </c>
      <c r="H1052" s="4">
        <f>_xlfn.NUMBERVALUE(Test_Length_Start[[#This Row],[Column5]])</f>
        <v>0.71019892954804098</v>
      </c>
      <c r="I1052" s="4">
        <f>_xlfn.NUMBERVALUE(Test_Length_Start[[#This Row],[Column6]])</f>
        <v>7.22913110619849E-2</v>
      </c>
      <c r="J1052" s="4">
        <f>_xlfn.NUMBERVALUE(Test_Length_Start[[#This Row],[Column7]])</f>
        <v>0.20515418656155501</v>
      </c>
      <c r="K1052" s="4">
        <f>_xlfn.NUMBERVALUE(Test_Length_Start[[#This Row],[Column12]])</f>
        <v>46.741621216060501</v>
      </c>
      <c r="L1052" s="8">
        <f>_xlfn.NUMBERVALUE(Test_Length_Start[[#This Row],[Column10]])</f>
        <v>0.214516604053344</v>
      </c>
      <c r="M1052" s="4">
        <f>_xlfn.NUMBERVALUE(Test_Length_Start[[#This Row],[Column11]])</f>
        <v>2.4298732017323301</v>
      </c>
      <c r="N1052" s="8">
        <f>Tableau2[[#This Row],[Longueur manquante]]-(6-Tableau2[[#This Row],[longueur]])</f>
        <v>2.7972926853178199</v>
      </c>
    </row>
    <row r="1053" spans="2:14" x14ac:dyDescent="0.25">
      <c r="B1053" s="3" t="str">
        <f t="shared" si="32"/>
        <v>18</v>
      </c>
      <c r="C1053" s="4" t="str">
        <f>Test_Length_Start[[#This Row],[Column1]]</f>
        <v>18-Camera-0,1</v>
      </c>
      <c r="D1053" s="3">
        <f t="shared" si="33"/>
        <v>1</v>
      </c>
      <c r="E1053" s="4">
        <f>_xlfn.NUMBERVALUE(Test_Length_Start[[#This Row],[Column2]])</f>
        <v>55.919283957744497</v>
      </c>
      <c r="F1053" s="4">
        <f>_xlfn.NUMBERVALUE(Test_Length_Start[[#This Row],[Column3]])</f>
        <v>5.55581002628068</v>
      </c>
      <c r="G1053" s="4">
        <f>_xlfn.NUMBERVALUE(Test_Length_Start[[#This Row],[Column4]])</f>
        <v>5.8102602201062101E-2</v>
      </c>
      <c r="H1053" s="4">
        <f>_xlfn.NUMBERVALUE(Test_Length_Start[[#This Row],[Column5]])</f>
        <v>0.19896168846592199</v>
      </c>
      <c r="I1053" s="4">
        <f>_xlfn.NUMBERVALUE(Test_Length_Start[[#This Row],[Column6]])</f>
        <v>4.6369940826821103E-2</v>
      </c>
      <c r="J1053" s="4">
        <f>_xlfn.NUMBERVALUE(Test_Length_Start[[#This Row],[Column7]])</f>
        <v>0.139168114663307</v>
      </c>
      <c r="K1053" s="4">
        <f>_xlfn.NUMBERVALUE(Test_Length_Start[[#This Row],[Column12]])</f>
        <v>40.273391715018001</v>
      </c>
      <c r="L1053" s="8">
        <f>_xlfn.NUMBERVALUE(Test_Length_Start[[#This Row],[Column10]])</f>
        <v>0.18955205313304399</v>
      </c>
      <c r="M1053" s="4">
        <f>_xlfn.NUMBERVALUE(Test_Length_Start[[#This Row],[Column11]])</f>
        <v>0.83546979512392106</v>
      </c>
      <c r="N1053" s="8">
        <f>Tableau2[[#This Row],[Longueur manquante]]-(6-Tableau2[[#This Row],[longueur]])</f>
        <v>0.39127982140460105</v>
      </c>
    </row>
    <row r="1054" spans="2:14" x14ac:dyDescent="0.25">
      <c r="B1054" s="3" t="str">
        <f t="shared" si="32"/>
        <v>18</v>
      </c>
      <c r="C1054" s="4" t="str">
        <f>Test_Length_Start[[#This Row],[Column1]]</f>
        <v>18-Camera-0,1</v>
      </c>
      <c r="D1054" s="3">
        <f t="shared" si="33"/>
        <v>1</v>
      </c>
      <c r="E1054" s="4">
        <f>_xlfn.NUMBERVALUE(Test_Length_Start[[#This Row],[Column2]])</f>
        <v>55.419191341157003</v>
      </c>
      <c r="F1054" s="4">
        <f>_xlfn.NUMBERVALUE(Test_Length_Start[[#This Row],[Column3]])</f>
        <v>5.71321669064936</v>
      </c>
      <c r="G1054" s="4">
        <f>_xlfn.NUMBERVALUE(Test_Length_Start[[#This Row],[Column4]])</f>
        <v>5.5068876356962997E-2</v>
      </c>
      <c r="H1054" s="4">
        <f>_xlfn.NUMBERVALUE(Test_Length_Start[[#This Row],[Column5]])</f>
        <v>0.16073276434658201</v>
      </c>
      <c r="I1054" s="4">
        <f>_xlfn.NUMBERVALUE(Test_Length_Start[[#This Row],[Column6]])</f>
        <v>4.6453968510786703E-2</v>
      </c>
      <c r="J1054" s="4">
        <f>_xlfn.NUMBERVALUE(Test_Length_Start[[#This Row],[Column7]])</f>
        <v>0.118234389263854</v>
      </c>
      <c r="K1054" s="4">
        <f>_xlfn.NUMBERVALUE(Test_Length_Start[[#This Row],[Column12]])</f>
        <v>17.038913550903001</v>
      </c>
      <c r="L1054" s="8">
        <f>_xlfn.NUMBERVALUE(Test_Length_Start[[#This Row],[Column10]])</f>
        <v>0.18954847011460699</v>
      </c>
      <c r="M1054" s="4">
        <f>_xlfn.NUMBERVALUE(Test_Length_Start[[#This Row],[Column11]])</f>
        <v>0.68003600882489001</v>
      </c>
      <c r="N1054" s="8">
        <f>Tableau2[[#This Row],[Longueur manquante]]-(6-Tableau2[[#This Row],[longueur]])</f>
        <v>0.39325269947425001</v>
      </c>
    </row>
    <row r="1055" spans="2:14" x14ac:dyDescent="0.25">
      <c r="B1055" s="3" t="str">
        <f t="shared" si="32"/>
        <v>18</v>
      </c>
      <c r="C1055" s="4" t="str">
        <f>Test_Length_Start[[#This Row],[Column1]]</f>
        <v>18-Camera-0,1</v>
      </c>
      <c r="D1055" s="3">
        <f t="shared" si="33"/>
        <v>1</v>
      </c>
      <c r="E1055" s="4">
        <f>_xlfn.NUMBERVALUE(Test_Length_Start[[#This Row],[Column2]])</f>
        <v>37.533075295184403</v>
      </c>
      <c r="F1055" s="4">
        <f>_xlfn.NUMBERVALUE(Test_Length_Start[[#This Row],[Column3]])</f>
        <v>5.7635940178628804</v>
      </c>
      <c r="G1055" s="4">
        <f>_xlfn.NUMBERVALUE(Test_Length_Start[[#This Row],[Column4]])</f>
        <v>8.4528819402829705E-2</v>
      </c>
      <c r="H1055" s="4">
        <f>_xlfn.NUMBERVALUE(Test_Length_Start[[#This Row],[Column5]])</f>
        <v>0.15692861936614599</v>
      </c>
      <c r="I1055" s="4">
        <f>_xlfn.NUMBERVALUE(Test_Length_Start[[#This Row],[Column6]])</f>
        <v>7.5011414270845095E-2</v>
      </c>
      <c r="J1055" s="4">
        <f>_xlfn.NUMBERVALUE(Test_Length_Start[[#This Row],[Column7]])</f>
        <v>0.13704610390629399</v>
      </c>
      <c r="K1055" s="4">
        <f>_xlfn.NUMBERVALUE(Test_Length_Start[[#This Row],[Column12]])</f>
        <v>40.620211219997103</v>
      </c>
      <c r="L1055" s="8">
        <f>_xlfn.NUMBERVALUE(Test_Length_Start[[#This Row],[Column10]])</f>
        <v>0.262254810757162</v>
      </c>
      <c r="M1055" s="4">
        <f>_xlfn.NUMBERVALUE(Test_Length_Start[[#This Row],[Column11]])</f>
        <v>0.58276998666749202</v>
      </c>
      <c r="N1055" s="8">
        <f>Tableau2[[#This Row],[Longueur manquante]]-(6-Tableau2[[#This Row],[longueur]])</f>
        <v>0.34636400453037242</v>
      </c>
    </row>
    <row r="1056" spans="2:14" x14ac:dyDescent="0.25">
      <c r="B1056" s="3" t="str">
        <f t="shared" si="32"/>
        <v>18</v>
      </c>
      <c r="C1056" s="4" t="str">
        <f>Test_Length_Start[[#This Row],[Column1]]</f>
        <v>18-Camera-0,1</v>
      </c>
      <c r="D1056" s="3">
        <f t="shared" si="33"/>
        <v>1</v>
      </c>
      <c r="E1056" s="4">
        <f>_xlfn.NUMBERVALUE(Test_Length_Start[[#This Row],[Column2]])</f>
        <v>11.314930454666399</v>
      </c>
      <c r="F1056" s="4">
        <f>_xlfn.NUMBERVALUE(Test_Length_Start[[#This Row],[Column3]])</f>
        <v>5.6637080361079004</v>
      </c>
      <c r="G1056" s="4">
        <f>_xlfn.NUMBERVALUE(Test_Length_Start[[#This Row],[Column4]])</f>
        <v>0.105625573071226</v>
      </c>
      <c r="H1056" s="4">
        <f>_xlfn.NUMBERVALUE(Test_Length_Start[[#This Row],[Column5]])</f>
        <v>0.23111742593274401</v>
      </c>
      <c r="I1056" s="4">
        <f>_xlfn.NUMBERVALUE(Test_Length_Start[[#This Row],[Column6]])</f>
        <v>6.5699805482074797E-2</v>
      </c>
      <c r="J1056" s="4">
        <f>_xlfn.NUMBERVALUE(Test_Length_Start[[#This Row],[Column7]])</f>
        <v>0.15432972495958699</v>
      </c>
      <c r="K1056" s="4">
        <f>_xlfn.NUMBERVALUE(Test_Length_Start[[#This Row],[Column12]])</f>
        <v>48.944225538987602</v>
      </c>
      <c r="L1056" s="8">
        <f>_xlfn.NUMBERVALUE(Test_Length_Start[[#This Row],[Column10]])</f>
        <v>0.49896750672294199</v>
      </c>
      <c r="M1056" s="4">
        <f>_xlfn.NUMBERVALUE(Test_Length_Start[[#This Row],[Column11]])</f>
        <v>0.88101502458743697</v>
      </c>
      <c r="N1056" s="8">
        <f>Tableau2[[#This Row],[Longueur manquante]]-(6-Tableau2[[#This Row],[longueur]])</f>
        <v>0.54472306069533738</v>
      </c>
    </row>
    <row r="1057" spans="2:14" x14ac:dyDescent="0.25">
      <c r="B1057" s="3" t="str">
        <f t="shared" si="32"/>
        <v>18</v>
      </c>
      <c r="C1057" s="4" t="str">
        <f>Test_Length_Start[[#This Row],[Column1]]</f>
        <v>18-Camera-0,1</v>
      </c>
      <c r="D1057" s="3">
        <f t="shared" si="33"/>
        <v>1</v>
      </c>
      <c r="E1057" s="4">
        <f>_xlfn.NUMBERVALUE(Test_Length_Start[[#This Row],[Column2]])</f>
        <v>29.342607844445102</v>
      </c>
      <c r="F1057" s="4">
        <f>_xlfn.NUMBERVALUE(Test_Length_Start[[#This Row],[Column3]])</f>
        <v>6.3021326279814396</v>
      </c>
      <c r="G1057" s="4">
        <f>_xlfn.NUMBERVALUE(Test_Length_Start[[#This Row],[Column4]])</f>
        <v>0.169715579382442</v>
      </c>
      <c r="H1057" s="4">
        <f>_xlfn.NUMBERVALUE(Test_Length_Start[[#This Row],[Column5]])</f>
        <v>0.220677438849192</v>
      </c>
      <c r="I1057" s="4">
        <f>_xlfn.NUMBERVALUE(Test_Length_Start[[#This Row],[Column6]])</f>
        <v>0.10355402801494</v>
      </c>
      <c r="J1057" s="4">
        <f>_xlfn.NUMBERVALUE(Test_Length_Start[[#This Row],[Column7]])</f>
        <v>0.134751857111398</v>
      </c>
      <c r="K1057" s="4">
        <f>_xlfn.NUMBERVALUE(Test_Length_Start[[#This Row],[Column12]])</f>
        <v>37.802262653014601</v>
      </c>
      <c r="L1057" s="8">
        <f>_xlfn.NUMBERVALUE(Test_Length_Start[[#This Row],[Column10]])</f>
        <v>0.77484582203940899</v>
      </c>
      <c r="M1057" s="4">
        <f>_xlfn.NUMBERVALUE(Test_Length_Start[[#This Row],[Column11]])</f>
        <v>0.77630649138783003</v>
      </c>
      <c r="N1057" s="8">
        <f>Tableau2[[#This Row],[Longueur manquante]]-(6-Tableau2[[#This Row],[longueur]])</f>
        <v>1.0784391193692695</v>
      </c>
    </row>
    <row r="1058" spans="2:14" x14ac:dyDescent="0.25">
      <c r="B1058" s="3" t="str">
        <f t="shared" si="32"/>
        <v>18</v>
      </c>
      <c r="C1058" s="4" t="str">
        <f>Test_Length_Start[[#This Row],[Column1]]</f>
        <v>18-Camera-0,1</v>
      </c>
      <c r="D1058" s="3">
        <f t="shared" si="33"/>
        <v>1</v>
      </c>
      <c r="E1058" s="4">
        <f>_xlfn.NUMBERVALUE(Test_Length_Start[[#This Row],[Column2]])</f>
        <v>29.856762960605199</v>
      </c>
      <c r="F1058" s="4">
        <f>_xlfn.NUMBERVALUE(Test_Length_Start[[#This Row],[Column3]])</f>
        <v>5.8428016191228904</v>
      </c>
      <c r="G1058" s="4">
        <f>_xlfn.NUMBERVALUE(Test_Length_Start[[#This Row],[Column4]])</f>
        <v>6.63195841277988E-2</v>
      </c>
      <c r="H1058" s="4">
        <f>_xlfn.NUMBERVALUE(Test_Length_Start[[#This Row],[Column5]])</f>
        <v>0.19825562664902099</v>
      </c>
      <c r="I1058" s="4">
        <f>_xlfn.NUMBERVALUE(Test_Length_Start[[#This Row],[Column6]])</f>
        <v>6.4445758713918097E-2</v>
      </c>
      <c r="J1058" s="4">
        <f>_xlfn.NUMBERVALUE(Test_Length_Start[[#This Row],[Column7]])</f>
        <v>0.13284929009152099</v>
      </c>
      <c r="K1058" s="4">
        <f>_xlfn.NUMBERVALUE(Test_Length_Start[[#This Row],[Column12]])</f>
        <v>49.084793768008197</v>
      </c>
      <c r="L1058" s="8">
        <f>_xlfn.NUMBERVALUE(Test_Length_Start[[#This Row],[Column10]])</f>
        <v>0.16098009355307999</v>
      </c>
      <c r="M1058" s="4">
        <f>_xlfn.NUMBERVALUE(Test_Length_Start[[#This Row],[Column11]])</f>
        <v>0.792097015256509</v>
      </c>
      <c r="N1058" s="8">
        <f>Tableau2[[#This Row],[Longueur manquante]]-(6-Tableau2[[#This Row],[longueur]])</f>
        <v>0.63489863437939942</v>
      </c>
    </row>
    <row r="1059" spans="2:14" x14ac:dyDescent="0.25">
      <c r="B1059" s="3" t="str">
        <f t="shared" si="32"/>
        <v>18</v>
      </c>
      <c r="C1059" s="4" t="str">
        <f>Test_Length_Start[[#This Row],[Column1]]</f>
        <v>18-Camera-0,1</v>
      </c>
      <c r="D1059" s="3">
        <f t="shared" si="33"/>
        <v>1</v>
      </c>
      <c r="E1059" s="4">
        <f>_xlfn.NUMBERVALUE(Test_Length_Start[[#This Row],[Column2]])</f>
        <v>54.2905871205989</v>
      </c>
      <c r="F1059" s="4">
        <f>_xlfn.NUMBERVALUE(Test_Length_Start[[#This Row],[Column3]])</f>
        <v>6.0856434515243398</v>
      </c>
      <c r="G1059" s="4">
        <f>_xlfn.NUMBERVALUE(Test_Length_Start[[#This Row],[Column4]])</f>
        <v>0.10774365238494001</v>
      </c>
      <c r="H1059" s="4">
        <f>_xlfn.NUMBERVALUE(Test_Length_Start[[#This Row],[Column5]])</f>
        <v>0.205755880828076</v>
      </c>
      <c r="I1059" s="4">
        <f>_xlfn.NUMBERVALUE(Test_Length_Start[[#This Row],[Column6]])</f>
        <v>8.6287185592263005E-2</v>
      </c>
      <c r="J1059" s="4">
        <f>_xlfn.NUMBERVALUE(Test_Length_Start[[#This Row],[Column7]])</f>
        <v>0.15981437856352099</v>
      </c>
      <c r="K1059" s="4">
        <f>_xlfn.NUMBERVALUE(Test_Length_Start[[#This Row],[Column12]])</f>
        <v>26.751535399002002</v>
      </c>
      <c r="L1059" s="8">
        <f>_xlfn.NUMBERVALUE(Test_Length_Start[[#This Row],[Column10]])</f>
        <v>0.34277279458009002</v>
      </c>
      <c r="M1059" s="4">
        <f>_xlfn.NUMBERVALUE(Test_Length_Start[[#This Row],[Column11]])</f>
        <v>0.80232643047645202</v>
      </c>
      <c r="N1059" s="8">
        <f>Tableau2[[#This Row],[Longueur manquante]]-(6-Tableau2[[#This Row],[longueur]])</f>
        <v>0.88796988200079185</v>
      </c>
    </row>
    <row r="1060" spans="2:14" x14ac:dyDescent="0.25">
      <c r="B1060" s="3" t="str">
        <f t="shared" si="32"/>
        <v>18</v>
      </c>
      <c r="C1060" s="4" t="str">
        <f>Test_Length_Start[[#This Row],[Column1]]</f>
        <v>18-Camera-0,1</v>
      </c>
      <c r="D1060" s="3">
        <f t="shared" si="33"/>
        <v>1</v>
      </c>
      <c r="E1060" s="4">
        <f>_xlfn.NUMBERVALUE(Test_Length_Start[[#This Row],[Column2]])</f>
        <v>77.068648566011106</v>
      </c>
      <c r="F1060" s="4">
        <f>_xlfn.NUMBERVALUE(Test_Length_Start[[#This Row],[Column3]])</f>
        <v>5.8121842715802003</v>
      </c>
      <c r="G1060" s="4">
        <f>_xlfn.NUMBERVALUE(Test_Length_Start[[#This Row],[Column4]])</f>
        <v>8.5987743770682606E-2</v>
      </c>
      <c r="H1060" s="4">
        <f>_xlfn.NUMBERVALUE(Test_Length_Start[[#This Row],[Column5]])</f>
        <v>0.18077811066115901</v>
      </c>
      <c r="I1060" s="4">
        <f>_xlfn.NUMBERVALUE(Test_Length_Start[[#This Row],[Column6]])</f>
        <v>6.0947958847677598E-2</v>
      </c>
      <c r="J1060" s="4">
        <f>_xlfn.NUMBERVALUE(Test_Length_Start[[#This Row],[Column7]])</f>
        <v>0.14163918779781401</v>
      </c>
      <c r="K1060" s="4">
        <f>_xlfn.NUMBERVALUE(Test_Length_Start[[#This Row],[Column12]])</f>
        <v>16.270121849956901</v>
      </c>
      <c r="L1060" s="8">
        <f>_xlfn.NUMBERVALUE(Test_Length_Start[[#This Row],[Column10]])</f>
        <v>0.34955392749904401</v>
      </c>
      <c r="M1060" s="4">
        <f>_xlfn.NUMBERVALUE(Test_Length_Start[[#This Row],[Column11]])</f>
        <v>0.74701892904869005</v>
      </c>
      <c r="N1060" s="8">
        <f>Tableau2[[#This Row],[Longueur manquante]]-(6-Tableau2[[#This Row],[longueur]])</f>
        <v>0.5592032006288904</v>
      </c>
    </row>
    <row r="1061" spans="2:14" x14ac:dyDescent="0.25">
      <c r="B1061" s="3" t="str">
        <f t="shared" si="32"/>
        <v>18</v>
      </c>
      <c r="C1061" s="4" t="str">
        <f>Test_Length_Start[[#This Row],[Column1]]</f>
        <v>18-Camera-0,1</v>
      </c>
      <c r="D1061" s="3">
        <f t="shared" si="33"/>
        <v>1</v>
      </c>
      <c r="E1061" s="4">
        <f>_xlfn.NUMBERVALUE(Test_Length_Start[[#This Row],[Column2]])</f>
        <v>52.976392026679697</v>
      </c>
      <c r="F1061" s="4">
        <f>_xlfn.NUMBERVALUE(Test_Length_Start[[#This Row],[Column3]])</f>
        <v>5.7756600966639002</v>
      </c>
      <c r="G1061" s="4">
        <f>_xlfn.NUMBERVALUE(Test_Length_Start[[#This Row],[Column4]])</f>
        <v>7.8968833838094804E-2</v>
      </c>
      <c r="H1061" s="4">
        <f>_xlfn.NUMBERVALUE(Test_Length_Start[[#This Row],[Column5]])</f>
        <v>0.199507084105224</v>
      </c>
      <c r="I1061" s="4">
        <f>_xlfn.NUMBERVALUE(Test_Length_Start[[#This Row],[Column6]])</f>
        <v>6.0903924839099802E-2</v>
      </c>
      <c r="J1061" s="4">
        <f>_xlfn.NUMBERVALUE(Test_Length_Start[[#This Row],[Column7]])</f>
        <v>0.153932160144754</v>
      </c>
      <c r="K1061" s="4">
        <f>_xlfn.NUMBERVALUE(Test_Length_Start[[#This Row],[Column12]])</f>
        <v>34.069450435927102</v>
      </c>
      <c r="L1061" s="8">
        <f>_xlfn.NUMBERVALUE(Test_Length_Start[[#This Row],[Column10]])</f>
        <v>0.37849747993626698</v>
      </c>
      <c r="M1061" s="4">
        <f>_xlfn.NUMBERVALUE(Test_Length_Start[[#This Row],[Column11]])</f>
        <v>0.75322416416671101</v>
      </c>
      <c r="N1061" s="8">
        <f>Tableau2[[#This Row],[Longueur manquante]]-(6-Tableau2[[#This Row],[longueur]])</f>
        <v>0.52888426083061124</v>
      </c>
    </row>
    <row r="1062" spans="2:14" x14ac:dyDescent="0.25">
      <c r="B1062" s="3" t="str">
        <f t="shared" si="32"/>
        <v>18</v>
      </c>
      <c r="C1062" s="4" t="str">
        <f>Test_Length_Start[[#This Row],[Column1]]</f>
        <v>18-Camera-0,15000000000000002</v>
      </c>
      <c r="D1062" s="3">
        <f t="shared" si="33"/>
        <v>1.5</v>
      </c>
      <c r="E1062" s="4">
        <f>_xlfn.NUMBERVALUE(Test_Length_Start[[#This Row],[Column2]])</f>
        <v>64.083807485891001</v>
      </c>
      <c r="F1062" s="4">
        <f>_xlfn.NUMBERVALUE(Test_Length_Start[[#This Row],[Column3]])</f>
        <v>6.1828226447739603</v>
      </c>
      <c r="G1062" s="4">
        <f>_xlfn.NUMBERVALUE(Test_Length_Start[[#This Row],[Column4]])</f>
        <v>0.144500772688891</v>
      </c>
      <c r="H1062" s="4">
        <f>_xlfn.NUMBERVALUE(Test_Length_Start[[#This Row],[Column5]])</f>
        <v>0.22949772127571999</v>
      </c>
      <c r="I1062" s="4">
        <f>_xlfn.NUMBERVALUE(Test_Length_Start[[#This Row],[Column6]])</f>
        <v>9.9118219119666895E-2</v>
      </c>
      <c r="J1062" s="4">
        <f>_xlfn.NUMBERVALUE(Test_Length_Start[[#This Row],[Column7]])</f>
        <v>0.188475556092075</v>
      </c>
      <c r="K1062" s="4">
        <f>_xlfn.NUMBERVALUE(Test_Length_Start[[#This Row],[Column12]])</f>
        <v>16.011626336956301</v>
      </c>
      <c r="L1062" s="8">
        <f>_xlfn.NUMBERVALUE(Test_Length_Start[[#This Row],[Column10]])</f>
        <v>0.53112854202710402</v>
      </c>
      <c r="M1062" s="4">
        <f>_xlfn.NUMBERVALUE(Test_Length_Start[[#This Row],[Column11]])</f>
        <v>0.73315368255583202</v>
      </c>
      <c r="N1062" s="8">
        <f>Tableau2[[#This Row],[Longueur manquante]]-(6-Tableau2[[#This Row],[longueur]])</f>
        <v>0.91597632732979228</v>
      </c>
    </row>
    <row r="1063" spans="2:14" x14ac:dyDescent="0.25">
      <c r="B1063" s="3" t="str">
        <f t="shared" si="32"/>
        <v>18</v>
      </c>
      <c r="C1063" s="4" t="str">
        <f>Test_Length_Start[[#This Row],[Column1]]</f>
        <v>18-Camera-0,15000000000000002</v>
      </c>
      <c r="D1063" s="3">
        <f t="shared" si="33"/>
        <v>1.5</v>
      </c>
      <c r="E1063" s="4">
        <f>_xlfn.NUMBERVALUE(Test_Length_Start[[#This Row],[Column2]])</f>
        <v>84.115626985557896</v>
      </c>
      <c r="F1063" s="4">
        <f>_xlfn.NUMBERVALUE(Test_Length_Start[[#This Row],[Column3]])</f>
        <v>5.79384201184667</v>
      </c>
      <c r="G1063" s="4">
        <f>_xlfn.NUMBERVALUE(Test_Length_Start[[#This Row],[Column4]])</f>
        <v>0.19920702474665999</v>
      </c>
      <c r="H1063" s="4">
        <f>_xlfn.NUMBERVALUE(Test_Length_Start[[#This Row],[Column5]])</f>
        <v>0.27069311195498502</v>
      </c>
      <c r="I1063" s="4">
        <f>_xlfn.NUMBERVALUE(Test_Length_Start[[#This Row],[Column6]])</f>
        <v>0.15696684904658501</v>
      </c>
      <c r="J1063" s="4">
        <f>_xlfn.NUMBERVALUE(Test_Length_Start[[#This Row],[Column7]])</f>
        <v>0.231949039844004</v>
      </c>
      <c r="K1063" s="4">
        <f>_xlfn.NUMBERVALUE(Test_Length_Start[[#This Row],[Column12]])</f>
        <v>10.033662104047799</v>
      </c>
      <c r="L1063" s="8">
        <f>_xlfn.NUMBERVALUE(Test_Length_Start[[#This Row],[Column10]])</f>
        <v>0.64612131904554904</v>
      </c>
      <c r="M1063" s="4">
        <f>_xlfn.NUMBERVALUE(Test_Length_Start[[#This Row],[Column11]])</f>
        <v>0.78344357399040299</v>
      </c>
      <c r="N1063" s="8">
        <f>Tableau2[[#This Row],[Longueur manquante]]-(6-Tableau2[[#This Row],[longueur]])</f>
        <v>0.57728558583707301</v>
      </c>
    </row>
    <row r="1064" spans="2:14" x14ac:dyDescent="0.25">
      <c r="B1064" s="3" t="str">
        <f t="shared" si="32"/>
        <v>18</v>
      </c>
      <c r="C1064" s="4" t="str">
        <f>Test_Length_Start[[#This Row],[Column1]]</f>
        <v>18-Camera-0,15000000000000002</v>
      </c>
      <c r="D1064" s="3">
        <f t="shared" si="33"/>
        <v>1.5</v>
      </c>
      <c r="E1064" s="4">
        <f>_xlfn.NUMBERVALUE(Test_Length_Start[[#This Row],[Column2]])</f>
        <v>18.359371724560201</v>
      </c>
      <c r="F1064" s="4">
        <f>_xlfn.NUMBERVALUE(Test_Length_Start[[#This Row],[Column3]])</f>
        <v>5.8846436744087196</v>
      </c>
      <c r="G1064" s="4">
        <f>_xlfn.NUMBERVALUE(Test_Length_Start[[#This Row],[Column4]])</f>
        <v>0.15913711102568001</v>
      </c>
      <c r="H1064" s="4">
        <f>_xlfn.NUMBERVALUE(Test_Length_Start[[#This Row],[Column5]])</f>
        <v>0.25246237270899702</v>
      </c>
      <c r="I1064" s="4">
        <f>_xlfn.NUMBERVALUE(Test_Length_Start[[#This Row],[Column6]])</f>
        <v>0.12822713855972201</v>
      </c>
      <c r="J1064" s="4">
        <f>_xlfn.NUMBERVALUE(Test_Length_Start[[#This Row],[Column7]])</f>
        <v>0.172766194622683</v>
      </c>
      <c r="K1064" s="4">
        <f>_xlfn.NUMBERVALUE(Test_Length_Start[[#This Row],[Column12]])</f>
        <v>14.2025299100205</v>
      </c>
      <c r="L1064" s="8">
        <f>_xlfn.NUMBERVALUE(Test_Length_Start[[#This Row],[Column10]])</f>
        <v>0.48220970950251402</v>
      </c>
      <c r="M1064" s="4">
        <f>_xlfn.NUMBERVALUE(Test_Length_Start[[#This Row],[Column11]])</f>
        <v>1.1360630827712399</v>
      </c>
      <c r="N1064" s="8">
        <f>Tableau2[[#This Row],[Longueur manquante]]-(6-Tableau2[[#This Row],[longueur]])</f>
        <v>1.0207067571799595</v>
      </c>
    </row>
    <row r="1065" spans="2:14" x14ac:dyDescent="0.25">
      <c r="B1065" s="3" t="str">
        <f t="shared" si="32"/>
        <v>18</v>
      </c>
      <c r="C1065" s="4" t="str">
        <f>Test_Length_Start[[#This Row],[Column1]]</f>
        <v>18-Camera-0,15000000000000002</v>
      </c>
      <c r="D1065" s="3">
        <f t="shared" si="33"/>
        <v>1.5</v>
      </c>
      <c r="E1065" s="4">
        <f>_xlfn.NUMBERVALUE(Test_Length_Start[[#This Row],[Column2]])</f>
        <v>18.284092444473998</v>
      </c>
      <c r="F1065" s="4">
        <f>_xlfn.NUMBERVALUE(Test_Length_Start[[#This Row],[Column3]])</f>
        <v>5.66213968495257</v>
      </c>
      <c r="G1065" s="4">
        <f>_xlfn.NUMBERVALUE(Test_Length_Start[[#This Row],[Column4]])</f>
        <v>0.26022707554664898</v>
      </c>
      <c r="H1065" s="4">
        <f>_xlfn.NUMBERVALUE(Test_Length_Start[[#This Row],[Column5]])</f>
        <v>0.33902576117894501</v>
      </c>
      <c r="I1065" s="4">
        <f>_xlfn.NUMBERVALUE(Test_Length_Start[[#This Row],[Column6]])</f>
        <v>0.15553373476128701</v>
      </c>
      <c r="J1065" s="4">
        <f>_xlfn.NUMBERVALUE(Test_Length_Start[[#This Row],[Column7]])</f>
        <v>0.259925696311747</v>
      </c>
      <c r="K1065" s="4">
        <f>_xlfn.NUMBERVALUE(Test_Length_Start[[#This Row],[Column12]])</f>
        <v>13.2021412539761</v>
      </c>
      <c r="L1065" s="8">
        <f>_xlfn.NUMBERVALUE(Test_Length_Start[[#This Row],[Column10]])</f>
        <v>1.0200015694537501</v>
      </c>
      <c r="M1065" s="4">
        <f>_xlfn.NUMBERVALUE(Test_Length_Start[[#This Row],[Column11]])</f>
        <v>1.0153087612578</v>
      </c>
      <c r="N1065" s="8">
        <f>Tableau2[[#This Row],[Longueur manquante]]-(6-Tableau2[[#This Row],[longueur]])</f>
        <v>0.67744844621037004</v>
      </c>
    </row>
    <row r="1066" spans="2:14" x14ac:dyDescent="0.25">
      <c r="B1066" s="3" t="str">
        <f t="shared" si="32"/>
        <v>18</v>
      </c>
      <c r="C1066" s="4" t="str">
        <f>Test_Length_Start[[#This Row],[Column1]]</f>
        <v>18-Camera-0,15000000000000002</v>
      </c>
      <c r="D1066" s="3">
        <f t="shared" si="33"/>
        <v>1.5</v>
      </c>
      <c r="E1066" s="4">
        <f>_xlfn.NUMBERVALUE(Test_Length_Start[[#This Row],[Column2]])</f>
        <v>10.427332080061699</v>
      </c>
      <c r="F1066" s="4">
        <f>_xlfn.NUMBERVALUE(Test_Length_Start[[#This Row],[Column3]])</f>
        <v>6.0176828300411698</v>
      </c>
      <c r="G1066" s="4">
        <f>_xlfn.NUMBERVALUE(Test_Length_Start[[#This Row],[Column4]])</f>
        <v>0.16515626340255599</v>
      </c>
      <c r="H1066" s="4">
        <f>_xlfn.NUMBERVALUE(Test_Length_Start[[#This Row],[Column5]])</f>
        <v>0.242069129300131</v>
      </c>
      <c r="I1066" s="4">
        <f>_xlfn.NUMBERVALUE(Test_Length_Start[[#This Row],[Column6]])</f>
        <v>0.120295245817965</v>
      </c>
      <c r="J1066" s="4">
        <f>_xlfn.NUMBERVALUE(Test_Length_Start[[#This Row],[Column7]])</f>
        <v>0.196170470451039</v>
      </c>
      <c r="K1066" s="4">
        <f>_xlfn.NUMBERVALUE(Test_Length_Start[[#This Row],[Column12]])</f>
        <v>13.8469044020166</v>
      </c>
      <c r="L1066" s="8">
        <f>_xlfn.NUMBERVALUE(Test_Length_Start[[#This Row],[Column10]])</f>
        <v>0.5227843318173</v>
      </c>
      <c r="M1066" s="4">
        <f>_xlfn.NUMBERVALUE(Test_Length_Start[[#This Row],[Column11]])</f>
        <v>0.79844497433380501</v>
      </c>
      <c r="N1066" s="8">
        <f>Tableau2[[#This Row],[Longueur manquante]]-(6-Tableau2[[#This Row],[longueur]])</f>
        <v>0.81612780437497479</v>
      </c>
    </row>
    <row r="1067" spans="2:14" x14ac:dyDescent="0.25">
      <c r="B1067" s="3" t="str">
        <f t="shared" si="32"/>
        <v>18</v>
      </c>
      <c r="C1067" s="4" t="str">
        <f>Test_Length_Start[[#This Row],[Column1]]</f>
        <v>18-Camera-0,15000000000000002</v>
      </c>
      <c r="D1067" s="3">
        <f t="shared" si="33"/>
        <v>1.5</v>
      </c>
      <c r="E1067" s="4">
        <f>_xlfn.NUMBERVALUE(Test_Length_Start[[#This Row],[Column2]])</f>
        <v>74.936937499224399</v>
      </c>
      <c r="F1067" s="4">
        <f>_xlfn.NUMBERVALUE(Test_Length_Start[[#This Row],[Column3]])</f>
        <v>5.4956815019599699</v>
      </c>
      <c r="G1067" s="4">
        <f>_xlfn.NUMBERVALUE(Test_Length_Start[[#This Row],[Column4]])</f>
        <v>0.108571451191269</v>
      </c>
      <c r="H1067" s="4">
        <f>_xlfn.NUMBERVALUE(Test_Length_Start[[#This Row],[Column5]])</f>
        <v>0.22570686427624301</v>
      </c>
      <c r="I1067" s="4">
        <f>_xlfn.NUMBERVALUE(Test_Length_Start[[#This Row],[Column6]])</f>
        <v>8.2614876286745006E-2</v>
      </c>
      <c r="J1067" s="4">
        <f>_xlfn.NUMBERVALUE(Test_Length_Start[[#This Row],[Column7]])</f>
        <v>0.16695521940739599</v>
      </c>
      <c r="K1067" s="4">
        <f>_xlfn.NUMBERVALUE(Test_Length_Start[[#This Row],[Column12]])</f>
        <v>20.136845228960699</v>
      </c>
      <c r="L1067" s="8">
        <f>_xlfn.NUMBERVALUE(Test_Length_Start[[#This Row],[Column10]])</f>
        <v>0.41767940570593298</v>
      </c>
      <c r="M1067" s="4">
        <f>_xlfn.NUMBERVALUE(Test_Length_Start[[#This Row],[Column11]])</f>
        <v>0.93327347923021697</v>
      </c>
      <c r="N1067" s="8">
        <f>Tableau2[[#This Row],[Longueur manquante]]-(6-Tableau2[[#This Row],[longueur]])</f>
        <v>0.42895498119018682</v>
      </c>
    </row>
    <row r="1068" spans="2:14" x14ac:dyDescent="0.25">
      <c r="B1068" s="3" t="str">
        <f t="shared" si="32"/>
        <v>18</v>
      </c>
      <c r="C1068" s="4" t="str">
        <f>Test_Length_Start[[#This Row],[Column1]]</f>
        <v>18-Camera-0,15000000000000002</v>
      </c>
      <c r="D1068" s="3">
        <f t="shared" si="33"/>
        <v>1.5</v>
      </c>
      <c r="E1068" s="4">
        <f>_xlfn.NUMBERVALUE(Test_Length_Start[[#This Row],[Column2]])</f>
        <v>47.099083121750198</v>
      </c>
      <c r="F1068" s="4">
        <f>_xlfn.NUMBERVALUE(Test_Length_Start[[#This Row],[Column3]])</f>
        <v>5.6930954539130303</v>
      </c>
      <c r="G1068" s="4">
        <f>_xlfn.NUMBERVALUE(Test_Length_Start[[#This Row],[Column4]])</f>
        <v>0.151711952067626</v>
      </c>
      <c r="H1068" s="4">
        <f>_xlfn.NUMBERVALUE(Test_Length_Start[[#This Row],[Column5]])</f>
        <v>0.54806129197392195</v>
      </c>
      <c r="I1068" s="4">
        <f>_xlfn.NUMBERVALUE(Test_Length_Start[[#This Row],[Column6]])</f>
        <v>0.13004614276925699</v>
      </c>
      <c r="J1068" s="4">
        <f>_xlfn.NUMBERVALUE(Test_Length_Start[[#This Row],[Column7]])</f>
        <v>0.23760931235242799</v>
      </c>
      <c r="K1068" s="4">
        <f>_xlfn.NUMBERVALUE(Test_Length_Start[[#This Row],[Column12]])</f>
        <v>9.7084763540187797</v>
      </c>
      <c r="L1068" s="8">
        <f>_xlfn.NUMBERVALUE(Test_Length_Start[[#This Row],[Column10]])</f>
        <v>0.48466731683062902</v>
      </c>
      <c r="M1068" s="4">
        <f>_xlfn.NUMBERVALUE(Test_Length_Start[[#This Row],[Column11]])</f>
        <v>2.0690524200423601</v>
      </c>
      <c r="N1068" s="8">
        <f>Tableau2[[#This Row],[Longueur manquante]]-(6-Tableau2[[#This Row],[longueur]])</f>
        <v>1.7621478739553904</v>
      </c>
    </row>
    <row r="1069" spans="2:14" x14ac:dyDescent="0.25">
      <c r="B1069" s="3" t="str">
        <f t="shared" si="32"/>
        <v>18</v>
      </c>
      <c r="C1069" s="4" t="str">
        <f>Test_Length_Start[[#This Row],[Column1]]</f>
        <v>18-Camera-0,15000000000000002</v>
      </c>
      <c r="D1069" s="3">
        <f t="shared" si="33"/>
        <v>1.5</v>
      </c>
      <c r="E1069" s="4">
        <f>_xlfn.NUMBERVALUE(Test_Length_Start[[#This Row],[Column2]])</f>
        <v>15.183632255937001</v>
      </c>
      <c r="F1069" s="4">
        <f>_xlfn.NUMBERVALUE(Test_Length_Start[[#This Row],[Column3]])</f>
        <v>5.9028397127833196</v>
      </c>
      <c r="G1069" s="4">
        <f>_xlfn.NUMBERVALUE(Test_Length_Start[[#This Row],[Column4]])</f>
        <v>0.105823273162612</v>
      </c>
      <c r="H1069" s="4">
        <f>_xlfn.NUMBERVALUE(Test_Length_Start[[#This Row],[Column5]])</f>
        <v>0.18695773533482801</v>
      </c>
      <c r="I1069" s="4">
        <f>_xlfn.NUMBERVALUE(Test_Length_Start[[#This Row],[Column6]])</f>
        <v>9.0319092527245404E-2</v>
      </c>
      <c r="J1069" s="4">
        <f>_xlfn.NUMBERVALUE(Test_Length_Start[[#This Row],[Column7]])</f>
        <v>0.144993672425693</v>
      </c>
      <c r="K1069" s="4">
        <f>_xlfn.NUMBERVALUE(Test_Length_Start[[#This Row],[Column12]])</f>
        <v>13.683402425027399</v>
      </c>
      <c r="L1069" s="8">
        <f>_xlfn.NUMBERVALUE(Test_Length_Start[[#This Row],[Column10]])</f>
        <v>0.330122394735823</v>
      </c>
      <c r="M1069" s="4">
        <f>_xlfn.NUMBERVALUE(Test_Length_Start[[#This Row],[Column11]])</f>
        <v>0.75123376850253398</v>
      </c>
      <c r="N1069" s="8">
        <f>Tableau2[[#This Row],[Longueur manquante]]-(6-Tableau2[[#This Row],[longueur]])</f>
        <v>0.65407348128585363</v>
      </c>
    </row>
    <row r="1070" spans="2:14" x14ac:dyDescent="0.25">
      <c r="B1070" s="3" t="str">
        <f t="shared" si="32"/>
        <v>18</v>
      </c>
      <c r="C1070" s="4" t="str">
        <f>Test_Length_Start[[#This Row],[Column1]]</f>
        <v>18-Camera-0,15000000000000002</v>
      </c>
      <c r="D1070" s="3">
        <f t="shared" si="33"/>
        <v>1.5</v>
      </c>
      <c r="E1070" s="4">
        <f>_xlfn.NUMBERVALUE(Test_Length_Start[[#This Row],[Column2]])</f>
        <v>13.5976251719537</v>
      </c>
      <c r="F1070" s="4">
        <f>_xlfn.NUMBERVALUE(Test_Length_Start[[#This Row],[Column3]])</f>
        <v>6.2385872626636898</v>
      </c>
      <c r="G1070" s="4">
        <f>_xlfn.NUMBERVALUE(Test_Length_Start[[#This Row],[Column4]])</f>
        <v>0.19572481216888801</v>
      </c>
      <c r="H1070" s="4">
        <f>_xlfn.NUMBERVALUE(Test_Length_Start[[#This Row],[Column5]])</f>
        <v>0.25046036462891802</v>
      </c>
      <c r="I1070" s="4">
        <f>_xlfn.NUMBERVALUE(Test_Length_Start[[#This Row],[Column6]])</f>
        <v>0.16268341134169501</v>
      </c>
      <c r="J1070" s="4">
        <f>_xlfn.NUMBERVALUE(Test_Length_Start[[#This Row],[Column7]])</f>
        <v>0.20774159665321801</v>
      </c>
      <c r="K1070" s="4">
        <f>_xlfn.NUMBERVALUE(Test_Length_Start[[#This Row],[Column12]])</f>
        <v>13.7680345000699</v>
      </c>
      <c r="L1070" s="8">
        <f>_xlfn.NUMBERVALUE(Test_Length_Start[[#This Row],[Column10]])</f>
        <v>0.58507039920650195</v>
      </c>
      <c r="M1070" s="4">
        <f>_xlfn.NUMBERVALUE(Test_Length_Start[[#This Row],[Column11]])</f>
        <v>0.74174759169566196</v>
      </c>
      <c r="N1070" s="8">
        <f>Tableau2[[#This Row],[Longueur manquante]]-(6-Tableau2[[#This Row],[longueur]])</f>
        <v>0.98033485435935175</v>
      </c>
    </row>
    <row r="1071" spans="2:14" x14ac:dyDescent="0.25">
      <c r="B1071" s="3" t="str">
        <f t="shared" si="32"/>
        <v>18</v>
      </c>
      <c r="C1071" s="4" t="str">
        <f>Test_Length_Start[[#This Row],[Column1]]</f>
        <v>18-Camera-0,15000000000000002</v>
      </c>
      <c r="D1071" s="3">
        <f t="shared" si="33"/>
        <v>1.5</v>
      </c>
      <c r="E1071" s="4">
        <f>_xlfn.NUMBERVALUE(Test_Length_Start[[#This Row],[Column2]])</f>
        <v>66.869515605498705</v>
      </c>
      <c r="F1071" s="4">
        <f>_xlfn.NUMBERVALUE(Test_Length_Start[[#This Row],[Column3]])</f>
        <v>6.0200224567177996</v>
      </c>
      <c r="G1071" s="4">
        <f>_xlfn.NUMBERVALUE(Test_Length_Start[[#This Row],[Column4]])</f>
        <v>0.11588733249328299</v>
      </c>
      <c r="H1071" s="4">
        <f>_xlfn.NUMBERVALUE(Test_Length_Start[[#This Row],[Column5]])</f>
        <v>0.23083207894885099</v>
      </c>
      <c r="I1071" s="4">
        <f>_xlfn.NUMBERVALUE(Test_Length_Start[[#This Row],[Column6]])</f>
        <v>6.4954541322380197E-2</v>
      </c>
      <c r="J1071" s="4">
        <f>_xlfn.NUMBERVALUE(Test_Length_Start[[#This Row],[Column7]])</f>
        <v>0.15858559072943901</v>
      </c>
      <c r="K1071" s="4">
        <f>_xlfn.NUMBERVALUE(Test_Length_Start[[#This Row],[Column12]])</f>
        <v>12.137546922895099</v>
      </c>
      <c r="L1071" s="8">
        <f>_xlfn.NUMBERVALUE(Test_Length_Start[[#This Row],[Column10]])</f>
        <v>0.55149048370178899</v>
      </c>
      <c r="M1071" s="4">
        <f>_xlfn.NUMBERVALUE(Test_Length_Start[[#This Row],[Column11]])</f>
        <v>0.85701088227599498</v>
      </c>
      <c r="N1071" s="8">
        <f>Tableau2[[#This Row],[Longueur manquante]]-(6-Tableau2[[#This Row],[longueur]])</f>
        <v>0.87703333899379454</v>
      </c>
    </row>
    <row r="1072" spans="2:14" x14ac:dyDescent="0.25">
      <c r="B1072" s="3" t="str">
        <f t="shared" si="32"/>
        <v>18</v>
      </c>
      <c r="C1072" s="4" t="str">
        <f>Test_Length_Start[[#This Row],[Column1]]</f>
        <v>18-Camera-0,15000000000000002</v>
      </c>
      <c r="D1072" s="3">
        <f t="shared" si="33"/>
        <v>1.5</v>
      </c>
      <c r="E1072" s="4">
        <f>_xlfn.NUMBERVALUE(Test_Length_Start[[#This Row],[Column2]])</f>
        <v>18.915227019197498</v>
      </c>
      <c r="F1072" s="4">
        <f>_xlfn.NUMBERVALUE(Test_Length_Start[[#This Row],[Column3]])</f>
        <v>6.37945532137448</v>
      </c>
      <c r="G1072" s="4">
        <f>_xlfn.NUMBERVALUE(Test_Length_Start[[#This Row],[Column4]])</f>
        <v>0.15734240727246901</v>
      </c>
      <c r="H1072" s="4">
        <f>_xlfn.NUMBERVALUE(Test_Length_Start[[#This Row],[Column5]])</f>
        <v>0.228117123002779</v>
      </c>
      <c r="I1072" s="4">
        <f>_xlfn.NUMBERVALUE(Test_Length_Start[[#This Row],[Column6]])</f>
        <v>0.11212777958691</v>
      </c>
      <c r="J1072" s="4">
        <f>_xlfn.NUMBERVALUE(Test_Length_Start[[#This Row],[Column7]])</f>
        <v>0.177869083139401</v>
      </c>
      <c r="K1072" s="4">
        <f>_xlfn.NUMBERVALUE(Test_Length_Start[[#This Row],[Column12]])</f>
        <v>9.8237976840464398</v>
      </c>
      <c r="L1072" s="8">
        <f>_xlfn.NUMBERVALUE(Test_Length_Start[[#This Row],[Column10]])</f>
        <v>0.67765177764056495</v>
      </c>
      <c r="M1072" s="4">
        <f>_xlfn.NUMBERVALUE(Test_Length_Start[[#This Row],[Column11]])</f>
        <v>0.805990648263191</v>
      </c>
      <c r="N1072" s="8">
        <f>Tableau2[[#This Row],[Longueur manquante]]-(6-Tableau2[[#This Row],[longueur]])</f>
        <v>1.1854459696376711</v>
      </c>
    </row>
    <row r="1073" spans="2:14" x14ac:dyDescent="0.25">
      <c r="B1073" s="3" t="str">
        <f t="shared" si="32"/>
        <v>18</v>
      </c>
      <c r="C1073" s="4" t="str">
        <f>Test_Length_Start[[#This Row],[Column1]]</f>
        <v>18-Camera-0,15000000000000002</v>
      </c>
      <c r="D1073" s="3">
        <f t="shared" si="33"/>
        <v>1.5</v>
      </c>
      <c r="E1073" s="4">
        <f>_xlfn.NUMBERVALUE(Test_Length_Start[[#This Row],[Column2]])</f>
        <v>61.073441204737897</v>
      </c>
      <c r="F1073" s="4">
        <f>_xlfn.NUMBERVALUE(Test_Length_Start[[#This Row],[Column3]])</f>
        <v>6.3854115706346297</v>
      </c>
      <c r="G1073" s="4">
        <f>_xlfn.NUMBERVALUE(Test_Length_Start[[#This Row],[Column4]])</f>
        <v>0.12685913429953999</v>
      </c>
      <c r="H1073" s="4">
        <f>_xlfn.NUMBERVALUE(Test_Length_Start[[#This Row],[Column5]])</f>
        <v>0.208829502886551</v>
      </c>
      <c r="I1073" s="4">
        <f>_xlfn.NUMBERVALUE(Test_Length_Start[[#This Row],[Column6]])</f>
        <v>8.9717997793746201E-2</v>
      </c>
      <c r="J1073" s="4">
        <f>_xlfn.NUMBERVALUE(Test_Length_Start[[#This Row],[Column7]])</f>
        <v>0.155442094434386</v>
      </c>
      <c r="K1073" s="4">
        <f>_xlfn.NUMBERVALUE(Test_Length_Start[[#This Row],[Column12]])</f>
        <v>11.7563299409812</v>
      </c>
      <c r="L1073" s="8">
        <f>_xlfn.NUMBERVALUE(Test_Length_Start[[#This Row],[Column10]])</f>
        <v>0.44121401226456503</v>
      </c>
      <c r="M1073" s="4">
        <f>_xlfn.NUMBERVALUE(Test_Length_Start[[#This Row],[Column11]])</f>
        <v>0.83829867404785696</v>
      </c>
      <c r="N1073" s="8">
        <f>Tableau2[[#This Row],[Longueur manquante]]-(6-Tableau2[[#This Row],[longueur]])</f>
        <v>1.2237102446824868</v>
      </c>
    </row>
    <row r="1074" spans="2:14" x14ac:dyDescent="0.25">
      <c r="B1074" s="3" t="str">
        <f t="shared" si="32"/>
        <v>18</v>
      </c>
      <c r="C1074" s="4" t="str">
        <f>Test_Length_Start[[#This Row],[Column1]]</f>
        <v>18-Camera-0,15000000000000002</v>
      </c>
      <c r="D1074" s="3">
        <f t="shared" si="33"/>
        <v>1.5</v>
      </c>
      <c r="E1074" s="4">
        <f>_xlfn.NUMBERVALUE(Test_Length_Start[[#This Row],[Column2]])</f>
        <v>40.839164247895503</v>
      </c>
      <c r="F1074" s="4">
        <f>_xlfn.NUMBERVALUE(Test_Length_Start[[#This Row],[Column3]])</f>
        <v>6.2381795238162301</v>
      </c>
      <c r="G1074" s="4">
        <f>_xlfn.NUMBERVALUE(Test_Length_Start[[#This Row],[Column4]])</f>
        <v>0.119162862020261</v>
      </c>
      <c r="H1074" s="4">
        <f>_xlfn.NUMBERVALUE(Test_Length_Start[[#This Row],[Column5]])</f>
        <v>0.214717481031518</v>
      </c>
      <c r="I1074" s="4">
        <f>_xlfn.NUMBERVALUE(Test_Length_Start[[#This Row],[Column6]])</f>
        <v>9.7841394298376794E-2</v>
      </c>
      <c r="J1074" s="4">
        <f>_xlfn.NUMBERVALUE(Test_Length_Start[[#This Row],[Column7]])</f>
        <v>0.159785905283549</v>
      </c>
      <c r="K1074" s="4">
        <f>_xlfn.NUMBERVALUE(Test_Length_Start[[#This Row],[Column12]])</f>
        <v>6.9296583819668696</v>
      </c>
      <c r="L1074" s="8">
        <f>_xlfn.NUMBERVALUE(Test_Length_Start[[#This Row],[Column10]])</f>
        <v>0.554474228006267</v>
      </c>
      <c r="M1074" s="4">
        <f>_xlfn.NUMBERVALUE(Test_Length_Start[[#This Row],[Column11]])</f>
        <v>0.97810736160678102</v>
      </c>
      <c r="N1074" s="8">
        <f>Tableau2[[#This Row],[Longueur manquante]]-(6-Tableau2[[#This Row],[longueur]])</f>
        <v>1.2162868854230111</v>
      </c>
    </row>
    <row r="1075" spans="2:14" x14ac:dyDescent="0.25">
      <c r="B1075" s="3" t="str">
        <f t="shared" si="32"/>
        <v>18</v>
      </c>
      <c r="C1075" s="4" t="str">
        <f>Test_Length_Start[[#This Row],[Column1]]</f>
        <v>18-Camera-0,15000000000000002</v>
      </c>
      <c r="D1075" s="3">
        <f t="shared" si="33"/>
        <v>1.5</v>
      </c>
      <c r="E1075" s="4">
        <f>_xlfn.NUMBERVALUE(Test_Length_Start[[#This Row],[Column2]])</f>
        <v>45.3415724183712</v>
      </c>
      <c r="F1075" s="4">
        <f>_xlfn.NUMBERVALUE(Test_Length_Start[[#This Row],[Column3]])</f>
        <v>5.8047384193998397</v>
      </c>
      <c r="G1075" s="4">
        <f>_xlfn.NUMBERVALUE(Test_Length_Start[[#This Row],[Column4]])</f>
        <v>0.22149694241454301</v>
      </c>
      <c r="H1075" s="4">
        <f>_xlfn.NUMBERVALUE(Test_Length_Start[[#This Row],[Column5]])</f>
        <v>0.318200517162257</v>
      </c>
      <c r="I1075" s="4">
        <f>_xlfn.NUMBERVALUE(Test_Length_Start[[#This Row],[Column6]])</f>
        <v>0.16652007273948699</v>
      </c>
      <c r="J1075" s="4">
        <f>_xlfn.NUMBERVALUE(Test_Length_Start[[#This Row],[Column7]])</f>
        <v>0.26606138954297598</v>
      </c>
      <c r="K1075" s="4">
        <f>_xlfn.NUMBERVALUE(Test_Length_Start[[#This Row],[Column12]])</f>
        <v>18.1417897079372</v>
      </c>
      <c r="L1075" s="8">
        <f>_xlfn.NUMBERVALUE(Test_Length_Start[[#This Row],[Column10]])</f>
        <v>0.72697726232389703</v>
      </c>
      <c r="M1075" s="4">
        <f>_xlfn.NUMBERVALUE(Test_Length_Start[[#This Row],[Column11]])</f>
        <v>1.07560491845151</v>
      </c>
      <c r="N1075" s="8">
        <f>Tableau2[[#This Row],[Longueur manquante]]-(6-Tableau2[[#This Row],[longueur]])</f>
        <v>0.88034333785134966</v>
      </c>
    </row>
    <row r="1076" spans="2:14" x14ac:dyDescent="0.25">
      <c r="B1076" s="3" t="str">
        <f t="shared" si="32"/>
        <v>18</v>
      </c>
      <c r="C1076" s="4" t="str">
        <f>Test_Length_Start[[#This Row],[Column1]]</f>
        <v>18-Camera-0,15000000000000002</v>
      </c>
      <c r="D1076" s="3">
        <f t="shared" si="33"/>
        <v>1.5</v>
      </c>
      <c r="E1076" s="4">
        <f>_xlfn.NUMBERVALUE(Test_Length_Start[[#This Row],[Column2]])</f>
        <v>4.2602833956178001</v>
      </c>
      <c r="F1076" s="4">
        <f>_xlfn.NUMBERVALUE(Test_Length_Start[[#This Row],[Column3]])</f>
        <v>6.0825509857548203</v>
      </c>
      <c r="G1076" s="4">
        <f>_xlfn.NUMBERVALUE(Test_Length_Start[[#This Row],[Column4]])</f>
        <v>0.21305319893841199</v>
      </c>
      <c r="H1076" s="4">
        <f>_xlfn.NUMBERVALUE(Test_Length_Start[[#This Row],[Column5]])</f>
        <v>0.397025662491646</v>
      </c>
      <c r="I1076" s="4">
        <f>_xlfn.NUMBERVALUE(Test_Length_Start[[#This Row],[Column6]])</f>
        <v>0.153015433905931</v>
      </c>
      <c r="J1076" s="4">
        <f>_xlfn.NUMBERVALUE(Test_Length_Start[[#This Row],[Column7]])</f>
        <v>0.23470151025497599</v>
      </c>
      <c r="K1076" s="4">
        <f>_xlfn.NUMBERVALUE(Test_Length_Start[[#This Row],[Column12]])</f>
        <v>11.246741742012</v>
      </c>
      <c r="L1076" s="8">
        <f>_xlfn.NUMBERVALUE(Test_Length_Start[[#This Row],[Column10]])</f>
        <v>0.79104194199089595</v>
      </c>
      <c r="M1076" s="4">
        <f>_xlfn.NUMBERVALUE(Test_Length_Start[[#This Row],[Column11]])</f>
        <v>1.5894269551779601</v>
      </c>
      <c r="N1076" s="8">
        <f>Tableau2[[#This Row],[Longueur manquante]]-(6-Tableau2[[#This Row],[longueur]])</f>
        <v>1.6719779409327804</v>
      </c>
    </row>
    <row r="1077" spans="2:14" x14ac:dyDescent="0.25">
      <c r="B1077" s="3" t="str">
        <f t="shared" si="32"/>
        <v>18</v>
      </c>
      <c r="C1077" s="4" t="str">
        <f>Test_Length_Start[[#This Row],[Column1]]</f>
        <v>18-Camera-0,15000000000000002</v>
      </c>
      <c r="D1077" s="3">
        <f t="shared" si="33"/>
        <v>1.5</v>
      </c>
      <c r="E1077" s="4">
        <f>_xlfn.NUMBERVALUE(Test_Length_Start[[#This Row],[Column2]])</f>
        <v>83.717564428825895</v>
      </c>
      <c r="F1077" s="4">
        <f>_xlfn.NUMBERVALUE(Test_Length_Start[[#This Row],[Column3]])</f>
        <v>5.4445613224478997</v>
      </c>
      <c r="G1077" s="4">
        <f>_xlfn.NUMBERVALUE(Test_Length_Start[[#This Row],[Column4]])</f>
        <v>0.12574225643727399</v>
      </c>
      <c r="H1077" s="4">
        <f>_xlfn.NUMBERVALUE(Test_Length_Start[[#This Row],[Column5]])</f>
        <v>0.22774967110991001</v>
      </c>
      <c r="I1077" s="4">
        <f>_xlfn.NUMBERVALUE(Test_Length_Start[[#This Row],[Column6]])</f>
        <v>0.108132125194925</v>
      </c>
      <c r="J1077" s="4">
        <f>_xlfn.NUMBERVALUE(Test_Length_Start[[#This Row],[Column7]])</f>
        <v>0.15806150568756799</v>
      </c>
      <c r="K1077" s="4">
        <f>_xlfn.NUMBERVALUE(Test_Length_Start[[#This Row],[Column12]])</f>
        <v>16.812094511929899</v>
      </c>
      <c r="L1077" s="8">
        <f>_xlfn.NUMBERVALUE(Test_Length_Start[[#This Row],[Column10]])</f>
        <v>0.385839249794313</v>
      </c>
      <c r="M1077" s="4">
        <f>_xlfn.NUMBERVALUE(Test_Length_Start[[#This Row],[Column11]])</f>
        <v>1.06191347492685</v>
      </c>
      <c r="N1077" s="8">
        <f>Tableau2[[#This Row],[Longueur manquante]]-(6-Tableau2[[#This Row],[longueur]])</f>
        <v>0.50647479737474965</v>
      </c>
    </row>
    <row r="1078" spans="2:14" x14ac:dyDescent="0.25">
      <c r="B1078" s="3" t="str">
        <f t="shared" si="32"/>
        <v>18</v>
      </c>
      <c r="C1078" s="4" t="str">
        <f>Test_Length_Start[[#This Row],[Column1]]</f>
        <v>18-Camera-0,15000000000000002</v>
      </c>
      <c r="D1078" s="3">
        <f t="shared" si="33"/>
        <v>1.5</v>
      </c>
      <c r="E1078" s="4">
        <f>_xlfn.NUMBERVALUE(Test_Length_Start[[#This Row],[Column2]])</f>
        <v>45.098569516158797</v>
      </c>
      <c r="F1078" s="4">
        <f>_xlfn.NUMBERVALUE(Test_Length_Start[[#This Row],[Column3]])</f>
        <v>6.3424615208781301</v>
      </c>
      <c r="G1078" s="4">
        <f>_xlfn.NUMBERVALUE(Test_Length_Start[[#This Row],[Column4]])</f>
        <v>0.19829294041215001</v>
      </c>
      <c r="H1078" s="4">
        <f>_xlfn.NUMBERVALUE(Test_Length_Start[[#This Row],[Column5]])</f>
        <v>0.37768903563616002</v>
      </c>
      <c r="I1078" s="4">
        <f>_xlfn.NUMBERVALUE(Test_Length_Start[[#This Row],[Column6]])</f>
        <v>0.13008974883291799</v>
      </c>
      <c r="J1078" s="4">
        <f>_xlfn.NUMBERVALUE(Test_Length_Start[[#This Row],[Column7]])</f>
        <v>0.25802561354660902</v>
      </c>
      <c r="K1078" s="4">
        <f>_xlfn.NUMBERVALUE(Test_Length_Start[[#This Row],[Column12]])</f>
        <v>14.7771705129416</v>
      </c>
      <c r="L1078" s="8">
        <f>_xlfn.NUMBERVALUE(Test_Length_Start[[#This Row],[Column10]])</f>
        <v>0.80830589451541901</v>
      </c>
      <c r="M1078" s="4">
        <f>_xlfn.NUMBERVALUE(Test_Length_Start[[#This Row],[Column11]])</f>
        <v>1.4464157924432399</v>
      </c>
      <c r="N1078" s="8">
        <f>Tableau2[[#This Row],[Longueur manquante]]-(6-Tableau2[[#This Row],[longueur]])</f>
        <v>1.78887731332137</v>
      </c>
    </row>
    <row r="1079" spans="2:14" x14ac:dyDescent="0.25">
      <c r="B1079" s="3" t="str">
        <f t="shared" si="32"/>
        <v>18</v>
      </c>
      <c r="C1079" s="4" t="str">
        <f>Test_Length_Start[[#This Row],[Column1]]</f>
        <v>18-Camera-0,15000000000000002</v>
      </c>
      <c r="D1079" s="3">
        <f t="shared" si="33"/>
        <v>1.5</v>
      </c>
      <c r="E1079" s="4">
        <f>_xlfn.NUMBERVALUE(Test_Length_Start[[#This Row],[Column2]])</f>
        <v>17.203653698318</v>
      </c>
      <c r="F1079" s="4">
        <f>_xlfn.NUMBERVALUE(Test_Length_Start[[#This Row],[Column3]])</f>
        <v>5.5476383034746704</v>
      </c>
      <c r="G1079" s="4">
        <f>_xlfn.NUMBERVALUE(Test_Length_Start[[#This Row],[Column4]])</f>
        <v>0.148925408834888</v>
      </c>
      <c r="H1079" s="4">
        <f>_xlfn.NUMBERVALUE(Test_Length_Start[[#This Row],[Column5]])</f>
        <v>0.241833667651802</v>
      </c>
      <c r="I1079" s="4">
        <f>_xlfn.NUMBERVALUE(Test_Length_Start[[#This Row],[Column6]])</f>
        <v>0.13125181469900099</v>
      </c>
      <c r="J1079" s="4">
        <f>_xlfn.NUMBERVALUE(Test_Length_Start[[#This Row],[Column7]])</f>
        <v>0.18319019409252299</v>
      </c>
      <c r="K1079" s="4">
        <f>_xlfn.NUMBERVALUE(Test_Length_Start[[#This Row],[Column12]])</f>
        <v>20.544971155002699</v>
      </c>
      <c r="L1079" s="8">
        <f>_xlfn.NUMBERVALUE(Test_Length_Start[[#This Row],[Column10]])</f>
        <v>0.51475857405551495</v>
      </c>
      <c r="M1079" s="4">
        <f>_xlfn.NUMBERVALUE(Test_Length_Start[[#This Row],[Column11]])</f>
        <v>0.88049392201165799</v>
      </c>
      <c r="N1079" s="8">
        <f>Tableau2[[#This Row],[Longueur manquante]]-(6-Tableau2[[#This Row],[longueur]])</f>
        <v>0.42813222548632834</v>
      </c>
    </row>
    <row r="1080" spans="2:14" x14ac:dyDescent="0.25">
      <c r="B1080" s="3" t="str">
        <f t="shared" si="32"/>
        <v>18</v>
      </c>
      <c r="C1080" s="4" t="str">
        <f>Test_Length_Start[[#This Row],[Column1]]</f>
        <v>18-Camera-0,15000000000000002</v>
      </c>
      <c r="D1080" s="3">
        <f t="shared" si="33"/>
        <v>1.5</v>
      </c>
      <c r="E1080" s="4">
        <f>_xlfn.NUMBERVALUE(Test_Length_Start[[#This Row],[Column2]])</f>
        <v>40.653386992668501</v>
      </c>
      <c r="F1080" s="4">
        <f>_xlfn.NUMBERVALUE(Test_Length_Start[[#This Row],[Column3]])</f>
        <v>6.2240757827878497</v>
      </c>
      <c r="G1080" s="4">
        <f>_xlfn.NUMBERVALUE(Test_Length_Start[[#This Row],[Column4]])</f>
        <v>0.149042762762359</v>
      </c>
      <c r="H1080" s="4">
        <f>_xlfn.NUMBERVALUE(Test_Length_Start[[#This Row],[Column5]])</f>
        <v>0.23406605832657201</v>
      </c>
      <c r="I1080" s="4">
        <f>_xlfn.NUMBERVALUE(Test_Length_Start[[#This Row],[Column6]])</f>
        <v>0.116891960294218</v>
      </c>
      <c r="J1080" s="4">
        <f>_xlfn.NUMBERVALUE(Test_Length_Start[[#This Row],[Column7]])</f>
        <v>0.16071497467357601</v>
      </c>
      <c r="K1080" s="4">
        <f>_xlfn.NUMBERVALUE(Test_Length_Start[[#This Row],[Column12]])</f>
        <v>17.455176585935899</v>
      </c>
      <c r="L1080" s="8">
        <f>_xlfn.NUMBERVALUE(Test_Length_Start[[#This Row],[Column10]])</f>
        <v>0.52705842486952503</v>
      </c>
      <c r="M1080" s="4">
        <f>_xlfn.NUMBERVALUE(Test_Length_Start[[#This Row],[Column11]])</f>
        <v>0.94247414441739297</v>
      </c>
      <c r="N1080" s="8">
        <f>Tableau2[[#This Row],[Longueur manquante]]-(6-Tableau2[[#This Row],[longueur]])</f>
        <v>1.1665499272052426</v>
      </c>
    </row>
    <row r="1081" spans="2:14" x14ac:dyDescent="0.25">
      <c r="B1081" s="3" t="str">
        <f t="shared" si="32"/>
        <v>18</v>
      </c>
      <c r="C1081" s="4" t="str">
        <f>Test_Length_Start[[#This Row],[Column1]]</f>
        <v>18-Camera-0,15000000000000002</v>
      </c>
      <c r="D1081" s="3">
        <f t="shared" si="33"/>
        <v>1.5</v>
      </c>
      <c r="E1081" s="4">
        <f>_xlfn.NUMBERVALUE(Test_Length_Start[[#This Row],[Column2]])</f>
        <v>33.567322468750703</v>
      </c>
      <c r="F1081" s="4">
        <f>_xlfn.NUMBERVALUE(Test_Length_Start[[#This Row],[Column3]])</f>
        <v>5.9994986747138004</v>
      </c>
      <c r="G1081" s="4">
        <f>_xlfn.NUMBERVALUE(Test_Length_Start[[#This Row],[Column4]])</f>
        <v>8.6051698717066596E-2</v>
      </c>
      <c r="H1081" s="4">
        <f>_xlfn.NUMBERVALUE(Test_Length_Start[[#This Row],[Column5]])</f>
        <v>0.22732579909836501</v>
      </c>
      <c r="I1081" s="4">
        <f>_xlfn.NUMBERVALUE(Test_Length_Start[[#This Row],[Column6]])</f>
        <v>6.6909501253630793E-2</v>
      </c>
      <c r="J1081" s="4">
        <f>_xlfn.NUMBERVALUE(Test_Length_Start[[#This Row],[Column7]])</f>
        <v>0.172118868287784</v>
      </c>
      <c r="K1081" s="4">
        <f>_xlfn.NUMBERVALUE(Test_Length_Start[[#This Row],[Column12]])</f>
        <v>10.532678114017401</v>
      </c>
      <c r="L1081" s="8">
        <f>_xlfn.NUMBERVALUE(Test_Length_Start[[#This Row],[Column10]])</f>
        <v>0.26566269022798</v>
      </c>
      <c r="M1081" s="4">
        <f>_xlfn.NUMBERVALUE(Test_Length_Start[[#This Row],[Column11]])</f>
        <v>0.83454327199040101</v>
      </c>
      <c r="N1081" s="8">
        <f>Tableau2[[#This Row],[Longueur manquante]]-(6-Tableau2[[#This Row],[longueur]])</f>
        <v>0.8340419467042014</v>
      </c>
    </row>
    <row r="1082" spans="2:14" x14ac:dyDescent="0.25">
      <c r="B1082" s="3" t="str">
        <f t="shared" si="32"/>
        <v>18</v>
      </c>
      <c r="C1082" s="4" t="str">
        <f>Test_Length_Start[[#This Row],[Column1]]</f>
        <v>18-Ground_Truth</v>
      </c>
      <c r="D1082" s="3">
        <f t="shared" si="33"/>
        <v>-2</v>
      </c>
      <c r="E1082" s="4">
        <f>_xlfn.NUMBERVALUE(Test_Length_Start[[#This Row],[Column2]])</f>
        <v>86.449805059537496</v>
      </c>
      <c r="F1082" s="4">
        <f>_xlfn.NUMBERVALUE(Test_Length_Start[[#This Row],[Column3]])</f>
        <v>5.9542869260464002</v>
      </c>
      <c r="G1082" s="4">
        <f>_xlfn.NUMBERVALUE(Test_Length_Start[[#This Row],[Column4]])</f>
        <v>0.20480226087755099</v>
      </c>
      <c r="H1082" s="4">
        <f>_xlfn.NUMBERVALUE(Test_Length_Start[[#This Row],[Column5]])</f>
        <v>0.29870195797723897</v>
      </c>
      <c r="I1082" s="4">
        <f>_xlfn.NUMBERVALUE(Test_Length_Start[[#This Row],[Column6]])</f>
        <v>3.1561912279378303E-2</v>
      </c>
      <c r="J1082" s="4">
        <f>_xlfn.NUMBERVALUE(Test_Length_Start[[#This Row],[Column7]])</f>
        <v>0.18246180523240799</v>
      </c>
      <c r="K1082" s="4">
        <f>_xlfn.NUMBERVALUE(Test_Length_Start[[#This Row],[Column12]])</f>
        <v>6.0703704679617596</v>
      </c>
      <c r="L1082" s="8">
        <f>_xlfn.NUMBERVALUE(Test_Length_Start[[#This Row],[Column10]])</f>
        <v>0.91226495109398398</v>
      </c>
      <c r="M1082" s="4">
        <f>_xlfn.NUMBERVALUE(Test_Length_Start[[#This Row],[Column11]])</f>
        <v>1.2046619817059601</v>
      </c>
      <c r="N1082" s="8">
        <f>Tableau2[[#This Row],[Longueur manquante]]-(6-Tableau2[[#This Row],[longueur]])</f>
        <v>1.1589489077523603</v>
      </c>
    </row>
    <row r="1083" spans="2:14" x14ac:dyDescent="0.25">
      <c r="B1083" s="3" t="str">
        <f t="shared" si="32"/>
        <v>18</v>
      </c>
      <c r="C1083" s="4" t="str">
        <f>Test_Length_Start[[#This Row],[Column1]]</f>
        <v>18-Ground_Truth</v>
      </c>
      <c r="D1083" s="3">
        <f t="shared" si="33"/>
        <v>-2</v>
      </c>
      <c r="E1083" s="4">
        <f>_xlfn.NUMBERVALUE(Test_Length_Start[[#This Row],[Column2]])</f>
        <v>65.632230859745405</v>
      </c>
      <c r="F1083" s="4">
        <f>_xlfn.NUMBERVALUE(Test_Length_Start[[#This Row],[Column3]])</f>
        <v>6.2713857548104004</v>
      </c>
      <c r="G1083" s="4">
        <f>_xlfn.NUMBERVALUE(Test_Length_Start[[#This Row],[Column4]])</f>
        <v>4.6232620534708703E-2</v>
      </c>
      <c r="H1083" s="4">
        <f>_xlfn.NUMBERVALUE(Test_Length_Start[[#This Row],[Column5]])</f>
        <v>0.57544529956175805</v>
      </c>
      <c r="I1083" s="4">
        <f>_xlfn.NUMBERVALUE(Test_Length_Start[[#This Row],[Column6]])</f>
        <v>2.9231005635824901E-2</v>
      </c>
      <c r="J1083" s="4">
        <f>_xlfn.NUMBERVALUE(Test_Length_Start[[#This Row],[Column7]])</f>
        <v>0.161597651859028</v>
      </c>
      <c r="K1083" s="4">
        <f>_xlfn.NUMBERVALUE(Test_Length_Start[[#This Row],[Column12]])</f>
        <v>8.4272130089811892</v>
      </c>
      <c r="L1083" s="8">
        <f>_xlfn.NUMBERVALUE(Test_Length_Start[[#This Row],[Column10]])</f>
        <v>0.20895513670559099</v>
      </c>
      <c r="M1083" s="4">
        <f>_xlfn.NUMBERVALUE(Test_Length_Start[[#This Row],[Column11]])</f>
        <v>2.1576324851853101</v>
      </c>
      <c r="N1083" s="8">
        <f>Tableau2[[#This Row],[Longueur manquante]]-(6-Tableau2[[#This Row],[longueur]])</f>
        <v>2.4290182399957105</v>
      </c>
    </row>
    <row r="1084" spans="2:14" x14ac:dyDescent="0.25">
      <c r="B1084" s="3" t="str">
        <f t="shared" si="32"/>
        <v>18</v>
      </c>
      <c r="C1084" s="4" t="str">
        <f>Test_Length_Start[[#This Row],[Column1]]</f>
        <v>18-Ground_Truth</v>
      </c>
      <c r="D1084" s="3">
        <f t="shared" si="33"/>
        <v>-2</v>
      </c>
      <c r="E1084" s="4">
        <f>_xlfn.NUMBERVALUE(Test_Length_Start[[#This Row],[Column2]])</f>
        <v>17.0594033848968</v>
      </c>
      <c r="F1084" s="4">
        <f>_xlfn.NUMBERVALUE(Test_Length_Start[[#This Row],[Column3]])</f>
        <v>6.0960568374196296</v>
      </c>
      <c r="G1084" s="4">
        <f>_xlfn.NUMBERVALUE(Test_Length_Start[[#This Row],[Column4]])</f>
        <v>7.9366801393882594E-2</v>
      </c>
      <c r="H1084" s="4">
        <f>_xlfn.NUMBERVALUE(Test_Length_Start[[#This Row],[Column5]])</f>
        <v>0.157924419477914</v>
      </c>
      <c r="I1084" s="4">
        <f>_xlfn.NUMBERVALUE(Test_Length_Start[[#This Row],[Column6]])</f>
        <v>2.48247220923693E-2</v>
      </c>
      <c r="J1084" s="4">
        <f>_xlfn.NUMBERVALUE(Test_Length_Start[[#This Row],[Column7]])</f>
        <v>0.10108407756731801</v>
      </c>
      <c r="K1084" s="4">
        <f>_xlfn.NUMBERVALUE(Test_Length_Start[[#This Row],[Column12]])</f>
        <v>6.2236998529406202</v>
      </c>
      <c r="L1084" s="8">
        <f>_xlfn.NUMBERVALUE(Test_Length_Start[[#This Row],[Column10]])</f>
        <v>0.58660106175983395</v>
      </c>
      <c r="M1084" s="4">
        <f>_xlfn.NUMBERVALUE(Test_Length_Start[[#This Row],[Column11]])</f>
        <v>0.77212053710097195</v>
      </c>
      <c r="N1084" s="8">
        <f>Tableau2[[#This Row],[Longueur manquante]]-(6-Tableau2[[#This Row],[longueur]])</f>
        <v>0.86817737452060151</v>
      </c>
    </row>
    <row r="1085" spans="2:14" x14ac:dyDescent="0.25">
      <c r="B1085" s="3" t="str">
        <f t="shared" si="32"/>
        <v>18</v>
      </c>
      <c r="C1085" s="4" t="str">
        <f>Test_Length_Start[[#This Row],[Column1]]</f>
        <v>18-Ground_Truth</v>
      </c>
      <c r="D1085" s="3">
        <f t="shared" si="33"/>
        <v>-2</v>
      </c>
      <c r="E1085" s="4">
        <f>_xlfn.NUMBERVALUE(Test_Length_Start[[#This Row],[Column2]])</f>
        <v>51.4162098900186</v>
      </c>
      <c r="F1085" s="4">
        <f>_xlfn.NUMBERVALUE(Test_Length_Start[[#This Row],[Column3]])</f>
        <v>5.5632000577606204</v>
      </c>
      <c r="G1085" s="4">
        <f>_xlfn.NUMBERVALUE(Test_Length_Start[[#This Row],[Column4]])</f>
        <v>2.1505428523001299E-2</v>
      </c>
      <c r="H1085" s="4">
        <f>_xlfn.NUMBERVALUE(Test_Length_Start[[#This Row],[Column5]])</f>
        <v>0.154714315077074</v>
      </c>
      <c r="I1085" s="4">
        <f>_xlfn.NUMBERVALUE(Test_Length_Start[[#This Row],[Column6]])</f>
        <v>1.41015430002431E-2</v>
      </c>
      <c r="J1085" s="4">
        <f>_xlfn.NUMBERVALUE(Test_Length_Start[[#This Row],[Column7]])</f>
        <v>8.9039642721697496E-2</v>
      </c>
      <c r="K1085" s="4">
        <f>_xlfn.NUMBERVALUE(Test_Length_Start[[#This Row],[Column12]])</f>
        <v>4.0312897700350696</v>
      </c>
      <c r="L1085" s="8">
        <f>_xlfn.NUMBERVALUE(Test_Length_Start[[#This Row],[Column10]])</f>
        <v>0.12495283280387701</v>
      </c>
      <c r="M1085" s="4">
        <f>_xlfn.NUMBERVALUE(Test_Length_Start[[#This Row],[Column11]])</f>
        <v>0.80159576211547501</v>
      </c>
      <c r="N1085" s="8">
        <f>Tableau2[[#This Row],[Longueur manquante]]-(6-Tableau2[[#This Row],[longueur]])</f>
        <v>0.36479581987609544</v>
      </c>
    </row>
    <row r="1086" spans="2:14" x14ac:dyDescent="0.25">
      <c r="B1086" s="3" t="str">
        <f t="shared" si="32"/>
        <v>18</v>
      </c>
      <c r="C1086" s="4" t="str">
        <f>Test_Length_Start[[#This Row],[Column1]]</f>
        <v>18-Ground_Truth</v>
      </c>
      <c r="D1086" s="3">
        <f t="shared" si="33"/>
        <v>-2</v>
      </c>
      <c r="E1086" s="4">
        <f>_xlfn.NUMBERVALUE(Test_Length_Start[[#This Row],[Column2]])</f>
        <v>20.6979985740162</v>
      </c>
      <c r="F1086" s="4">
        <f>_xlfn.NUMBERVALUE(Test_Length_Start[[#This Row],[Column3]])</f>
        <v>6.1052054755174101</v>
      </c>
      <c r="G1086" s="4">
        <f>_xlfn.NUMBERVALUE(Test_Length_Start[[#This Row],[Column4]])</f>
        <v>5.8360638185248302E-2</v>
      </c>
      <c r="H1086" s="4">
        <f>_xlfn.NUMBERVALUE(Test_Length_Start[[#This Row],[Column5]])</f>
        <v>0.64401777558524298</v>
      </c>
      <c r="I1086" s="4">
        <f>_xlfn.NUMBERVALUE(Test_Length_Start[[#This Row],[Column6]])</f>
        <v>1.99228685513212E-2</v>
      </c>
      <c r="J1086" s="4">
        <f>_xlfn.NUMBERVALUE(Test_Length_Start[[#This Row],[Column7]])</f>
        <v>0.20252711574900101</v>
      </c>
      <c r="K1086" s="4">
        <f>_xlfn.NUMBERVALUE(Test_Length_Start[[#This Row],[Column12]])</f>
        <v>4.9139961110195101</v>
      </c>
      <c r="L1086" s="8">
        <f>_xlfn.NUMBERVALUE(Test_Length_Start[[#This Row],[Column10]])</f>
        <v>0.40648535442534001</v>
      </c>
      <c r="M1086" s="4">
        <f>_xlfn.NUMBERVALUE(Test_Length_Start[[#This Row],[Column11]])</f>
        <v>2.3680580186343598</v>
      </c>
      <c r="N1086" s="8">
        <f>Tableau2[[#This Row],[Longueur manquante]]-(6-Tableau2[[#This Row],[longueur]])</f>
        <v>2.4732634941517699</v>
      </c>
    </row>
    <row r="1087" spans="2:14" x14ac:dyDescent="0.25">
      <c r="B1087" s="3" t="str">
        <f t="shared" si="32"/>
        <v>18</v>
      </c>
      <c r="C1087" s="4" t="str">
        <f>Test_Length_Start[[#This Row],[Column1]]</f>
        <v>18-Ground_Truth</v>
      </c>
      <c r="D1087" s="3">
        <f t="shared" si="33"/>
        <v>-2</v>
      </c>
      <c r="E1087" s="4">
        <f>_xlfn.NUMBERVALUE(Test_Length_Start[[#This Row],[Column2]])</f>
        <v>61.279382583679698</v>
      </c>
      <c r="F1087" s="4">
        <f>_xlfn.NUMBERVALUE(Test_Length_Start[[#This Row],[Column3]])</f>
        <v>5.6504340159291697</v>
      </c>
      <c r="G1087" s="4">
        <f>_xlfn.NUMBERVALUE(Test_Length_Start[[#This Row],[Column4]])</f>
        <v>3.51229028948137E-2</v>
      </c>
      <c r="H1087" s="4">
        <f>_xlfn.NUMBERVALUE(Test_Length_Start[[#This Row],[Column5]])</f>
        <v>0.154272684543446</v>
      </c>
      <c r="I1087" s="4">
        <f>_xlfn.NUMBERVALUE(Test_Length_Start[[#This Row],[Column6]])</f>
        <v>2.3383398309248501E-2</v>
      </c>
      <c r="J1087" s="4">
        <f>_xlfn.NUMBERVALUE(Test_Length_Start[[#This Row],[Column7]])</f>
        <v>0.102998804098147</v>
      </c>
      <c r="K1087" s="4">
        <f>_xlfn.NUMBERVALUE(Test_Length_Start[[#This Row],[Column12]])</f>
        <v>5.4514239390846297</v>
      </c>
      <c r="L1087" s="8">
        <f>_xlfn.NUMBERVALUE(Test_Length_Start[[#This Row],[Column10]])</f>
        <v>0.178470254739728</v>
      </c>
      <c r="M1087" s="4">
        <f>_xlfn.NUMBERVALUE(Test_Length_Start[[#This Row],[Column11]])</f>
        <v>0.73774927516317002</v>
      </c>
      <c r="N1087" s="8">
        <f>Tableau2[[#This Row],[Longueur manquante]]-(6-Tableau2[[#This Row],[longueur]])</f>
        <v>0.38818329109233973</v>
      </c>
    </row>
    <row r="1088" spans="2:14" x14ac:dyDescent="0.25">
      <c r="B1088" s="3" t="str">
        <f t="shared" si="32"/>
        <v>18</v>
      </c>
      <c r="C1088" s="4" t="str">
        <f>Test_Length_Start[[#This Row],[Column1]]</f>
        <v>18-Ground_Truth</v>
      </c>
      <c r="D1088" s="3">
        <f t="shared" si="33"/>
        <v>-2</v>
      </c>
      <c r="E1088" s="4">
        <f>_xlfn.NUMBERVALUE(Test_Length_Start[[#This Row],[Column2]])</f>
        <v>56.014401800436502</v>
      </c>
      <c r="F1088" s="4">
        <f>_xlfn.NUMBERVALUE(Test_Length_Start[[#This Row],[Column3]])</f>
        <v>5.4888046022397301</v>
      </c>
      <c r="G1088" s="4">
        <f>_xlfn.NUMBERVALUE(Test_Length_Start[[#This Row],[Column4]])</f>
        <v>3.2132157674310699E-2</v>
      </c>
      <c r="H1088" s="4">
        <f>_xlfn.NUMBERVALUE(Test_Length_Start[[#This Row],[Column5]])</f>
        <v>0.146427559673934</v>
      </c>
      <c r="I1088" s="4">
        <f>_xlfn.NUMBERVALUE(Test_Length_Start[[#This Row],[Column6]])</f>
        <v>2.0672881351192399E-2</v>
      </c>
      <c r="J1088" s="4">
        <f>_xlfn.NUMBERVALUE(Test_Length_Start[[#This Row],[Column7]])</f>
        <v>0.100173515263727</v>
      </c>
      <c r="K1088" s="4">
        <f>_xlfn.NUMBERVALUE(Test_Length_Start[[#This Row],[Column12]])</f>
        <v>4.3814557789592001</v>
      </c>
      <c r="L1088" s="8">
        <f>_xlfn.NUMBERVALUE(Test_Length_Start[[#This Row],[Column10]])</f>
        <v>0.14241297982889201</v>
      </c>
      <c r="M1088" s="4">
        <f>_xlfn.NUMBERVALUE(Test_Length_Start[[#This Row],[Column11]])</f>
        <v>0.72015392249920096</v>
      </c>
      <c r="N1088" s="8">
        <f>Tableau2[[#This Row],[Longueur manquante]]-(6-Tableau2[[#This Row],[longueur]])</f>
        <v>0.20895852473893106</v>
      </c>
    </row>
    <row r="1089" spans="2:14" x14ac:dyDescent="0.25">
      <c r="B1089" s="3" t="str">
        <f t="shared" si="32"/>
        <v>18</v>
      </c>
      <c r="C1089" s="4" t="str">
        <f>Test_Length_Start[[#This Row],[Column1]]</f>
        <v>18-Ground_Truth</v>
      </c>
      <c r="D1089" s="3">
        <f t="shared" si="33"/>
        <v>-2</v>
      </c>
      <c r="E1089" s="4">
        <f>_xlfn.NUMBERVALUE(Test_Length_Start[[#This Row],[Column2]])</f>
        <v>49.6637922483797</v>
      </c>
      <c r="F1089" s="4">
        <f>_xlfn.NUMBERVALUE(Test_Length_Start[[#This Row],[Column3]])</f>
        <v>6.1882210040817203</v>
      </c>
      <c r="G1089" s="4">
        <f>_xlfn.NUMBERVALUE(Test_Length_Start[[#This Row],[Column4]])</f>
        <v>5.6932159594827697E-2</v>
      </c>
      <c r="H1089" s="4">
        <f>_xlfn.NUMBERVALUE(Test_Length_Start[[#This Row],[Column5]])</f>
        <v>0.16402951147877101</v>
      </c>
      <c r="I1089" s="4">
        <f>_xlfn.NUMBERVALUE(Test_Length_Start[[#This Row],[Column6]])</f>
        <v>2.08410300085284E-2</v>
      </c>
      <c r="J1089" s="4">
        <f>_xlfn.NUMBERVALUE(Test_Length_Start[[#This Row],[Column7]])</f>
        <v>0.12503692607859199</v>
      </c>
      <c r="K1089" s="4">
        <f>_xlfn.NUMBERVALUE(Test_Length_Start[[#This Row],[Column12]])</f>
        <v>4.5572539330460096</v>
      </c>
      <c r="L1089" s="8">
        <f>_xlfn.NUMBERVALUE(Test_Length_Start[[#This Row],[Column10]])</f>
        <v>0.38530096727304902</v>
      </c>
      <c r="M1089" s="4">
        <f>_xlfn.NUMBERVALUE(Test_Length_Start[[#This Row],[Column11]])</f>
        <v>0.68837608267778405</v>
      </c>
      <c r="N1089" s="8">
        <f>Tableau2[[#This Row],[Longueur manquante]]-(6-Tableau2[[#This Row],[longueur]])</f>
        <v>0.87659708675950432</v>
      </c>
    </row>
    <row r="1090" spans="2:14" x14ac:dyDescent="0.25">
      <c r="B1090" s="3" t="str">
        <f t="shared" ref="B1090:B1153" si="34">SUBSTITUTE(LEFT(C1090,2),"-","")</f>
        <v>18</v>
      </c>
      <c r="C1090" s="4" t="str">
        <f>Test_Length_Start[[#This Row],[Column1]]</f>
        <v>18-Ground_Truth</v>
      </c>
      <c r="D1090" s="3">
        <f t="shared" ref="D1090:D1153" si="35">_xlfn.NUMBERVALUE(IFERROR(RIGHT(C1090,LEN(C1090)-SEARCH("-",C1090,5)),-0.2))*10</f>
        <v>-2</v>
      </c>
      <c r="E1090" s="4">
        <f>_xlfn.NUMBERVALUE(Test_Length_Start[[#This Row],[Column2]])</f>
        <v>33.4223317250854</v>
      </c>
      <c r="F1090" s="4">
        <f>_xlfn.NUMBERVALUE(Test_Length_Start[[#This Row],[Column3]])</f>
        <v>5.6302586839227402</v>
      </c>
      <c r="G1090" s="4">
        <f>_xlfn.NUMBERVALUE(Test_Length_Start[[#This Row],[Column4]])</f>
        <v>2.7422774862794801E-2</v>
      </c>
      <c r="H1090" s="4">
        <f>_xlfn.NUMBERVALUE(Test_Length_Start[[#This Row],[Column5]])</f>
        <v>0.15712190167002499</v>
      </c>
      <c r="I1090" s="4">
        <f>_xlfn.NUMBERVALUE(Test_Length_Start[[#This Row],[Column6]])</f>
        <v>1.48526906962661E-2</v>
      </c>
      <c r="J1090" s="4">
        <f>_xlfn.NUMBERVALUE(Test_Length_Start[[#This Row],[Column7]])</f>
        <v>9.3414197092182905E-2</v>
      </c>
      <c r="K1090" s="4">
        <f>_xlfn.NUMBERVALUE(Test_Length_Start[[#This Row],[Column12]])</f>
        <v>4.2134779839543599</v>
      </c>
      <c r="L1090" s="8">
        <f>_xlfn.NUMBERVALUE(Test_Length_Start[[#This Row],[Column10]])</f>
        <v>0.113634163169126</v>
      </c>
      <c r="M1090" s="4">
        <f>_xlfn.NUMBERVALUE(Test_Length_Start[[#This Row],[Column11]])</f>
        <v>0.81782784946669795</v>
      </c>
      <c r="N1090" s="8">
        <f>Tableau2[[#This Row],[Longueur manquante]]-(6-Tableau2[[#This Row],[longueur]])</f>
        <v>0.44808653338943816</v>
      </c>
    </row>
    <row r="1091" spans="2:14" x14ac:dyDescent="0.25">
      <c r="B1091" s="3" t="str">
        <f t="shared" si="34"/>
        <v>18</v>
      </c>
      <c r="C1091" s="4" t="str">
        <f>Test_Length_Start[[#This Row],[Column1]]</f>
        <v>18-Ground_Truth</v>
      </c>
      <c r="D1091" s="3">
        <f t="shared" si="35"/>
        <v>-2</v>
      </c>
      <c r="E1091" s="4">
        <f>_xlfn.NUMBERVALUE(Test_Length_Start[[#This Row],[Column2]])</f>
        <v>42.496689609684601</v>
      </c>
      <c r="F1091" s="4">
        <f>_xlfn.NUMBERVALUE(Test_Length_Start[[#This Row],[Column3]])</f>
        <v>6.22290178123305</v>
      </c>
      <c r="G1091" s="4">
        <f>_xlfn.NUMBERVALUE(Test_Length_Start[[#This Row],[Column4]])</f>
        <v>0.135769170683715</v>
      </c>
      <c r="H1091" s="4">
        <f>_xlfn.NUMBERVALUE(Test_Length_Start[[#This Row],[Column5]])</f>
        <v>0.20579768887592101</v>
      </c>
      <c r="I1091" s="4">
        <f>_xlfn.NUMBERVALUE(Test_Length_Start[[#This Row],[Column6]])</f>
        <v>3.1765363578882398E-2</v>
      </c>
      <c r="J1091" s="4">
        <f>_xlfn.NUMBERVALUE(Test_Length_Start[[#This Row],[Column7]])</f>
        <v>0.16644242893855801</v>
      </c>
      <c r="K1091" s="4">
        <f>_xlfn.NUMBERVALUE(Test_Length_Start[[#This Row],[Column12]])</f>
        <v>9.7824768810532898</v>
      </c>
      <c r="L1091" s="8">
        <f>_xlfn.NUMBERVALUE(Test_Length_Start[[#This Row],[Column10]])</f>
        <v>0.75417423700600505</v>
      </c>
      <c r="M1091" s="4">
        <f>_xlfn.NUMBERVALUE(Test_Length_Start[[#This Row],[Column11]])</f>
        <v>0.73323286714792701</v>
      </c>
      <c r="N1091" s="8">
        <f>Tableau2[[#This Row],[Longueur manquante]]-(6-Tableau2[[#This Row],[longueur]])</f>
        <v>0.95613464838097706</v>
      </c>
    </row>
    <row r="1092" spans="2:14" x14ac:dyDescent="0.25">
      <c r="B1092" s="3" t="str">
        <f t="shared" si="34"/>
        <v>18</v>
      </c>
      <c r="C1092" s="4" t="str">
        <f>Test_Length_Start[[#This Row],[Column1]]</f>
        <v>18-Ground_Truth</v>
      </c>
      <c r="D1092" s="3">
        <f t="shared" si="35"/>
        <v>-2</v>
      </c>
      <c r="E1092" s="4">
        <f>_xlfn.NUMBERVALUE(Test_Length_Start[[#This Row],[Column2]])</f>
        <v>19.956173730701899</v>
      </c>
      <c r="F1092" s="4">
        <f>_xlfn.NUMBERVALUE(Test_Length_Start[[#This Row],[Column3]])</f>
        <v>6.2037586928994797</v>
      </c>
      <c r="G1092" s="4">
        <f>_xlfn.NUMBERVALUE(Test_Length_Start[[#This Row],[Column4]])</f>
        <v>2.4706936235288499E-2</v>
      </c>
      <c r="H1092" s="4">
        <f>_xlfn.NUMBERVALUE(Test_Length_Start[[#This Row],[Column5]])</f>
        <v>0.94389674371430399</v>
      </c>
      <c r="I1092" s="4">
        <f>_xlfn.NUMBERVALUE(Test_Length_Start[[#This Row],[Column6]])</f>
        <v>1.1899117704795599E-2</v>
      </c>
      <c r="J1092" s="4">
        <f>_xlfn.NUMBERVALUE(Test_Length_Start[[#This Row],[Column7]])</f>
        <v>0.52831867584178505</v>
      </c>
      <c r="K1092" s="4">
        <f>_xlfn.NUMBERVALUE(Test_Length_Start[[#This Row],[Column12]])</f>
        <v>9.7155914730392396</v>
      </c>
      <c r="L1092" s="8">
        <f>_xlfn.NUMBERVALUE(Test_Length_Start[[#This Row],[Column10]])</f>
        <v>0.20487045207783799</v>
      </c>
      <c r="M1092" s="4">
        <f>_xlfn.NUMBERVALUE(Test_Length_Start[[#This Row],[Column11]])</f>
        <v>2.8428534054691998</v>
      </c>
      <c r="N1092" s="8">
        <f>Tableau2[[#This Row],[Longueur manquante]]-(6-Tableau2[[#This Row],[longueur]])</f>
        <v>3.0466120983686795</v>
      </c>
    </row>
    <row r="1093" spans="2:14" x14ac:dyDescent="0.25">
      <c r="B1093" s="3" t="str">
        <f t="shared" si="34"/>
        <v>18</v>
      </c>
      <c r="C1093" s="4" t="str">
        <f>Test_Length_Start[[#This Row],[Column1]]</f>
        <v>18-Ground_Truth</v>
      </c>
      <c r="D1093" s="3">
        <f t="shared" si="35"/>
        <v>-2</v>
      </c>
      <c r="E1093" s="4">
        <f>_xlfn.NUMBERVALUE(Test_Length_Start[[#This Row],[Column2]])</f>
        <v>72.016865458424604</v>
      </c>
      <c r="F1093" s="4">
        <f>_xlfn.NUMBERVALUE(Test_Length_Start[[#This Row],[Column3]])</f>
        <v>5.6998532735119198</v>
      </c>
      <c r="G1093" s="4">
        <f>_xlfn.NUMBERVALUE(Test_Length_Start[[#This Row],[Column4]])</f>
        <v>2.8272858092561099E-2</v>
      </c>
      <c r="H1093" s="4">
        <f>_xlfn.NUMBERVALUE(Test_Length_Start[[#This Row],[Column5]])</f>
        <v>0.152816743299411</v>
      </c>
      <c r="I1093" s="4">
        <f>_xlfn.NUMBERVALUE(Test_Length_Start[[#This Row],[Column6]])</f>
        <v>7.5510693844903099E-3</v>
      </c>
      <c r="J1093" s="4">
        <f>_xlfn.NUMBERVALUE(Test_Length_Start[[#This Row],[Column7]])</f>
        <v>0.10149460798211001</v>
      </c>
      <c r="K1093" s="4">
        <f>_xlfn.NUMBERVALUE(Test_Length_Start[[#This Row],[Column12]])</f>
        <v>4.0413359019439596</v>
      </c>
      <c r="L1093" s="8">
        <f>_xlfn.NUMBERVALUE(Test_Length_Start[[#This Row],[Column10]])</f>
        <v>0.16824776574641401</v>
      </c>
      <c r="M1093" s="4">
        <f>_xlfn.NUMBERVALUE(Test_Length_Start[[#This Row],[Column11]])</f>
        <v>0.78485432624764195</v>
      </c>
      <c r="N1093" s="8">
        <f>Tableau2[[#This Row],[Longueur manquante]]-(6-Tableau2[[#This Row],[longueur]])</f>
        <v>0.48470759975956179</v>
      </c>
    </row>
    <row r="1094" spans="2:14" x14ac:dyDescent="0.25">
      <c r="B1094" s="3" t="str">
        <f t="shared" si="34"/>
        <v>18</v>
      </c>
      <c r="C1094" s="4" t="str">
        <f>Test_Length_Start[[#This Row],[Column1]]</f>
        <v>18-Ground_Truth</v>
      </c>
      <c r="D1094" s="3">
        <f t="shared" si="35"/>
        <v>-2</v>
      </c>
      <c r="E1094" s="4">
        <f>_xlfn.NUMBERVALUE(Test_Length_Start[[#This Row],[Column2]])</f>
        <v>41.259030526775497</v>
      </c>
      <c r="F1094" s="4">
        <f>_xlfn.NUMBERVALUE(Test_Length_Start[[#This Row],[Column3]])</f>
        <v>5.5681891237862198</v>
      </c>
      <c r="G1094" s="4">
        <f>_xlfn.NUMBERVALUE(Test_Length_Start[[#This Row],[Column4]])</f>
        <v>2.7564684193303601E-2</v>
      </c>
      <c r="H1094" s="4">
        <f>_xlfn.NUMBERVALUE(Test_Length_Start[[#This Row],[Column5]])</f>
        <v>0.14879112692670199</v>
      </c>
      <c r="I1094" s="4">
        <f>_xlfn.NUMBERVALUE(Test_Length_Start[[#This Row],[Column6]])</f>
        <v>1.8042594630748299E-2</v>
      </c>
      <c r="J1094" s="4">
        <f>_xlfn.NUMBERVALUE(Test_Length_Start[[#This Row],[Column7]])</f>
        <v>8.3732472560286902E-2</v>
      </c>
      <c r="K1094" s="4">
        <f>_xlfn.NUMBERVALUE(Test_Length_Start[[#This Row],[Column12]])</f>
        <v>4.7254139800788799</v>
      </c>
      <c r="L1094" s="8">
        <f>_xlfn.NUMBERVALUE(Test_Length_Start[[#This Row],[Column10]])</f>
        <v>0.14254250023264201</v>
      </c>
      <c r="M1094" s="4">
        <f>_xlfn.NUMBERVALUE(Test_Length_Start[[#This Row],[Column11]])</f>
        <v>0.73860269561372704</v>
      </c>
      <c r="N1094" s="8">
        <f>Tableau2[[#This Row],[Longueur manquante]]-(6-Tableau2[[#This Row],[longueur]])</f>
        <v>0.30679181939994682</v>
      </c>
    </row>
    <row r="1095" spans="2:14" x14ac:dyDescent="0.25">
      <c r="B1095" s="3" t="str">
        <f t="shared" si="34"/>
        <v>18</v>
      </c>
      <c r="C1095" s="4" t="str">
        <f>Test_Length_Start[[#This Row],[Column1]]</f>
        <v>18-Ground_Truth</v>
      </c>
      <c r="D1095" s="3">
        <f t="shared" si="35"/>
        <v>-2</v>
      </c>
      <c r="E1095" s="4">
        <f>_xlfn.NUMBERVALUE(Test_Length_Start[[#This Row],[Column2]])</f>
        <v>73.121926263515405</v>
      </c>
      <c r="F1095" s="4">
        <f>_xlfn.NUMBERVALUE(Test_Length_Start[[#This Row],[Column3]])</f>
        <v>5.8382584544343397</v>
      </c>
      <c r="G1095" s="4">
        <f>_xlfn.NUMBERVALUE(Test_Length_Start[[#This Row],[Column4]])</f>
        <v>4.8533331076225601E-2</v>
      </c>
      <c r="H1095" s="4">
        <f>_xlfn.NUMBERVALUE(Test_Length_Start[[#This Row],[Column5]])</f>
        <v>0.14561207369630999</v>
      </c>
      <c r="I1095" s="4">
        <f>_xlfn.NUMBERVALUE(Test_Length_Start[[#This Row],[Column6]])</f>
        <v>2.3531715194809798E-2</v>
      </c>
      <c r="J1095" s="4">
        <f>_xlfn.NUMBERVALUE(Test_Length_Start[[#This Row],[Column7]])</f>
        <v>9.5124379148566002E-2</v>
      </c>
      <c r="K1095" s="4">
        <f>_xlfn.NUMBERVALUE(Test_Length_Start[[#This Row],[Column12]])</f>
        <v>7.5570213869213996</v>
      </c>
      <c r="L1095" s="8">
        <f>_xlfn.NUMBERVALUE(Test_Length_Start[[#This Row],[Column10]])</f>
        <v>0.23506373814907899</v>
      </c>
      <c r="M1095" s="4">
        <f>_xlfn.NUMBERVALUE(Test_Length_Start[[#This Row],[Column11]])</f>
        <v>0.74636382257957101</v>
      </c>
      <c r="N1095" s="8">
        <f>Tableau2[[#This Row],[Longueur manquante]]-(6-Tableau2[[#This Row],[longueur]])</f>
        <v>0.58462227701391067</v>
      </c>
    </row>
    <row r="1096" spans="2:14" x14ac:dyDescent="0.25">
      <c r="B1096" s="3" t="str">
        <f t="shared" si="34"/>
        <v>18</v>
      </c>
      <c r="C1096" s="4" t="str">
        <f>Test_Length_Start[[#This Row],[Column1]]</f>
        <v>18-Ground_Truth</v>
      </c>
      <c r="D1096" s="3">
        <f t="shared" si="35"/>
        <v>-2</v>
      </c>
      <c r="E1096" s="4">
        <f>_xlfn.NUMBERVALUE(Test_Length_Start[[#This Row],[Column2]])</f>
        <v>41.062052424397201</v>
      </c>
      <c r="F1096" s="4">
        <f>_xlfn.NUMBERVALUE(Test_Length_Start[[#This Row],[Column3]])</f>
        <v>5.9636800524615801</v>
      </c>
      <c r="G1096" s="4">
        <f>_xlfn.NUMBERVALUE(Test_Length_Start[[#This Row],[Column4]])</f>
        <v>3.6419901028325097E-2</v>
      </c>
      <c r="H1096" s="4">
        <f>_xlfn.NUMBERVALUE(Test_Length_Start[[#This Row],[Column5]])</f>
        <v>0.13582429037231</v>
      </c>
      <c r="I1096" s="4">
        <f>_xlfn.NUMBERVALUE(Test_Length_Start[[#This Row],[Column6]])</f>
        <v>1.7538702809937901E-2</v>
      </c>
      <c r="J1096" s="4">
        <f>_xlfn.NUMBERVALUE(Test_Length_Start[[#This Row],[Column7]])</f>
        <v>8.7484270072080594E-2</v>
      </c>
      <c r="K1096" s="4">
        <f>_xlfn.NUMBERVALUE(Test_Length_Start[[#This Row],[Column12]])</f>
        <v>4.7840437249979004</v>
      </c>
      <c r="L1096" s="8">
        <f>_xlfn.NUMBERVALUE(Test_Length_Start[[#This Row],[Column10]])</f>
        <v>0.20752706374469401</v>
      </c>
      <c r="M1096" s="4">
        <f>_xlfn.NUMBERVALUE(Test_Length_Start[[#This Row],[Column11]])</f>
        <v>0.685769961563654</v>
      </c>
      <c r="N1096" s="8">
        <f>Tableau2[[#This Row],[Longueur manquante]]-(6-Tableau2[[#This Row],[longueur]])</f>
        <v>0.64945001402523406</v>
      </c>
    </row>
    <row r="1097" spans="2:14" x14ac:dyDescent="0.25">
      <c r="B1097" s="3" t="str">
        <f t="shared" si="34"/>
        <v>18</v>
      </c>
      <c r="C1097" s="4" t="str">
        <f>Test_Length_Start[[#This Row],[Column1]]</f>
        <v>18-Ground_Truth</v>
      </c>
      <c r="D1097" s="3">
        <f t="shared" si="35"/>
        <v>-2</v>
      </c>
      <c r="E1097" s="4">
        <f>_xlfn.NUMBERVALUE(Test_Length_Start[[#This Row],[Column2]])</f>
        <v>80.826175285324894</v>
      </c>
      <c r="F1097" s="4">
        <f>_xlfn.NUMBERVALUE(Test_Length_Start[[#This Row],[Column3]])</f>
        <v>5.52771754785004</v>
      </c>
      <c r="G1097" s="4">
        <f>_xlfn.NUMBERVALUE(Test_Length_Start[[#This Row],[Column4]])</f>
        <v>3.7833148003082399E-2</v>
      </c>
      <c r="H1097" s="4">
        <f>_xlfn.NUMBERVALUE(Test_Length_Start[[#This Row],[Column5]])</f>
        <v>0.154759679211047</v>
      </c>
      <c r="I1097" s="4">
        <f>_xlfn.NUMBERVALUE(Test_Length_Start[[#This Row],[Column6]])</f>
        <v>2.3465388262239401E-2</v>
      </c>
      <c r="J1097" s="4">
        <f>_xlfn.NUMBERVALUE(Test_Length_Start[[#This Row],[Column7]])</f>
        <v>0.100093533500964</v>
      </c>
      <c r="K1097" s="4">
        <f>_xlfn.NUMBERVALUE(Test_Length_Start[[#This Row],[Column12]])</f>
        <v>5.2830117050325498</v>
      </c>
      <c r="L1097" s="8">
        <f>_xlfn.NUMBERVALUE(Test_Length_Start[[#This Row],[Column10]])</f>
        <v>0.15177450612691001</v>
      </c>
      <c r="M1097" s="4">
        <f>_xlfn.NUMBERVALUE(Test_Length_Start[[#This Row],[Column11]])</f>
        <v>0.76694036076072503</v>
      </c>
      <c r="N1097" s="8">
        <f>Tableau2[[#This Row],[Longueur manquante]]-(6-Tableau2[[#This Row],[longueur]])</f>
        <v>0.29465790861076502</v>
      </c>
    </row>
    <row r="1098" spans="2:14" x14ac:dyDescent="0.25">
      <c r="B1098" s="3" t="str">
        <f t="shared" si="34"/>
        <v>18</v>
      </c>
      <c r="C1098" s="4" t="str">
        <f>Test_Length_Start[[#This Row],[Column1]]</f>
        <v>18-Ground_Truth</v>
      </c>
      <c r="D1098" s="3">
        <f t="shared" si="35"/>
        <v>-2</v>
      </c>
      <c r="E1098" s="4">
        <f>_xlfn.NUMBERVALUE(Test_Length_Start[[#This Row],[Column2]])</f>
        <v>49.659290801204598</v>
      </c>
      <c r="F1098" s="4">
        <f>_xlfn.NUMBERVALUE(Test_Length_Start[[#This Row],[Column3]])</f>
        <v>5.9304225743454797</v>
      </c>
      <c r="G1098" s="4">
        <f>_xlfn.NUMBERVALUE(Test_Length_Start[[#This Row],[Column4]])</f>
        <v>2.6733552542106399E-2</v>
      </c>
      <c r="H1098" s="4">
        <f>_xlfn.NUMBERVALUE(Test_Length_Start[[#This Row],[Column5]])</f>
        <v>0.142826267055433</v>
      </c>
      <c r="I1098" s="4">
        <f>_xlfn.NUMBERVALUE(Test_Length_Start[[#This Row],[Column6]])</f>
        <v>1.2910697112539799E-2</v>
      </c>
      <c r="J1098" s="4">
        <f>_xlfn.NUMBERVALUE(Test_Length_Start[[#This Row],[Column7]])</f>
        <v>8.4947948973017606E-2</v>
      </c>
      <c r="K1098" s="4">
        <f>_xlfn.NUMBERVALUE(Test_Length_Start[[#This Row],[Column12]])</f>
        <v>7.0025871760444698</v>
      </c>
      <c r="L1098" s="8">
        <f>_xlfn.NUMBERVALUE(Test_Length_Start[[#This Row],[Column10]])</f>
        <v>0.181237041679087</v>
      </c>
      <c r="M1098" s="4">
        <f>_xlfn.NUMBERVALUE(Test_Length_Start[[#This Row],[Column11]])</f>
        <v>0.72805160379373102</v>
      </c>
      <c r="N1098" s="8">
        <f>Tableau2[[#This Row],[Longueur manquante]]-(6-Tableau2[[#This Row],[longueur]])</f>
        <v>0.65847417813921072</v>
      </c>
    </row>
    <row r="1099" spans="2:14" x14ac:dyDescent="0.25">
      <c r="B1099" s="3" t="str">
        <f t="shared" si="34"/>
        <v>18</v>
      </c>
      <c r="C1099" s="4" t="str">
        <f>Test_Length_Start[[#This Row],[Column1]]</f>
        <v>18-Ground_Truth</v>
      </c>
      <c r="D1099" s="3">
        <f t="shared" si="35"/>
        <v>-2</v>
      </c>
      <c r="E1099" s="4">
        <f>_xlfn.NUMBERVALUE(Test_Length_Start[[#This Row],[Column2]])</f>
        <v>68.316910046270493</v>
      </c>
      <c r="F1099" s="4">
        <f>_xlfn.NUMBERVALUE(Test_Length_Start[[#This Row],[Column3]])</f>
        <v>5.70595814033127</v>
      </c>
      <c r="G1099" s="4">
        <f>_xlfn.NUMBERVALUE(Test_Length_Start[[#This Row],[Column4]])</f>
        <v>3.8912522084319702E-2</v>
      </c>
      <c r="H1099" s="4">
        <f>_xlfn.NUMBERVALUE(Test_Length_Start[[#This Row],[Column5]])</f>
        <v>0.137940962691602</v>
      </c>
      <c r="I1099" s="4">
        <f>_xlfn.NUMBERVALUE(Test_Length_Start[[#This Row],[Column6]])</f>
        <v>2.4131726581992599E-2</v>
      </c>
      <c r="J1099" s="4">
        <f>_xlfn.NUMBERVALUE(Test_Length_Start[[#This Row],[Column7]])</f>
        <v>9.2248528910950298E-2</v>
      </c>
      <c r="K1099" s="4">
        <f>_xlfn.NUMBERVALUE(Test_Length_Start[[#This Row],[Column12]])</f>
        <v>4.9303934449562803</v>
      </c>
      <c r="L1099" s="8">
        <f>_xlfn.NUMBERVALUE(Test_Length_Start[[#This Row],[Column10]])</f>
        <v>0.17475745498755399</v>
      </c>
      <c r="M1099" s="4">
        <f>_xlfn.NUMBERVALUE(Test_Length_Start[[#This Row],[Column11]])</f>
        <v>0.70112642750194198</v>
      </c>
      <c r="N1099" s="8">
        <f>Tableau2[[#This Row],[Longueur manquante]]-(6-Tableau2[[#This Row],[longueur]])</f>
        <v>0.40708456783321201</v>
      </c>
    </row>
    <row r="1100" spans="2:14" x14ac:dyDescent="0.25">
      <c r="B1100" s="3" t="str">
        <f t="shared" si="34"/>
        <v>18</v>
      </c>
      <c r="C1100" s="4" t="str">
        <f>Test_Length_Start[[#This Row],[Column1]]</f>
        <v>18-Ground_Truth</v>
      </c>
      <c r="D1100" s="3">
        <f t="shared" si="35"/>
        <v>-2</v>
      </c>
      <c r="E1100" s="4">
        <f>_xlfn.NUMBERVALUE(Test_Length_Start[[#This Row],[Column2]])</f>
        <v>54.706315246842301</v>
      </c>
      <c r="F1100" s="4">
        <f>_xlfn.NUMBERVALUE(Test_Length_Start[[#This Row],[Column3]])</f>
        <v>5.9181906699845799</v>
      </c>
      <c r="G1100" s="4">
        <f>_xlfn.NUMBERVALUE(Test_Length_Start[[#This Row],[Column4]])</f>
        <v>8.2280993941790295E-2</v>
      </c>
      <c r="H1100" s="4">
        <f>_xlfn.NUMBERVALUE(Test_Length_Start[[#This Row],[Column5]])</f>
        <v>0.185718253994274</v>
      </c>
      <c r="I1100" s="4">
        <f>_xlfn.NUMBERVALUE(Test_Length_Start[[#This Row],[Column6]])</f>
        <v>2.8713883480965801E-2</v>
      </c>
      <c r="J1100" s="4">
        <f>_xlfn.NUMBERVALUE(Test_Length_Start[[#This Row],[Column7]])</f>
        <v>0.13968514015794001</v>
      </c>
      <c r="K1100" s="4">
        <f>_xlfn.NUMBERVALUE(Test_Length_Start[[#This Row],[Column12]])</f>
        <v>6.3518607639707598</v>
      </c>
      <c r="L1100" s="8">
        <f>_xlfn.NUMBERVALUE(Test_Length_Start[[#This Row],[Column10]])</f>
        <v>0.46587365726874302</v>
      </c>
      <c r="M1100" s="4">
        <f>_xlfn.NUMBERVALUE(Test_Length_Start[[#This Row],[Column11]])</f>
        <v>0.838418049707497</v>
      </c>
      <c r="N1100" s="8">
        <f>Tableau2[[#This Row],[Longueur manquante]]-(6-Tableau2[[#This Row],[longueur]])</f>
        <v>0.75660871969207688</v>
      </c>
    </row>
    <row r="1101" spans="2:14" x14ac:dyDescent="0.25">
      <c r="B1101" s="3" t="str">
        <f t="shared" si="34"/>
        <v>18</v>
      </c>
      <c r="C1101" s="4" t="str">
        <f>Test_Length_Start[[#This Row],[Column1]]</f>
        <v>18-Ground_Truth</v>
      </c>
      <c r="D1101" s="3">
        <f t="shared" si="35"/>
        <v>-2</v>
      </c>
      <c r="E1101" s="4">
        <f>_xlfn.NUMBERVALUE(Test_Length_Start[[#This Row],[Column2]])</f>
        <v>51.370202156865503</v>
      </c>
      <c r="F1101" s="4">
        <f>_xlfn.NUMBERVALUE(Test_Length_Start[[#This Row],[Column3]])</f>
        <v>6.02386510632103</v>
      </c>
      <c r="G1101" s="4">
        <f>_xlfn.NUMBERVALUE(Test_Length_Start[[#This Row],[Column4]])</f>
        <v>4.8660296587431803E-2</v>
      </c>
      <c r="H1101" s="4">
        <f>_xlfn.NUMBERVALUE(Test_Length_Start[[#This Row],[Column5]])</f>
        <v>0.15211090644224701</v>
      </c>
      <c r="I1101" s="4">
        <f>_xlfn.NUMBERVALUE(Test_Length_Start[[#This Row],[Column6]])</f>
        <v>2.4825613831278098E-2</v>
      </c>
      <c r="J1101" s="4">
        <f>_xlfn.NUMBERVALUE(Test_Length_Start[[#This Row],[Column7]])</f>
        <v>0.114839557773475</v>
      </c>
      <c r="K1101" s="4">
        <f>_xlfn.NUMBERVALUE(Test_Length_Start[[#This Row],[Column12]])</f>
        <v>5.20039758004713</v>
      </c>
      <c r="L1101" s="8">
        <f>_xlfn.NUMBERVALUE(Test_Length_Start[[#This Row],[Column10]])</f>
        <v>0.22064835027947199</v>
      </c>
      <c r="M1101" s="4">
        <f>_xlfn.NUMBERVALUE(Test_Length_Start[[#This Row],[Column11]])</f>
        <v>0.692865197055616</v>
      </c>
      <c r="N1101" s="8">
        <f>Tableau2[[#This Row],[Longueur manquante]]-(6-Tableau2[[#This Row],[longueur]])</f>
        <v>0.71673030337664601</v>
      </c>
    </row>
    <row r="1102" spans="2:14" x14ac:dyDescent="0.25">
      <c r="B1102" s="3" t="str">
        <f t="shared" si="34"/>
        <v>19</v>
      </c>
      <c r="C1102" s="4" t="str">
        <f>Test_Length_Start[[#This Row],[Column1]]</f>
        <v>19-Camera-0,0</v>
      </c>
      <c r="D1102" s="3">
        <f t="shared" si="35"/>
        <v>0</v>
      </c>
      <c r="E1102" s="4">
        <f>_xlfn.NUMBERVALUE(Test_Length_Start[[#This Row],[Column2]])</f>
        <v>38.334250247563403</v>
      </c>
      <c r="F1102" s="4">
        <f>_xlfn.NUMBERVALUE(Test_Length_Start[[#This Row],[Column3]])</f>
        <v>5.8636799164024804</v>
      </c>
      <c r="G1102" s="4">
        <f>_xlfn.NUMBERVALUE(Test_Length_Start[[#This Row],[Column4]])</f>
        <v>1.86435190708262E-2</v>
      </c>
      <c r="H1102" s="4">
        <f>_xlfn.NUMBERVALUE(Test_Length_Start[[#This Row],[Column5]])</f>
        <v>8.3303220683095799E-2</v>
      </c>
      <c r="I1102" s="4">
        <f>_xlfn.NUMBERVALUE(Test_Length_Start[[#This Row],[Column6]])</f>
        <v>7.72307764272347E-3</v>
      </c>
      <c r="J1102" s="4">
        <f>_xlfn.NUMBERVALUE(Test_Length_Start[[#This Row],[Column7]])</f>
        <v>5.9069514346821797E-2</v>
      </c>
      <c r="K1102" s="4">
        <f>_xlfn.NUMBERVALUE(Test_Length_Start[[#This Row],[Column12]])</f>
        <v>4.4353486900217796</v>
      </c>
      <c r="L1102" s="8">
        <f>_xlfn.NUMBERVALUE(Test_Length_Start[[#This Row],[Column10]])</f>
        <v>0.216530556407282</v>
      </c>
      <c r="M1102" s="4">
        <f>_xlfn.NUMBERVALUE(Test_Length_Start[[#This Row],[Column11]])</f>
        <v>0.46385249205658202</v>
      </c>
      <c r="N1102" s="8">
        <f>Tableau2[[#This Row],[Longueur manquante]]-(6-Tableau2[[#This Row],[longueur]])</f>
        <v>0.32753240845906245</v>
      </c>
    </row>
    <row r="1103" spans="2:14" x14ac:dyDescent="0.25">
      <c r="B1103" s="3" t="str">
        <f t="shared" si="34"/>
        <v>19</v>
      </c>
      <c r="C1103" s="4" t="str">
        <f>Test_Length_Start[[#This Row],[Column1]]</f>
        <v>19-Camera-0,0</v>
      </c>
      <c r="D1103" s="3">
        <f t="shared" si="35"/>
        <v>0</v>
      </c>
      <c r="E1103" s="4">
        <f>_xlfn.NUMBERVALUE(Test_Length_Start[[#This Row],[Column2]])</f>
        <v>55.0186101085758</v>
      </c>
      <c r="F1103" s="4">
        <f>_xlfn.NUMBERVALUE(Test_Length_Start[[#This Row],[Column3]])</f>
        <v>5.5797092479304302</v>
      </c>
      <c r="G1103" s="4">
        <f>_xlfn.NUMBERVALUE(Test_Length_Start[[#This Row],[Column4]])</f>
        <v>1.43990501454603E-2</v>
      </c>
      <c r="H1103" s="4">
        <f>_xlfn.NUMBERVALUE(Test_Length_Start[[#This Row],[Column5]])</f>
        <v>9.0967223741978395E-2</v>
      </c>
      <c r="I1103" s="4">
        <f>_xlfn.NUMBERVALUE(Test_Length_Start[[#This Row],[Column6]])</f>
        <v>1.2441126835497999E-2</v>
      </c>
      <c r="J1103" s="4">
        <f>_xlfn.NUMBERVALUE(Test_Length_Start[[#This Row],[Column7]])</f>
        <v>5.5309999897745703E-2</v>
      </c>
      <c r="K1103" s="4">
        <f>_xlfn.NUMBERVALUE(Test_Length_Start[[#This Row],[Column12]])</f>
        <v>3.2284327619708999</v>
      </c>
      <c r="L1103" s="8">
        <f>_xlfn.NUMBERVALUE(Test_Length_Start[[#This Row],[Column10]])</f>
        <v>3.93756860796243E-2</v>
      </c>
      <c r="M1103" s="4">
        <f>_xlfn.NUMBERVALUE(Test_Length_Start[[#This Row],[Column11]])</f>
        <v>0.493687783209321</v>
      </c>
      <c r="N1103" s="8">
        <f>Tableau2[[#This Row],[Longueur manquante]]-(6-Tableau2[[#This Row],[longueur]])</f>
        <v>7.3397031139751212E-2</v>
      </c>
    </row>
    <row r="1104" spans="2:14" x14ac:dyDescent="0.25">
      <c r="B1104" s="3" t="str">
        <f t="shared" si="34"/>
        <v>19</v>
      </c>
      <c r="C1104" s="4" t="str">
        <f>Test_Length_Start[[#This Row],[Column1]]</f>
        <v>19-Camera-0,0</v>
      </c>
      <c r="D1104" s="3">
        <f t="shared" si="35"/>
        <v>0</v>
      </c>
      <c r="E1104" s="4">
        <f>_xlfn.NUMBERVALUE(Test_Length_Start[[#This Row],[Column2]])</f>
        <v>6.4369878270966003</v>
      </c>
      <c r="F1104" s="4">
        <f>_xlfn.NUMBERVALUE(Test_Length_Start[[#This Row],[Column3]])</f>
        <v>6.3803013190375104</v>
      </c>
      <c r="G1104" s="4">
        <f>_xlfn.NUMBERVALUE(Test_Length_Start[[#This Row],[Column4]])</f>
        <v>2.7607070821055901E-2</v>
      </c>
      <c r="H1104" s="4">
        <f>_xlfn.NUMBERVALUE(Test_Length_Start[[#This Row],[Column5]])</f>
        <v>0.48115447249659399</v>
      </c>
      <c r="I1104" s="4">
        <f>_xlfn.NUMBERVALUE(Test_Length_Start[[#This Row],[Column6]])</f>
        <v>1.59388824500174E-2</v>
      </c>
      <c r="J1104" s="4">
        <f>_xlfn.NUMBERVALUE(Test_Length_Start[[#This Row],[Column7]])</f>
        <v>0.11471730928531799</v>
      </c>
      <c r="K1104" s="4">
        <f>_xlfn.NUMBERVALUE(Test_Length_Start[[#This Row],[Column12]])</f>
        <v>4.8264966360293302</v>
      </c>
      <c r="L1104" s="8">
        <f>_xlfn.NUMBERVALUE(Test_Length_Start[[#This Row],[Column10]])</f>
        <v>0.341736346114907</v>
      </c>
      <c r="M1104" s="4">
        <f>_xlfn.NUMBERVALUE(Test_Length_Start[[#This Row],[Column11]])</f>
        <v>2.2445738368661301</v>
      </c>
      <c r="N1104" s="8">
        <f>Tableau2[[#This Row],[Longueur manquante]]-(6-Tableau2[[#This Row],[longueur]])</f>
        <v>2.6248751559036405</v>
      </c>
    </row>
    <row r="1105" spans="2:14" x14ac:dyDescent="0.25">
      <c r="B1105" s="3" t="str">
        <f t="shared" si="34"/>
        <v>19</v>
      </c>
      <c r="C1105" s="4" t="str">
        <f>Test_Length_Start[[#This Row],[Column1]]</f>
        <v>19-Camera-0,0</v>
      </c>
      <c r="D1105" s="3">
        <f t="shared" si="35"/>
        <v>0</v>
      </c>
      <c r="E1105" s="4">
        <f>_xlfn.NUMBERVALUE(Test_Length_Start[[#This Row],[Column2]])</f>
        <v>50.5466766296191</v>
      </c>
      <c r="F1105" s="4">
        <f>_xlfn.NUMBERVALUE(Test_Length_Start[[#This Row],[Column3]])</f>
        <v>5.5819467339387296</v>
      </c>
      <c r="G1105" s="4">
        <f>_xlfn.NUMBERVALUE(Test_Length_Start[[#This Row],[Column4]])</f>
        <v>2.6132982118593499E-2</v>
      </c>
      <c r="H1105" s="4">
        <f>_xlfn.NUMBERVALUE(Test_Length_Start[[#This Row],[Column5]])</f>
        <v>9.4317425708387498E-2</v>
      </c>
      <c r="I1105" s="4">
        <f>_xlfn.NUMBERVALUE(Test_Length_Start[[#This Row],[Column6]])</f>
        <v>1.78826427299517E-2</v>
      </c>
      <c r="J1105" s="4">
        <f>_xlfn.NUMBERVALUE(Test_Length_Start[[#This Row],[Column7]])</f>
        <v>6.71909948321084E-2</v>
      </c>
      <c r="K1105" s="4">
        <f>_xlfn.NUMBERVALUE(Test_Length_Start[[#This Row],[Column12]])</f>
        <v>4.3187661259435099</v>
      </c>
      <c r="L1105" s="8">
        <f>_xlfn.NUMBERVALUE(Test_Length_Start[[#This Row],[Column10]])</f>
        <v>8.4961149030170005E-2</v>
      </c>
      <c r="M1105" s="4">
        <f>_xlfn.NUMBERVALUE(Test_Length_Start[[#This Row],[Column11]])</f>
        <v>0.48996361949670503</v>
      </c>
      <c r="N1105" s="8">
        <f>Tableau2[[#This Row],[Longueur manquante]]-(6-Tableau2[[#This Row],[longueur]])</f>
        <v>7.1910353435434671E-2</v>
      </c>
    </row>
    <row r="1106" spans="2:14" x14ac:dyDescent="0.25">
      <c r="B1106" s="3" t="str">
        <f t="shared" si="34"/>
        <v>19</v>
      </c>
      <c r="C1106" s="4" t="str">
        <f>Test_Length_Start[[#This Row],[Column1]]</f>
        <v>19-Camera-0,0</v>
      </c>
      <c r="D1106" s="3">
        <f t="shared" si="35"/>
        <v>0</v>
      </c>
      <c r="E1106" s="4">
        <f>_xlfn.NUMBERVALUE(Test_Length_Start[[#This Row],[Column2]])</f>
        <v>27.093325407468999</v>
      </c>
      <c r="F1106" s="4">
        <f>_xlfn.NUMBERVALUE(Test_Length_Start[[#This Row],[Column3]])</f>
        <v>5.4868744279950796</v>
      </c>
      <c r="G1106" s="4">
        <f>_xlfn.NUMBERVALUE(Test_Length_Start[[#This Row],[Column4]])</f>
        <v>1.7892987226192598E-2</v>
      </c>
      <c r="H1106" s="4">
        <f>_xlfn.NUMBERVALUE(Test_Length_Start[[#This Row],[Column5]])</f>
        <v>9.9790301064748302E-2</v>
      </c>
      <c r="I1106" s="4">
        <f>_xlfn.NUMBERVALUE(Test_Length_Start[[#This Row],[Column6]])</f>
        <v>1.46731420526275E-2</v>
      </c>
      <c r="J1106" s="4">
        <f>_xlfn.NUMBERVALUE(Test_Length_Start[[#This Row],[Column7]])</f>
        <v>6.2632428986422295E-2</v>
      </c>
      <c r="K1106" s="4">
        <f>_xlfn.NUMBERVALUE(Test_Length_Start[[#This Row],[Column12]])</f>
        <v>2.6131872170371899</v>
      </c>
      <c r="L1106" s="8">
        <f>_xlfn.NUMBERVALUE(Test_Length_Start[[#This Row],[Column10]])</f>
        <v>7.4032022754214805E-2</v>
      </c>
      <c r="M1106" s="4">
        <f>_xlfn.NUMBERVALUE(Test_Length_Start[[#This Row],[Column11]])</f>
        <v>0.57272571110982895</v>
      </c>
      <c r="N1106" s="8">
        <f>Tableau2[[#This Row],[Longueur manquante]]-(6-Tableau2[[#This Row],[longueur]])</f>
        <v>5.9600139104908578E-2</v>
      </c>
    </row>
    <row r="1107" spans="2:14" x14ac:dyDescent="0.25">
      <c r="B1107" s="3" t="str">
        <f t="shared" si="34"/>
        <v>19</v>
      </c>
      <c r="C1107" s="4" t="str">
        <f>Test_Length_Start[[#This Row],[Column1]]</f>
        <v>19-Camera-0,0</v>
      </c>
      <c r="D1107" s="3">
        <f t="shared" si="35"/>
        <v>0</v>
      </c>
      <c r="E1107" s="4">
        <f>_xlfn.NUMBERVALUE(Test_Length_Start[[#This Row],[Column2]])</f>
        <v>34.548310798111103</v>
      </c>
      <c r="F1107" s="4">
        <f>_xlfn.NUMBERVALUE(Test_Length_Start[[#This Row],[Column3]])</f>
        <v>5.8810160563155298</v>
      </c>
      <c r="G1107" s="4">
        <f>_xlfn.NUMBERVALUE(Test_Length_Start[[#This Row],[Column4]])</f>
        <v>2.5803715273690301E-2</v>
      </c>
      <c r="H1107" s="4">
        <f>_xlfn.NUMBERVALUE(Test_Length_Start[[#This Row],[Column5]])</f>
        <v>8.8737334616018099E-2</v>
      </c>
      <c r="I1107" s="4">
        <f>_xlfn.NUMBERVALUE(Test_Length_Start[[#This Row],[Column6]])</f>
        <v>1.7800096146458999E-2</v>
      </c>
      <c r="J1107" s="4">
        <f>_xlfn.NUMBERVALUE(Test_Length_Start[[#This Row],[Column7]])</f>
        <v>6.36186859365033E-2</v>
      </c>
      <c r="K1107" s="4">
        <f>_xlfn.NUMBERVALUE(Test_Length_Start[[#This Row],[Column12]])</f>
        <v>2.63237429596483</v>
      </c>
      <c r="L1107" s="8">
        <f>_xlfn.NUMBERVALUE(Test_Length_Start[[#This Row],[Column10]])</f>
        <v>0.20974249567327</v>
      </c>
      <c r="M1107" s="4">
        <f>_xlfn.NUMBERVALUE(Test_Length_Start[[#This Row],[Column11]])</f>
        <v>0.47523539046320401</v>
      </c>
      <c r="N1107" s="8">
        <f>Tableau2[[#This Row],[Longueur manquante]]-(6-Tableau2[[#This Row],[longueur]])</f>
        <v>0.35625144677873383</v>
      </c>
    </row>
    <row r="1108" spans="2:14" x14ac:dyDescent="0.25">
      <c r="B1108" s="3" t="str">
        <f t="shared" si="34"/>
        <v>19</v>
      </c>
      <c r="C1108" s="4" t="str">
        <f>Test_Length_Start[[#This Row],[Column1]]</f>
        <v>19-Camera-0,0</v>
      </c>
      <c r="D1108" s="3">
        <f t="shared" si="35"/>
        <v>0</v>
      </c>
      <c r="E1108" s="4">
        <f>_xlfn.NUMBERVALUE(Test_Length_Start[[#This Row],[Column2]])</f>
        <v>66.898175905370806</v>
      </c>
      <c r="F1108" s="4">
        <f>_xlfn.NUMBERVALUE(Test_Length_Start[[#This Row],[Column3]])</f>
        <v>5.8584284706385104</v>
      </c>
      <c r="G1108" s="4">
        <f>_xlfn.NUMBERVALUE(Test_Length_Start[[#This Row],[Column4]])</f>
        <v>1.5861277530300099E-2</v>
      </c>
      <c r="H1108" s="4">
        <f>_xlfn.NUMBERVALUE(Test_Length_Start[[#This Row],[Column5]])</f>
        <v>8.1403390894389693E-2</v>
      </c>
      <c r="I1108" s="4">
        <f>_xlfn.NUMBERVALUE(Test_Length_Start[[#This Row],[Column6]])</f>
        <v>1.3850870726149199E-2</v>
      </c>
      <c r="J1108" s="4">
        <f>_xlfn.NUMBERVALUE(Test_Length_Start[[#This Row],[Column7]])</f>
        <v>5.4636956252053399E-2</v>
      </c>
      <c r="K1108" s="4">
        <f>_xlfn.NUMBERVALUE(Test_Length_Start[[#This Row],[Column12]])</f>
        <v>3.3713058059802199</v>
      </c>
      <c r="L1108" s="8">
        <f>_xlfn.NUMBERVALUE(Test_Length_Start[[#This Row],[Column10]])</f>
        <v>5.67229358132606E-2</v>
      </c>
      <c r="M1108" s="4">
        <f>_xlfn.NUMBERVALUE(Test_Length_Start[[#This Row],[Column11]])</f>
        <v>0.51093788415219499</v>
      </c>
      <c r="N1108" s="8">
        <f>Tableau2[[#This Row],[Longueur manquante]]-(6-Tableau2[[#This Row],[longueur]])</f>
        <v>0.36936635479070534</v>
      </c>
    </row>
    <row r="1109" spans="2:14" x14ac:dyDescent="0.25">
      <c r="B1109" s="3" t="str">
        <f t="shared" si="34"/>
        <v>19</v>
      </c>
      <c r="C1109" s="4" t="str">
        <f>Test_Length_Start[[#This Row],[Column1]]</f>
        <v>19-Camera-0,0</v>
      </c>
      <c r="D1109" s="3">
        <f t="shared" si="35"/>
        <v>0</v>
      </c>
      <c r="E1109" s="4">
        <f>_xlfn.NUMBERVALUE(Test_Length_Start[[#This Row],[Column2]])</f>
        <v>49.377068595606502</v>
      </c>
      <c r="F1109" s="4">
        <f>_xlfn.NUMBERVALUE(Test_Length_Start[[#This Row],[Column3]])</f>
        <v>5.7455119229359202</v>
      </c>
      <c r="G1109" s="4">
        <f>_xlfn.NUMBERVALUE(Test_Length_Start[[#This Row],[Column4]])</f>
        <v>1.08827298675108E-2</v>
      </c>
      <c r="H1109" s="4">
        <f>_xlfn.NUMBERVALUE(Test_Length_Start[[#This Row],[Column5]])</f>
        <v>7.9922852034054595E-2</v>
      </c>
      <c r="I1109" s="4">
        <f>_xlfn.NUMBERVALUE(Test_Length_Start[[#This Row],[Column6]])</f>
        <v>9.7817824606219704E-3</v>
      </c>
      <c r="J1109" s="4">
        <f>_xlfn.NUMBERVALUE(Test_Length_Start[[#This Row],[Column7]])</f>
        <v>5.1370323886681397E-2</v>
      </c>
      <c r="K1109" s="4">
        <f>_xlfn.NUMBERVALUE(Test_Length_Start[[#This Row],[Column12]])</f>
        <v>3.9826690510381</v>
      </c>
      <c r="L1109" s="8">
        <f>_xlfn.NUMBERVALUE(Test_Length_Start[[#This Row],[Column10]])</f>
        <v>2.7650083411558099E-2</v>
      </c>
      <c r="M1109" s="4">
        <f>_xlfn.NUMBERVALUE(Test_Length_Start[[#This Row],[Column11]])</f>
        <v>0.47289923681778401</v>
      </c>
      <c r="N1109" s="8">
        <f>Tableau2[[#This Row],[Longueur manquante]]-(6-Tableau2[[#This Row],[longueur]])</f>
        <v>0.21841115975370418</v>
      </c>
    </row>
    <row r="1110" spans="2:14" x14ac:dyDescent="0.25">
      <c r="B1110" s="3" t="str">
        <f t="shared" si="34"/>
        <v>19</v>
      </c>
      <c r="C1110" s="4" t="str">
        <f>Test_Length_Start[[#This Row],[Column1]]</f>
        <v>19-Camera-0,0</v>
      </c>
      <c r="D1110" s="3">
        <f t="shared" si="35"/>
        <v>0</v>
      </c>
      <c r="E1110" s="4">
        <f>_xlfn.NUMBERVALUE(Test_Length_Start[[#This Row],[Column2]])</f>
        <v>50.713670817525902</v>
      </c>
      <c r="F1110" s="4">
        <f>_xlfn.NUMBERVALUE(Test_Length_Start[[#This Row],[Column3]])</f>
        <v>5.8754597286977601</v>
      </c>
      <c r="G1110" s="4">
        <f>_xlfn.NUMBERVALUE(Test_Length_Start[[#This Row],[Column4]])</f>
        <v>2.0424320157251201E-2</v>
      </c>
      <c r="H1110" s="4">
        <f>_xlfn.NUMBERVALUE(Test_Length_Start[[#This Row],[Column5]])</f>
        <v>8.2518070793643594E-2</v>
      </c>
      <c r="I1110" s="4">
        <f>_xlfn.NUMBERVALUE(Test_Length_Start[[#This Row],[Column6]])</f>
        <v>1.50193102387235E-2</v>
      </c>
      <c r="J1110" s="4">
        <f>_xlfn.NUMBERVALUE(Test_Length_Start[[#This Row],[Column7]])</f>
        <v>5.84522519579736E-2</v>
      </c>
      <c r="K1110" s="4">
        <f>_xlfn.NUMBERVALUE(Test_Length_Start[[#This Row],[Column12]])</f>
        <v>3.5782484980299998</v>
      </c>
      <c r="L1110" s="8">
        <f>_xlfn.NUMBERVALUE(Test_Length_Start[[#This Row],[Column10]])</f>
        <v>7.6481499044146403E-2</v>
      </c>
      <c r="M1110" s="4">
        <f>_xlfn.NUMBERVALUE(Test_Length_Start[[#This Row],[Column11]])</f>
        <v>0.50206046779433</v>
      </c>
      <c r="N1110" s="8">
        <f>Tableau2[[#This Row],[Longueur manquante]]-(6-Tableau2[[#This Row],[longueur]])</f>
        <v>0.37752019649209012</v>
      </c>
    </row>
    <row r="1111" spans="2:14" x14ac:dyDescent="0.25">
      <c r="B1111" s="3" t="str">
        <f t="shared" si="34"/>
        <v>19</v>
      </c>
      <c r="C1111" s="4" t="str">
        <f>Test_Length_Start[[#This Row],[Column1]]</f>
        <v>19-Camera-0,0</v>
      </c>
      <c r="D1111" s="3">
        <f t="shared" si="35"/>
        <v>0</v>
      </c>
      <c r="E1111" s="4">
        <f>_xlfn.NUMBERVALUE(Test_Length_Start[[#This Row],[Column2]])</f>
        <v>55.659474690281499</v>
      </c>
      <c r="F1111" s="4">
        <f>_xlfn.NUMBERVALUE(Test_Length_Start[[#This Row],[Column3]])</f>
        <v>5.8841991595180696</v>
      </c>
      <c r="G1111" s="4">
        <f>_xlfn.NUMBERVALUE(Test_Length_Start[[#This Row],[Column4]])</f>
        <v>1.1434123319491601E-2</v>
      </c>
      <c r="H1111" s="4">
        <f>_xlfn.NUMBERVALUE(Test_Length_Start[[#This Row],[Column5]])</f>
        <v>7.9870741431801603E-2</v>
      </c>
      <c r="I1111" s="4">
        <f>_xlfn.NUMBERVALUE(Test_Length_Start[[#This Row],[Column6]])</f>
        <v>9.6871364449029693E-3</v>
      </c>
      <c r="J1111" s="4">
        <f>_xlfn.NUMBERVALUE(Test_Length_Start[[#This Row],[Column7]])</f>
        <v>5.2726431473578202E-2</v>
      </c>
      <c r="K1111" s="4">
        <f>_xlfn.NUMBERVALUE(Test_Length_Start[[#This Row],[Column12]])</f>
        <v>2.75972393702249</v>
      </c>
      <c r="L1111" s="8">
        <f>_xlfn.NUMBERVALUE(Test_Length_Start[[#This Row],[Column10]])</f>
        <v>3.5416862389572402E-2</v>
      </c>
      <c r="M1111" s="4">
        <f>_xlfn.NUMBERVALUE(Test_Length_Start[[#This Row],[Column11]])</f>
        <v>0.51706565810564298</v>
      </c>
      <c r="N1111" s="8">
        <f>Tableau2[[#This Row],[Longueur manquante]]-(6-Tableau2[[#This Row],[longueur]])</f>
        <v>0.40126481762371258</v>
      </c>
    </row>
    <row r="1112" spans="2:14" x14ac:dyDescent="0.25">
      <c r="B1112" s="3" t="str">
        <f t="shared" si="34"/>
        <v>19</v>
      </c>
      <c r="C1112" s="4" t="str">
        <f>Test_Length_Start[[#This Row],[Column1]]</f>
        <v>19-Camera-0,0</v>
      </c>
      <c r="D1112" s="3">
        <f t="shared" si="35"/>
        <v>0</v>
      </c>
      <c r="E1112" s="4">
        <f>_xlfn.NUMBERVALUE(Test_Length_Start[[#This Row],[Column2]])</f>
        <v>69.481538660053104</v>
      </c>
      <c r="F1112" s="4">
        <f>_xlfn.NUMBERVALUE(Test_Length_Start[[#This Row],[Column3]])</f>
        <v>5.9134301939553904</v>
      </c>
      <c r="G1112" s="4">
        <f>_xlfn.NUMBERVALUE(Test_Length_Start[[#This Row],[Column4]])</f>
        <v>2.87733047018108E-2</v>
      </c>
      <c r="H1112" s="4">
        <f>_xlfn.NUMBERVALUE(Test_Length_Start[[#This Row],[Column5]])</f>
        <v>8.5335176708526098E-2</v>
      </c>
      <c r="I1112" s="4">
        <f>_xlfn.NUMBERVALUE(Test_Length_Start[[#This Row],[Column6]])</f>
        <v>2.3189327788791101E-2</v>
      </c>
      <c r="J1112" s="4">
        <f>_xlfn.NUMBERVALUE(Test_Length_Start[[#This Row],[Column7]])</f>
        <v>6.3523720051100005E-2</v>
      </c>
      <c r="K1112" s="4">
        <f>_xlfn.NUMBERVALUE(Test_Length_Start[[#This Row],[Column12]])</f>
        <v>2.8324619309278201</v>
      </c>
      <c r="L1112" s="8">
        <f>_xlfn.NUMBERVALUE(Test_Length_Start[[#This Row],[Column10]])</f>
        <v>0.118078016883118</v>
      </c>
      <c r="M1112" s="4">
        <f>_xlfn.NUMBERVALUE(Test_Length_Start[[#This Row],[Column11]])</f>
        <v>0.49459510067576201</v>
      </c>
      <c r="N1112" s="8">
        <f>Tableau2[[#This Row],[Longueur manquante]]-(6-Tableau2[[#This Row],[longueur]])</f>
        <v>0.40802529463115239</v>
      </c>
    </row>
    <row r="1113" spans="2:14" x14ac:dyDescent="0.25">
      <c r="B1113" s="3" t="str">
        <f t="shared" si="34"/>
        <v>19</v>
      </c>
      <c r="C1113" s="4" t="str">
        <f>Test_Length_Start[[#This Row],[Column1]]</f>
        <v>19-Camera-0,0</v>
      </c>
      <c r="D1113" s="3">
        <f t="shared" si="35"/>
        <v>0</v>
      </c>
      <c r="E1113" s="4">
        <f>_xlfn.NUMBERVALUE(Test_Length_Start[[#This Row],[Column2]])</f>
        <v>14.475550827689</v>
      </c>
      <c r="F1113" s="4">
        <f>_xlfn.NUMBERVALUE(Test_Length_Start[[#This Row],[Column3]])</f>
        <v>5.7384514879364996</v>
      </c>
      <c r="G1113" s="4">
        <f>_xlfn.NUMBERVALUE(Test_Length_Start[[#This Row],[Column4]])</f>
        <v>7.7231175502451399E-2</v>
      </c>
      <c r="H1113" s="4">
        <f>_xlfn.NUMBERVALUE(Test_Length_Start[[#This Row],[Column5]])</f>
        <v>0.14092059038156399</v>
      </c>
      <c r="I1113" s="4">
        <f>_xlfn.NUMBERVALUE(Test_Length_Start[[#This Row],[Column6]])</f>
        <v>2.6341821650969401E-2</v>
      </c>
      <c r="J1113" s="4">
        <f>_xlfn.NUMBERVALUE(Test_Length_Start[[#This Row],[Column7]])</f>
        <v>0.104775237684015</v>
      </c>
      <c r="K1113" s="4">
        <f>_xlfn.NUMBERVALUE(Test_Length_Start[[#This Row],[Column12]])</f>
        <v>4.2549205849645597</v>
      </c>
      <c r="L1113" s="8">
        <f>_xlfn.NUMBERVALUE(Test_Length_Start[[#This Row],[Column10]])</f>
        <v>0.47344299063580397</v>
      </c>
      <c r="M1113" s="4">
        <f>_xlfn.NUMBERVALUE(Test_Length_Start[[#This Row],[Column11]])</f>
        <v>0.57189923577985802</v>
      </c>
      <c r="N1113" s="8">
        <f>Tableau2[[#This Row],[Longueur manquante]]-(6-Tableau2[[#This Row],[longueur]])</f>
        <v>0.31035072371635763</v>
      </c>
    </row>
    <row r="1114" spans="2:14" x14ac:dyDescent="0.25">
      <c r="B1114" s="3" t="str">
        <f t="shared" si="34"/>
        <v>19</v>
      </c>
      <c r="C1114" s="4" t="str">
        <f>Test_Length_Start[[#This Row],[Column1]]</f>
        <v>19-Camera-0,0</v>
      </c>
      <c r="D1114" s="3">
        <f t="shared" si="35"/>
        <v>0</v>
      </c>
      <c r="E1114" s="4">
        <f>_xlfn.NUMBERVALUE(Test_Length_Start[[#This Row],[Column2]])</f>
        <v>33.894323800764397</v>
      </c>
      <c r="F1114" s="4">
        <f>_xlfn.NUMBERVALUE(Test_Length_Start[[#This Row],[Column3]])</f>
        <v>5.46662373710486</v>
      </c>
      <c r="G1114" s="4">
        <f>_xlfn.NUMBERVALUE(Test_Length_Start[[#This Row],[Column4]])</f>
        <v>1.7825612887255499E-2</v>
      </c>
      <c r="H1114" s="4">
        <f>_xlfn.NUMBERVALUE(Test_Length_Start[[#This Row],[Column5]])</f>
        <v>9.5779844573482695E-2</v>
      </c>
      <c r="I1114" s="4">
        <f>_xlfn.NUMBERVALUE(Test_Length_Start[[#This Row],[Column6]])</f>
        <v>1.21595633944491E-2</v>
      </c>
      <c r="J1114" s="4">
        <f>_xlfn.NUMBERVALUE(Test_Length_Start[[#This Row],[Column7]])</f>
        <v>5.8293257423644898E-2</v>
      </c>
      <c r="K1114" s="4">
        <f>_xlfn.NUMBERVALUE(Test_Length_Start[[#This Row],[Column12]])</f>
        <v>3.184026464005</v>
      </c>
      <c r="L1114" s="8">
        <f>_xlfn.NUMBERVALUE(Test_Length_Start[[#This Row],[Column10]])</f>
        <v>8.3448628027472604E-2</v>
      </c>
      <c r="M1114" s="4">
        <f>_xlfn.NUMBERVALUE(Test_Length_Start[[#This Row],[Column11]])</f>
        <v>0.60539217990965399</v>
      </c>
      <c r="N1114" s="8">
        <f>Tableau2[[#This Row],[Longueur manquante]]-(6-Tableau2[[#This Row],[longueur]])</f>
        <v>7.2015917014514041E-2</v>
      </c>
    </row>
    <row r="1115" spans="2:14" x14ac:dyDescent="0.25">
      <c r="B1115" s="3" t="str">
        <f t="shared" si="34"/>
        <v>19</v>
      </c>
      <c r="C1115" s="4" t="str">
        <f>Test_Length_Start[[#This Row],[Column1]]</f>
        <v>19-Camera-0,0</v>
      </c>
      <c r="D1115" s="3">
        <f t="shared" si="35"/>
        <v>0</v>
      </c>
      <c r="E1115" s="4">
        <f>_xlfn.NUMBERVALUE(Test_Length_Start[[#This Row],[Column2]])</f>
        <v>32.8130527665976</v>
      </c>
      <c r="F1115" s="4">
        <f>_xlfn.NUMBERVALUE(Test_Length_Start[[#This Row],[Column3]])</f>
        <v>5.8298156345950902</v>
      </c>
      <c r="G1115" s="4">
        <f>_xlfn.NUMBERVALUE(Test_Length_Start[[#This Row],[Column4]])</f>
        <v>1.39902064364187E-2</v>
      </c>
      <c r="H1115" s="4">
        <f>_xlfn.NUMBERVALUE(Test_Length_Start[[#This Row],[Column5]])</f>
        <v>7.8182454202896795E-2</v>
      </c>
      <c r="I1115" s="4">
        <f>_xlfn.NUMBERVALUE(Test_Length_Start[[#This Row],[Column6]])</f>
        <v>8.3386201779532699E-3</v>
      </c>
      <c r="J1115" s="4">
        <f>_xlfn.NUMBERVALUE(Test_Length_Start[[#This Row],[Column7]])</f>
        <v>5.4107320461057699E-2</v>
      </c>
      <c r="K1115" s="4">
        <f>_xlfn.NUMBERVALUE(Test_Length_Start[[#This Row],[Column12]])</f>
        <v>2.6352061199722798</v>
      </c>
      <c r="L1115" s="8">
        <f>_xlfn.NUMBERVALUE(Test_Length_Start[[#This Row],[Column10]])</f>
        <v>0.15738564397176499</v>
      </c>
      <c r="M1115" s="4">
        <f>_xlfn.NUMBERVALUE(Test_Length_Start[[#This Row],[Column11]])</f>
        <v>0.46492246327902398</v>
      </c>
      <c r="N1115" s="8">
        <f>Tableau2[[#This Row],[Longueur manquante]]-(6-Tableau2[[#This Row],[longueur]])</f>
        <v>0.2947380978741142</v>
      </c>
    </row>
    <row r="1116" spans="2:14" x14ac:dyDescent="0.25">
      <c r="B1116" s="3" t="str">
        <f t="shared" si="34"/>
        <v>19</v>
      </c>
      <c r="C1116" s="4" t="str">
        <f>Test_Length_Start[[#This Row],[Column1]]</f>
        <v>19-Camera-0,0</v>
      </c>
      <c r="D1116" s="3">
        <f t="shared" si="35"/>
        <v>0</v>
      </c>
      <c r="E1116" s="4">
        <f>_xlfn.NUMBERVALUE(Test_Length_Start[[#This Row],[Column2]])</f>
        <v>55.210070050736</v>
      </c>
      <c r="F1116" s="4">
        <f>_xlfn.NUMBERVALUE(Test_Length_Start[[#This Row],[Column3]])</f>
        <v>5.5491181467017796</v>
      </c>
      <c r="G1116" s="4">
        <f>_xlfn.NUMBERVALUE(Test_Length_Start[[#This Row],[Column4]])</f>
        <v>2.6209080388218599E-2</v>
      </c>
      <c r="H1116" s="4">
        <f>_xlfn.NUMBERVALUE(Test_Length_Start[[#This Row],[Column5]])</f>
        <v>0.63947184595179496</v>
      </c>
      <c r="I1116" s="4">
        <f>_xlfn.NUMBERVALUE(Test_Length_Start[[#This Row],[Column6]])</f>
        <v>1.3593768460667901E-2</v>
      </c>
      <c r="J1116" s="4">
        <f>_xlfn.NUMBERVALUE(Test_Length_Start[[#This Row],[Column7]])</f>
        <v>0.13963017063404201</v>
      </c>
      <c r="K1116" s="4">
        <f>_xlfn.NUMBERVALUE(Test_Length_Start[[#This Row],[Column12]])</f>
        <v>2.7406390249961898</v>
      </c>
      <c r="L1116" s="8">
        <f>_xlfn.NUMBERVALUE(Test_Length_Start[[#This Row],[Column10]])</f>
        <v>0.36188434957708898</v>
      </c>
      <c r="M1116" s="4">
        <f>_xlfn.NUMBERVALUE(Test_Length_Start[[#This Row],[Column11]])</f>
        <v>2.6411710842799399</v>
      </c>
      <c r="N1116" s="8">
        <f>Tableau2[[#This Row],[Longueur manquante]]-(6-Tableau2[[#This Row],[longueur]])</f>
        <v>2.1902892309817195</v>
      </c>
    </row>
    <row r="1117" spans="2:14" x14ac:dyDescent="0.25">
      <c r="B1117" s="3" t="str">
        <f t="shared" si="34"/>
        <v>19</v>
      </c>
      <c r="C1117" s="4" t="str">
        <f>Test_Length_Start[[#This Row],[Column1]]</f>
        <v>19-Camera-0,0</v>
      </c>
      <c r="D1117" s="3">
        <f t="shared" si="35"/>
        <v>0</v>
      </c>
      <c r="E1117" s="4">
        <f>_xlfn.NUMBERVALUE(Test_Length_Start[[#This Row],[Column2]])</f>
        <v>15.4947667870012</v>
      </c>
      <c r="F1117" s="4">
        <f>_xlfn.NUMBERVALUE(Test_Length_Start[[#This Row],[Column3]])</f>
        <v>6.0310285769782599</v>
      </c>
      <c r="G1117" s="4">
        <f>_xlfn.NUMBERVALUE(Test_Length_Start[[#This Row],[Column4]])</f>
        <v>9.8342584008969294E-2</v>
      </c>
      <c r="H1117" s="4">
        <f>_xlfn.NUMBERVALUE(Test_Length_Start[[#This Row],[Column5]])</f>
        <v>0.72125923387387803</v>
      </c>
      <c r="I1117" s="4">
        <f>_xlfn.NUMBERVALUE(Test_Length_Start[[#This Row],[Column6]])</f>
        <v>2.9218379097400299E-2</v>
      </c>
      <c r="J1117" s="4">
        <f>_xlfn.NUMBERVALUE(Test_Length_Start[[#This Row],[Column7]])</f>
        <v>0.17347860862634301</v>
      </c>
      <c r="K1117" s="4">
        <f>_xlfn.NUMBERVALUE(Test_Length_Start[[#This Row],[Column12]])</f>
        <v>2.7378789529902798</v>
      </c>
      <c r="L1117" s="8">
        <f>_xlfn.NUMBERVALUE(Test_Length_Start[[#This Row],[Column10]])</f>
        <v>0.57065700316893697</v>
      </c>
      <c r="M1117" s="4">
        <f>_xlfn.NUMBERVALUE(Test_Length_Start[[#This Row],[Column11]])</f>
        <v>2.7865301447489599</v>
      </c>
      <c r="N1117" s="8">
        <f>Tableau2[[#This Row],[Longueur manquante]]-(6-Tableau2[[#This Row],[longueur]])</f>
        <v>2.8175587217272198</v>
      </c>
    </row>
    <row r="1118" spans="2:14" x14ac:dyDescent="0.25">
      <c r="B1118" s="3" t="str">
        <f t="shared" si="34"/>
        <v>19</v>
      </c>
      <c r="C1118" s="4" t="str">
        <f>Test_Length_Start[[#This Row],[Column1]]</f>
        <v>19-Camera-0,0</v>
      </c>
      <c r="D1118" s="3">
        <f t="shared" si="35"/>
        <v>0</v>
      </c>
      <c r="E1118" s="4">
        <f>_xlfn.NUMBERVALUE(Test_Length_Start[[#This Row],[Column2]])</f>
        <v>13.6522300602778</v>
      </c>
      <c r="F1118" s="4">
        <f>_xlfn.NUMBERVALUE(Test_Length_Start[[#This Row],[Column3]])</f>
        <v>6.4797417917107101</v>
      </c>
      <c r="G1118" s="4">
        <f>_xlfn.NUMBERVALUE(Test_Length_Start[[#This Row],[Column4]])</f>
        <v>1.7972552037570699E-2</v>
      </c>
      <c r="H1118" s="4">
        <f>_xlfn.NUMBERVALUE(Test_Length_Start[[#This Row],[Column5]])</f>
        <v>0.75268993518927196</v>
      </c>
      <c r="I1118" s="4">
        <f>_xlfn.NUMBERVALUE(Test_Length_Start[[#This Row],[Column6]])</f>
        <v>9.7742453843518307E-3</v>
      </c>
      <c r="J1118" s="4">
        <f>_xlfn.NUMBERVALUE(Test_Length_Start[[#This Row],[Column7]])</f>
        <v>0.17463640540950401</v>
      </c>
      <c r="K1118" s="4">
        <f>_xlfn.NUMBERVALUE(Test_Length_Start[[#This Row],[Column12]])</f>
        <v>3.0525992149487098</v>
      </c>
      <c r="L1118" s="8">
        <f>_xlfn.NUMBERVALUE(Test_Length_Start[[#This Row],[Column10]])</f>
        <v>0.272223449627224</v>
      </c>
      <c r="M1118" s="4">
        <f>_xlfn.NUMBERVALUE(Test_Length_Start[[#This Row],[Column11]])</f>
        <v>2.8729026750033602</v>
      </c>
      <c r="N1118" s="8">
        <f>Tableau2[[#This Row],[Longueur manquante]]-(6-Tableau2[[#This Row],[longueur]])</f>
        <v>3.3526444667140702</v>
      </c>
    </row>
    <row r="1119" spans="2:14" x14ac:dyDescent="0.25">
      <c r="B1119" s="3" t="str">
        <f t="shared" si="34"/>
        <v>19</v>
      </c>
      <c r="C1119" s="4" t="str">
        <f>Test_Length_Start[[#This Row],[Column1]]</f>
        <v>19-Camera-0,0</v>
      </c>
      <c r="D1119" s="3">
        <f t="shared" si="35"/>
        <v>0</v>
      </c>
      <c r="E1119" s="4">
        <f>_xlfn.NUMBERVALUE(Test_Length_Start[[#This Row],[Column2]])</f>
        <v>7.5765702637909902</v>
      </c>
      <c r="F1119" s="4">
        <f>_xlfn.NUMBERVALUE(Test_Length_Start[[#This Row],[Column3]])</f>
        <v>5.7854630527961604</v>
      </c>
      <c r="G1119" s="4">
        <f>_xlfn.NUMBERVALUE(Test_Length_Start[[#This Row],[Column4]])</f>
        <v>3.2782875159272001E-2</v>
      </c>
      <c r="H1119" s="4">
        <f>_xlfn.NUMBERVALUE(Test_Length_Start[[#This Row],[Column5]])</f>
        <v>1.0730470245883901</v>
      </c>
      <c r="I1119" s="4">
        <f>_xlfn.NUMBERVALUE(Test_Length_Start[[#This Row],[Column6]])</f>
        <v>1.1952127401795E-2</v>
      </c>
      <c r="J1119" s="4">
        <f>_xlfn.NUMBERVALUE(Test_Length_Start[[#This Row],[Column7]])</f>
        <v>0.55474584693829299</v>
      </c>
      <c r="K1119" s="4">
        <f>_xlfn.NUMBERVALUE(Test_Length_Start[[#This Row],[Column12]])</f>
        <v>5.3879776230314702</v>
      </c>
      <c r="L1119" s="8">
        <f>_xlfn.NUMBERVALUE(Test_Length_Start[[#This Row],[Column10]])</f>
        <v>0.333703654470277</v>
      </c>
      <c r="M1119" s="4">
        <f>_xlfn.NUMBERVALUE(Test_Length_Start[[#This Row],[Column11]])</f>
        <v>3.4654276701443401</v>
      </c>
      <c r="N1119" s="8">
        <f>Tableau2[[#This Row],[Longueur manquante]]-(6-Tableau2[[#This Row],[longueur]])</f>
        <v>3.2508907229405004</v>
      </c>
    </row>
    <row r="1120" spans="2:14" x14ac:dyDescent="0.25">
      <c r="B1120" s="3" t="str">
        <f t="shared" si="34"/>
        <v>19</v>
      </c>
      <c r="C1120" s="4" t="str">
        <f>Test_Length_Start[[#This Row],[Column1]]</f>
        <v>19-Camera-0,0</v>
      </c>
      <c r="D1120" s="3">
        <f t="shared" si="35"/>
        <v>0</v>
      </c>
      <c r="E1120" s="4">
        <f>_xlfn.NUMBERVALUE(Test_Length_Start[[#This Row],[Column2]])</f>
        <v>49.212555157431403</v>
      </c>
      <c r="F1120" s="4">
        <f>_xlfn.NUMBERVALUE(Test_Length_Start[[#This Row],[Column3]])</f>
        <v>5.5554324300396596</v>
      </c>
      <c r="G1120" s="4">
        <f>_xlfn.NUMBERVALUE(Test_Length_Start[[#This Row],[Column4]])</f>
        <v>1.03308983193428E-2</v>
      </c>
      <c r="H1120" s="4">
        <f>_xlfn.NUMBERVALUE(Test_Length_Start[[#This Row],[Column5]])</f>
        <v>9.0194881324257098E-2</v>
      </c>
      <c r="I1120" s="4">
        <f>_xlfn.NUMBERVALUE(Test_Length_Start[[#This Row],[Column6]])</f>
        <v>9.3459198852085205E-3</v>
      </c>
      <c r="J1120" s="4">
        <f>_xlfn.NUMBERVALUE(Test_Length_Start[[#This Row],[Column7]])</f>
        <v>5.4187943099525702E-2</v>
      </c>
      <c r="K1120" s="4">
        <f>_xlfn.NUMBERVALUE(Test_Length_Start[[#This Row],[Column12]])</f>
        <v>3.2238635839894401</v>
      </c>
      <c r="L1120" s="8">
        <f>_xlfn.NUMBERVALUE(Test_Length_Start[[#This Row],[Column10]])</f>
        <v>2.6741043768769499E-2</v>
      </c>
      <c r="M1120" s="4">
        <f>_xlfn.NUMBERVALUE(Test_Length_Start[[#This Row],[Column11]])</f>
        <v>0.50856651640711203</v>
      </c>
      <c r="N1120" s="8">
        <f>Tableau2[[#This Row],[Longueur manquante]]-(6-Tableau2[[#This Row],[longueur]])</f>
        <v>6.3998946446771621E-2</v>
      </c>
    </row>
    <row r="1121" spans="2:14" x14ac:dyDescent="0.25">
      <c r="B1121" s="3" t="str">
        <f t="shared" si="34"/>
        <v>19</v>
      </c>
      <c r="C1121" s="4" t="str">
        <f>Test_Length_Start[[#This Row],[Column1]]</f>
        <v>19-Camera-0,0</v>
      </c>
      <c r="D1121" s="3">
        <f t="shared" si="35"/>
        <v>0</v>
      </c>
      <c r="E1121" s="4">
        <f>_xlfn.NUMBERVALUE(Test_Length_Start[[#This Row],[Column2]])</f>
        <v>67.400520862878807</v>
      </c>
      <c r="F1121" s="4">
        <f>_xlfn.NUMBERVALUE(Test_Length_Start[[#This Row],[Column3]])</f>
        <v>6.0949663407849002</v>
      </c>
      <c r="G1121" s="4">
        <f>_xlfn.NUMBERVALUE(Test_Length_Start[[#This Row],[Column4]])</f>
        <v>6.07513742663741E-2</v>
      </c>
      <c r="H1121" s="4">
        <f>_xlfn.NUMBERVALUE(Test_Length_Start[[#This Row],[Column5]])</f>
        <v>0.107858197984221</v>
      </c>
      <c r="I1121" s="4">
        <f>_xlfn.NUMBERVALUE(Test_Length_Start[[#This Row],[Column6]])</f>
        <v>2.3675806809894302E-2</v>
      </c>
      <c r="J1121" s="4">
        <f>_xlfn.NUMBERVALUE(Test_Length_Start[[#This Row],[Column7]])</f>
        <v>8.16470429769139E-2</v>
      </c>
      <c r="K1121" s="4">
        <f>_xlfn.NUMBERVALUE(Test_Length_Start[[#This Row],[Column12]])</f>
        <v>3.0473698540590699</v>
      </c>
      <c r="L1121" s="8">
        <f>_xlfn.NUMBERVALUE(Test_Length_Start[[#This Row],[Column10]])</f>
        <v>0.36600651337941797</v>
      </c>
      <c r="M1121" s="4">
        <f>_xlfn.NUMBERVALUE(Test_Length_Start[[#This Row],[Column11]])</f>
        <v>0.55271080341089396</v>
      </c>
      <c r="N1121" s="8">
        <f>Tableau2[[#This Row],[Longueur manquante]]-(6-Tableau2[[#This Row],[longueur]])</f>
        <v>0.64767714419579414</v>
      </c>
    </row>
    <row r="1122" spans="2:14" x14ac:dyDescent="0.25">
      <c r="B1122" s="3" t="str">
        <f t="shared" si="34"/>
        <v>19</v>
      </c>
      <c r="C1122" s="4" t="str">
        <f>Test_Length_Start[[#This Row],[Column1]]</f>
        <v>19-Camera-0,05</v>
      </c>
      <c r="D1122" s="3">
        <f t="shared" si="35"/>
        <v>0.5</v>
      </c>
      <c r="E1122" s="4">
        <f>_xlfn.NUMBERVALUE(Test_Length_Start[[#This Row],[Column2]])</f>
        <v>43.4068861088505</v>
      </c>
      <c r="F1122" s="4">
        <f>_xlfn.NUMBERVALUE(Test_Length_Start[[#This Row],[Column3]])</f>
        <v>5.8621880156145103</v>
      </c>
      <c r="G1122" s="4">
        <f>_xlfn.NUMBERVALUE(Test_Length_Start[[#This Row],[Column4]])</f>
        <v>5.1424392425581798E-2</v>
      </c>
      <c r="H1122" s="4">
        <f>_xlfn.NUMBERVALUE(Test_Length_Start[[#This Row],[Column5]])</f>
        <v>0.10532197579848999</v>
      </c>
      <c r="I1122" s="4">
        <f>_xlfn.NUMBERVALUE(Test_Length_Start[[#This Row],[Column6]])</f>
        <v>2.8768537453210799E-2</v>
      </c>
      <c r="J1122" s="4">
        <f>_xlfn.NUMBERVALUE(Test_Length_Start[[#This Row],[Column7]])</f>
        <v>9.5932758761428205E-2</v>
      </c>
      <c r="K1122" s="4">
        <f>_xlfn.NUMBERVALUE(Test_Length_Start[[#This Row],[Column12]])</f>
        <v>49.2713415810139</v>
      </c>
      <c r="L1122" s="8">
        <f>_xlfn.NUMBERVALUE(Test_Length_Start[[#This Row],[Column10]])</f>
        <v>0.19789863557601001</v>
      </c>
      <c r="M1122" s="4">
        <f>_xlfn.NUMBERVALUE(Test_Length_Start[[#This Row],[Column11]])</f>
        <v>0.48313524808387798</v>
      </c>
      <c r="N1122" s="8">
        <f>Tableau2[[#This Row],[Longueur manquante]]-(6-Tableau2[[#This Row],[longueur]])</f>
        <v>0.34532326369838828</v>
      </c>
    </row>
    <row r="1123" spans="2:14" x14ac:dyDescent="0.25">
      <c r="B1123" s="3" t="str">
        <f t="shared" si="34"/>
        <v>19</v>
      </c>
      <c r="C1123" s="4" t="str">
        <f>Test_Length_Start[[#This Row],[Column1]]</f>
        <v>19-Camera-0,05</v>
      </c>
      <c r="D1123" s="3">
        <f t="shared" si="35"/>
        <v>0.5</v>
      </c>
      <c r="E1123" s="4">
        <f>_xlfn.NUMBERVALUE(Test_Length_Start[[#This Row],[Column2]])</f>
        <v>30.259384567790999</v>
      </c>
      <c r="F1123" s="4">
        <f>_xlfn.NUMBERVALUE(Test_Length_Start[[#This Row],[Column3]])</f>
        <v>5.4749363668660802</v>
      </c>
      <c r="G1123" s="4">
        <f>_xlfn.NUMBERVALUE(Test_Length_Start[[#This Row],[Column4]])</f>
        <v>8.3961923079883802E-2</v>
      </c>
      <c r="H1123" s="4">
        <f>_xlfn.NUMBERVALUE(Test_Length_Start[[#This Row],[Column5]])</f>
        <v>0.15950653418528399</v>
      </c>
      <c r="I1123" s="4">
        <f>_xlfn.NUMBERVALUE(Test_Length_Start[[#This Row],[Column6]])</f>
        <v>3.9935093280197599E-2</v>
      </c>
      <c r="J1123" s="4">
        <f>_xlfn.NUMBERVALUE(Test_Length_Start[[#This Row],[Column7]])</f>
        <v>0.101079759594674</v>
      </c>
      <c r="K1123" s="4">
        <f>_xlfn.NUMBERVALUE(Test_Length_Start[[#This Row],[Column12]])</f>
        <v>86.127742134965899</v>
      </c>
      <c r="L1123" s="8">
        <f>_xlfn.NUMBERVALUE(Test_Length_Start[[#This Row],[Column10]])</f>
        <v>0.48333344625630598</v>
      </c>
      <c r="M1123" s="4">
        <f>_xlfn.NUMBERVALUE(Test_Length_Start[[#This Row],[Column11]])</f>
        <v>0.71652411823626205</v>
      </c>
      <c r="N1123" s="8">
        <f>Tableau2[[#This Row],[Longueur manquante]]-(6-Tableau2[[#This Row],[longueur]])</f>
        <v>0.19146048510234226</v>
      </c>
    </row>
    <row r="1124" spans="2:14" x14ac:dyDescent="0.25">
      <c r="B1124" s="3" t="str">
        <f t="shared" si="34"/>
        <v>19</v>
      </c>
      <c r="C1124" s="4" t="str">
        <f>Test_Length_Start[[#This Row],[Column1]]</f>
        <v>19-Camera-0,05</v>
      </c>
      <c r="D1124" s="3">
        <f t="shared" si="35"/>
        <v>0.5</v>
      </c>
      <c r="E1124" s="4">
        <f>_xlfn.NUMBERVALUE(Test_Length_Start[[#This Row],[Column2]])</f>
        <v>82.316875027971406</v>
      </c>
      <c r="F1124" s="4">
        <f>_xlfn.NUMBERVALUE(Test_Length_Start[[#This Row],[Column3]])</f>
        <v>6.3857920308836498</v>
      </c>
      <c r="G1124" s="4">
        <f>_xlfn.NUMBERVALUE(Test_Length_Start[[#This Row],[Column4]])</f>
        <v>4.1321800661204097E-2</v>
      </c>
      <c r="H1124" s="4">
        <f>_xlfn.NUMBERVALUE(Test_Length_Start[[#This Row],[Column5]])</f>
        <v>0.10958303360198</v>
      </c>
      <c r="I1124" s="4">
        <f>_xlfn.NUMBERVALUE(Test_Length_Start[[#This Row],[Column6]])</f>
        <v>2.8183896676706E-2</v>
      </c>
      <c r="J1124" s="4">
        <f>_xlfn.NUMBERVALUE(Test_Length_Start[[#This Row],[Column7]])</f>
        <v>8.0120175783031905E-2</v>
      </c>
      <c r="K1124" s="4">
        <f>_xlfn.NUMBERVALUE(Test_Length_Start[[#This Row],[Column12]])</f>
        <v>28.571644894895101</v>
      </c>
      <c r="L1124" s="8">
        <f>_xlfn.NUMBERVALUE(Test_Length_Start[[#This Row],[Column10]])</f>
        <v>0.34789710932475598</v>
      </c>
      <c r="M1124" s="4">
        <f>_xlfn.NUMBERVALUE(Test_Length_Start[[#This Row],[Column11]])</f>
        <v>0.71673067572171101</v>
      </c>
      <c r="N1124" s="8">
        <f>Tableau2[[#This Row],[Longueur manquante]]-(6-Tableau2[[#This Row],[longueur]])</f>
        <v>1.1025227066053609</v>
      </c>
    </row>
    <row r="1125" spans="2:14" x14ac:dyDescent="0.25">
      <c r="B1125" s="3" t="str">
        <f t="shared" si="34"/>
        <v>19</v>
      </c>
      <c r="C1125" s="4" t="str">
        <f>Test_Length_Start[[#This Row],[Column1]]</f>
        <v>19-Camera-0,05</v>
      </c>
      <c r="D1125" s="3">
        <f t="shared" si="35"/>
        <v>0.5</v>
      </c>
      <c r="E1125" s="4">
        <f>_xlfn.NUMBERVALUE(Test_Length_Start[[#This Row],[Column2]])</f>
        <v>27.9098407624003</v>
      </c>
      <c r="F1125" s="4">
        <f>_xlfn.NUMBERVALUE(Test_Length_Start[[#This Row],[Column3]])</f>
        <v>5.9434216532241697</v>
      </c>
      <c r="G1125" s="4">
        <f>_xlfn.NUMBERVALUE(Test_Length_Start[[#This Row],[Column4]])</f>
        <v>4.2839235942684302E-2</v>
      </c>
      <c r="H1125" s="4">
        <f>_xlfn.NUMBERVALUE(Test_Length_Start[[#This Row],[Column5]])</f>
        <v>0.10588708490418799</v>
      </c>
      <c r="I1125" s="4">
        <f>_xlfn.NUMBERVALUE(Test_Length_Start[[#This Row],[Column6]])</f>
        <v>2.3540348262365899E-2</v>
      </c>
      <c r="J1125" s="4">
        <f>_xlfn.NUMBERVALUE(Test_Length_Start[[#This Row],[Column7]])</f>
        <v>9.0815991999863205E-2</v>
      </c>
      <c r="K1125" s="4">
        <f>_xlfn.NUMBERVALUE(Test_Length_Start[[#This Row],[Column12]])</f>
        <v>31.214839388965601</v>
      </c>
      <c r="L1125" s="8">
        <f>_xlfn.NUMBERVALUE(Test_Length_Start[[#This Row],[Column10]])</f>
        <v>0.22743344716186001</v>
      </c>
      <c r="M1125" s="4">
        <f>_xlfn.NUMBERVALUE(Test_Length_Start[[#This Row],[Column11]])</f>
        <v>0.46915759767473197</v>
      </c>
      <c r="N1125" s="8">
        <f>Tableau2[[#This Row],[Longueur manquante]]-(6-Tableau2[[#This Row],[longueur]])</f>
        <v>0.41257925089890168</v>
      </c>
    </row>
    <row r="1126" spans="2:14" x14ac:dyDescent="0.25">
      <c r="B1126" s="3" t="str">
        <f t="shared" si="34"/>
        <v>19</v>
      </c>
      <c r="C1126" s="4" t="str">
        <f>Test_Length_Start[[#This Row],[Column1]]</f>
        <v>19-Camera-0,05</v>
      </c>
      <c r="D1126" s="3">
        <f t="shared" si="35"/>
        <v>0.5</v>
      </c>
      <c r="E1126" s="4">
        <f>_xlfn.NUMBERVALUE(Test_Length_Start[[#This Row],[Column2]])</f>
        <v>50.395182013870397</v>
      </c>
      <c r="F1126" s="4">
        <f>_xlfn.NUMBERVALUE(Test_Length_Start[[#This Row],[Column3]])</f>
        <v>6.0636646695978698</v>
      </c>
      <c r="G1126" s="4">
        <f>_xlfn.NUMBERVALUE(Test_Length_Start[[#This Row],[Column4]])</f>
        <v>4.5881216466609101E-2</v>
      </c>
      <c r="H1126" s="4">
        <f>_xlfn.NUMBERVALUE(Test_Length_Start[[#This Row],[Column5]])</f>
        <v>0.105938685579565</v>
      </c>
      <c r="I1126" s="4">
        <f>_xlfn.NUMBERVALUE(Test_Length_Start[[#This Row],[Column6]])</f>
        <v>2.9232465680677101E-2</v>
      </c>
      <c r="J1126" s="4">
        <f>_xlfn.NUMBERVALUE(Test_Length_Start[[#This Row],[Column7]])</f>
        <v>7.96323332601514E-2</v>
      </c>
      <c r="K1126" s="4">
        <f>_xlfn.NUMBERVALUE(Test_Length_Start[[#This Row],[Column12]])</f>
        <v>57.010442301980198</v>
      </c>
      <c r="L1126" s="8">
        <f>_xlfn.NUMBERVALUE(Test_Length_Start[[#This Row],[Column10]])</f>
        <v>0.213776099142585</v>
      </c>
      <c r="M1126" s="4">
        <f>_xlfn.NUMBERVALUE(Test_Length_Start[[#This Row],[Column11]])</f>
        <v>0.55515987876319295</v>
      </c>
      <c r="N1126" s="8">
        <f>Tableau2[[#This Row],[Longueur manquante]]-(6-Tableau2[[#This Row],[longueur]])</f>
        <v>0.61882454836106271</v>
      </c>
    </row>
    <row r="1127" spans="2:14" x14ac:dyDescent="0.25">
      <c r="B1127" s="3" t="str">
        <f t="shared" si="34"/>
        <v>19</v>
      </c>
      <c r="C1127" s="4" t="str">
        <f>Test_Length_Start[[#This Row],[Column1]]</f>
        <v>19-Camera-0,05</v>
      </c>
      <c r="D1127" s="3">
        <f t="shared" si="35"/>
        <v>0.5</v>
      </c>
      <c r="E1127" s="4">
        <f>_xlfn.NUMBERVALUE(Test_Length_Start[[#This Row],[Column2]])</f>
        <v>78.845196681250101</v>
      </c>
      <c r="F1127" s="4">
        <f>_xlfn.NUMBERVALUE(Test_Length_Start[[#This Row],[Column3]])</f>
        <v>5.8698004907285704</v>
      </c>
      <c r="G1127" s="4">
        <f>_xlfn.NUMBERVALUE(Test_Length_Start[[#This Row],[Column4]])</f>
        <v>3.8049072027976999E-2</v>
      </c>
      <c r="H1127" s="4">
        <f>_xlfn.NUMBERVALUE(Test_Length_Start[[#This Row],[Column5]])</f>
        <v>0.112474880171706</v>
      </c>
      <c r="I1127" s="4">
        <f>_xlfn.NUMBERVALUE(Test_Length_Start[[#This Row],[Column6]])</f>
        <v>2.8336977499325601E-2</v>
      </c>
      <c r="J1127" s="4">
        <f>_xlfn.NUMBERVALUE(Test_Length_Start[[#This Row],[Column7]])</f>
        <v>7.6652530377928699E-2</v>
      </c>
      <c r="K1127" s="4">
        <f>_xlfn.NUMBERVALUE(Test_Length_Start[[#This Row],[Column12]])</f>
        <v>56.430272986995902</v>
      </c>
      <c r="L1127" s="8">
        <f>_xlfn.NUMBERVALUE(Test_Length_Start[[#This Row],[Column10]])</f>
        <v>0.32128343703536799</v>
      </c>
      <c r="M1127" s="4">
        <f>_xlfn.NUMBERVALUE(Test_Length_Start[[#This Row],[Column11]])</f>
        <v>0.56935202014512998</v>
      </c>
      <c r="N1127" s="8">
        <f>Tableau2[[#This Row],[Longueur manquante]]-(6-Tableau2[[#This Row],[longueur]])</f>
        <v>0.43915251087370033</v>
      </c>
    </row>
    <row r="1128" spans="2:14" x14ac:dyDescent="0.25">
      <c r="B1128" s="3" t="str">
        <f t="shared" si="34"/>
        <v>19</v>
      </c>
      <c r="C1128" s="4" t="str">
        <f>Test_Length_Start[[#This Row],[Column1]]</f>
        <v>19-Camera-0,05</v>
      </c>
      <c r="D1128" s="3">
        <f t="shared" si="35"/>
        <v>0.5</v>
      </c>
      <c r="E1128" s="4">
        <f>_xlfn.NUMBERVALUE(Test_Length_Start[[#This Row],[Column2]])</f>
        <v>78.526900749978097</v>
      </c>
      <c r="F1128" s="4">
        <f>_xlfn.NUMBERVALUE(Test_Length_Start[[#This Row],[Column3]])</f>
        <v>6.0554290808154398</v>
      </c>
      <c r="G1128" s="4">
        <f>_xlfn.NUMBERVALUE(Test_Length_Start[[#This Row],[Column4]])</f>
        <v>5.9070601509984298E-2</v>
      </c>
      <c r="H1128" s="4">
        <f>_xlfn.NUMBERVALUE(Test_Length_Start[[#This Row],[Column5]])</f>
        <v>0.122069792800258</v>
      </c>
      <c r="I1128" s="4">
        <f>_xlfn.NUMBERVALUE(Test_Length_Start[[#This Row],[Column6]])</f>
        <v>3.2806660726916098E-2</v>
      </c>
      <c r="J1128" s="4">
        <f>_xlfn.NUMBERVALUE(Test_Length_Start[[#This Row],[Column7]])</f>
        <v>0.104227598647851</v>
      </c>
      <c r="K1128" s="4">
        <f>_xlfn.NUMBERVALUE(Test_Length_Start[[#This Row],[Column12]])</f>
        <v>48.487850698060299</v>
      </c>
      <c r="L1128" s="8">
        <f>_xlfn.NUMBERVALUE(Test_Length_Start[[#This Row],[Column10]])</f>
        <v>0.38356807936721099</v>
      </c>
      <c r="M1128" s="4">
        <f>_xlfn.NUMBERVALUE(Test_Length_Start[[#This Row],[Column11]])</f>
        <v>0.62177692834326603</v>
      </c>
      <c r="N1128" s="8">
        <f>Tableau2[[#This Row],[Longueur manquante]]-(6-Tableau2[[#This Row],[longueur]])</f>
        <v>0.67720600915870588</v>
      </c>
    </row>
    <row r="1129" spans="2:14" x14ac:dyDescent="0.25">
      <c r="B1129" s="3" t="str">
        <f t="shared" si="34"/>
        <v>19</v>
      </c>
      <c r="C1129" s="4" t="str">
        <f>Test_Length_Start[[#This Row],[Column1]]</f>
        <v>19-Camera-0,05</v>
      </c>
      <c r="D1129" s="3">
        <f t="shared" si="35"/>
        <v>0.5</v>
      </c>
      <c r="E1129" s="4">
        <f>_xlfn.NUMBERVALUE(Test_Length_Start[[#This Row],[Column2]])</f>
        <v>67.077261289918496</v>
      </c>
      <c r="F1129" s="4">
        <f>_xlfn.NUMBERVALUE(Test_Length_Start[[#This Row],[Column3]])</f>
        <v>5.49286734418388</v>
      </c>
      <c r="G1129" s="4">
        <f>_xlfn.NUMBERVALUE(Test_Length_Start[[#This Row],[Column4]])</f>
        <v>3.76972373979736E-2</v>
      </c>
      <c r="H1129" s="4">
        <f>_xlfn.NUMBERVALUE(Test_Length_Start[[#This Row],[Column5]])</f>
        <v>0.110319000287684</v>
      </c>
      <c r="I1129" s="4">
        <f>_xlfn.NUMBERVALUE(Test_Length_Start[[#This Row],[Column6]])</f>
        <v>3.4225508534470803E-2</v>
      </c>
      <c r="J1129" s="4">
        <f>_xlfn.NUMBERVALUE(Test_Length_Start[[#This Row],[Column7]])</f>
        <v>7.7099171516412796E-2</v>
      </c>
      <c r="K1129" s="4">
        <f>_xlfn.NUMBERVALUE(Test_Length_Start[[#This Row],[Column12]])</f>
        <v>13.969765153015</v>
      </c>
      <c r="L1129" s="8">
        <f>_xlfn.NUMBERVALUE(Test_Length_Start[[#This Row],[Column10]])</f>
        <v>0.103318454267324</v>
      </c>
      <c r="M1129" s="4">
        <f>_xlfn.NUMBERVALUE(Test_Length_Start[[#This Row],[Column11]])</f>
        <v>0.55812516779980104</v>
      </c>
      <c r="N1129" s="8">
        <f>Tableau2[[#This Row],[Longueur manquante]]-(6-Tableau2[[#This Row],[longueur]])</f>
        <v>5.0992511983681044E-2</v>
      </c>
    </row>
    <row r="1130" spans="2:14" x14ac:dyDescent="0.25">
      <c r="B1130" s="3" t="str">
        <f t="shared" si="34"/>
        <v>19</v>
      </c>
      <c r="C1130" s="4" t="str">
        <f>Test_Length_Start[[#This Row],[Column1]]</f>
        <v>19-Camera-0,05</v>
      </c>
      <c r="D1130" s="3">
        <f t="shared" si="35"/>
        <v>0.5</v>
      </c>
      <c r="E1130" s="4">
        <f>_xlfn.NUMBERVALUE(Test_Length_Start[[#This Row],[Column2]])</f>
        <v>11.577269132203501</v>
      </c>
      <c r="F1130" s="4">
        <f>_xlfn.NUMBERVALUE(Test_Length_Start[[#This Row],[Column3]])</f>
        <v>6.5671625303171703</v>
      </c>
      <c r="G1130" s="4">
        <f>_xlfn.NUMBERVALUE(Test_Length_Start[[#This Row],[Column4]])</f>
        <v>3.72020117809869E-2</v>
      </c>
      <c r="H1130" s="4">
        <f>_xlfn.NUMBERVALUE(Test_Length_Start[[#This Row],[Column5]])</f>
        <v>0.25475498918109502</v>
      </c>
      <c r="I1130" s="4">
        <f>_xlfn.NUMBERVALUE(Test_Length_Start[[#This Row],[Column6]])</f>
        <v>3.3349293974688998E-2</v>
      </c>
      <c r="J1130" s="4">
        <f>_xlfn.NUMBERVALUE(Test_Length_Start[[#This Row],[Column7]])</f>
        <v>7.9289626273598202E-2</v>
      </c>
      <c r="K1130" s="4">
        <f>_xlfn.NUMBERVALUE(Test_Length_Start[[#This Row],[Column12]])</f>
        <v>62.402819848037304</v>
      </c>
      <c r="L1130" s="8">
        <f>_xlfn.NUMBERVALUE(Test_Length_Start[[#This Row],[Column10]])</f>
        <v>0.21772406907271799</v>
      </c>
      <c r="M1130" s="4">
        <f>_xlfn.NUMBERVALUE(Test_Length_Start[[#This Row],[Column11]])</f>
        <v>1.50766091627068</v>
      </c>
      <c r="N1130" s="8">
        <f>Tableau2[[#This Row],[Longueur manquante]]-(6-Tableau2[[#This Row],[longueur]])</f>
        <v>2.0748234465878506</v>
      </c>
    </row>
    <row r="1131" spans="2:14" x14ac:dyDescent="0.25">
      <c r="B1131" s="3" t="str">
        <f t="shared" si="34"/>
        <v>19</v>
      </c>
      <c r="C1131" s="4" t="str">
        <f>Test_Length_Start[[#This Row],[Column1]]</f>
        <v>19-Camera-0,05</v>
      </c>
      <c r="D1131" s="3">
        <f t="shared" si="35"/>
        <v>0.5</v>
      </c>
      <c r="E1131" s="4">
        <f>_xlfn.NUMBERVALUE(Test_Length_Start[[#This Row],[Column2]])</f>
        <v>85.218745569288799</v>
      </c>
      <c r="F1131" s="4">
        <f>_xlfn.NUMBERVALUE(Test_Length_Start[[#This Row],[Column3]])</f>
        <v>5.9485502772708498</v>
      </c>
      <c r="G1131" s="4">
        <f>_xlfn.NUMBERVALUE(Test_Length_Start[[#This Row],[Column4]])</f>
        <v>5.2470626829050397E-2</v>
      </c>
      <c r="H1131" s="4">
        <f>_xlfn.NUMBERVALUE(Test_Length_Start[[#This Row],[Column5]])</f>
        <v>0.120050725445567</v>
      </c>
      <c r="I1131" s="4">
        <f>_xlfn.NUMBERVALUE(Test_Length_Start[[#This Row],[Column6]])</f>
        <v>3.7928752642365199E-2</v>
      </c>
      <c r="J1131" s="4">
        <f>_xlfn.NUMBERVALUE(Test_Length_Start[[#This Row],[Column7]])</f>
        <v>8.5351059932109702E-2</v>
      </c>
      <c r="K1131" s="4">
        <f>_xlfn.NUMBERVALUE(Test_Length_Start[[#This Row],[Column12]])</f>
        <v>19.4800124899484</v>
      </c>
      <c r="L1131" s="8">
        <f>_xlfn.NUMBERVALUE(Test_Length_Start[[#This Row],[Column10]])</f>
        <v>0.46945735480224998</v>
      </c>
      <c r="M1131" s="4">
        <f>_xlfn.NUMBERVALUE(Test_Length_Start[[#This Row],[Column11]])</f>
        <v>0.66026505311225603</v>
      </c>
      <c r="N1131" s="8">
        <f>Tableau2[[#This Row],[Longueur manquante]]-(6-Tableau2[[#This Row],[longueur]])</f>
        <v>0.60881533038310587</v>
      </c>
    </row>
    <row r="1132" spans="2:14" x14ac:dyDescent="0.25">
      <c r="B1132" s="3" t="str">
        <f t="shared" si="34"/>
        <v>19</v>
      </c>
      <c r="C1132" s="4" t="str">
        <f>Test_Length_Start[[#This Row],[Column1]]</f>
        <v>19-Camera-0,05</v>
      </c>
      <c r="D1132" s="3">
        <f t="shared" si="35"/>
        <v>0.5</v>
      </c>
      <c r="E1132" s="4">
        <f>_xlfn.NUMBERVALUE(Test_Length_Start[[#This Row],[Column2]])</f>
        <v>26.919526621214199</v>
      </c>
      <c r="F1132" s="4">
        <f>_xlfn.NUMBERVALUE(Test_Length_Start[[#This Row],[Column3]])</f>
        <v>5.48053513817257</v>
      </c>
      <c r="G1132" s="4">
        <f>_xlfn.NUMBERVALUE(Test_Length_Start[[#This Row],[Column4]])</f>
        <v>6.5304026607828997E-2</v>
      </c>
      <c r="H1132" s="4">
        <f>_xlfn.NUMBERVALUE(Test_Length_Start[[#This Row],[Column5]])</f>
        <v>0.16694641429812801</v>
      </c>
      <c r="I1132" s="4">
        <f>_xlfn.NUMBERVALUE(Test_Length_Start[[#This Row],[Column6]])</f>
        <v>3.1877352961481503E-2</v>
      </c>
      <c r="J1132" s="4">
        <f>_xlfn.NUMBERVALUE(Test_Length_Start[[#This Row],[Column7]])</f>
        <v>0.109537082727657</v>
      </c>
      <c r="K1132" s="4">
        <f>_xlfn.NUMBERVALUE(Test_Length_Start[[#This Row],[Column12]])</f>
        <v>53.360255555016899</v>
      </c>
      <c r="L1132" s="8">
        <f>_xlfn.NUMBERVALUE(Test_Length_Start[[#This Row],[Column10]])</f>
        <v>0.39712018472392002</v>
      </c>
      <c r="M1132" s="4">
        <f>_xlfn.NUMBERVALUE(Test_Length_Start[[#This Row],[Column11]])</f>
        <v>0.81444582415625999</v>
      </c>
      <c r="N1132" s="8">
        <f>Tableau2[[#This Row],[Longueur manquante]]-(6-Tableau2[[#This Row],[longueur]])</f>
        <v>0.29498096232882998</v>
      </c>
    </row>
    <row r="1133" spans="2:14" x14ac:dyDescent="0.25">
      <c r="B1133" s="3" t="str">
        <f t="shared" si="34"/>
        <v>19</v>
      </c>
      <c r="C1133" s="4" t="str">
        <f>Test_Length_Start[[#This Row],[Column1]]</f>
        <v>19-Camera-0,05</v>
      </c>
      <c r="D1133" s="3">
        <f t="shared" si="35"/>
        <v>0.5</v>
      </c>
      <c r="E1133" s="4">
        <f>_xlfn.NUMBERVALUE(Test_Length_Start[[#This Row],[Column2]])</f>
        <v>55.271469889279999</v>
      </c>
      <c r="F1133" s="4">
        <f>_xlfn.NUMBERVALUE(Test_Length_Start[[#This Row],[Column3]])</f>
        <v>5.9506675560489004</v>
      </c>
      <c r="G1133" s="4">
        <f>_xlfn.NUMBERVALUE(Test_Length_Start[[#This Row],[Column4]])</f>
        <v>4.5163225704019101E-2</v>
      </c>
      <c r="H1133" s="4">
        <f>_xlfn.NUMBERVALUE(Test_Length_Start[[#This Row],[Column5]])</f>
        <v>0.106006796935202</v>
      </c>
      <c r="I1133" s="4">
        <f>_xlfn.NUMBERVALUE(Test_Length_Start[[#This Row],[Column6]])</f>
        <v>3.0718463144075701E-2</v>
      </c>
      <c r="J1133" s="4">
        <f>_xlfn.NUMBERVALUE(Test_Length_Start[[#This Row],[Column7]])</f>
        <v>9.1172625283977099E-2</v>
      </c>
      <c r="K1133" s="4">
        <f>_xlfn.NUMBERVALUE(Test_Length_Start[[#This Row],[Column12]])</f>
        <v>84.742894819006295</v>
      </c>
      <c r="L1133" s="8">
        <f>_xlfn.NUMBERVALUE(Test_Length_Start[[#This Row],[Column10]])</f>
        <v>0.166087089494068</v>
      </c>
      <c r="M1133" s="4">
        <f>_xlfn.NUMBERVALUE(Test_Length_Start[[#This Row],[Column11]])</f>
        <v>0.54378170535020498</v>
      </c>
      <c r="N1133" s="8">
        <f>Tableau2[[#This Row],[Longueur manquante]]-(6-Tableau2[[#This Row],[longueur]])</f>
        <v>0.49444926139910539</v>
      </c>
    </row>
    <row r="1134" spans="2:14" x14ac:dyDescent="0.25">
      <c r="B1134" s="3" t="str">
        <f t="shared" si="34"/>
        <v>19</v>
      </c>
      <c r="C1134" s="4" t="str">
        <f>Test_Length_Start[[#This Row],[Column1]]</f>
        <v>19-Camera-0,05</v>
      </c>
      <c r="D1134" s="3">
        <f t="shared" si="35"/>
        <v>0.5</v>
      </c>
      <c r="E1134" s="4">
        <f>_xlfn.NUMBERVALUE(Test_Length_Start[[#This Row],[Column2]])</f>
        <v>46.915825436083203</v>
      </c>
      <c r="F1134" s="4">
        <f>_xlfn.NUMBERVALUE(Test_Length_Start[[#This Row],[Column3]])</f>
        <v>6.0023526971661401</v>
      </c>
      <c r="G1134" s="4">
        <f>_xlfn.NUMBERVALUE(Test_Length_Start[[#This Row],[Column4]])</f>
        <v>4.5368015655072001E-2</v>
      </c>
      <c r="H1134" s="4">
        <f>_xlfn.NUMBERVALUE(Test_Length_Start[[#This Row],[Column5]])</f>
        <v>0.106589339596546</v>
      </c>
      <c r="I1134" s="4">
        <f>_xlfn.NUMBERVALUE(Test_Length_Start[[#This Row],[Column6]])</f>
        <v>3.1146653013604201E-2</v>
      </c>
      <c r="J1134" s="4">
        <f>_xlfn.NUMBERVALUE(Test_Length_Start[[#This Row],[Column7]])</f>
        <v>8.8202971455173501E-2</v>
      </c>
      <c r="K1134" s="4">
        <f>_xlfn.NUMBERVALUE(Test_Length_Start[[#This Row],[Column12]])</f>
        <v>89.987299683038103</v>
      </c>
      <c r="L1134" s="8">
        <f>_xlfn.NUMBERVALUE(Test_Length_Start[[#This Row],[Column10]])</f>
        <v>0.236105952569162</v>
      </c>
      <c r="M1134" s="4">
        <f>_xlfn.NUMBERVALUE(Test_Length_Start[[#This Row],[Column11]])</f>
        <v>0.50613813177570099</v>
      </c>
      <c r="N1134" s="8">
        <f>Tableau2[[#This Row],[Longueur manquante]]-(6-Tableau2[[#This Row],[longueur]])</f>
        <v>0.50849082894184106</v>
      </c>
    </row>
    <row r="1135" spans="2:14" x14ac:dyDescent="0.25">
      <c r="B1135" s="3" t="str">
        <f t="shared" si="34"/>
        <v>19</v>
      </c>
      <c r="C1135" s="4" t="str">
        <f>Test_Length_Start[[#This Row],[Column1]]</f>
        <v>19-Camera-0,05</v>
      </c>
      <c r="D1135" s="3">
        <f t="shared" si="35"/>
        <v>0.5</v>
      </c>
      <c r="E1135" s="4">
        <f>_xlfn.NUMBERVALUE(Test_Length_Start[[#This Row],[Column2]])</f>
        <v>53.974088822823603</v>
      </c>
      <c r="F1135" s="4">
        <f>_xlfn.NUMBERVALUE(Test_Length_Start[[#This Row],[Column3]])</f>
        <v>5.5269354836987299</v>
      </c>
      <c r="G1135" s="4">
        <f>_xlfn.NUMBERVALUE(Test_Length_Start[[#This Row],[Column4]])</f>
        <v>4.1448432238957701E-2</v>
      </c>
      <c r="H1135" s="4">
        <f>_xlfn.NUMBERVALUE(Test_Length_Start[[#This Row],[Column5]])</f>
        <v>0.11358719608977599</v>
      </c>
      <c r="I1135" s="4">
        <f>_xlfn.NUMBERVALUE(Test_Length_Start[[#This Row],[Column6]])</f>
        <v>3.1551232903321999E-2</v>
      </c>
      <c r="J1135" s="4">
        <f>_xlfn.NUMBERVALUE(Test_Length_Start[[#This Row],[Column7]])</f>
        <v>7.8876231714042205E-2</v>
      </c>
      <c r="K1135" s="4">
        <f>_xlfn.NUMBERVALUE(Test_Length_Start[[#This Row],[Column12]])</f>
        <v>53.089787152945</v>
      </c>
      <c r="L1135" s="8">
        <f>_xlfn.NUMBERVALUE(Test_Length_Start[[#This Row],[Column10]])</f>
        <v>0.19373512346767899</v>
      </c>
      <c r="M1135" s="4">
        <f>_xlfn.NUMBERVALUE(Test_Length_Start[[#This Row],[Column11]])</f>
        <v>0.62636336097685896</v>
      </c>
      <c r="N1135" s="8">
        <f>Tableau2[[#This Row],[Longueur manquante]]-(6-Tableau2[[#This Row],[longueur]])</f>
        <v>0.15329884467558885</v>
      </c>
    </row>
    <row r="1136" spans="2:14" x14ac:dyDescent="0.25">
      <c r="B1136" s="3" t="str">
        <f t="shared" si="34"/>
        <v>19</v>
      </c>
      <c r="C1136" s="4" t="str">
        <f>Test_Length_Start[[#This Row],[Column1]]</f>
        <v>19-Camera-0,05</v>
      </c>
      <c r="D1136" s="3">
        <f t="shared" si="35"/>
        <v>0.5</v>
      </c>
      <c r="E1136" s="4">
        <f>_xlfn.NUMBERVALUE(Test_Length_Start[[#This Row],[Column2]])</f>
        <v>81.923777891810602</v>
      </c>
      <c r="F1136" s="4">
        <f>_xlfn.NUMBERVALUE(Test_Length_Start[[#This Row],[Column3]])</f>
        <v>6.0250846149792601</v>
      </c>
      <c r="G1136" s="4">
        <f>_xlfn.NUMBERVALUE(Test_Length_Start[[#This Row],[Column4]])</f>
        <v>4.6123070418515703E-2</v>
      </c>
      <c r="H1136" s="4">
        <f>_xlfn.NUMBERVALUE(Test_Length_Start[[#This Row],[Column5]])</f>
        <v>0.11470040529867399</v>
      </c>
      <c r="I1136" s="4">
        <f>_xlfn.NUMBERVALUE(Test_Length_Start[[#This Row],[Column6]])</f>
        <v>3.44840544179724E-2</v>
      </c>
      <c r="J1136" s="4">
        <f>_xlfn.NUMBERVALUE(Test_Length_Start[[#This Row],[Column7]])</f>
        <v>7.49124303878244E-2</v>
      </c>
      <c r="K1136" s="4">
        <f>_xlfn.NUMBERVALUE(Test_Length_Start[[#This Row],[Column12]])</f>
        <v>39.773826360935303</v>
      </c>
      <c r="L1136" s="8">
        <f>_xlfn.NUMBERVALUE(Test_Length_Start[[#This Row],[Column10]])</f>
        <v>0.45448710307756501</v>
      </c>
      <c r="M1136" s="4">
        <f>_xlfn.NUMBERVALUE(Test_Length_Start[[#This Row],[Column11]])</f>
        <v>0.70417051839772504</v>
      </c>
      <c r="N1136" s="8">
        <f>Tableau2[[#This Row],[Longueur manquante]]-(6-Tableau2[[#This Row],[longueur]])</f>
        <v>0.72925513337698511</v>
      </c>
    </row>
    <row r="1137" spans="2:14" x14ac:dyDescent="0.25">
      <c r="B1137" s="3" t="str">
        <f t="shared" si="34"/>
        <v>19</v>
      </c>
      <c r="C1137" s="4" t="str">
        <f>Test_Length_Start[[#This Row],[Column1]]</f>
        <v>19-Camera-0,05</v>
      </c>
      <c r="D1137" s="3">
        <f t="shared" si="35"/>
        <v>0.5</v>
      </c>
      <c r="E1137" s="4">
        <f>_xlfn.NUMBERVALUE(Test_Length_Start[[#This Row],[Column2]])</f>
        <v>65.068159766064795</v>
      </c>
      <c r="F1137" s="4">
        <f>_xlfn.NUMBERVALUE(Test_Length_Start[[#This Row],[Column3]])</f>
        <v>5.7692000462329602</v>
      </c>
      <c r="G1137" s="4">
        <f>_xlfn.NUMBERVALUE(Test_Length_Start[[#This Row],[Column4]])</f>
        <v>3.4144810309724299E-2</v>
      </c>
      <c r="H1137" s="4">
        <f>_xlfn.NUMBERVALUE(Test_Length_Start[[#This Row],[Column5]])</f>
        <v>0.110425382757184</v>
      </c>
      <c r="I1137" s="4">
        <f>_xlfn.NUMBERVALUE(Test_Length_Start[[#This Row],[Column6]])</f>
        <v>3.09378264106158E-2</v>
      </c>
      <c r="J1137" s="4">
        <f>_xlfn.NUMBERVALUE(Test_Length_Start[[#This Row],[Column7]])</f>
        <v>7.2195229597129096E-2</v>
      </c>
      <c r="K1137" s="4">
        <f>_xlfn.NUMBERVALUE(Test_Length_Start[[#This Row],[Column12]])</f>
        <v>42.923407693975598</v>
      </c>
      <c r="L1137" s="8">
        <f>_xlfn.NUMBERVALUE(Test_Length_Start[[#This Row],[Column10]])</f>
        <v>0.266247076383407</v>
      </c>
      <c r="M1137" s="4">
        <f>_xlfn.NUMBERVALUE(Test_Length_Start[[#This Row],[Column11]])</f>
        <v>0.51370473473402101</v>
      </c>
      <c r="N1137" s="8">
        <f>Tableau2[[#This Row],[Longueur manquante]]-(6-Tableau2[[#This Row],[longueur]])</f>
        <v>0.28290478096698124</v>
      </c>
    </row>
    <row r="1138" spans="2:14" x14ac:dyDescent="0.25">
      <c r="B1138" s="3" t="str">
        <f t="shared" si="34"/>
        <v>19</v>
      </c>
      <c r="C1138" s="4" t="str">
        <f>Test_Length_Start[[#This Row],[Column1]]</f>
        <v>19-Camera-0,05</v>
      </c>
      <c r="D1138" s="3">
        <f t="shared" si="35"/>
        <v>0.5</v>
      </c>
      <c r="E1138" s="4">
        <f>_xlfn.NUMBERVALUE(Test_Length_Start[[#This Row],[Column2]])</f>
        <v>61.311198668627902</v>
      </c>
      <c r="F1138" s="4">
        <f>_xlfn.NUMBERVALUE(Test_Length_Start[[#This Row],[Column3]])</f>
        <v>5.7991958969696897</v>
      </c>
      <c r="G1138" s="4">
        <f>_xlfn.NUMBERVALUE(Test_Length_Start[[#This Row],[Column4]])</f>
        <v>2.1689223436661201E-2</v>
      </c>
      <c r="H1138" s="4">
        <f>_xlfn.NUMBERVALUE(Test_Length_Start[[#This Row],[Column5]])</f>
        <v>8.1501306373419902E-2</v>
      </c>
      <c r="I1138" s="4">
        <f>_xlfn.NUMBERVALUE(Test_Length_Start[[#This Row],[Column6]])</f>
        <v>2.0653824906649899E-2</v>
      </c>
      <c r="J1138" s="4">
        <f>_xlfn.NUMBERVALUE(Test_Length_Start[[#This Row],[Column7]])</f>
        <v>5.4183215336658097E-2</v>
      </c>
      <c r="K1138" s="4">
        <f>_xlfn.NUMBERVALUE(Test_Length_Start[[#This Row],[Column12]])</f>
        <v>27.064429798978299</v>
      </c>
      <c r="L1138" s="8">
        <f>_xlfn.NUMBERVALUE(Test_Length_Start[[#This Row],[Column10]])</f>
        <v>5.6577798382965297E-2</v>
      </c>
      <c r="M1138" s="4">
        <f>_xlfn.NUMBERVALUE(Test_Length_Start[[#This Row],[Column11]])</f>
        <v>0.485909414763258</v>
      </c>
      <c r="N1138" s="8">
        <f>Tableau2[[#This Row],[Longueur manquante]]-(6-Tableau2[[#This Row],[longueur]])</f>
        <v>0.28510531173294773</v>
      </c>
    </row>
    <row r="1139" spans="2:14" x14ac:dyDescent="0.25">
      <c r="B1139" s="3" t="str">
        <f t="shared" si="34"/>
        <v>19</v>
      </c>
      <c r="C1139" s="4" t="str">
        <f>Test_Length_Start[[#This Row],[Column1]]</f>
        <v>19-Camera-0,05</v>
      </c>
      <c r="D1139" s="3">
        <f t="shared" si="35"/>
        <v>0.5</v>
      </c>
      <c r="E1139" s="4">
        <f>_xlfn.NUMBERVALUE(Test_Length_Start[[#This Row],[Column2]])</f>
        <v>38.273322455213602</v>
      </c>
      <c r="F1139" s="4">
        <f>_xlfn.NUMBERVALUE(Test_Length_Start[[#This Row],[Column3]])</f>
        <v>5.8195296531428999</v>
      </c>
      <c r="G1139" s="4">
        <f>_xlfn.NUMBERVALUE(Test_Length_Start[[#This Row],[Column4]])</f>
        <v>3.6659564797314699E-2</v>
      </c>
      <c r="H1139" s="4">
        <f>_xlfn.NUMBERVALUE(Test_Length_Start[[#This Row],[Column5]])</f>
        <v>9.5666451274249498E-2</v>
      </c>
      <c r="I1139" s="4">
        <f>_xlfn.NUMBERVALUE(Test_Length_Start[[#This Row],[Column6]])</f>
        <v>3.5386644776493399E-2</v>
      </c>
      <c r="J1139" s="4">
        <f>_xlfn.NUMBERVALUE(Test_Length_Start[[#This Row],[Column7]])</f>
        <v>7.3535106058031097E-2</v>
      </c>
      <c r="K1139" s="4">
        <f>_xlfn.NUMBERVALUE(Test_Length_Start[[#This Row],[Column12]])</f>
        <v>43.038863088004199</v>
      </c>
      <c r="L1139" s="8">
        <f>_xlfn.NUMBERVALUE(Test_Length_Start[[#This Row],[Column10]])</f>
        <v>9.9207518133144296E-2</v>
      </c>
      <c r="M1139" s="4">
        <f>_xlfn.NUMBERVALUE(Test_Length_Start[[#This Row],[Column11]])</f>
        <v>0.53337201829742298</v>
      </c>
      <c r="N1139" s="8">
        <f>Tableau2[[#This Row],[Longueur manquante]]-(6-Tableau2[[#This Row],[longueur]])</f>
        <v>0.35290167144032292</v>
      </c>
    </row>
    <row r="1140" spans="2:14" x14ac:dyDescent="0.25">
      <c r="B1140" s="3" t="str">
        <f t="shared" si="34"/>
        <v>19</v>
      </c>
      <c r="C1140" s="4" t="str">
        <f>Test_Length_Start[[#This Row],[Column1]]</f>
        <v>19-Camera-0,05</v>
      </c>
      <c r="D1140" s="3">
        <f t="shared" si="35"/>
        <v>0.5</v>
      </c>
      <c r="E1140" s="4">
        <f>_xlfn.NUMBERVALUE(Test_Length_Start[[#This Row],[Column2]])</f>
        <v>61.912769866754502</v>
      </c>
      <c r="F1140" s="4">
        <f>_xlfn.NUMBERVALUE(Test_Length_Start[[#This Row],[Column3]])</f>
        <v>5.8922962933956802</v>
      </c>
      <c r="G1140" s="4">
        <f>_xlfn.NUMBERVALUE(Test_Length_Start[[#This Row],[Column4]])</f>
        <v>3.9289275339120598E-2</v>
      </c>
      <c r="H1140" s="4">
        <f>_xlfn.NUMBERVALUE(Test_Length_Start[[#This Row],[Column5]])</f>
        <v>9.2416025260656398E-2</v>
      </c>
      <c r="I1140" s="4">
        <f>_xlfn.NUMBERVALUE(Test_Length_Start[[#This Row],[Column6]])</f>
        <v>3.3802992695165499E-2</v>
      </c>
      <c r="J1140" s="4">
        <f>_xlfn.NUMBERVALUE(Test_Length_Start[[#This Row],[Column7]])</f>
        <v>7.5888043153597998E-2</v>
      </c>
      <c r="K1140" s="4">
        <f>_xlfn.NUMBERVALUE(Test_Length_Start[[#This Row],[Column12]])</f>
        <v>50.3923607768956</v>
      </c>
      <c r="L1140" s="8">
        <f>_xlfn.NUMBERVALUE(Test_Length_Start[[#This Row],[Column10]])</f>
        <v>0.12010455734557</v>
      </c>
      <c r="M1140" s="4">
        <f>_xlfn.NUMBERVALUE(Test_Length_Start[[#This Row],[Column11]])</f>
        <v>0.52201925843407804</v>
      </c>
      <c r="N1140" s="8">
        <f>Tableau2[[#This Row],[Longueur manquante]]-(6-Tableau2[[#This Row],[longueur]])</f>
        <v>0.41431555182975821</v>
      </c>
    </row>
    <row r="1141" spans="2:14" x14ac:dyDescent="0.25">
      <c r="B1141" s="3" t="str">
        <f t="shared" si="34"/>
        <v>19</v>
      </c>
      <c r="C1141" s="4" t="str">
        <f>Test_Length_Start[[#This Row],[Column1]]</f>
        <v>19-Camera-0,05</v>
      </c>
      <c r="D1141" s="3">
        <f t="shared" si="35"/>
        <v>0.5</v>
      </c>
      <c r="E1141" s="4">
        <f>_xlfn.NUMBERVALUE(Test_Length_Start[[#This Row],[Column2]])</f>
        <v>62.362965573311001</v>
      </c>
      <c r="F1141" s="4">
        <f>_xlfn.NUMBERVALUE(Test_Length_Start[[#This Row],[Column3]])</f>
        <v>5.6846392888860304</v>
      </c>
      <c r="G1141" s="4">
        <f>_xlfn.NUMBERVALUE(Test_Length_Start[[#This Row],[Column4]])</f>
        <v>3.4364122747514901E-2</v>
      </c>
      <c r="H1141" s="4">
        <f>_xlfn.NUMBERVALUE(Test_Length_Start[[#This Row],[Column5]])</f>
        <v>0.101364917420287</v>
      </c>
      <c r="I1141" s="4">
        <f>_xlfn.NUMBERVALUE(Test_Length_Start[[#This Row],[Column6]])</f>
        <v>2.65868785720932E-2</v>
      </c>
      <c r="J1141" s="4">
        <f>_xlfn.NUMBERVALUE(Test_Length_Start[[#This Row],[Column7]])</f>
        <v>8.0346116177936702E-2</v>
      </c>
      <c r="K1141" s="4">
        <f>_xlfn.NUMBERVALUE(Test_Length_Start[[#This Row],[Column12]])</f>
        <v>25.7539025529986</v>
      </c>
      <c r="L1141" s="8">
        <f>_xlfn.NUMBERVALUE(Test_Length_Start[[#This Row],[Column10]])</f>
        <v>0.10874516384431999</v>
      </c>
      <c r="M1141" s="4">
        <f>_xlfn.NUMBERVALUE(Test_Length_Start[[#This Row],[Column11]])</f>
        <v>0.50603006959211905</v>
      </c>
      <c r="N1141" s="8">
        <f>Tableau2[[#This Row],[Longueur manquante]]-(6-Tableau2[[#This Row],[longueur]])</f>
        <v>0.19066935847814948</v>
      </c>
    </row>
    <row r="1142" spans="2:14" x14ac:dyDescent="0.25">
      <c r="B1142" s="3" t="str">
        <f t="shared" si="34"/>
        <v>19</v>
      </c>
      <c r="C1142" s="4" t="str">
        <f>Test_Length_Start[[#This Row],[Column1]]</f>
        <v>19-Camera-0,1</v>
      </c>
      <c r="D1142" s="3">
        <f t="shared" si="35"/>
        <v>1</v>
      </c>
      <c r="E1142" s="4">
        <f>_xlfn.NUMBERVALUE(Test_Length_Start[[#This Row],[Column2]])</f>
        <v>44.332810597846198</v>
      </c>
      <c r="F1142" s="4">
        <f>_xlfn.NUMBERVALUE(Test_Length_Start[[#This Row],[Column3]])</f>
        <v>5.7581267405191197</v>
      </c>
      <c r="G1142" s="4">
        <f>_xlfn.NUMBERVALUE(Test_Length_Start[[#This Row],[Column4]])</f>
        <v>0.133400788503624</v>
      </c>
      <c r="H1142" s="4">
        <f>_xlfn.NUMBERVALUE(Test_Length_Start[[#This Row],[Column5]])</f>
        <v>0.18932584493503499</v>
      </c>
      <c r="I1142" s="4">
        <f>_xlfn.NUMBERVALUE(Test_Length_Start[[#This Row],[Column6]])</f>
        <v>6.04937680676087E-2</v>
      </c>
      <c r="J1142" s="4">
        <f>_xlfn.NUMBERVALUE(Test_Length_Start[[#This Row],[Column7]])</f>
        <v>0.12726114703452099</v>
      </c>
      <c r="K1142" s="4">
        <f>_xlfn.NUMBERVALUE(Test_Length_Start[[#This Row],[Column12]])</f>
        <v>82.948666054988195</v>
      </c>
      <c r="L1142" s="8">
        <f>_xlfn.NUMBERVALUE(Test_Length_Start[[#This Row],[Column10]])</f>
        <v>0.74711884734524203</v>
      </c>
      <c r="M1142" s="4">
        <f>_xlfn.NUMBERVALUE(Test_Length_Start[[#This Row],[Column11]])</f>
        <v>0.83665755053831203</v>
      </c>
      <c r="N1142" s="8">
        <f>Tableau2[[#This Row],[Longueur manquante]]-(6-Tableau2[[#This Row],[longueur]])</f>
        <v>0.59478429105743169</v>
      </c>
    </row>
    <row r="1143" spans="2:14" x14ac:dyDescent="0.25">
      <c r="B1143" s="3" t="str">
        <f t="shared" si="34"/>
        <v>19</v>
      </c>
      <c r="C1143" s="4" t="str">
        <f>Test_Length_Start[[#This Row],[Column1]]</f>
        <v>19-Camera-0,1</v>
      </c>
      <c r="D1143" s="3">
        <f t="shared" si="35"/>
        <v>1</v>
      </c>
      <c r="E1143" s="4">
        <f>_xlfn.NUMBERVALUE(Test_Length_Start[[#This Row],[Column2]])</f>
        <v>41.1617007726772</v>
      </c>
      <c r="F1143" s="4">
        <f>_xlfn.NUMBERVALUE(Test_Length_Start[[#This Row],[Column3]])</f>
        <v>6.33401221904347</v>
      </c>
      <c r="G1143" s="4">
        <f>_xlfn.NUMBERVALUE(Test_Length_Start[[#This Row],[Column4]])</f>
        <v>6.5655160796103298E-2</v>
      </c>
      <c r="H1143" s="4">
        <f>_xlfn.NUMBERVALUE(Test_Length_Start[[#This Row],[Column5]])</f>
        <v>0.55954547804607502</v>
      </c>
      <c r="I1143" s="4">
        <f>_xlfn.NUMBERVALUE(Test_Length_Start[[#This Row],[Column6]])</f>
        <v>5.2546779753756101E-2</v>
      </c>
      <c r="J1143" s="4">
        <f>_xlfn.NUMBERVALUE(Test_Length_Start[[#This Row],[Column7]])</f>
        <v>0.14106050797994299</v>
      </c>
      <c r="K1143" s="4">
        <f>_xlfn.NUMBERVALUE(Test_Length_Start[[#This Row],[Column12]])</f>
        <v>39.012278382084297</v>
      </c>
      <c r="L1143" s="8">
        <f>_xlfn.NUMBERVALUE(Test_Length_Start[[#This Row],[Column10]])</f>
        <v>0.216392253545615</v>
      </c>
      <c r="M1143" s="4">
        <f>_xlfn.NUMBERVALUE(Test_Length_Start[[#This Row],[Column11]])</f>
        <v>2.4085319868345501</v>
      </c>
      <c r="N1143" s="8">
        <f>Tableau2[[#This Row],[Longueur manquante]]-(6-Tableau2[[#This Row],[longueur]])</f>
        <v>2.7425442058780201</v>
      </c>
    </row>
    <row r="1144" spans="2:14" x14ac:dyDescent="0.25">
      <c r="B1144" s="3" t="str">
        <f t="shared" si="34"/>
        <v>19</v>
      </c>
      <c r="C1144" s="4" t="str">
        <f>Test_Length_Start[[#This Row],[Column1]]</f>
        <v>19-Camera-0,1</v>
      </c>
      <c r="D1144" s="3">
        <f t="shared" si="35"/>
        <v>1</v>
      </c>
      <c r="E1144" s="4">
        <f>_xlfn.NUMBERVALUE(Test_Length_Start[[#This Row],[Column2]])</f>
        <v>37.175584195469199</v>
      </c>
      <c r="F1144" s="4">
        <f>_xlfn.NUMBERVALUE(Test_Length_Start[[#This Row],[Column3]])</f>
        <v>6.2210746922199798</v>
      </c>
      <c r="G1144" s="4">
        <f>_xlfn.NUMBERVALUE(Test_Length_Start[[#This Row],[Column4]])</f>
        <v>0.16593926706282799</v>
      </c>
      <c r="H1144" s="4">
        <f>_xlfn.NUMBERVALUE(Test_Length_Start[[#This Row],[Column5]])</f>
        <v>0.181609040646592</v>
      </c>
      <c r="I1144" s="4">
        <f>_xlfn.NUMBERVALUE(Test_Length_Start[[#This Row],[Column6]])</f>
        <v>0.120354193891691</v>
      </c>
      <c r="J1144" s="4">
        <f>_xlfn.NUMBERVALUE(Test_Length_Start[[#This Row],[Column7]])</f>
        <v>0.14951493147721001</v>
      </c>
      <c r="K1144" s="4">
        <f>_xlfn.NUMBERVALUE(Test_Length_Start[[#This Row],[Column12]])</f>
        <v>33.013812253018799</v>
      </c>
      <c r="L1144" s="8">
        <f>_xlfn.NUMBERVALUE(Test_Length_Start[[#This Row],[Column10]])</f>
        <v>0.62678124865364604</v>
      </c>
      <c r="M1144" s="4">
        <f>_xlfn.NUMBERVALUE(Test_Length_Start[[#This Row],[Column11]])</f>
        <v>0.62687596465111595</v>
      </c>
      <c r="N1144" s="8">
        <f>Tableau2[[#This Row],[Longueur manquante]]-(6-Tableau2[[#This Row],[longueur]])</f>
        <v>0.84795065687109572</v>
      </c>
    </row>
    <row r="1145" spans="2:14" x14ac:dyDescent="0.25">
      <c r="B1145" s="3" t="str">
        <f t="shared" si="34"/>
        <v>19</v>
      </c>
      <c r="C1145" s="4" t="str">
        <f>Test_Length_Start[[#This Row],[Column1]]</f>
        <v>19-Camera-0,1</v>
      </c>
      <c r="D1145" s="3">
        <f t="shared" si="35"/>
        <v>1</v>
      </c>
      <c r="E1145" s="4">
        <f>_xlfn.NUMBERVALUE(Test_Length_Start[[#This Row],[Column2]])</f>
        <v>82.609211660146499</v>
      </c>
      <c r="F1145" s="4">
        <f>_xlfn.NUMBERVALUE(Test_Length_Start[[#This Row],[Column3]])</f>
        <v>6.3125650753764102</v>
      </c>
      <c r="G1145" s="4">
        <f>_xlfn.NUMBERVALUE(Test_Length_Start[[#This Row],[Column4]])</f>
        <v>8.4734191086985003E-2</v>
      </c>
      <c r="H1145" s="4">
        <f>_xlfn.NUMBERVALUE(Test_Length_Start[[#This Row],[Column5]])</f>
        <v>0.13991731394402401</v>
      </c>
      <c r="I1145" s="4">
        <f>_xlfn.NUMBERVALUE(Test_Length_Start[[#This Row],[Column6]])</f>
        <v>7.5295863099189203E-2</v>
      </c>
      <c r="J1145" s="4">
        <f>_xlfn.NUMBERVALUE(Test_Length_Start[[#This Row],[Column7]])</f>
        <v>0.12307682799964199</v>
      </c>
      <c r="K1145" s="4">
        <f>_xlfn.NUMBERVALUE(Test_Length_Start[[#This Row],[Column12]])</f>
        <v>85.176878693979205</v>
      </c>
      <c r="L1145" s="8">
        <f>_xlfn.NUMBERVALUE(Test_Length_Start[[#This Row],[Column10]])</f>
        <v>0.31423953662512799</v>
      </c>
      <c r="M1145" s="4">
        <f>_xlfn.NUMBERVALUE(Test_Length_Start[[#This Row],[Column11]])</f>
        <v>0.72756024451436196</v>
      </c>
      <c r="N1145" s="8">
        <f>Tableau2[[#This Row],[Longueur manquante]]-(6-Tableau2[[#This Row],[longueur]])</f>
        <v>1.0401253198907723</v>
      </c>
    </row>
    <row r="1146" spans="2:14" x14ac:dyDescent="0.25">
      <c r="B1146" s="3" t="str">
        <f t="shared" si="34"/>
        <v>19</v>
      </c>
      <c r="C1146" s="4" t="str">
        <f>Test_Length_Start[[#This Row],[Column1]]</f>
        <v>19-Camera-0,1</v>
      </c>
      <c r="D1146" s="3">
        <f t="shared" si="35"/>
        <v>1</v>
      </c>
      <c r="E1146" s="4">
        <f>_xlfn.NUMBERVALUE(Test_Length_Start[[#This Row],[Column2]])</f>
        <v>23.011752827553401</v>
      </c>
      <c r="F1146" s="4">
        <f>_xlfn.NUMBERVALUE(Test_Length_Start[[#This Row],[Column3]])</f>
        <v>5.6715810774772102</v>
      </c>
      <c r="G1146" s="4">
        <f>_xlfn.NUMBERVALUE(Test_Length_Start[[#This Row],[Column4]])</f>
        <v>8.1404269147791003E-2</v>
      </c>
      <c r="H1146" s="4">
        <f>_xlfn.NUMBERVALUE(Test_Length_Start[[#This Row],[Column5]])</f>
        <v>0.116865817982127</v>
      </c>
      <c r="I1146" s="4">
        <f>_xlfn.NUMBERVALUE(Test_Length_Start[[#This Row],[Column6]])</f>
        <v>6.4082943260662106E-2</v>
      </c>
      <c r="J1146" s="4">
        <f>_xlfn.NUMBERVALUE(Test_Length_Start[[#This Row],[Column7]])</f>
        <v>0.11561373998891999</v>
      </c>
      <c r="K1146" s="4">
        <f>_xlfn.NUMBERVALUE(Test_Length_Start[[#This Row],[Column12]])</f>
        <v>33.333112919004598</v>
      </c>
      <c r="L1146" s="8">
        <f>_xlfn.NUMBERVALUE(Test_Length_Start[[#This Row],[Column10]])</f>
        <v>0.20981006646188499</v>
      </c>
      <c r="M1146" s="4">
        <f>_xlfn.NUMBERVALUE(Test_Length_Start[[#This Row],[Column11]])</f>
        <v>0.31722303273617303</v>
      </c>
      <c r="N1146" s="8">
        <f>Tableau2[[#This Row],[Longueur manquante]]-(6-Tableau2[[#This Row],[longueur]])</f>
        <v>-1.1195889786616786E-2</v>
      </c>
    </row>
    <row r="1147" spans="2:14" x14ac:dyDescent="0.25">
      <c r="B1147" s="3" t="str">
        <f t="shared" si="34"/>
        <v>19</v>
      </c>
      <c r="C1147" s="4" t="str">
        <f>Test_Length_Start[[#This Row],[Column1]]</f>
        <v>19-Camera-0,1</v>
      </c>
      <c r="D1147" s="3">
        <f t="shared" si="35"/>
        <v>1</v>
      </c>
      <c r="E1147" s="4">
        <f>_xlfn.NUMBERVALUE(Test_Length_Start[[#This Row],[Column2]])</f>
        <v>8.0467813253506897</v>
      </c>
      <c r="F1147" s="4">
        <f>_xlfn.NUMBERVALUE(Test_Length_Start[[#This Row],[Column3]])</f>
        <v>6.2220380979201604</v>
      </c>
      <c r="G1147" s="4">
        <f>_xlfn.NUMBERVALUE(Test_Length_Start[[#This Row],[Column4]])</f>
        <v>0.152751353485817</v>
      </c>
      <c r="H1147" s="4">
        <f>_xlfn.NUMBERVALUE(Test_Length_Start[[#This Row],[Column5]])</f>
        <v>0.16894682171099901</v>
      </c>
      <c r="I1147" s="4">
        <f>_xlfn.NUMBERVALUE(Test_Length_Start[[#This Row],[Column6]])</f>
        <v>7.9820184502978203E-2</v>
      </c>
      <c r="J1147" s="4">
        <f>_xlfn.NUMBERVALUE(Test_Length_Start[[#This Row],[Column7]])</f>
        <v>0.14356415559544999</v>
      </c>
      <c r="K1147" s="4">
        <f>_xlfn.NUMBERVALUE(Test_Length_Start[[#This Row],[Column12]])</f>
        <v>44.387210957007397</v>
      </c>
      <c r="L1147" s="8">
        <f>_xlfn.NUMBERVALUE(Test_Length_Start[[#This Row],[Column10]])</f>
        <v>0.77797941660161796</v>
      </c>
      <c r="M1147" s="4">
        <f>_xlfn.NUMBERVALUE(Test_Length_Start[[#This Row],[Column11]])</f>
        <v>0.56160567186298005</v>
      </c>
      <c r="N1147" s="8">
        <f>Tableau2[[#This Row],[Longueur manquante]]-(6-Tableau2[[#This Row],[longueur]])</f>
        <v>0.78364376978314043</v>
      </c>
    </row>
    <row r="1148" spans="2:14" x14ac:dyDescent="0.25">
      <c r="B1148" s="3" t="str">
        <f t="shared" si="34"/>
        <v>19</v>
      </c>
      <c r="C1148" s="4" t="str">
        <f>Test_Length_Start[[#This Row],[Column1]]</f>
        <v>19-Camera-0,1</v>
      </c>
      <c r="D1148" s="3">
        <f t="shared" si="35"/>
        <v>1</v>
      </c>
      <c r="E1148" s="4">
        <f>_xlfn.NUMBERVALUE(Test_Length_Start[[#This Row],[Column2]])</f>
        <v>45.383636719124198</v>
      </c>
      <c r="F1148" s="4">
        <f>_xlfn.NUMBERVALUE(Test_Length_Start[[#This Row],[Column3]])</f>
        <v>6.3353793168757004</v>
      </c>
      <c r="G1148" s="4">
        <f>_xlfn.NUMBERVALUE(Test_Length_Start[[#This Row],[Column4]])</f>
        <v>8.6970060494961199E-2</v>
      </c>
      <c r="H1148" s="4">
        <f>_xlfn.NUMBERVALUE(Test_Length_Start[[#This Row],[Column5]])</f>
        <v>0.13023654596966799</v>
      </c>
      <c r="I1148" s="4">
        <f>_xlfn.NUMBERVALUE(Test_Length_Start[[#This Row],[Column6]])</f>
        <v>6.4747443956394798E-2</v>
      </c>
      <c r="J1148" s="4">
        <f>_xlfn.NUMBERVALUE(Test_Length_Start[[#This Row],[Column7]])</f>
        <v>0.118411849453539</v>
      </c>
      <c r="K1148" s="4">
        <f>_xlfn.NUMBERVALUE(Test_Length_Start[[#This Row],[Column12]])</f>
        <v>75.081181430024998</v>
      </c>
      <c r="L1148" s="8">
        <f>_xlfn.NUMBERVALUE(Test_Length_Start[[#This Row],[Column10]])</f>
        <v>0.333810975420337</v>
      </c>
      <c r="M1148" s="4">
        <f>_xlfn.NUMBERVALUE(Test_Length_Start[[#This Row],[Column11]])</f>
        <v>0.58108870705861304</v>
      </c>
      <c r="N1148" s="8">
        <f>Tableau2[[#This Row],[Longueur manquante]]-(6-Tableau2[[#This Row],[longueur]])</f>
        <v>0.91646802393431348</v>
      </c>
    </row>
    <row r="1149" spans="2:14" x14ac:dyDescent="0.25">
      <c r="B1149" s="3" t="str">
        <f t="shared" si="34"/>
        <v>19</v>
      </c>
      <c r="C1149" s="4" t="str">
        <f>Test_Length_Start[[#This Row],[Column1]]</f>
        <v>19-Camera-0,1</v>
      </c>
      <c r="D1149" s="3">
        <f t="shared" si="35"/>
        <v>1</v>
      </c>
      <c r="E1149" s="4">
        <f>_xlfn.NUMBERVALUE(Test_Length_Start[[#This Row],[Column2]])</f>
        <v>84.169501381357193</v>
      </c>
      <c r="F1149" s="4">
        <f>_xlfn.NUMBERVALUE(Test_Length_Start[[#This Row],[Column3]])</f>
        <v>5.9529423412720197</v>
      </c>
      <c r="G1149" s="4">
        <f>_xlfn.NUMBERVALUE(Test_Length_Start[[#This Row],[Column4]])</f>
        <v>6.8962550738751696E-2</v>
      </c>
      <c r="H1149" s="4">
        <f>_xlfn.NUMBERVALUE(Test_Length_Start[[#This Row],[Column5]])</f>
        <v>0.117088748226703</v>
      </c>
      <c r="I1149" s="4">
        <f>_xlfn.NUMBERVALUE(Test_Length_Start[[#This Row],[Column6]])</f>
        <v>5.8950293878086799E-2</v>
      </c>
      <c r="J1149" s="4">
        <f>_xlfn.NUMBERVALUE(Test_Length_Start[[#This Row],[Column7]])</f>
        <v>0.111055234594889</v>
      </c>
      <c r="K1149" s="4">
        <f>_xlfn.NUMBERVALUE(Test_Length_Start[[#This Row],[Column12]])</f>
        <v>16.927720503066599</v>
      </c>
      <c r="L1149" s="8">
        <f>_xlfn.NUMBERVALUE(Test_Length_Start[[#This Row],[Column10]])</f>
        <v>0.193209075707337</v>
      </c>
      <c r="M1149" s="4">
        <f>_xlfn.NUMBERVALUE(Test_Length_Start[[#This Row],[Column11]])</f>
        <v>0.45711216454196102</v>
      </c>
      <c r="N1149" s="8">
        <f>Tableau2[[#This Row],[Longueur manquante]]-(6-Tableau2[[#This Row],[longueur]])</f>
        <v>0.41005450581398073</v>
      </c>
    </row>
    <row r="1150" spans="2:14" x14ac:dyDescent="0.25">
      <c r="B1150" s="3" t="str">
        <f t="shared" si="34"/>
        <v>19</v>
      </c>
      <c r="C1150" s="4" t="str">
        <f>Test_Length_Start[[#This Row],[Column1]]</f>
        <v>19-Camera-0,1</v>
      </c>
      <c r="D1150" s="3">
        <f t="shared" si="35"/>
        <v>1</v>
      </c>
      <c r="E1150" s="4">
        <f>_xlfn.NUMBERVALUE(Test_Length_Start[[#This Row],[Column2]])</f>
        <v>37.254477101976697</v>
      </c>
      <c r="F1150" s="4">
        <f>_xlfn.NUMBERVALUE(Test_Length_Start[[#This Row],[Column3]])</f>
        <v>5.9540440781550004</v>
      </c>
      <c r="G1150" s="4">
        <f>_xlfn.NUMBERVALUE(Test_Length_Start[[#This Row],[Column4]])</f>
        <v>7.7218106885999296E-2</v>
      </c>
      <c r="H1150" s="4">
        <f>_xlfn.NUMBERVALUE(Test_Length_Start[[#This Row],[Column5]])</f>
        <v>0.146395740385038</v>
      </c>
      <c r="I1150" s="4">
        <f>_xlfn.NUMBERVALUE(Test_Length_Start[[#This Row],[Column6]])</f>
        <v>5.6637170387613803E-2</v>
      </c>
      <c r="J1150" s="4">
        <f>_xlfn.NUMBERVALUE(Test_Length_Start[[#This Row],[Column7]])</f>
        <v>0.12612056517029899</v>
      </c>
      <c r="K1150" s="4">
        <f>_xlfn.NUMBERVALUE(Test_Length_Start[[#This Row],[Column12]])</f>
        <v>27.278553037904199</v>
      </c>
      <c r="L1150" s="8">
        <f>_xlfn.NUMBERVALUE(Test_Length_Start[[#This Row],[Column10]])</f>
        <v>0.430622956909265</v>
      </c>
      <c r="M1150" s="4">
        <f>_xlfn.NUMBERVALUE(Test_Length_Start[[#This Row],[Column11]])</f>
        <v>0.60187026792266196</v>
      </c>
      <c r="N1150" s="8">
        <f>Tableau2[[#This Row],[Longueur manquante]]-(6-Tableau2[[#This Row],[longueur]])</f>
        <v>0.55591434607766232</v>
      </c>
    </row>
    <row r="1151" spans="2:14" x14ac:dyDescent="0.25">
      <c r="B1151" s="3" t="str">
        <f t="shared" si="34"/>
        <v>19</v>
      </c>
      <c r="C1151" s="4" t="str">
        <f>Test_Length_Start[[#This Row],[Column1]]</f>
        <v>19-Camera-0,1</v>
      </c>
      <c r="D1151" s="3">
        <f t="shared" si="35"/>
        <v>1</v>
      </c>
      <c r="E1151" s="4">
        <f>_xlfn.NUMBERVALUE(Test_Length_Start[[#This Row],[Column2]])</f>
        <v>78.820741662615802</v>
      </c>
      <c r="F1151" s="4">
        <f>_xlfn.NUMBERVALUE(Test_Length_Start[[#This Row],[Column3]])</f>
        <v>6.1817678438241801</v>
      </c>
      <c r="G1151" s="4">
        <f>_xlfn.NUMBERVALUE(Test_Length_Start[[#This Row],[Column4]])</f>
        <v>0.151927366650357</v>
      </c>
      <c r="H1151" s="4">
        <f>_xlfn.NUMBERVALUE(Test_Length_Start[[#This Row],[Column5]])</f>
        <v>0.175879435943226</v>
      </c>
      <c r="I1151" s="4">
        <f>_xlfn.NUMBERVALUE(Test_Length_Start[[#This Row],[Column6]])</f>
        <v>0.116403689376845</v>
      </c>
      <c r="J1151" s="4">
        <f>_xlfn.NUMBERVALUE(Test_Length_Start[[#This Row],[Column7]])</f>
        <v>0.14528584347079401</v>
      </c>
      <c r="K1151" s="4">
        <f>_xlfn.NUMBERVALUE(Test_Length_Start[[#This Row],[Column12]])</f>
        <v>39.125493492931099</v>
      </c>
      <c r="L1151" s="8">
        <f>_xlfn.NUMBERVALUE(Test_Length_Start[[#This Row],[Column10]])</f>
        <v>0.51982227011174098</v>
      </c>
      <c r="M1151" s="4">
        <f>_xlfn.NUMBERVALUE(Test_Length_Start[[#This Row],[Column11]])</f>
        <v>0.51810341793934001</v>
      </c>
      <c r="N1151" s="8">
        <f>Tableau2[[#This Row],[Longueur manquante]]-(6-Tableau2[[#This Row],[longueur]])</f>
        <v>0.6998712617635201</v>
      </c>
    </row>
    <row r="1152" spans="2:14" x14ac:dyDescent="0.25">
      <c r="B1152" s="3" t="str">
        <f t="shared" si="34"/>
        <v>19</v>
      </c>
      <c r="C1152" s="4" t="str">
        <f>Test_Length_Start[[#This Row],[Column1]]</f>
        <v>19-Camera-0,1</v>
      </c>
      <c r="D1152" s="3">
        <f t="shared" si="35"/>
        <v>1</v>
      </c>
      <c r="E1152" s="4">
        <f>_xlfn.NUMBERVALUE(Test_Length_Start[[#This Row],[Column2]])</f>
        <v>28.504875232983199</v>
      </c>
      <c r="F1152" s="4">
        <f>_xlfn.NUMBERVALUE(Test_Length_Start[[#This Row],[Column3]])</f>
        <v>6.24520690708116</v>
      </c>
      <c r="G1152" s="4">
        <f>_xlfn.NUMBERVALUE(Test_Length_Start[[#This Row],[Column4]])</f>
        <v>9.8070035200576E-2</v>
      </c>
      <c r="H1152" s="4">
        <f>_xlfn.NUMBERVALUE(Test_Length_Start[[#This Row],[Column5]])</f>
        <v>0.15682041241636999</v>
      </c>
      <c r="I1152" s="4">
        <f>_xlfn.NUMBERVALUE(Test_Length_Start[[#This Row],[Column6]])</f>
        <v>7.8666795439816195E-2</v>
      </c>
      <c r="J1152" s="4">
        <f>_xlfn.NUMBERVALUE(Test_Length_Start[[#This Row],[Column7]])</f>
        <v>0.138723322741791</v>
      </c>
      <c r="K1152" s="4">
        <f>_xlfn.NUMBERVALUE(Test_Length_Start[[#This Row],[Column12]])</f>
        <v>35.103583143907599</v>
      </c>
      <c r="L1152" s="8">
        <f>_xlfn.NUMBERVALUE(Test_Length_Start[[#This Row],[Column10]])</f>
        <v>0.34785632423352802</v>
      </c>
      <c r="M1152" s="4">
        <f>_xlfn.NUMBERVALUE(Test_Length_Start[[#This Row],[Column11]])</f>
        <v>0.58852300302812499</v>
      </c>
      <c r="N1152" s="8">
        <f>Tableau2[[#This Row],[Longueur manquante]]-(6-Tableau2[[#This Row],[longueur]])</f>
        <v>0.83372991010928499</v>
      </c>
    </row>
    <row r="1153" spans="2:14" x14ac:dyDescent="0.25">
      <c r="B1153" s="3" t="str">
        <f t="shared" si="34"/>
        <v>19</v>
      </c>
      <c r="C1153" s="4" t="str">
        <f>Test_Length_Start[[#This Row],[Column1]]</f>
        <v>19-Camera-0,1</v>
      </c>
      <c r="D1153" s="3">
        <f t="shared" si="35"/>
        <v>1</v>
      </c>
      <c r="E1153" s="4">
        <f>_xlfn.NUMBERVALUE(Test_Length_Start[[#This Row],[Column2]])</f>
        <v>74.007939981519598</v>
      </c>
      <c r="F1153" s="4">
        <f>_xlfn.NUMBERVALUE(Test_Length_Start[[#This Row],[Column3]])</f>
        <v>6.1251291603334002</v>
      </c>
      <c r="G1153" s="4">
        <f>_xlfn.NUMBERVALUE(Test_Length_Start[[#This Row],[Column4]])</f>
        <v>0.13729891559835899</v>
      </c>
      <c r="H1153" s="4">
        <f>_xlfn.NUMBERVALUE(Test_Length_Start[[#This Row],[Column5]])</f>
        <v>0.586719011944839</v>
      </c>
      <c r="I1153" s="4">
        <f>_xlfn.NUMBERVALUE(Test_Length_Start[[#This Row],[Column6]])</f>
        <v>0.103064486245177</v>
      </c>
      <c r="J1153" s="4">
        <f>_xlfn.NUMBERVALUE(Test_Length_Start[[#This Row],[Column7]])</f>
        <v>0.19548509061785899</v>
      </c>
      <c r="K1153" s="4">
        <f>_xlfn.NUMBERVALUE(Test_Length_Start[[#This Row],[Column12]])</f>
        <v>59.045602167025201</v>
      </c>
      <c r="L1153" s="8">
        <f>_xlfn.NUMBERVALUE(Test_Length_Start[[#This Row],[Column10]])</f>
        <v>0.49928374011195698</v>
      </c>
      <c r="M1153" s="4">
        <f>_xlfn.NUMBERVALUE(Test_Length_Start[[#This Row],[Column11]])</f>
        <v>2.3965695495897799</v>
      </c>
      <c r="N1153" s="8">
        <f>Tableau2[[#This Row],[Longueur manquante]]-(6-Tableau2[[#This Row],[longueur]])</f>
        <v>2.52169870992318</v>
      </c>
    </row>
    <row r="1154" spans="2:14" x14ac:dyDescent="0.25">
      <c r="B1154" s="3" t="str">
        <f t="shared" ref="B1154:B1217" si="36">SUBSTITUTE(LEFT(C1154,2),"-","")</f>
        <v>19</v>
      </c>
      <c r="C1154" s="4" t="str">
        <f>Test_Length_Start[[#This Row],[Column1]]</f>
        <v>19-Camera-0,1</v>
      </c>
      <c r="D1154" s="3">
        <f t="shared" ref="D1154:D1217" si="37">_xlfn.NUMBERVALUE(IFERROR(RIGHT(C1154,LEN(C1154)-SEARCH("-",C1154,5)),-0.2))*10</f>
        <v>1</v>
      </c>
      <c r="E1154" s="4">
        <f>_xlfn.NUMBERVALUE(Test_Length_Start[[#This Row],[Column2]])</f>
        <v>23.285848192818801</v>
      </c>
      <c r="F1154" s="4">
        <f>_xlfn.NUMBERVALUE(Test_Length_Start[[#This Row],[Column3]])</f>
        <v>5.6868961943370104</v>
      </c>
      <c r="G1154" s="4">
        <f>_xlfn.NUMBERVALUE(Test_Length_Start[[#This Row],[Column4]])</f>
        <v>0.106705064429697</v>
      </c>
      <c r="H1154" s="4">
        <f>_xlfn.NUMBERVALUE(Test_Length_Start[[#This Row],[Column5]])</f>
        <v>0.149438584144751</v>
      </c>
      <c r="I1154" s="4">
        <f>_xlfn.NUMBERVALUE(Test_Length_Start[[#This Row],[Column6]])</f>
        <v>9.40666546532513E-2</v>
      </c>
      <c r="J1154" s="4">
        <f>_xlfn.NUMBERVALUE(Test_Length_Start[[#This Row],[Column7]])</f>
        <v>0.13046869389386101</v>
      </c>
      <c r="K1154" s="4">
        <f>_xlfn.NUMBERVALUE(Test_Length_Start[[#This Row],[Column12]])</f>
        <v>25.544675053097301</v>
      </c>
      <c r="L1154" s="8">
        <f>_xlfn.NUMBERVALUE(Test_Length_Start[[#This Row],[Column10]])</f>
        <v>0.34772681980780201</v>
      </c>
      <c r="M1154" s="4">
        <f>_xlfn.NUMBERVALUE(Test_Length_Start[[#This Row],[Column11]])</f>
        <v>0.51615617020057103</v>
      </c>
      <c r="N1154" s="8">
        <f>Tableau2[[#This Row],[Longueur manquante]]-(6-Tableau2[[#This Row],[longueur]])</f>
        <v>0.20305236453758146</v>
      </c>
    </row>
    <row r="1155" spans="2:14" x14ac:dyDescent="0.25">
      <c r="B1155" s="3" t="str">
        <f t="shared" si="36"/>
        <v>19</v>
      </c>
      <c r="C1155" s="4" t="str">
        <f>Test_Length_Start[[#This Row],[Column1]]</f>
        <v>19-Camera-0,1</v>
      </c>
      <c r="D1155" s="3">
        <f t="shared" si="37"/>
        <v>1</v>
      </c>
      <c r="E1155" s="4">
        <f>_xlfn.NUMBERVALUE(Test_Length_Start[[#This Row],[Column2]])</f>
        <v>27.358063412132498</v>
      </c>
      <c r="F1155" s="4">
        <f>_xlfn.NUMBERVALUE(Test_Length_Start[[#This Row],[Column3]])</f>
        <v>6.0202205115764</v>
      </c>
      <c r="G1155" s="4">
        <f>_xlfn.NUMBERVALUE(Test_Length_Start[[#This Row],[Column4]])</f>
        <v>0.10104746029280701</v>
      </c>
      <c r="H1155" s="4">
        <f>_xlfn.NUMBERVALUE(Test_Length_Start[[#This Row],[Column5]])</f>
        <v>0.15542652141934901</v>
      </c>
      <c r="I1155" s="4">
        <f>_xlfn.NUMBERVALUE(Test_Length_Start[[#This Row],[Column6]])</f>
        <v>8.90687673496251E-2</v>
      </c>
      <c r="J1155" s="4">
        <f>_xlfn.NUMBERVALUE(Test_Length_Start[[#This Row],[Column7]])</f>
        <v>0.14080991901482401</v>
      </c>
      <c r="K1155" s="4">
        <f>_xlfn.NUMBERVALUE(Test_Length_Start[[#This Row],[Column12]])</f>
        <v>54.870250448002402</v>
      </c>
      <c r="L1155" s="8">
        <f>_xlfn.NUMBERVALUE(Test_Length_Start[[#This Row],[Column10]])</f>
        <v>0.36785325305331601</v>
      </c>
      <c r="M1155" s="4">
        <f>_xlfn.NUMBERVALUE(Test_Length_Start[[#This Row],[Column11]])</f>
        <v>0.51607032874534098</v>
      </c>
      <c r="N1155" s="8">
        <f>Tableau2[[#This Row],[Longueur manquante]]-(6-Tableau2[[#This Row],[longueur]])</f>
        <v>0.53629084032174101</v>
      </c>
    </row>
    <row r="1156" spans="2:14" x14ac:dyDescent="0.25">
      <c r="B1156" s="3" t="str">
        <f t="shared" si="36"/>
        <v>19</v>
      </c>
      <c r="C1156" s="4" t="str">
        <f>Test_Length_Start[[#This Row],[Column1]]</f>
        <v>19-Camera-0,1</v>
      </c>
      <c r="D1156" s="3">
        <f t="shared" si="37"/>
        <v>1</v>
      </c>
      <c r="E1156" s="4">
        <f>_xlfn.NUMBERVALUE(Test_Length_Start[[#This Row],[Column2]])</f>
        <v>45.785247241814098</v>
      </c>
      <c r="F1156" s="4">
        <f>_xlfn.NUMBERVALUE(Test_Length_Start[[#This Row],[Column3]])</f>
        <v>6.5920365760537303</v>
      </c>
      <c r="G1156" s="4">
        <f>_xlfn.NUMBERVALUE(Test_Length_Start[[#This Row],[Column4]])</f>
        <v>0.113530223905114</v>
      </c>
      <c r="H1156" s="4">
        <f>_xlfn.NUMBERVALUE(Test_Length_Start[[#This Row],[Column5]])</f>
        <v>0.17923667188895501</v>
      </c>
      <c r="I1156" s="4">
        <f>_xlfn.NUMBERVALUE(Test_Length_Start[[#This Row],[Column6]])</f>
        <v>9.1948147363990901E-2</v>
      </c>
      <c r="J1156" s="4">
        <f>_xlfn.NUMBERVALUE(Test_Length_Start[[#This Row],[Column7]])</f>
        <v>0.15494493457061301</v>
      </c>
      <c r="K1156" s="4">
        <f>_xlfn.NUMBERVALUE(Test_Length_Start[[#This Row],[Column12]])</f>
        <v>42.572976517025303</v>
      </c>
      <c r="L1156" s="8">
        <f>_xlfn.NUMBERVALUE(Test_Length_Start[[#This Row],[Column10]])</f>
        <v>0.38733578052235101</v>
      </c>
      <c r="M1156" s="4">
        <f>_xlfn.NUMBERVALUE(Test_Length_Start[[#This Row],[Column11]])</f>
        <v>0.68263024003116801</v>
      </c>
      <c r="N1156" s="8">
        <f>Tableau2[[#This Row],[Longueur manquante]]-(6-Tableau2[[#This Row],[longueur]])</f>
        <v>1.2746668160848982</v>
      </c>
    </row>
    <row r="1157" spans="2:14" x14ac:dyDescent="0.25">
      <c r="B1157" s="3" t="str">
        <f t="shared" si="36"/>
        <v>19</v>
      </c>
      <c r="C1157" s="4" t="str">
        <f>Test_Length_Start[[#This Row],[Column1]]</f>
        <v>19-Camera-0,1</v>
      </c>
      <c r="D1157" s="3">
        <f t="shared" si="37"/>
        <v>1</v>
      </c>
      <c r="E1157" s="4">
        <f>_xlfn.NUMBERVALUE(Test_Length_Start[[#This Row],[Column2]])</f>
        <v>7.0927646350279998</v>
      </c>
      <c r="F1157" s="4">
        <f>_xlfn.NUMBERVALUE(Test_Length_Start[[#This Row],[Column3]])</f>
        <v>5.9873594104103001</v>
      </c>
      <c r="G1157" s="4">
        <f>_xlfn.NUMBERVALUE(Test_Length_Start[[#This Row],[Column4]])</f>
        <v>9.0358320460911995E-2</v>
      </c>
      <c r="H1157" s="4">
        <f>_xlfn.NUMBERVALUE(Test_Length_Start[[#This Row],[Column5]])</f>
        <v>0.56083468100964395</v>
      </c>
      <c r="I1157" s="4">
        <f>_xlfn.NUMBERVALUE(Test_Length_Start[[#This Row],[Column6]])</f>
        <v>8.1780419353711803E-2</v>
      </c>
      <c r="J1157" s="4">
        <f>_xlfn.NUMBERVALUE(Test_Length_Start[[#This Row],[Column7]])</f>
        <v>0.15314931364098899</v>
      </c>
      <c r="K1157" s="4">
        <f>_xlfn.NUMBERVALUE(Test_Length_Start[[#This Row],[Column12]])</f>
        <v>93.970594097976502</v>
      </c>
      <c r="L1157" s="8">
        <f>_xlfn.NUMBERVALUE(Test_Length_Start[[#This Row],[Column10]])</f>
        <v>0.31188380066030202</v>
      </c>
      <c r="M1157" s="4">
        <f>_xlfn.NUMBERVALUE(Test_Length_Start[[#This Row],[Column11]])</f>
        <v>2.37484019082489</v>
      </c>
      <c r="N1157" s="8">
        <f>Tableau2[[#This Row],[Longueur manquante]]-(6-Tableau2[[#This Row],[longueur]])</f>
        <v>2.36219960123519</v>
      </c>
    </row>
    <row r="1158" spans="2:14" x14ac:dyDescent="0.25">
      <c r="B1158" s="3" t="str">
        <f t="shared" si="36"/>
        <v>19</v>
      </c>
      <c r="C1158" s="4" t="str">
        <f>Test_Length_Start[[#This Row],[Column1]]</f>
        <v>19-Camera-0,1</v>
      </c>
      <c r="D1158" s="3">
        <f t="shared" si="37"/>
        <v>1</v>
      </c>
      <c r="E1158" s="4">
        <f>_xlfn.NUMBERVALUE(Test_Length_Start[[#This Row],[Column2]])</f>
        <v>57.802365437571602</v>
      </c>
      <c r="F1158" s="4">
        <f>_xlfn.NUMBERVALUE(Test_Length_Start[[#This Row],[Column3]])</f>
        <v>6.0409561110010399</v>
      </c>
      <c r="G1158" s="4">
        <f>_xlfn.NUMBERVALUE(Test_Length_Start[[#This Row],[Column4]])</f>
        <v>9.2957414449098399E-2</v>
      </c>
      <c r="H1158" s="4">
        <f>_xlfn.NUMBERVALUE(Test_Length_Start[[#This Row],[Column5]])</f>
        <v>0.12685495074078601</v>
      </c>
      <c r="I1158" s="4">
        <f>_xlfn.NUMBERVALUE(Test_Length_Start[[#This Row],[Column6]])</f>
        <v>7.5177798129611298E-2</v>
      </c>
      <c r="J1158" s="4">
        <f>_xlfn.NUMBERVALUE(Test_Length_Start[[#This Row],[Column7]])</f>
        <v>0.118378051958031</v>
      </c>
      <c r="K1158" s="4">
        <f>_xlfn.NUMBERVALUE(Test_Length_Start[[#This Row],[Column12]])</f>
        <v>36.246695306035598</v>
      </c>
      <c r="L1158" s="8">
        <f>_xlfn.NUMBERVALUE(Test_Length_Start[[#This Row],[Column10]])</f>
        <v>0.29148359150977698</v>
      </c>
      <c r="M1158" s="4">
        <f>_xlfn.NUMBERVALUE(Test_Length_Start[[#This Row],[Column11]])</f>
        <v>0.50407174891941098</v>
      </c>
      <c r="N1158" s="8">
        <f>Tableau2[[#This Row],[Longueur manquante]]-(6-Tableau2[[#This Row],[longueur]])</f>
        <v>0.54502785992045089</v>
      </c>
    </row>
    <row r="1159" spans="2:14" x14ac:dyDescent="0.25">
      <c r="B1159" s="3" t="str">
        <f t="shared" si="36"/>
        <v>19</v>
      </c>
      <c r="C1159" s="4" t="str">
        <f>Test_Length_Start[[#This Row],[Column1]]</f>
        <v>19-Camera-0,1</v>
      </c>
      <c r="D1159" s="3">
        <f t="shared" si="37"/>
        <v>1</v>
      </c>
      <c r="E1159" s="4">
        <f>_xlfn.NUMBERVALUE(Test_Length_Start[[#This Row],[Column2]])</f>
        <v>45.094695612187998</v>
      </c>
      <c r="F1159" s="4">
        <f>_xlfn.NUMBERVALUE(Test_Length_Start[[#This Row],[Column3]])</f>
        <v>6.4102457516891702</v>
      </c>
      <c r="G1159" s="4">
        <f>_xlfn.NUMBERVALUE(Test_Length_Start[[#This Row],[Column4]])</f>
        <v>0.145493888529903</v>
      </c>
      <c r="H1159" s="4">
        <f>_xlfn.NUMBERVALUE(Test_Length_Start[[#This Row],[Column5]])</f>
        <v>0.208306666839462</v>
      </c>
      <c r="I1159" s="4">
        <f>_xlfn.NUMBERVALUE(Test_Length_Start[[#This Row],[Column6]])</f>
        <v>0.112330539117631</v>
      </c>
      <c r="J1159" s="4">
        <f>_xlfn.NUMBERVALUE(Test_Length_Start[[#This Row],[Column7]])</f>
        <v>0.18611544705269001</v>
      </c>
      <c r="K1159" s="4">
        <f>_xlfn.NUMBERVALUE(Test_Length_Start[[#This Row],[Column12]])</f>
        <v>54.281862513977103</v>
      </c>
      <c r="L1159" s="8">
        <f>_xlfn.NUMBERVALUE(Test_Length_Start[[#This Row],[Column10]])</f>
        <v>0.54237853471533704</v>
      </c>
      <c r="M1159" s="4">
        <f>_xlfn.NUMBERVALUE(Test_Length_Start[[#This Row],[Column11]])</f>
        <v>0.68372474447016496</v>
      </c>
      <c r="N1159" s="8">
        <f>Tableau2[[#This Row],[Longueur manquante]]-(6-Tableau2[[#This Row],[longueur]])</f>
        <v>1.0939704961593351</v>
      </c>
    </row>
    <row r="1160" spans="2:14" x14ac:dyDescent="0.25">
      <c r="B1160" s="3" t="str">
        <f t="shared" si="36"/>
        <v>19</v>
      </c>
      <c r="C1160" s="4" t="str">
        <f>Test_Length_Start[[#This Row],[Column1]]</f>
        <v>19-Camera-0,1</v>
      </c>
      <c r="D1160" s="3">
        <f t="shared" si="37"/>
        <v>1</v>
      </c>
      <c r="E1160" s="4">
        <f>_xlfn.NUMBERVALUE(Test_Length_Start[[#This Row],[Column2]])</f>
        <v>86.133720534271504</v>
      </c>
      <c r="F1160" s="4">
        <f>_xlfn.NUMBERVALUE(Test_Length_Start[[#This Row],[Column3]])</f>
        <v>5.9355295336310103</v>
      </c>
      <c r="G1160" s="4">
        <f>_xlfn.NUMBERVALUE(Test_Length_Start[[#This Row],[Column4]])</f>
        <v>5.3997788930606902E-2</v>
      </c>
      <c r="H1160" s="4">
        <f>_xlfn.NUMBERVALUE(Test_Length_Start[[#This Row],[Column5]])</f>
        <v>0.10007103442870099</v>
      </c>
      <c r="I1160" s="4">
        <f>_xlfn.NUMBERVALUE(Test_Length_Start[[#This Row],[Column6]])</f>
        <v>4.3310325098859903E-2</v>
      </c>
      <c r="J1160" s="4">
        <f>_xlfn.NUMBERVALUE(Test_Length_Start[[#This Row],[Column7]])</f>
        <v>8.9826974388718894E-2</v>
      </c>
      <c r="K1160" s="4">
        <f>_xlfn.NUMBERVALUE(Test_Length_Start[[#This Row],[Column12]])</f>
        <v>27.3736589379841</v>
      </c>
      <c r="L1160" s="8">
        <f>_xlfn.NUMBERVALUE(Test_Length_Start[[#This Row],[Column10]])</f>
        <v>0.17046094532522099</v>
      </c>
      <c r="M1160" s="4">
        <f>_xlfn.NUMBERVALUE(Test_Length_Start[[#This Row],[Column11]])</f>
        <v>0.46490108759603199</v>
      </c>
      <c r="N1160" s="8">
        <f>Tableau2[[#This Row],[Longueur manquante]]-(6-Tableau2[[#This Row],[longueur]])</f>
        <v>0.40043062122704232</v>
      </c>
    </row>
    <row r="1161" spans="2:14" x14ac:dyDescent="0.25">
      <c r="B1161" s="3" t="str">
        <f t="shared" si="36"/>
        <v>19</v>
      </c>
      <c r="C1161" s="4" t="str">
        <f>Test_Length_Start[[#This Row],[Column1]]</f>
        <v>19-Camera-0,1</v>
      </c>
      <c r="D1161" s="3">
        <f t="shared" si="37"/>
        <v>1</v>
      </c>
      <c r="E1161" s="4">
        <f>_xlfn.NUMBERVALUE(Test_Length_Start[[#This Row],[Column2]])</f>
        <v>89.679999190429996</v>
      </c>
      <c r="F1161" s="4">
        <f>_xlfn.NUMBERVALUE(Test_Length_Start[[#This Row],[Column3]])</f>
        <v>5.9658485512716197</v>
      </c>
      <c r="G1161" s="4">
        <f>_xlfn.NUMBERVALUE(Test_Length_Start[[#This Row],[Column4]])</f>
        <v>4.5710251956622101E-2</v>
      </c>
      <c r="H1161" s="4">
        <f>_xlfn.NUMBERVALUE(Test_Length_Start[[#This Row],[Column5]])</f>
        <v>0.10571524110567999</v>
      </c>
      <c r="I1161" s="4">
        <f>_xlfn.NUMBERVALUE(Test_Length_Start[[#This Row],[Column6]])</f>
        <v>3.8462214315754598E-2</v>
      </c>
      <c r="J1161" s="4">
        <f>_xlfn.NUMBERVALUE(Test_Length_Start[[#This Row],[Column7]])</f>
        <v>8.9094447232790697E-2</v>
      </c>
      <c r="K1161" s="4">
        <f>_xlfn.NUMBERVALUE(Test_Length_Start[[#This Row],[Column12]])</f>
        <v>37.363727468997197</v>
      </c>
      <c r="L1161" s="8">
        <f>_xlfn.NUMBERVALUE(Test_Length_Start[[#This Row],[Column10]])</f>
        <v>0.11717089493932301</v>
      </c>
      <c r="M1161" s="4">
        <f>_xlfn.NUMBERVALUE(Test_Length_Start[[#This Row],[Column11]])</f>
        <v>0.52902437086963405</v>
      </c>
      <c r="N1161" s="8">
        <f>Tableau2[[#This Row],[Longueur manquante]]-(6-Tableau2[[#This Row],[longueur]])</f>
        <v>0.49487292214125378</v>
      </c>
    </row>
    <row r="1162" spans="2:14" x14ac:dyDescent="0.25">
      <c r="B1162" s="3" t="str">
        <f t="shared" si="36"/>
        <v>19</v>
      </c>
      <c r="C1162" s="4" t="str">
        <f>Test_Length_Start[[#This Row],[Column1]]</f>
        <v>19-Camera-0,15000000000000002</v>
      </c>
      <c r="D1162" s="3">
        <f t="shared" si="37"/>
        <v>1.5</v>
      </c>
      <c r="E1162" s="4">
        <f>_xlfn.NUMBERVALUE(Test_Length_Start[[#This Row],[Column2]])</f>
        <v>15.195459924305601</v>
      </c>
      <c r="F1162" s="4">
        <f>_xlfn.NUMBERVALUE(Test_Length_Start[[#This Row],[Column3]])</f>
        <v>6.0423596841304796</v>
      </c>
      <c r="G1162" s="4">
        <f>_xlfn.NUMBERVALUE(Test_Length_Start[[#This Row],[Column4]])</f>
        <v>0.182743730774204</v>
      </c>
      <c r="H1162" s="4">
        <f>_xlfn.NUMBERVALUE(Test_Length_Start[[#This Row],[Column5]])</f>
        <v>0.23389485082647099</v>
      </c>
      <c r="I1162" s="4">
        <f>_xlfn.NUMBERVALUE(Test_Length_Start[[#This Row],[Column6]])</f>
        <v>9.9591829958335501E-2</v>
      </c>
      <c r="J1162" s="4">
        <f>_xlfn.NUMBERVALUE(Test_Length_Start[[#This Row],[Column7]])</f>
        <v>0.178315919653804</v>
      </c>
      <c r="K1162" s="4">
        <f>_xlfn.NUMBERVALUE(Test_Length_Start[[#This Row],[Column12]])</f>
        <v>20.2654419670579</v>
      </c>
      <c r="L1162" s="8">
        <f>_xlfn.NUMBERVALUE(Test_Length_Start[[#This Row],[Column10]])</f>
        <v>0.86096173139020904</v>
      </c>
      <c r="M1162" s="4">
        <f>_xlfn.NUMBERVALUE(Test_Length_Start[[#This Row],[Column11]])</f>
        <v>0.73015618548391803</v>
      </c>
      <c r="N1162" s="8">
        <f>Tableau2[[#This Row],[Longueur manquante]]-(6-Tableau2[[#This Row],[longueur]])</f>
        <v>0.77251586961439767</v>
      </c>
    </row>
    <row r="1163" spans="2:14" x14ac:dyDescent="0.25">
      <c r="B1163" s="3" t="str">
        <f t="shared" si="36"/>
        <v>19</v>
      </c>
      <c r="C1163" s="4" t="str">
        <f>Test_Length_Start[[#This Row],[Column1]]</f>
        <v>19-Camera-0,15000000000000002</v>
      </c>
      <c r="D1163" s="3">
        <f t="shared" si="37"/>
        <v>1.5</v>
      </c>
      <c r="E1163" s="4">
        <f>_xlfn.NUMBERVALUE(Test_Length_Start[[#This Row],[Column2]])</f>
        <v>19.3163304986581</v>
      </c>
      <c r="F1163" s="4">
        <f>_xlfn.NUMBERVALUE(Test_Length_Start[[#This Row],[Column3]])</f>
        <v>6.26829284738852</v>
      </c>
      <c r="G1163" s="4">
        <f>_xlfn.NUMBERVALUE(Test_Length_Start[[#This Row],[Column4]])</f>
        <v>0.130321380970078</v>
      </c>
      <c r="H1163" s="4">
        <f>_xlfn.NUMBERVALUE(Test_Length_Start[[#This Row],[Column5]])</f>
        <v>0.38288414812895799</v>
      </c>
      <c r="I1163" s="4">
        <f>_xlfn.NUMBERVALUE(Test_Length_Start[[#This Row],[Column6]])</f>
        <v>0.108703220757723</v>
      </c>
      <c r="J1163" s="4">
        <f>_xlfn.NUMBERVALUE(Test_Length_Start[[#This Row],[Column7]])</f>
        <v>0.17469927182008299</v>
      </c>
      <c r="K1163" s="4">
        <f>_xlfn.NUMBERVALUE(Test_Length_Start[[#This Row],[Column12]])</f>
        <v>15.7016281039686</v>
      </c>
      <c r="L1163" s="8">
        <f>_xlfn.NUMBERVALUE(Test_Length_Start[[#This Row],[Column10]])</f>
        <v>0.39543018270979302</v>
      </c>
      <c r="M1163" s="4">
        <f>_xlfn.NUMBERVALUE(Test_Length_Start[[#This Row],[Column11]])</f>
        <v>1.77268795756763</v>
      </c>
      <c r="N1163" s="8">
        <f>Tableau2[[#This Row],[Longueur manquante]]-(6-Tableau2[[#This Row],[longueur]])</f>
        <v>2.04098080495615</v>
      </c>
    </row>
    <row r="1164" spans="2:14" x14ac:dyDescent="0.25">
      <c r="B1164" s="3" t="str">
        <f t="shared" si="36"/>
        <v>19</v>
      </c>
      <c r="C1164" s="4" t="str">
        <f>Test_Length_Start[[#This Row],[Column1]]</f>
        <v>19-Camera-0,15000000000000002</v>
      </c>
      <c r="D1164" s="3">
        <f t="shared" si="37"/>
        <v>1.5</v>
      </c>
      <c r="E1164" s="4">
        <f>_xlfn.NUMBERVALUE(Test_Length_Start[[#This Row],[Column2]])</f>
        <v>70.381706690770301</v>
      </c>
      <c r="F1164" s="4">
        <f>_xlfn.NUMBERVALUE(Test_Length_Start[[#This Row],[Column3]])</f>
        <v>6.2779927344579098</v>
      </c>
      <c r="G1164" s="4">
        <f>_xlfn.NUMBERVALUE(Test_Length_Start[[#This Row],[Column4]])</f>
        <v>0.144419894337219</v>
      </c>
      <c r="H1164" s="4">
        <f>_xlfn.NUMBERVALUE(Test_Length_Start[[#This Row],[Column5]])</f>
        <v>0.214908537818326</v>
      </c>
      <c r="I1164" s="4">
        <f>_xlfn.NUMBERVALUE(Test_Length_Start[[#This Row],[Column6]])</f>
        <v>0.12542981231059999</v>
      </c>
      <c r="J1164" s="4">
        <f>_xlfn.NUMBERVALUE(Test_Length_Start[[#This Row],[Column7]])</f>
        <v>0.191936172054432</v>
      </c>
      <c r="K1164" s="4">
        <f>_xlfn.NUMBERVALUE(Test_Length_Start[[#This Row],[Column12]])</f>
        <v>20.236165462993</v>
      </c>
      <c r="L1164" s="8">
        <f>_xlfn.NUMBERVALUE(Test_Length_Start[[#This Row],[Column10]])</f>
        <v>0.48333884667032101</v>
      </c>
      <c r="M1164" s="4">
        <f>_xlfn.NUMBERVALUE(Test_Length_Start[[#This Row],[Column11]])</f>
        <v>0.71048470149810405</v>
      </c>
      <c r="N1164" s="8">
        <f>Tableau2[[#This Row],[Longueur manquante]]-(6-Tableau2[[#This Row],[longueur]])</f>
        <v>0.98847743595601389</v>
      </c>
    </row>
    <row r="1165" spans="2:14" x14ac:dyDescent="0.25">
      <c r="B1165" s="3" t="str">
        <f t="shared" si="36"/>
        <v>19</v>
      </c>
      <c r="C1165" s="4" t="str">
        <f>Test_Length_Start[[#This Row],[Column1]]</f>
        <v>19-Camera-0,15000000000000002</v>
      </c>
      <c r="D1165" s="3">
        <f t="shared" si="37"/>
        <v>1.5</v>
      </c>
      <c r="E1165" s="4">
        <f>_xlfn.NUMBERVALUE(Test_Length_Start[[#This Row],[Column2]])</f>
        <v>72.355814168497204</v>
      </c>
      <c r="F1165" s="4">
        <f>_xlfn.NUMBERVALUE(Test_Length_Start[[#This Row],[Column3]])</f>
        <v>6.3084742700364203</v>
      </c>
      <c r="G1165" s="4">
        <f>_xlfn.NUMBERVALUE(Test_Length_Start[[#This Row],[Column4]])</f>
        <v>9.9468173895244996E-2</v>
      </c>
      <c r="H1165" s="4">
        <f>_xlfn.NUMBERVALUE(Test_Length_Start[[#This Row],[Column5]])</f>
        <v>0.47637083020857901</v>
      </c>
      <c r="I1165" s="4">
        <f>_xlfn.NUMBERVALUE(Test_Length_Start[[#This Row],[Column6]])</f>
        <v>8.5132512050781706E-2</v>
      </c>
      <c r="J1165" s="4">
        <f>_xlfn.NUMBERVALUE(Test_Length_Start[[#This Row],[Column7]])</f>
        <v>0.16975750564802</v>
      </c>
      <c r="K1165" s="4">
        <f>_xlfn.NUMBERVALUE(Test_Length_Start[[#This Row],[Column12]])</f>
        <v>23.152324368013002</v>
      </c>
      <c r="L1165" s="8">
        <f>_xlfn.NUMBERVALUE(Test_Length_Start[[#This Row],[Column10]])</f>
        <v>0.38415534923088501</v>
      </c>
      <c r="M1165" s="4">
        <f>_xlfn.NUMBERVALUE(Test_Length_Start[[#This Row],[Column11]])</f>
        <v>2.1396076267554598</v>
      </c>
      <c r="N1165" s="8">
        <f>Tableau2[[#This Row],[Longueur manquante]]-(6-Tableau2[[#This Row],[longueur]])</f>
        <v>2.44808189679188</v>
      </c>
    </row>
    <row r="1166" spans="2:14" x14ac:dyDescent="0.25">
      <c r="B1166" s="3" t="str">
        <f t="shared" si="36"/>
        <v>19</v>
      </c>
      <c r="C1166" s="4" t="str">
        <f>Test_Length_Start[[#This Row],[Column1]]</f>
        <v>19-Camera-0,15000000000000002</v>
      </c>
      <c r="D1166" s="3">
        <f t="shared" si="37"/>
        <v>1.5</v>
      </c>
      <c r="E1166" s="4">
        <f>_xlfn.NUMBERVALUE(Test_Length_Start[[#This Row],[Column2]])</f>
        <v>17.9084810488852</v>
      </c>
      <c r="F1166" s="4">
        <f>_xlfn.NUMBERVALUE(Test_Length_Start[[#This Row],[Column3]])</f>
        <v>6.1837468443672003</v>
      </c>
      <c r="G1166" s="4">
        <f>_xlfn.NUMBERVALUE(Test_Length_Start[[#This Row],[Column4]])</f>
        <v>0.15978370204970099</v>
      </c>
      <c r="H1166" s="4">
        <f>_xlfn.NUMBERVALUE(Test_Length_Start[[#This Row],[Column5]])</f>
        <v>0.23417538942524699</v>
      </c>
      <c r="I1166" s="4">
        <f>_xlfn.NUMBERVALUE(Test_Length_Start[[#This Row],[Column6]])</f>
        <v>0.12311627717428</v>
      </c>
      <c r="J1166" s="4">
        <f>_xlfn.NUMBERVALUE(Test_Length_Start[[#This Row],[Column7]])</f>
        <v>0.185262213390085</v>
      </c>
      <c r="K1166" s="4">
        <f>_xlfn.NUMBERVALUE(Test_Length_Start[[#This Row],[Column12]])</f>
        <v>9.3381244499469105</v>
      </c>
      <c r="L1166" s="8">
        <f>_xlfn.NUMBERVALUE(Test_Length_Start[[#This Row],[Column10]])</f>
        <v>0.560402826018227</v>
      </c>
      <c r="M1166" s="4">
        <f>_xlfn.NUMBERVALUE(Test_Length_Start[[#This Row],[Column11]])</f>
        <v>0.83521805230900503</v>
      </c>
      <c r="N1166" s="8">
        <f>Tableau2[[#This Row],[Longueur manquante]]-(6-Tableau2[[#This Row],[longueur]])</f>
        <v>1.0189648966762053</v>
      </c>
    </row>
    <row r="1167" spans="2:14" x14ac:dyDescent="0.25">
      <c r="B1167" s="3" t="str">
        <f t="shared" si="36"/>
        <v>19</v>
      </c>
      <c r="C1167" s="4" t="str">
        <f>Test_Length_Start[[#This Row],[Column1]]</f>
        <v>19-Camera-0,15000000000000002</v>
      </c>
      <c r="D1167" s="3">
        <f t="shared" si="37"/>
        <v>1.5</v>
      </c>
      <c r="E1167" s="4">
        <f>_xlfn.NUMBERVALUE(Test_Length_Start[[#This Row],[Column2]])</f>
        <v>38.993255989287597</v>
      </c>
      <c r="F1167" s="4">
        <f>_xlfn.NUMBERVALUE(Test_Length_Start[[#This Row],[Column3]])</f>
        <v>6.2947887062926</v>
      </c>
      <c r="G1167" s="4">
        <f>_xlfn.NUMBERVALUE(Test_Length_Start[[#This Row],[Column4]])</f>
        <v>0.17593776183197901</v>
      </c>
      <c r="H1167" s="4">
        <f>_xlfn.NUMBERVALUE(Test_Length_Start[[#This Row],[Column5]])</f>
        <v>1.05575095485631</v>
      </c>
      <c r="I1167" s="4">
        <f>_xlfn.NUMBERVALUE(Test_Length_Start[[#This Row],[Column6]])</f>
        <v>0.134265797464827</v>
      </c>
      <c r="J1167" s="4">
        <f>_xlfn.NUMBERVALUE(Test_Length_Start[[#This Row],[Column7]])</f>
        <v>0.460508440729966</v>
      </c>
      <c r="K1167" s="4">
        <f>_xlfn.NUMBERVALUE(Test_Length_Start[[#This Row],[Column12]])</f>
        <v>26.242846793960702</v>
      </c>
      <c r="L1167" s="8">
        <f>_xlfn.NUMBERVALUE(Test_Length_Start[[#This Row],[Column10]])</f>
        <v>0.58871567041657602</v>
      </c>
      <c r="M1167" s="4">
        <f>_xlfn.NUMBERVALUE(Test_Length_Start[[#This Row],[Column11]])</f>
        <v>3.3871886078274001</v>
      </c>
      <c r="N1167" s="8">
        <f>Tableau2[[#This Row],[Longueur manquante]]-(6-Tableau2[[#This Row],[longueur]])</f>
        <v>3.6819773141200001</v>
      </c>
    </row>
    <row r="1168" spans="2:14" x14ac:dyDescent="0.25">
      <c r="B1168" s="3" t="str">
        <f t="shared" si="36"/>
        <v>19</v>
      </c>
      <c r="C1168" s="4" t="str">
        <f>Test_Length_Start[[#This Row],[Column1]]</f>
        <v>19-Camera-0,15000000000000002</v>
      </c>
      <c r="D1168" s="3">
        <f t="shared" si="37"/>
        <v>1.5</v>
      </c>
      <c r="E1168" s="4">
        <f>_xlfn.NUMBERVALUE(Test_Length_Start[[#This Row],[Column2]])</f>
        <v>38.566301241714598</v>
      </c>
      <c r="F1168" s="4">
        <f>_xlfn.NUMBERVALUE(Test_Length_Start[[#This Row],[Column3]])</f>
        <v>5.6069180585480902</v>
      </c>
      <c r="G1168" s="4">
        <f>_xlfn.NUMBERVALUE(Test_Length_Start[[#This Row],[Column4]])</f>
        <v>0.16781469799477799</v>
      </c>
      <c r="H1168" s="4">
        <f>_xlfn.NUMBERVALUE(Test_Length_Start[[#This Row],[Column5]])</f>
        <v>0.27760235241307601</v>
      </c>
      <c r="I1168" s="4">
        <f>_xlfn.NUMBERVALUE(Test_Length_Start[[#This Row],[Column6]])</f>
        <v>0.117532821703922</v>
      </c>
      <c r="J1168" s="4">
        <f>_xlfn.NUMBERVALUE(Test_Length_Start[[#This Row],[Column7]])</f>
        <v>0.17432414186053199</v>
      </c>
      <c r="K1168" s="4">
        <f>_xlfn.NUMBERVALUE(Test_Length_Start[[#This Row],[Column12]])</f>
        <v>15.891875899978899</v>
      </c>
      <c r="L1168" s="8">
        <f>_xlfn.NUMBERVALUE(Test_Length_Start[[#This Row],[Column10]])</f>
        <v>0.62016741020546895</v>
      </c>
      <c r="M1168" s="4">
        <f>_xlfn.NUMBERVALUE(Test_Length_Start[[#This Row],[Column11]])</f>
        <v>1.1755590829234499</v>
      </c>
      <c r="N1168" s="8">
        <f>Tableau2[[#This Row],[Longueur manquante]]-(6-Tableau2[[#This Row],[longueur]])</f>
        <v>0.78247714147154013</v>
      </c>
    </row>
    <row r="1169" spans="2:14" x14ac:dyDescent="0.25">
      <c r="B1169" s="3" t="str">
        <f t="shared" si="36"/>
        <v>19</v>
      </c>
      <c r="C1169" s="4" t="str">
        <f>Test_Length_Start[[#This Row],[Column1]]</f>
        <v>19-Camera-0,15000000000000002</v>
      </c>
      <c r="D1169" s="3">
        <f t="shared" si="37"/>
        <v>1.5</v>
      </c>
      <c r="E1169" s="4">
        <f>_xlfn.NUMBERVALUE(Test_Length_Start[[#This Row],[Column2]])</f>
        <v>16.578968104041198</v>
      </c>
      <c r="F1169" s="4">
        <f>_xlfn.NUMBERVALUE(Test_Length_Start[[#This Row],[Column3]])</f>
        <v>5.8723968167893901</v>
      </c>
      <c r="G1169" s="4">
        <f>_xlfn.NUMBERVALUE(Test_Length_Start[[#This Row],[Column4]])</f>
        <v>0.12943870464751001</v>
      </c>
      <c r="H1169" s="4">
        <f>_xlfn.NUMBERVALUE(Test_Length_Start[[#This Row],[Column5]])</f>
        <v>0.15540753296545801</v>
      </c>
      <c r="I1169" s="4">
        <f>_xlfn.NUMBERVALUE(Test_Length_Start[[#This Row],[Column6]])</f>
        <v>0.117395029944385</v>
      </c>
      <c r="J1169" s="4">
        <f>_xlfn.NUMBERVALUE(Test_Length_Start[[#This Row],[Column7]])</f>
        <v>0.14933739758249101</v>
      </c>
      <c r="K1169" s="4">
        <f>_xlfn.NUMBERVALUE(Test_Length_Start[[#This Row],[Column12]])</f>
        <v>12.581698569934799</v>
      </c>
      <c r="L1169" s="8">
        <f>_xlfn.NUMBERVALUE(Test_Length_Start[[#This Row],[Column10]])</f>
        <v>0.37542829808477501</v>
      </c>
      <c r="M1169" s="4">
        <f>_xlfn.NUMBERVALUE(Test_Length_Start[[#This Row],[Column11]])</f>
        <v>0.50793176910482396</v>
      </c>
      <c r="N1169" s="8">
        <f>Tableau2[[#This Row],[Longueur manquante]]-(6-Tableau2[[#This Row],[longueur]])</f>
        <v>0.38032858589421403</v>
      </c>
    </row>
    <row r="1170" spans="2:14" x14ac:dyDescent="0.25">
      <c r="B1170" s="3" t="str">
        <f t="shared" si="36"/>
        <v>19</v>
      </c>
      <c r="C1170" s="4" t="str">
        <f>Test_Length_Start[[#This Row],[Column1]]</f>
        <v>19-Camera-0,15000000000000002</v>
      </c>
      <c r="D1170" s="3">
        <f t="shared" si="37"/>
        <v>1.5</v>
      </c>
      <c r="E1170" s="4">
        <f>_xlfn.NUMBERVALUE(Test_Length_Start[[#This Row],[Column2]])</f>
        <v>13.6679072201848</v>
      </c>
      <c r="F1170" s="4">
        <f>_xlfn.NUMBERVALUE(Test_Length_Start[[#This Row],[Column3]])</f>
        <v>6.3973150444801901</v>
      </c>
      <c r="G1170" s="4">
        <f>_xlfn.NUMBERVALUE(Test_Length_Start[[#This Row],[Column4]])</f>
        <v>0.22801471260359499</v>
      </c>
      <c r="H1170" s="4">
        <f>_xlfn.NUMBERVALUE(Test_Length_Start[[#This Row],[Column5]])</f>
        <v>0.22856865379350799</v>
      </c>
      <c r="I1170" s="4">
        <f>_xlfn.NUMBERVALUE(Test_Length_Start[[#This Row],[Column6]])</f>
        <v>0.19881676706493701</v>
      </c>
      <c r="J1170" s="4">
        <f>_xlfn.NUMBERVALUE(Test_Length_Start[[#This Row],[Column7]])</f>
        <v>0.19461532399770401</v>
      </c>
      <c r="K1170" s="4">
        <f>_xlfn.NUMBERVALUE(Test_Length_Start[[#This Row],[Column12]])</f>
        <v>26.7176462039351</v>
      </c>
      <c r="L1170" s="8">
        <f>_xlfn.NUMBERVALUE(Test_Length_Start[[#This Row],[Column10]])</f>
        <v>0.62358743517056203</v>
      </c>
      <c r="M1170" s="4">
        <f>_xlfn.NUMBERVALUE(Test_Length_Start[[#This Row],[Column11]])</f>
        <v>0.69645627642738095</v>
      </c>
      <c r="N1170" s="8">
        <f>Tableau2[[#This Row],[Longueur manquante]]-(6-Tableau2[[#This Row],[longueur]])</f>
        <v>1.093771320907571</v>
      </c>
    </row>
    <row r="1171" spans="2:14" x14ac:dyDescent="0.25">
      <c r="B1171" s="3" t="str">
        <f t="shared" si="36"/>
        <v>19</v>
      </c>
      <c r="C1171" s="4" t="str">
        <f>Test_Length_Start[[#This Row],[Column1]]</f>
        <v>19-Camera-0,15000000000000002</v>
      </c>
      <c r="D1171" s="3">
        <f t="shared" si="37"/>
        <v>1.5</v>
      </c>
      <c r="E1171" s="4">
        <f>_xlfn.NUMBERVALUE(Test_Length_Start[[#This Row],[Column2]])</f>
        <v>44.420891028991797</v>
      </c>
      <c r="F1171" s="4">
        <f>_xlfn.NUMBERVALUE(Test_Length_Start[[#This Row],[Column3]])</f>
        <v>6.5819789595338403</v>
      </c>
      <c r="G1171" s="4">
        <f>_xlfn.NUMBERVALUE(Test_Length_Start[[#This Row],[Column4]])</f>
        <v>0.11835253913826201</v>
      </c>
      <c r="H1171" s="4">
        <f>_xlfn.NUMBERVALUE(Test_Length_Start[[#This Row],[Column5]])</f>
        <v>0.160958881432331</v>
      </c>
      <c r="I1171" s="4">
        <f>_xlfn.NUMBERVALUE(Test_Length_Start[[#This Row],[Column6]])</f>
        <v>9.59618010997247E-2</v>
      </c>
      <c r="J1171" s="4">
        <f>_xlfn.NUMBERVALUE(Test_Length_Start[[#This Row],[Column7]])</f>
        <v>0.13849320639198201</v>
      </c>
      <c r="K1171" s="4">
        <f>_xlfn.NUMBERVALUE(Test_Length_Start[[#This Row],[Column12]])</f>
        <v>11.2741692250128</v>
      </c>
      <c r="L1171" s="8">
        <f>_xlfn.NUMBERVALUE(Test_Length_Start[[#This Row],[Column10]])</f>
        <v>0.54811146280905698</v>
      </c>
      <c r="M1171" s="4">
        <f>_xlfn.NUMBERVALUE(Test_Length_Start[[#This Row],[Column11]])</f>
        <v>0.77698990219387598</v>
      </c>
      <c r="N1171" s="8">
        <f>Tableau2[[#This Row],[Longueur manquante]]-(6-Tableau2[[#This Row],[longueur]])</f>
        <v>1.3589688617277162</v>
      </c>
    </row>
    <row r="1172" spans="2:14" x14ac:dyDescent="0.25">
      <c r="B1172" s="3" t="str">
        <f t="shared" si="36"/>
        <v>19</v>
      </c>
      <c r="C1172" s="4" t="str">
        <f>Test_Length_Start[[#This Row],[Column1]]</f>
        <v>19-Camera-0,15000000000000002</v>
      </c>
      <c r="D1172" s="3">
        <f t="shared" si="37"/>
        <v>1.5</v>
      </c>
      <c r="E1172" s="4">
        <f>_xlfn.NUMBERVALUE(Test_Length_Start[[#This Row],[Column2]])</f>
        <v>64.880794174607203</v>
      </c>
      <c r="F1172" s="4">
        <f>_xlfn.NUMBERVALUE(Test_Length_Start[[#This Row],[Column3]])</f>
        <v>6.3488890569375904</v>
      </c>
      <c r="G1172" s="4">
        <f>_xlfn.NUMBERVALUE(Test_Length_Start[[#This Row],[Column4]])</f>
        <v>0.17997007680631</v>
      </c>
      <c r="H1172" s="4">
        <f>_xlfn.NUMBERVALUE(Test_Length_Start[[#This Row],[Column5]])</f>
        <v>0.184210450358993</v>
      </c>
      <c r="I1172" s="4">
        <f>_xlfn.NUMBERVALUE(Test_Length_Start[[#This Row],[Column6]])</f>
        <v>0.133981429786906</v>
      </c>
      <c r="J1172" s="4">
        <f>_xlfn.NUMBERVALUE(Test_Length_Start[[#This Row],[Column7]])</f>
        <v>0.15077077050138299</v>
      </c>
      <c r="K1172" s="4">
        <f>_xlfn.NUMBERVALUE(Test_Length_Start[[#This Row],[Column12]])</f>
        <v>20.371040368103401</v>
      </c>
      <c r="L1172" s="8">
        <f>_xlfn.NUMBERVALUE(Test_Length_Start[[#This Row],[Column10]])</f>
        <v>0.55033602692375805</v>
      </c>
      <c r="M1172" s="4">
        <f>_xlfn.NUMBERVALUE(Test_Length_Start[[#This Row],[Column11]])</f>
        <v>0.58164602335628002</v>
      </c>
      <c r="N1172" s="8">
        <f>Tableau2[[#This Row],[Longueur manquante]]-(6-Tableau2[[#This Row],[longueur]])</f>
        <v>0.93053508029387044</v>
      </c>
    </row>
    <row r="1173" spans="2:14" x14ac:dyDescent="0.25">
      <c r="B1173" s="3" t="str">
        <f t="shared" si="36"/>
        <v>19</v>
      </c>
      <c r="C1173" s="4" t="str">
        <f>Test_Length_Start[[#This Row],[Column1]]</f>
        <v>19-Camera-0,15000000000000002</v>
      </c>
      <c r="D1173" s="3">
        <f t="shared" si="37"/>
        <v>1.5</v>
      </c>
      <c r="E1173" s="4">
        <f>_xlfn.NUMBERVALUE(Test_Length_Start[[#This Row],[Column2]])</f>
        <v>89.883733277552693</v>
      </c>
      <c r="F1173" s="4">
        <f>_xlfn.NUMBERVALUE(Test_Length_Start[[#This Row],[Column3]])</f>
        <v>5.9476540754175096</v>
      </c>
      <c r="G1173" s="4">
        <f>_xlfn.NUMBERVALUE(Test_Length_Start[[#This Row],[Column4]])</f>
        <v>0.141734077408144</v>
      </c>
      <c r="H1173" s="4">
        <f>_xlfn.NUMBERVALUE(Test_Length_Start[[#This Row],[Column5]])</f>
        <v>0.157150367989835</v>
      </c>
      <c r="I1173" s="4">
        <f>_xlfn.NUMBERVALUE(Test_Length_Start[[#This Row],[Column6]])</f>
        <v>0.13869206397466399</v>
      </c>
      <c r="J1173" s="4">
        <f>_xlfn.NUMBERVALUE(Test_Length_Start[[#This Row],[Column7]])</f>
        <v>0.15572706918604001</v>
      </c>
      <c r="K1173" s="4">
        <f>_xlfn.NUMBERVALUE(Test_Length_Start[[#This Row],[Column12]])</f>
        <v>13.022940643946599</v>
      </c>
      <c r="L1173" s="8">
        <f>_xlfn.NUMBERVALUE(Test_Length_Start[[#This Row],[Column10]])</f>
        <v>0.35395399139022199</v>
      </c>
      <c r="M1173" s="4">
        <f>_xlfn.NUMBERVALUE(Test_Length_Start[[#This Row],[Column11]])</f>
        <v>0.35415728611699399</v>
      </c>
      <c r="N1173" s="8">
        <f>Tableau2[[#This Row],[Longueur manquante]]-(6-Tableau2[[#This Row],[longueur]])</f>
        <v>0.30181136153450355</v>
      </c>
    </row>
    <row r="1174" spans="2:14" x14ac:dyDescent="0.25">
      <c r="B1174" s="3" t="str">
        <f t="shared" si="36"/>
        <v>19</v>
      </c>
      <c r="C1174" s="4" t="str">
        <f>Test_Length_Start[[#This Row],[Column1]]</f>
        <v>19-Camera-0,15000000000000002</v>
      </c>
      <c r="D1174" s="3">
        <f t="shared" si="37"/>
        <v>1.5</v>
      </c>
      <c r="E1174" s="4">
        <f>_xlfn.NUMBERVALUE(Test_Length_Start[[#This Row],[Column2]])</f>
        <v>68.845602182418205</v>
      </c>
      <c r="F1174" s="4">
        <f>_xlfn.NUMBERVALUE(Test_Length_Start[[#This Row],[Column3]])</f>
        <v>6.1438471327456901</v>
      </c>
      <c r="G1174" s="4">
        <f>_xlfn.NUMBERVALUE(Test_Length_Start[[#This Row],[Column4]])</f>
        <v>0.119637390097971</v>
      </c>
      <c r="H1174" s="4">
        <f>_xlfn.NUMBERVALUE(Test_Length_Start[[#This Row],[Column5]])</f>
        <v>0.192043689102084</v>
      </c>
      <c r="I1174" s="4">
        <f>_xlfn.NUMBERVALUE(Test_Length_Start[[#This Row],[Column6]])</f>
        <v>0.111748766835589</v>
      </c>
      <c r="J1174" s="4">
        <f>_xlfn.NUMBERVALUE(Test_Length_Start[[#This Row],[Column7]])</f>
        <v>0.16870525645276599</v>
      </c>
      <c r="K1174" s="4">
        <f>_xlfn.NUMBERVALUE(Test_Length_Start[[#This Row],[Column12]])</f>
        <v>13.2444576279958</v>
      </c>
      <c r="L1174" s="8">
        <f>_xlfn.NUMBERVALUE(Test_Length_Start[[#This Row],[Column10]])</f>
        <v>0.31605478679925098</v>
      </c>
      <c r="M1174" s="4">
        <f>_xlfn.NUMBERVALUE(Test_Length_Start[[#This Row],[Column11]])</f>
        <v>0.640366119038838</v>
      </c>
      <c r="N1174" s="8">
        <f>Tableau2[[#This Row],[Longueur manquante]]-(6-Tableau2[[#This Row],[longueur]])</f>
        <v>0.78421325178452805</v>
      </c>
    </row>
    <row r="1175" spans="2:14" x14ac:dyDescent="0.25">
      <c r="B1175" s="3" t="str">
        <f t="shared" si="36"/>
        <v>19</v>
      </c>
      <c r="C1175" s="4" t="str">
        <f>Test_Length_Start[[#This Row],[Column1]]</f>
        <v>19-Camera-0,15000000000000002</v>
      </c>
      <c r="D1175" s="3">
        <f t="shared" si="37"/>
        <v>1.5</v>
      </c>
      <c r="E1175" s="4">
        <f>_xlfn.NUMBERVALUE(Test_Length_Start[[#This Row],[Column2]])</f>
        <v>10.6968382116493</v>
      </c>
      <c r="F1175" s="4">
        <f>_xlfn.NUMBERVALUE(Test_Length_Start[[#This Row],[Column3]])</f>
        <v>6.5600751477861801</v>
      </c>
      <c r="G1175" s="4">
        <f>_xlfn.NUMBERVALUE(Test_Length_Start[[#This Row],[Column4]])</f>
        <v>0.179952003551069</v>
      </c>
      <c r="H1175" s="4">
        <f>_xlfn.NUMBERVALUE(Test_Length_Start[[#This Row],[Column5]])</f>
        <v>0.473015445295006</v>
      </c>
      <c r="I1175" s="4">
        <f>_xlfn.NUMBERVALUE(Test_Length_Start[[#This Row],[Column6]])</f>
        <v>0.134070160696934</v>
      </c>
      <c r="J1175" s="4">
        <f>_xlfn.NUMBERVALUE(Test_Length_Start[[#This Row],[Column7]])</f>
        <v>0.16244530582335001</v>
      </c>
      <c r="K1175" s="4">
        <f>_xlfn.NUMBERVALUE(Test_Length_Start[[#This Row],[Column12]])</f>
        <v>12.963563533965401</v>
      </c>
      <c r="L1175" s="8">
        <f>_xlfn.NUMBERVALUE(Test_Length_Start[[#This Row],[Column10]])</f>
        <v>0.69293359685977995</v>
      </c>
      <c r="M1175" s="4">
        <f>_xlfn.NUMBERVALUE(Test_Length_Start[[#This Row],[Column11]])</f>
        <v>2.1341708234735299</v>
      </c>
      <c r="N1175" s="8">
        <f>Tableau2[[#This Row],[Longueur manquante]]-(6-Tableau2[[#This Row],[longueur]])</f>
        <v>2.69424597125971</v>
      </c>
    </row>
    <row r="1176" spans="2:14" x14ac:dyDescent="0.25">
      <c r="B1176" s="3" t="str">
        <f t="shared" si="36"/>
        <v>19</v>
      </c>
      <c r="C1176" s="4" t="str">
        <f>Test_Length_Start[[#This Row],[Column1]]</f>
        <v>19-Camera-0,15000000000000002</v>
      </c>
      <c r="D1176" s="3">
        <f t="shared" si="37"/>
        <v>1.5</v>
      </c>
      <c r="E1176" s="4">
        <f>_xlfn.NUMBERVALUE(Test_Length_Start[[#This Row],[Column2]])</f>
        <v>12.3589012861807</v>
      </c>
      <c r="F1176" s="4">
        <f>_xlfn.NUMBERVALUE(Test_Length_Start[[#This Row],[Column3]])</f>
        <v>6.2425550618238601</v>
      </c>
      <c r="G1176" s="4">
        <f>_xlfn.NUMBERVALUE(Test_Length_Start[[#This Row],[Column4]])</f>
        <v>0.16137890770153901</v>
      </c>
      <c r="H1176" s="4">
        <f>_xlfn.NUMBERVALUE(Test_Length_Start[[#This Row],[Column5]])</f>
        <v>0.88080179651245405</v>
      </c>
      <c r="I1176" s="4">
        <f>_xlfn.NUMBERVALUE(Test_Length_Start[[#This Row],[Column6]])</f>
        <v>0.109874075451556</v>
      </c>
      <c r="J1176" s="4">
        <f>_xlfn.NUMBERVALUE(Test_Length_Start[[#This Row],[Column7]])</f>
        <v>0.377621981852449</v>
      </c>
      <c r="K1176" s="4">
        <f>_xlfn.NUMBERVALUE(Test_Length_Start[[#This Row],[Column12]])</f>
        <v>11.904677101061599</v>
      </c>
      <c r="L1176" s="8">
        <f>_xlfn.NUMBERVALUE(Test_Length_Start[[#This Row],[Column10]])</f>
        <v>0.70710916020289305</v>
      </c>
      <c r="M1176" s="4">
        <f>_xlfn.NUMBERVALUE(Test_Length_Start[[#This Row],[Column11]])</f>
        <v>3.0109468186364201</v>
      </c>
      <c r="N1176" s="8">
        <f>Tableau2[[#This Row],[Longueur manquante]]-(6-Tableau2[[#This Row],[longueur]])</f>
        <v>3.2535018804602802</v>
      </c>
    </row>
    <row r="1177" spans="2:14" x14ac:dyDescent="0.25">
      <c r="B1177" s="3" t="str">
        <f t="shared" si="36"/>
        <v>19</v>
      </c>
      <c r="C1177" s="4" t="str">
        <f>Test_Length_Start[[#This Row],[Column1]]</f>
        <v>19-Camera-0,15000000000000002</v>
      </c>
      <c r="D1177" s="3">
        <f t="shared" si="37"/>
        <v>1.5</v>
      </c>
      <c r="E1177" s="4">
        <f>_xlfn.NUMBERVALUE(Test_Length_Start[[#This Row],[Column2]])</f>
        <v>34.216093173450602</v>
      </c>
      <c r="F1177" s="4">
        <f>_xlfn.NUMBERVALUE(Test_Length_Start[[#This Row],[Column3]])</f>
        <v>6.3586087839403698</v>
      </c>
      <c r="G1177" s="4">
        <f>_xlfn.NUMBERVALUE(Test_Length_Start[[#This Row],[Column4]])</f>
        <v>0.25491826028979497</v>
      </c>
      <c r="H1177" s="4">
        <f>_xlfn.NUMBERVALUE(Test_Length_Start[[#This Row],[Column5]])</f>
        <v>0.26100718184411997</v>
      </c>
      <c r="I1177" s="4">
        <f>_xlfn.NUMBERVALUE(Test_Length_Start[[#This Row],[Column6]])</f>
        <v>0.21858442972346101</v>
      </c>
      <c r="J1177" s="4">
        <f>_xlfn.NUMBERVALUE(Test_Length_Start[[#This Row],[Column7]])</f>
        <v>0.22394592737587099</v>
      </c>
      <c r="K1177" s="4">
        <f>_xlfn.NUMBERVALUE(Test_Length_Start[[#This Row],[Column12]])</f>
        <v>31.424518867977799</v>
      </c>
      <c r="L1177" s="8">
        <f>_xlfn.NUMBERVALUE(Test_Length_Start[[#This Row],[Column10]])</f>
        <v>0.64968192677858205</v>
      </c>
      <c r="M1177" s="4">
        <f>_xlfn.NUMBERVALUE(Test_Length_Start[[#This Row],[Column11]])</f>
        <v>0.64976638978258205</v>
      </c>
      <c r="N1177" s="8">
        <f>Tableau2[[#This Row],[Longueur manquante]]-(6-Tableau2[[#This Row],[longueur]])</f>
        <v>1.0083751737229518</v>
      </c>
    </row>
    <row r="1178" spans="2:14" x14ac:dyDescent="0.25">
      <c r="B1178" s="3" t="str">
        <f t="shared" si="36"/>
        <v>19</v>
      </c>
      <c r="C1178" s="4" t="str">
        <f>Test_Length_Start[[#This Row],[Column1]]</f>
        <v>19-Camera-0,15000000000000002</v>
      </c>
      <c r="D1178" s="3">
        <f t="shared" si="37"/>
        <v>1.5</v>
      </c>
      <c r="E1178" s="4">
        <f>_xlfn.NUMBERVALUE(Test_Length_Start[[#This Row],[Column2]])</f>
        <v>36.425410681518201</v>
      </c>
      <c r="F1178" s="4">
        <f>_xlfn.NUMBERVALUE(Test_Length_Start[[#This Row],[Column3]])</f>
        <v>6.4466514622897702</v>
      </c>
      <c r="G1178" s="4">
        <f>_xlfn.NUMBERVALUE(Test_Length_Start[[#This Row],[Column4]])</f>
        <v>0.21788844396611601</v>
      </c>
      <c r="H1178" s="4">
        <f>_xlfn.NUMBERVALUE(Test_Length_Start[[#This Row],[Column5]])</f>
        <v>0.23658167735486799</v>
      </c>
      <c r="I1178" s="4">
        <f>_xlfn.NUMBERVALUE(Test_Length_Start[[#This Row],[Column6]])</f>
        <v>0.166763607214022</v>
      </c>
      <c r="J1178" s="4">
        <f>_xlfn.NUMBERVALUE(Test_Length_Start[[#This Row],[Column7]])</f>
        <v>0.19438401544317599</v>
      </c>
      <c r="K1178" s="4">
        <f>_xlfn.NUMBERVALUE(Test_Length_Start[[#This Row],[Column12]])</f>
        <v>26.7899340071016</v>
      </c>
      <c r="L1178" s="8">
        <f>_xlfn.NUMBERVALUE(Test_Length_Start[[#This Row],[Column10]])</f>
        <v>0.78035222715817099</v>
      </c>
      <c r="M1178" s="4">
        <f>_xlfn.NUMBERVALUE(Test_Length_Start[[#This Row],[Column11]])</f>
        <v>0.80748678588059097</v>
      </c>
      <c r="N1178" s="8">
        <f>Tableau2[[#This Row],[Longueur manquante]]-(6-Tableau2[[#This Row],[longueur]])</f>
        <v>1.2541382481703611</v>
      </c>
    </row>
    <row r="1179" spans="2:14" x14ac:dyDescent="0.25">
      <c r="B1179" s="3" t="str">
        <f t="shared" si="36"/>
        <v>19</v>
      </c>
      <c r="C1179" s="4" t="str">
        <f>Test_Length_Start[[#This Row],[Column1]]</f>
        <v>19-Camera-0,15000000000000002</v>
      </c>
      <c r="D1179" s="3">
        <f t="shared" si="37"/>
        <v>1.5</v>
      </c>
      <c r="E1179" s="4">
        <f>_xlfn.NUMBERVALUE(Test_Length_Start[[#This Row],[Column2]])</f>
        <v>80.9282255359213</v>
      </c>
      <c r="F1179" s="4">
        <f>_xlfn.NUMBERVALUE(Test_Length_Start[[#This Row],[Column3]])</f>
        <v>6.1202111265246497</v>
      </c>
      <c r="G1179" s="4">
        <f>_xlfn.NUMBERVALUE(Test_Length_Start[[#This Row],[Column4]])</f>
        <v>0.103145579428882</v>
      </c>
      <c r="H1179" s="4">
        <f>_xlfn.NUMBERVALUE(Test_Length_Start[[#This Row],[Column5]])</f>
        <v>0.14019635633251501</v>
      </c>
      <c r="I1179" s="4">
        <f>_xlfn.NUMBERVALUE(Test_Length_Start[[#This Row],[Column6]])</f>
        <v>6.6559373808512901E-2</v>
      </c>
      <c r="J1179" s="4">
        <f>_xlfn.NUMBERVALUE(Test_Length_Start[[#This Row],[Column7]])</f>
        <v>0.11846299408098999</v>
      </c>
      <c r="K1179" s="4">
        <f>_xlfn.NUMBERVALUE(Test_Length_Start[[#This Row],[Column12]])</f>
        <v>13.1654788069427</v>
      </c>
      <c r="L1179" s="8">
        <f>_xlfn.NUMBERVALUE(Test_Length_Start[[#This Row],[Column10]])</f>
        <v>0.47886228303355299</v>
      </c>
      <c r="M1179" s="4">
        <f>_xlfn.NUMBERVALUE(Test_Length_Start[[#This Row],[Column11]])</f>
        <v>0.63491418762551999</v>
      </c>
      <c r="N1179" s="8">
        <f>Tableau2[[#This Row],[Longueur manquante]]-(6-Tableau2[[#This Row],[longueur]])</f>
        <v>0.7551253141501697</v>
      </c>
    </row>
    <row r="1180" spans="2:14" x14ac:dyDescent="0.25">
      <c r="B1180" s="3" t="str">
        <f t="shared" si="36"/>
        <v>19</v>
      </c>
      <c r="C1180" s="4" t="str">
        <f>Test_Length_Start[[#This Row],[Column1]]</f>
        <v>19-Camera-0,15000000000000002</v>
      </c>
      <c r="D1180" s="3">
        <f t="shared" si="37"/>
        <v>1.5</v>
      </c>
      <c r="E1180" s="4">
        <f>_xlfn.NUMBERVALUE(Test_Length_Start[[#This Row],[Column2]])</f>
        <v>70.667081973536796</v>
      </c>
      <c r="F1180" s="4">
        <f>_xlfn.NUMBERVALUE(Test_Length_Start[[#This Row],[Column3]])</f>
        <v>5.7539325482633101</v>
      </c>
      <c r="G1180" s="4">
        <f>_xlfn.NUMBERVALUE(Test_Length_Start[[#This Row],[Column4]])</f>
        <v>0.11227191654097</v>
      </c>
      <c r="H1180" s="4">
        <f>_xlfn.NUMBERVALUE(Test_Length_Start[[#This Row],[Column5]])</f>
        <v>0.13568813158453499</v>
      </c>
      <c r="I1180" s="4">
        <f>_xlfn.NUMBERVALUE(Test_Length_Start[[#This Row],[Column6]])</f>
        <v>9.4700694624373402E-2</v>
      </c>
      <c r="J1180" s="4">
        <f>_xlfn.NUMBERVALUE(Test_Length_Start[[#This Row],[Column7]])</f>
        <v>0.119645805205174</v>
      </c>
      <c r="K1180" s="4">
        <f>_xlfn.NUMBERVALUE(Test_Length_Start[[#This Row],[Column12]])</f>
        <v>13.209826317965</v>
      </c>
      <c r="L1180" s="8">
        <f>_xlfn.NUMBERVALUE(Test_Length_Start[[#This Row],[Column10]])</f>
        <v>0.33028996172588398</v>
      </c>
      <c r="M1180" s="4">
        <f>_xlfn.NUMBERVALUE(Test_Length_Start[[#This Row],[Column11]])</f>
        <v>0.392005097590713</v>
      </c>
      <c r="N1180" s="8">
        <f>Tableau2[[#This Row],[Longueur manquante]]-(6-Tableau2[[#This Row],[longueur]])</f>
        <v>0.14593764585402313</v>
      </c>
    </row>
    <row r="1181" spans="2:14" x14ac:dyDescent="0.25">
      <c r="B1181" s="3" t="str">
        <f t="shared" si="36"/>
        <v>19</v>
      </c>
      <c r="C1181" s="4" t="str">
        <f>Test_Length_Start[[#This Row],[Column1]]</f>
        <v>19-Camera-0,15000000000000002</v>
      </c>
      <c r="D1181" s="3">
        <f t="shared" si="37"/>
        <v>1.5</v>
      </c>
      <c r="E1181" s="4">
        <f>_xlfn.NUMBERVALUE(Test_Length_Start[[#This Row],[Column2]])</f>
        <v>62.316409090838597</v>
      </c>
      <c r="F1181" s="4">
        <f>_xlfn.NUMBERVALUE(Test_Length_Start[[#This Row],[Column3]])</f>
        <v>5.8148857852660196</v>
      </c>
      <c r="G1181" s="4">
        <f>_xlfn.NUMBERVALUE(Test_Length_Start[[#This Row],[Column4]])</f>
        <v>0.20656157821072699</v>
      </c>
      <c r="H1181" s="4">
        <f>_xlfn.NUMBERVALUE(Test_Length_Start[[#This Row],[Column5]])</f>
        <v>0.29901765775315697</v>
      </c>
      <c r="I1181" s="4">
        <f>_xlfn.NUMBERVALUE(Test_Length_Start[[#This Row],[Column6]])</f>
        <v>0.13917841081160101</v>
      </c>
      <c r="J1181" s="4">
        <f>_xlfn.NUMBERVALUE(Test_Length_Start[[#This Row],[Column7]])</f>
        <v>0.229017569650242</v>
      </c>
      <c r="K1181" s="4">
        <f>_xlfn.NUMBERVALUE(Test_Length_Start[[#This Row],[Column12]])</f>
        <v>25.205541513976598</v>
      </c>
      <c r="L1181" s="8">
        <f>_xlfn.NUMBERVALUE(Test_Length_Start[[#This Row],[Column10]])</f>
        <v>0.69944923782639001</v>
      </c>
      <c r="M1181" s="4">
        <f>_xlfn.NUMBERVALUE(Test_Length_Start[[#This Row],[Column11]])</f>
        <v>1.0714922195729599</v>
      </c>
      <c r="N1181" s="8">
        <f>Tableau2[[#This Row],[Longueur manquante]]-(6-Tableau2[[#This Row],[longueur]])</f>
        <v>0.88637800483897955</v>
      </c>
    </row>
    <row r="1182" spans="2:14" x14ac:dyDescent="0.25">
      <c r="B1182" s="3" t="str">
        <f t="shared" si="36"/>
        <v>19</v>
      </c>
      <c r="C1182" s="4" t="str">
        <f>Test_Length_Start[[#This Row],[Column1]]</f>
        <v>19-Ground_Truth</v>
      </c>
      <c r="D1182" s="3">
        <f t="shared" si="37"/>
        <v>-2</v>
      </c>
      <c r="E1182" s="4">
        <f>_xlfn.NUMBERVALUE(Test_Length_Start[[#This Row],[Column2]])</f>
        <v>61.506048356888499</v>
      </c>
      <c r="F1182" s="4">
        <f>_xlfn.NUMBERVALUE(Test_Length_Start[[#This Row],[Column3]])</f>
        <v>5.54773353630911</v>
      </c>
      <c r="G1182" s="4">
        <f>_xlfn.NUMBERVALUE(Test_Length_Start[[#This Row],[Column4]])</f>
        <v>2.5223806331528299E-2</v>
      </c>
      <c r="H1182" s="4">
        <f>_xlfn.NUMBERVALUE(Test_Length_Start[[#This Row],[Column5]])</f>
        <v>9.7642453649060101E-2</v>
      </c>
      <c r="I1182" s="4">
        <f>_xlfn.NUMBERVALUE(Test_Length_Start[[#This Row],[Column6]])</f>
        <v>1.47408067114067E-2</v>
      </c>
      <c r="J1182" s="4">
        <f>_xlfn.NUMBERVALUE(Test_Length_Start[[#This Row],[Column7]])</f>
        <v>6.5430840228605999E-2</v>
      </c>
      <c r="K1182" s="4">
        <f>_xlfn.NUMBERVALUE(Test_Length_Start[[#This Row],[Column12]])</f>
        <v>5.92083135002758</v>
      </c>
      <c r="L1182" s="8">
        <f>_xlfn.NUMBERVALUE(Test_Length_Start[[#This Row],[Column10]])</f>
        <v>0.122000137854649</v>
      </c>
      <c r="M1182" s="4">
        <f>_xlfn.NUMBERVALUE(Test_Length_Start[[#This Row],[Column11]])</f>
        <v>0.54673785384565399</v>
      </c>
      <c r="N1182" s="8">
        <f>Tableau2[[#This Row],[Longueur manquante]]-(6-Tableau2[[#This Row],[longueur]])</f>
        <v>9.4471390154764023E-2</v>
      </c>
    </row>
    <row r="1183" spans="2:14" x14ac:dyDescent="0.25">
      <c r="B1183" s="3" t="str">
        <f t="shared" si="36"/>
        <v>19</v>
      </c>
      <c r="C1183" s="4" t="str">
        <f>Test_Length_Start[[#This Row],[Column1]]</f>
        <v>19-Ground_Truth</v>
      </c>
      <c r="D1183" s="3">
        <f t="shared" si="37"/>
        <v>-2</v>
      </c>
      <c r="E1183" s="4">
        <f>_xlfn.NUMBERVALUE(Test_Length_Start[[#This Row],[Column2]])</f>
        <v>42.2660993254392</v>
      </c>
      <c r="F1183" s="4">
        <f>_xlfn.NUMBERVALUE(Test_Length_Start[[#This Row],[Column3]])</f>
        <v>5.6870606150894396</v>
      </c>
      <c r="G1183" s="4">
        <f>_xlfn.NUMBERVALUE(Test_Length_Start[[#This Row],[Column4]])</f>
        <v>2.32804824469111E-2</v>
      </c>
      <c r="H1183" s="4">
        <f>_xlfn.NUMBERVALUE(Test_Length_Start[[#This Row],[Column5]])</f>
        <v>8.7571376874951007E-2</v>
      </c>
      <c r="I1183" s="4">
        <f>_xlfn.NUMBERVALUE(Test_Length_Start[[#This Row],[Column6]])</f>
        <v>7.8314919586129801E-3</v>
      </c>
      <c r="J1183" s="4">
        <f>_xlfn.NUMBERVALUE(Test_Length_Start[[#This Row],[Column7]])</f>
        <v>6.3111445207691005E-2</v>
      </c>
      <c r="K1183" s="4">
        <f>_xlfn.NUMBERVALUE(Test_Length_Start[[#This Row],[Column12]])</f>
        <v>4.2192456410266397</v>
      </c>
      <c r="L1183" s="8">
        <f>_xlfn.NUMBERVALUE(Test_Length_Start[[#This Row],[Column10]])</f>
        <v>0.121740589417611</v>
      </c>
      <c r="M1183" s="4">
        <f>_xlfn.NUMBERVALUE(Test_Length_Start[[#This Row],[Column11]])</f>
        <v>0.43979516010485997</v>
      </c>
      <c r="N1183" s="8">
        <f>Tableau2[[#This Row],[Longueur manquante]]-(6-Tableau2[[#This Row],[longueur]])</f>
        <v>0.12685577519429958</v>
      </c>
    </row>
    <row r="1184" spans="2:14" x14ac:dyDescent="0.25">
      <c r="B1184" s="3" t="str">
        <f t="shared" si="36"/>
        <v>19</v>
      </c>
      <c r="C1184" s="4" t="str">
        <f>Test_Length_Start[[#This Row],[Column1]]</f>
        <v>19-Ground_Truth</v>
      </c>
      <c r="D1184" s="3">
        <f t="shared" si="37"/>
        <v>-2</v>
      </c>
      <c r="E1184" s="4">
        <f>_xlfn.NUMBERVALUE(Test_Length_Start[[#This Row],[Column2]])</f>
        <v>62.326117905621302</v>
      </c>
      <c r="F1184" s="4">
        <f>_xlfn.NUMBERVALUE(Test_Length_Start[[#This Row],[Column3]])</f>
        <v>5.8015731351283497</v>
      </c>
      <c r="G1184" s="4">
        <f>_xlfn.NUMBERVALUE(Test_Length_Start[[#This Row],[Column4]])</f>
        <v>4.7049906101532299E-2</v>
      </c>
      <c r="H1184" s="4">
        <f>_xlfn.NUMBERVALUE(Test_Length_Start[[#This Row],[Column5]])</f>
        <v>0.10168758796430399</v>
      </c>
      <c r="I1184" s="4">
        <f>_xlfn.NUMBERVALUE(Test_Length_Start[[#This Row],[Column6]])</f>
        <v>1.08935921417797E-2</v>
      </c>
      <c r="J1184" s="4">
        <f>_xlfn.NUMBERVALUE(Test_Length_Start[[#This Row],[Column7]])</f>
        <v>8.3312359473237799E-2</v>
      </c>
      <c r="K1184" s="4">
        <f>_xlfn.NUMBERVALUE(Test_Length_Start[[#This Row],[Column12]])</f>
        <v>5.1156360829481802</v>
      </c>
      <c r="L1184" s="8">
        <f>_xlfn.NUMBERVALUE(Test_Length_Start[[#This Row],[Column10]])</f>
        <v>0.28131580690549901</v>
      </c>
      <c r="M1184" s="4">
        <f>_xlfn.NUMBERVALUE(Test_Length_Start[[#This Row],[Column11]])</f>
        <v>0.52735494635100899</v>
      </c>
      <c r="N1184" s="8">
        <f>Tableau2[[#This Row],[Longueur manquante]]-(6-Tableau2[[#This Row],[longueur]])</f>
        <v>0.3289280814793587</v>
      </c>
    </row>
    <row r="1185" spans="2:14" x14ac:dyDescent="0.25">
      <c r="B1185" s="3" t="str">
        <f t="shared" si="36"/>
        <v>19</v>
      </c>
      <c r="C1185" s="4" t="str">
        <f>Test_Length_Start[[#This Row],[Column1]]</f>
        <v>19-Ground_Truth</v>
      </c>
      <c r="D1185" s="3">
        <f t="shared" si="37"/>
        <v>-2</v>
      </c>
      <c r="E1185" s="4">
        <f>_xlfn.NUMBERVALUE(Test_Length_Start[[#This Row],[Column2]])</f>
        <v>31.554994027262499</v>
      </c>
      <c r="F1185" s="4">
        <f>_xlfn.NUMBERVALUE(Test_Length_Start[[#This Row],[Column3]])</f>
        <v>5.6363583427741304</v>
      </c>
      <c r="G1185" s="4">
        <f>_xlfn.NUMBERVALUE(Test_Length_Start[[#This Row],[Column4]])</f>
        <v>3.7939811292732599E-2</v>
      </c>
      <c r="H1185" s="4">
        <f>_xlfn.NUMBERVALUE(Test_Length_Start[[#This Row],[Column5]])</f>
        <v>0.11688548185226801</v>
      </c>
      <c r="I1185" s="4">
        <f>_xlfn.NUMBERVALUE(Test_Length_Start[[#This Row],[Column6]])</f>
        <v>1.6591115680392999E-2</v>
      </c>
      <c r="J1185" s="4">
        <f>_xlfn.NUMBERVALUE(Test_Length_Start[[#This Row],[Column7]])</f>
        <v>9.2954213983288098E-2</v>
      </c>
      <c r="K1185" s="4">
        <f>_xlfn.NUMBERVALUE(Test_Length_Start[[#This Row],[Column12]])</f>
        <v>6.0328488070517698</v>
      </c>
      <c r="L1185" s="8">
        <f>_xlfn.NUMBERVALUE(Test_Length_Start[[#This Row],[Column10]])</f>
        <v>0.19027518194245699</v>
      </c>
      <c r="M1185" s="4">
        <f>_xlfn.NUMBERVALUE(Test_Length_Start[[#This Row],[Column11]])</f>
        <v>0.53757706473940003</v>
      </c>
      <c r="N1185" s="8">
        <f>Tableau2[[#This Row],[Longueur manquante]]-(6-Tableau2[[#This Row],[longueur]])</f>
        <v>0.17393540751353043</v>
      </c>
    </row>
    <row r="1186" spans="2:14" x14ac:dyDescent="0.25">
      <c r="B1186" s="3" t="str">
        <f t="shared" si="36"/>
        <v>19</v>
      </c>
      <c r="C1186" s="4" t="str">
        <f>Test_Length_Start[[#This Row],[Column1]]</f>
        <v>19-Ground_Truth</v>
      </c>
      <c r="D1186" s="3">
        <f t="shared" si="37"/>
        <v>-2</v>
      </c>
      <c r="E1186" s="4">
        <f>_xlfn.NUMBERVALUE(Test_Length_Start[[#This Row],[Column2]])</f>
        <v>45.611572893879902</v>
      </c>
      <c r="F1186" s="4">
        <f>_xlfn.NUMBERVALUE(Test_Length_Start[[#This Row],[Column3]])</f>
        <v>5.5014282166487396</v>
      </c>
      <c r="G1186" s="4">
        <f>_xlfn.NUMBERVALUE(Test_Length_Start[[#This Row],[Column4]])</f>
        <v>7.6391429239145202E-3</v>
      </c>
      <c r="H1186" s="4">
        <f>_xlfn.NUMBERVALUE(Test_Length_Start[[#This Row],[Column5]])</f>
        <v>9.1059307814332094E-2</v>
      </c>
      <c r="I1186" s="4">
        <f>_xlfn.NUMBERVALUE(Test_Length_Start[[#This Row],[Column6]])</f>
        <v>6.7953256103161601E-3</v>
      </c>
      <c r="J1186" s="4">
        <f>_xlfn.NUMBERVALUE(Test_Length_Start[[#This Row],[Column7]])</f>
        <v>5.2541476942260801E-2</v>
      </c>
      <c r="K1186" s="4">
        <f>_xlfn.NUMBERVALUE(Test_Length_Start[[#This Row],[Column12]])</f>
        <v>5.2852295410120798</v>
      </c>
      <c r="L1186" s="8">
        <f>_xlfn.NUMBERVALUE(Test_Length_Start[[#This Row],[Column10]])</f>
        <v>2.2158597802818002E-2</v>
      </c>
      <c r="M1186" s="4">
        <f>_xlfn.NUMBERVALUE(Test_Length_Start[[#This Row],[Column11]])</f>
        <v>0.54692892316922304</v>
      </c>
      <c r="N1186" s="8">
        <f>Tableau2[[#This Row],[Longueur manquante]]-(6-Tableau2[[#This Row],[longueur]])</f>
        <v>4.8357139817962635E-2</v>
      </c>
    </row>
    <row r="1187" spans="2:14" x14ac:dyDescent="0.25">
      <c r="B1187" s="3" t="str">
        <f t="shared" si="36"/>
        <v>19</v>
      </c>
      <c r="C1187" s="4" t="str">
        <f>Test_Length_Start[[#This Row],[Column1]]</f>
        <v>19-Ground_Truth</v>
      </c>
      <c r="D1187" s="3">
        <f t="shared" si="37"/>
        <v>-2</v>
      </c>
      <c r="E1187" s="4">
        <f>_xlfn.NUMBERVALUE(Test_Length_Start[[#This Row],[Column2]])</f>
        <v>49.110920077949999</v>
      </c>
      <c r="F1187" s="4">
        <f>_xlfn.NUMBERVALUE(Test_Length_Start[[#This Row],[Column3]])</f>
        <v>5.8613056373590098</v>
      </c>
      <c r="G1187" s="4">
        <f>_xlfn.NUMBERVALUE(Test_Length_Start[[#This Row],[Column4]])</f>
        <v>1.6597149670439699E-2</v>
      </c>
      <c r="H1187" s="4">
        <f>_xlfn.NUMBERVALUE(Test_Length_Start[[#This Row],[Column5]])</f>
        <v>8.1246922941149699E-2</v>
      </c>
      <c r="I1187" s="4">
        <f>_xlfn.NUMBERVALUE(Test_Length_Start[[#This Row],[Column6]])</f>
        <v>8.9586471212231601E-3</v>
      </c>
      <c r="J1187" s="4">
        <f>_xlfn.NUMBERVALUE(Test_Length_Start[[#This Row],[Column7]])</f>
        <v>5.7422478079984601E-2</v>
      </c>
      <c r="K1187" s="4">
        <f>_xlfn.NUMBERVALUE(Test_Length_Start[[#This Row],[Column12]])</f>
        <v>4.5057147259358299</v>
      </c>
      <c r="L1187" s="8">
        <f>_xlfn.NUMBERVALUE(Test_Length_Start[[#This Row],[Column10]])</f>
        <v>6.5033233380368594E-2</v>
      </c>
      <c r="M1187" s="4">
        <f>_xlfn.NUMBERVALUE(Test_Length_Start[[#This Row],[Column11]])</f>
        <v>0.50315455157281797</v>
      </c>
      <c r="N1187" s="8">
        <f>Tableau2[[#This Row],[Longueur manquante]]-(6-Tableau2[[#This Row],[longueur]])</f>
        <v>0.36446018893182774</v>
      </c>
    </row>
    <row r="1188" spans="2:14" x14ac:dyDescent="0.25">
      <c r="B1188" s="3" t="str">
        <f t="shared" si="36"/>
        <v>19</v>
      </c>
      <c r="C1188" s="4" t="str">
        <f>Test_Length_Start[[#This Row],[Column1]]</f>
        <v>19-Ground_Truth</v>
      </c>
      <c r="D1188" s="3">
        <f t="shared" si="37"/>
        <v>-2</v>
      </c>
      <c r="E1188" s="4">
        <f>_xlfn.NUMBERVALUE(Test_Length_Start[[#This Row],[Column2]])</f>
        <v>72.416275507786096</v>
      </c>
      <c r="F1188" s="4">
        <f>_xlfn.NUMBERVALUE(Test_Length_Start[[#This Row],[Column3]])</f>
        <v>5.86907660691144</v>
      </c>
      <c r="G1188" s="4">
        <f>_xlfn.NUMBERVALUE(Test_Length_Start[[#This Row],[Column4]])</f>
        <v>2.7924095097191501E-2</v>
      </c>
      <c r="H1188" s="4">
        <f>_xlfn.NUMBERVALUE(Test_Length_Start[[#This Row],[Column5]])</f>
        <v>9.3795119286582698E-2</v>
      </c>
      <c r="I1188" s="4">
        <f>_xlfn.NUMBERVALUE(Test_Length_Start[[#This Row],[Column6]])</f>
        <v>1.95897617211323E-2</v>
      </c>
      <c r="J1188" s="4">
        <f>_xlfn.NUMBERVALUE(Test_Length_Start[[#This Row],[Column7]])</f>
        <v>7.4476266919393894E-2</v>
      </c>
      <c r="K1188" s="4">
        <f>_xlfn.NUMBERVALUE(Test_Length_Start[[#This Row],[Column12]])</f>
        <v>4.8306747070746496</v>
      </c>
      <c r="L1188" s="8">
        <f>_xlfn.NUMBERVALUE(Test_Length_Start[[#This Row],[Column10]])</f>
        <v>0.129783571273798</v>
      </c>
      <c r="M1188" s="4">
        <f>_xlfn.NUMBERVALUE(Test_Length_Start[[#This Row],[Column11]])</f>
        <v>0.51928951584840299</v>
      </c>
      <c r="N1188" s="8">
        <f>Tableau2[[#This Row],[Longueur manquante]]-(6-Tableau2[[#This Row],[longueur]])</f>
        <v>0.38836612275984295</v>
      </c>
    </row>
    <row r="1189" spans="2:14" x14ac:dyDescent="0.25">
      <c r="B1189" s="3" t="str">
        <f t="shared" si="36"/>
        <v>19</v>
      </c>
      <c r="C1189" s="4" t="str">
        <f>Test_Length_Start[[#This Row],[Column1]]</f>
        <v>19-Ground_Truth</v>
      </c>
      <c r="D1189" s="3">
        <f t="shared" si="37"/>
        <v>-2</v>
      </c>
      <c r="E1189" s="4">
        <f>_xlfn.NUMBERVALUE(Test_Length_Start[[#This Row],[Column2]])</f>
        <v>62.700300183577497</v>
      </c>
      <c r="F1189" s="4">
        <f>_xlfn.NUMBERVALUE(Test_Length_Start[[#This Row],[Column3]])</f>
        <v>5.4830197852054203</v>
      </c>
      <c r="G1189" s="4">
        <f>_xlfn.NUMBERVALUE(Test_Length_Start[[#This Row],[Column4]])</f>
        <v>3.2649073908085101E-2</v>
      </c>
      <c r="H1189" s="4">
        <f>_xlfn.NUMBERVALUE(Test_Length_Start[[#This Row],[Column5]])</f>
        <v>0.110548255599612</v>
      </c>
      <c r="I1189" s="4">
        <f>_xlfn.NUMBERVALUE(Test_Length_Start[[#This Row],[Column6]])</f>
        <v>1.23267782206783E-2</v>
      </c>
      <c r="J1189" s="4">
        <f>_xlfn.NUMBERVALUE(Test_Length_Start[[#This Row],[Column7]])</f>
        <v>8.5655774766424206E-2</v>
      </c>
      <c r="K1189" s="4">
        <f>_xlfn.NUMBERVALUE(Test_Length_Start[[#This Row],[Column12]])</f>
        <v>6.9854444540105698</v>
      </c>
      <c r="L1189" s="8">
        <f>_xlfn.NUMBERVALUE(Test_Length_Start[[#This Row],[Column10]])</f>
        <v>0.16466300969720599</v>
      </c>
      <c r="M1189" s="4">
        <f>_xlfn.NUMBERVALUE(Test_Length_Start[[#This Row],[Column11]])</f>
        <v>0.610601570397447</v>
      </c>
      <c r="N1189" s="8">
        <f>Tableau2[[#This Row],[Longueur manquante]]-(6-Tableau2[[#This Row],[longueur]])</f>
        <v>9.3621355602867329E-2</v>
      </c>
    </row>
    <row r="1190" spans="2:14" x14ac:dyDescent="0.25">
      <c r="B1190" s="3" t="str">
        <f t="shared" si="36"/>
        <v>19</v>
      </c>
      <c r="C1190" s="4" t="str">
        <f>Test_Length_Start[[#This Row],[Column1]]</f>
        <v>19-Ground_Truth</v>
      </c>
      <c r="D1190" s="3">
        <f t="shared" si="37"/>
        <v>-2</v>
      </c>
      <c r="E1190" s="4">
        <f>_xlfn.NUMBERVALUE(Test_Length_Start[[#This Row],[Column2]])</f>
        <v>49.958318272612303</v>
      </c>
      <c r="F1190" s="4">
        <f>_xlfn.NUMBERVALUE(Test_Length_Start[[#This Row],[Column3]])</f>
        <v>5.9240179165119997</v>
      </c>
      <c r="G1190" s="4">
        <f>_xlfn.NUMBERVALUE(Test_Length_Start[[#This Row],[Column4]])</f>
        <v>1.9490289042799602E-2</v>
      </c>
      <c r="H1190" s="4">
        <f>_xlfn.NUMBERVALUE(Test_Length_Start[[#This Row],[Column5]])</f>
        <v>8.8480971667789302E-2</v>
      </c>
      <c r="I1190" s="4">
        <f>_xlfn.NUMBERVALUE(Test_Length_Start[[#This Row],[Column6]])</f>
        <v>9.2448401308430298E-3</v>
      </c>
      <c r="J1190" s="4">
        <f>_xlfn.NUMBERVALUE(Test_Length_Start[[#This Row],[Column7]])</f>
        <v>7.0709103106482707E-2</v>
      </c>
      <c r="K1190" s="4">
        <f>_xlfn.NUMBERVALUE(Test_Length_Start[[#This Row],[Column12]])</f>
        <v>6.55170154199004</v>
      </c>
      <c r="L1190" s="8">
        <f>_xlfn.NUMBERVALUE(Test_Length_Start[[#This Row],[Column10]])</f>
        <v>0.10797780048170801</v>
      </c>
      <c r="M1190" s="4">
        <f>_xlfn.NUMBERVALUE(Test_Length_Start[[#This Row],[Column11]])</f>
        <v>0.51811914996884001</v>
      </c>
      <c r="N1190" s="8">
        <f>Tableau2[[#This Row],[Longueur manquante]]-(6-Tableau2[[#This Row],[longueur]])</f>
        <v>0.44213706648083972</v>
      </c>
    </row>
    <row r="1191" spans="2:14" x14ac:dyDescent="0.25">
      <c r="B1191" s="3" t="str">
        <f t="shared" si="36"/>
        <v>19</v>
      </c>
      <c r="C1191" s="4" t="str">
        <f>Test_Length_Start[[#This Row],[Column1]]</f>
        <v>19-Ground_Truth</v>
      </c>
      <c r="D1191" s="3">
        <f t="shared" si="37"/>
        <v>-2</v>
      </c>
      <c r="E1191" s="4">
        <f>_xlfn.NUMBERVALUE(Test_Length_Start[[#This Row],[Column2]])</f>
        <v>56.9197911048471</v>
      </c>
      <c r="F1191" s="4">
        <f>_xlfn.NUMBERVALUE(Test_Length_Start[[#This Row],[Column3]])</f>
        <v>5.7592640608578698</v>
      </c>
      <c r="G1191" s="4">
        <f>_xlfn.NUMBERVALUE(Test_Length_Start[[#This Row],[Column4]])</f>
        <v>1.17488730298094E-2</v>
      </c>
      <c r="H1191" s="4">
        <f>_xlfn.NUMBERVALUE(Test_Length_Start[[#This Row],[Column5]])</f>
        <v>8.4076891082530997E-2</v>
      </c>
      <c r="I1191" s="4">
        <f>_xlfn.NUMBERVALUE(Test_Length_Start[[#This Row],[Column6]])</f>
        <v>7.5701845258714304E-3</v>
      </c>
      <c r="J1191" s="4">
        <f>_xlfn.NUMBERVALUE(Test_Length_Start[[#This Row],[Column7]])</f>
        <v>5.54379278834672E-2</v>
      </c>
      <c r="K1191" s="4">
        <f>_xlfn.NUMBERVALUE(Test_Length_Start[[#This Row],[Column12]])</f>
        <v>4.8988210220122701</v>
      </c>
      <c r="L1191" s="8">
        <f>_xlfn.NUMBERVALUE(Test_Length_Start[[#This Row],[Column10]])</f>
        <v>5.4876805719810899E-2</v>
      </c>
      <c r="M1191" s="4">
        <f>_xlfn.NUMBERVALUE(Test_Length_Start[[#This Row],[Column11]])</f>
        <v>0.46069558326354199</v>
      </c>
      <c r="N1191" s="8">
        <f>Tableau2[[#This Row],[Longueur manquante]]-(6-Tableau2[[#This Row],[longueur]])</f>
        <v>0.21995964412141178</v>
      </c>
    </row>
    <row r="1192" spans="2:14" x14ac:dyDescent="0.25">
      <c r="B1192" s="3" t="str">
        <f t="shared" si="36"/>
        <v>19</v>
      </c>
      <c r="C1192" s="4" t="str">
        <f>Test_Length_Start[[#This Row],[Column1]]</f>
        <v>19-Ground_Truth</v>
      </c>
      <c r="D1192" s="3">
        <f t="shared" si="37"/>
        <v>-2</v>
      </c>
      <c r="E1192" s="4">
        <f>_xlfn.NUMBERVALUE(Test_Length_Start[[#This Row],[Column2]])</f>
        <v>50.570149700256202</v>
      </c>
      <c r="F1192" s="4">
        <f>_xlfn.NUMBERVALUE(Test_Length_Start[[#This Row],[Column3]])</f>
        <v>5.7448702874394204</v>
      </c>
      <c r="G1192" s="4">
        <f>_xlfn.NUMBERVALUE(Test_Length_Start[[#This Row],[Column4]])</f>
        <v>6.0831296824284198E-3</v>
      </c>
      <c r="H1192" s="4">
        <f>_xlfn.NUMBERVALUE(Test_Length_Start[[#This Row],[Column5]])</f>
        <v>7.9955275608180998E-2</v>
      </c>
      <c r="I1192" s="4">
        <f>_xlfn.NUMBERVALUE(Test_Length_Start[[#This Row],[Column6]])</f>
        <v>5.45938311781377E-3</v>
      </c>
      <c r="J1192" s="4">
        <f>_xlfn.NUMBERVALUE(Test_Length_Start[[#This Row],[Column7]])</f>
        <v>5.19923068739538E-2</v>
      </c>
      <c r="K1192" s="4">
        <f>_xlfn.NUMBERVALUE(Test_Length_Start[[#This Row],[Column12]])</f>
        <v>7.02267811191268</v>
      </c>
      <c r="L1192" s="8">
        <f>_xlfn.NUMBERVALUE(Test_Length_Start[[#This Row],[Column10]])</f>
        <v>1.4260354385946901E-2</v>
      </c>
      <c r="M1192" s="4">
        <f>_xlfn.NUMBERVALUE(Test_Length_Start[[#This Row],[Column11]])</f>
        <v>0.46874754620798798</v>
      </c>
      <c r="N1192" s="8">
        <f>Tableau2[[#This Row],[Longueur manquante]]-(6-Tableau2[[#This Row],[longueur]])</f>
        <v>0.21361783364740838</v>
      </c>
    </row>
    <row r="1193" spans="2:14" x14ac:dyDescent="0.25">
      <c r="B1193" s="3" t="str">
        <f t="shared" si="36"/>
        <v>19</v>
      </c>
      <c r="C1193" s="4" t="str">
        <f>Test_Length_Start[[#This Row],[Column1]]</f>
        <v>19-Ground_Truth</v>
      </c>
      <c r="D1193" s="3">
        <f t="shared" si="37"/>
        <v>-2</v>
      </c>
      <c r="E1193" s="4">
        <f>_xlfn.NUMBERVALUE(Test_Length_Start[[#This Row],[Column2]])</f>
        <v>30.877451637032699</v>
      </c>
      <c r="F1193" s="4">
        <f>_xlfn.NUMBERVALUE(Test_Length_Start[[#This Row],[Column3]])</f>
        <v>6.1064592254658399</v>
      </c>
      <c r="G1193" s="4">
        <f>_xlfn.NUMBERVALUE(Test_Length_Start[[#This Row],[Column4]])</f>
        <v>1.7104514294499801E-2</v>
      </c>
      <c r="H1193" s="4">
        <f>_xlfn.NUMBERVALUE(Test_Length_Start[[#This Row],[Column5]])</f>
        <v>0.86287112357739304</v>
      </c>
      <c r="I1193" s="4">
        <f>_xlfn.NUMBERVALUE(Test_Length_Start[[#This Row],[Column6]])</f>
        <v>8.6895722768263097E-3</v>
      </c>
      <c r="J1193" s="4">
        <f>_xlfn.NUMBERVALUE(Test_Length_Start[[#This Row],[Column7]])</f>
        <v>0.21900324264673801</v>
      </c>
      <c r="K1193" s="4">
        <f>_xlfn.NUMBERVALUE(Test_Length_Start[[#This Row],[Column12]])</f>
        <v>4.3685385370627001</v>
      </c>
      <c r="L1193" s="8">
        <f>_xlfn.NUMBERVALUE(Test_Length_Start[[#This Row],[Column10]])</f>
        <v>0.23743124192264001</v>
      </c>
      <c r="M1193" s="4">
        <f>_xlfn.NUMBERVALUE(Test_Length_Start[[#This Row],[Column11]])</f>
        <v>3.0864147314281301</v>
      </c>
      <c r="N1193" s="8">
        <f>Tableau2[[#This Row],[Longueur manquante]]-(6-Tableau2[[#This Row],[longueur]])</f>
        <v>3.1928739568939699</v>
      </c>
    </row>
    <row r="1194" spans="2:14" x14ac:dyDescent="0.25">
      <c r="B1194" s="3" t="str">
        <f t="shared" si="36"/>
        <v>19</v>
      </c>
      <c r="C1194" s="4" t="str">
        <f>Test_Length_Start[[#This Row],[Column1]]</f>
        <v>19-Ground_Truth</v>
      </c>
      <c r="D1194" s="3">
        <f t="shared" si="37"/>
        <v>-2</v>
      </c>
      <c r="E1194" s="4">
        <f>_xlfn.NUMBERVALUE(Test_Length_Start[[#This Row],[Column2]])</f>
        <v>60.076129234143103</v>
      </c>
      <c r="F1194" s="4">
        <f>_xlfn.NUMBERVALUE(Test_Length_Start[[#This Row],[Column3]])</f>
        <v>5.8403126736435</v>
      </c>
      <c r="G1194" s="4">
        <f>_xlfn.NUMBERVALUE(Test_Length_Start[[#This Row],[Column4]])</f>
        <v>2.87359251794959E-2</v>
      </c>
      <c r="H1194" s="4">
        <f>_xlfn.NUMBERVALUE(Test_Length_Start[[#This Row],[Column5]])</f>
        <v>8.5868478508028395E-2</v>
      </c>
      <c r="I1194" s="4">
        <f>_xlfn.NUMBERVALUE(Test_Length_Start[[#This Row],[Column6]])</f>
        <v>1.9046956261724701E-2</v>
      </c>
      <c r="J1194" s="4">
        <f>_xlfn.NUMBERVALUE(Test_Length_Start[[#This Row],[Column7]])</f>
        <v>6.7751660124386798E-2</v>
      </c>
      <c r="K1194" s="4">
        <f>_xlfn.NUMBERVALUE(Test_Length_Start[[#This Row],[Column12]])</f>
        <v>5.3039827669272199</v>
      </c>
      <c r="L1194" s="8">
        <f>_xlfn.NUMBERVALUE(Test_Length_Start[[#This Row],[Column10]])</f>
        <v>0.10115181970421699</v>
      </c>
      <c r="M1194" s="4">
        <f>_xlfn.NUMBERVALUE(Test_Length_Start[[#This Row],[Column11]])</f>
        <v>0.46524033122171099</v>
      </c>
      <c r="N1194" s="8">
        <f>Tableau2[[#This Row],[Longueur manquante]]-(6-Tableau2[[#This Row],[longueur]])</f>
        <v>0.30555300486521103</v>
      </c>
    </row>
    <row r="1195" spans="2:14" x14ac:dyDescent="0.25">
      <c r="B1195" s="3" t="str">
        <f t="shared" si="36"/>
        <v>19</v>
      </c>
      <c r="C1195" s="4" t="str">
        <f>Test_Length_Start[[#This Row],[Column1]]</f>
        <v>19-Ground_Truth</v>
      </c>
      <c r="D1195" s="3">
        <f t="shared" si="37"/>
        <v>-2</v>
      </c>
      <c r="E1195" s="4">
        <f>_xlfn.NUMBERVALUE(Test_Length_Start[[#This Row],[Column2]])</f>
        <v>54.230755185472603</v>
      </c>
      <c r="F1195" s="4">
        <f>_xlfn.NUMBERVALUE(Test_Length_Start[[#This Row],[Column3]])</f>
        <v>5.5916991372310196</v>
      </c>
      <c r="G1195" s="4">
        <f>_xlfn.NUMBERVALUE(Test_Length_Start[[#This Row],[Column4]])</f>
        <v>7.54135354804778E-2</v>
      </c>
      <c r="H1195" s="4">
        <f>_xlfn.NUMBERVALUE(Test_Length_Start[[#This Row],[Column5]])</f>
        <v>0.125263242696635</v>
      </c>
      <c r="I1195" s="4">
        <f>_xlfn.NUMBERVALUE(Test_Length_Start[[#This Row],[Column6]])</f>
        <v>1.5868280198383398E-2</v>
      </c>
      <c r="J1195" s="4">
        <f>_xlfn.NUMBERVALUE(Test_Length_Start[[#This Row],[Column7]])</f>
        <v>9.0960644621349201E-2</v>
      </c>
      <c r="K1195" s="4">
        <f>_xlfn.NUMBERVALUE(Test_Length_Start[[#This Row],[Column12]])</f>
        <v>4.3975120719987899</v>
      </c>
      <c r="L1195" s="8">
        <f>_xlfn.NUMBERVALUE(Test_Length_Start[[#This Row],[Column10]])</f>
        <v>0.48471461125461202</v>
      </c>
      <c r="M1195" s="4">
        <f>_xlfn.NUMBERVALUE(Test_Length_Start[[#This Row],[Column11]])</f>
        <v>0.48482631811853699</v>
      </c>
      <c r="N1195" s="8">
        <f>Tableau2[[#This Row],[Longueur manquante]]-(6-Tableau2[[#This Row],[longueur]])</f>
        <v>7.6525455349556626E-2</v>
      </c>
    </row>
    <row r="1196" spans="2:14" x14ac:dyDescent="0.25">
      <c r="B1196" s="3" t="str">
        <f t="shared" si="36"/>
        <v>19</v>
      </c>
      <c r="C1196" s="4" t="str">
        <f>Test_Length_Start[[#This Row],[Column1]]</f>
        <v>19-Ground_Truth</v>
      </c>
      <c r="D1196" s="3">
        <f t="shared" si="37"/>
        <v>-2</v>
      </c>
      <c r="E1196" s="4">
        <f>_xlfn.NUMBERVALUE(Test_Length_Start[[#This Row],[Column2]])</f>
        <v>84.630937335262999</v>
      </c>
      <c r="F1196" s="4">
        <f>_xlfn.NUMBERVALUE(Test_Length_Start[[#This Row],[Column3]])</f>
        <v>5.8153160530039196</v>
      </c>
      <c r="G1196" s="4">
        <f>_xlfn.NUMBERVALUE(Test_Length_Start[[#This Row],[Column4]])</f>
        <v>3.5475521063626697E-2</v>
      </c>
      <c r="H1196" s="4">
        <f>_xlfn.NUMBERVALUE(Test_Length_Start[[#This Row],[Column5]])</f>
        <v>0.100223037913066</v>
      </c>
      <c r="I1196" s="4">
        <f>_xlfn.NUMBERVALUE(Test_Length_Start[[#This Row],[Column6]])</f>
        <v>6.0931425077290803E-3</v>
      </c>
      <c r="J1196" s="4">
        <f>_xlfn.NUMBERVALUE(Test_Length_Start[[#This Row],[Column7]])</f>
        <v>8.8827194649987895E-2</v>
      </c>
      <c r="K1196" s="4">
        <f>_xlfn.NUMBERVALUE(Test_Length_Start[[#This Row],[Column12]])</f>
        <v>4.7027789229759902</v>
      </c>
      <c r="L1196" s="8">
        <f>_xlfn.NUMBERVALUE(Test_Length_Start[[#This Row],[Column10]])</f>
        <v>0.19871566596492701</v>
      </c>
      <c r="M1196" s="4">
        <f>_xlfn.NUMBERVALUE(Test_Length_Start[[#This Row],[Column11]])</f>
        <v>0.48117933235209898</v>
      </c>
      <c r="N1196" s="8">
        <f>Tableau2[[#This Row],[Longueur manquante]]-(6-Tableau2[[#This Row],[longueur]])</f>
        <v>0.2964953853560186</v>
      </c>
    </row>
    <row r="1197" spans="2:14" x14ac:dyDescent="0.25">
      <c r="B1197" s="3" t="str">
        <f t="shared" si="36"/>
        <v>19</v>
      </c>
      <c r="C1197" s="4" t="str">
        <f>Test_Length_Start[[#This Row],[Column1]]</f>
        <v>19-Ground_Truth</v>
      </c>
      <c r="D1197" s="3">
        <f t="shared" si="37"/>
        <v>-2</v>
      </c>
      <c r="E1197" s="4">
        <f>_xlfn.NUMBERVALUE(Test_Length_Start[[#This Row],[Column2]])</f>
        <v>30.131445590436599</v>
      </c>
      <c r="F1197" s="4">
        <f>_xlfn.NUMBERVALUE(Test_Length_Start[[#This Row],[Column3]])</f>
        <v>5.4291849279563698</v>
      </c>
      <c r="G1197" s="4">
        <f>_xlfn.NUMBERVALUE(Test_Length_Start[[#This Row],[Column4]])</f>
        <v>1.8020567046441002E-2</v>
      </c>
      <c r="H1197" s="4">
        <f>_xlfn.NUMBERVALUE(Test_Length_Start[[#This Row],[Column5]])</f>
        <v>0.57706631048033796</v>
      </c>
      <c r="I1197" s="4">
        <f>_xlfn.NUMBERVALUE(Test_Length_Start[[#This Row],[Column6]])</f>
        <v>1.17116901293244E-2</v>
      </c>
      <c r="J1197" s="4">
        <f>_xlfn.NUMBERVALUE(Test_Length_Start[[#This Row],[Column7]])</f>
        <v>0.12491088761228999</v>
      </c>
      <c r="K1197" s="4">
        <f>_xlfn.NUMBERVALUE(Test_Length_Start[[#This Row],[Column12]])</f>
        <v>4.3855663700960497</v>
      </c>
      <c r="L1197" s="8">
        <f>_xlfn.NUMBERVALUE(Test_Length_Start[[#This Row],[Column10]])</f>
        <v>0.22322353856600299</v>
      </c>
      <c r="M1197" s="4">
        <f>_xlfn.NUMBERVALUE(Test_Length_Start[[#This Row],[Column11]])</f>
        <v>2.5029603999251799</v>
      </c>
      <c r="N1197" s="8">
        <f>Tableau2[[#This Row],[Longueur manquante]]-(6-Tableau2[[#This Row],[longueur]])</f>
        <v>1.9321453278815497</v>
      </c>
    </row>
    <row r="1198" spans="2:14" x14ac:dyDescent="0.25">
      <c r="B1198" s="3" t="str">
        <f t="shared" si="36"/>
        <v>19</v>
      </c>
      <c r="C1198" s="4" t="str">
        <f>Test_Length_Start[[#This Row],[Column1]]</f>
        <v>19-Ground_Truth</v>
      </c>
      <c r="D1198" s="3">
        <f t="shared" si="37"/>
        <v>-2</v>
      </c>
      <c r="E1198" s="4">
        <f>_xlfn.NUMBERVALUE(Test_Length_Start[[#This Row],[Column2]])</f>
        <v>9.9752811318859393</v>
      </c>
      <c r="F1198" s="4">
        <f>_xlfn.NUMBERVALUE(Test_Length_Start[[#This Row],[Column3]])</f>
        <v>5.6691239878751896</v>
      </c>
      <c r="G1198" s="4">
        <f>_xlfn.NUMBERVALUE(Test_Length_Start[[#This Row],[Column4]])</f>
        <v>1.42620965845312E-2</v>
      </c>
      <c r="H1198" s="4">
        <f>_xlfn.NUMBERVALUE(Test_Length_Start[[#This Row],[Column5]])</f>
        <v>0.57408528791672397</v>
      </c>
      <c r="I1198" s="4">
        <f>_xlfn.NUMBERVALUE(Test_Length_Start[[#This Row],[Column6]])</f>
        <v>1.0367717909528401E-2</v>
      </c>
      <c r="J1198" s="4">
        <f>_xlfn.NUMBERVALUE(Test_Length_Start[[#This Row],[Column7]])</f>
        <v>0.12650428961190299</v>
      </c>
      <c r="K1198" s="4">
        <f>_xlfn.NUMBERVALUE(Test_Length_Start[[#This Row],[Column12]])</f>
        <v>8.61041910701897</v>
      </c>
      <c r="L1198" s="8">
        <f>_xlfn.NUMBERVALUE(Test_Length_Start[[#This Row],[Column10]])</f>
        <v>9.9244246946649906E-2</v>
      </c>
      <c r="M1198" s="4">
        <f>_xlfn.NUMBERVALUE(Test_Length_Start[[#This Row],[Column11]])</f>
        <v>2.47571256710855</v>
      </c>
      <c r="N1198" s="8">
        <f>Tableau2[[#This Row],[Longueur manquante]]-(6-Tableau2[[#This Row],[longueur]])</f>
        <v>2.1448365549837396</v>
      </c>
    </row>
    <row r="1199" spans="2:14" x14ac:dyDescent="0.25">
      <c r="B1199" s="3" t="str">
        <f t="shared" si="36"/>
        <v>19</v>
      </c>
      <c r="C1199" s="4" t="str">
        <f>Test_Length_Start[[#This Row],[Column1]]</f>
        <v>19-Ground_Truth</v>
      </c>
      <c r="D1199" s="3">
        <f t="shared" si="37"/>
        <v>-2</v>
      </c>
      <c r="E1199" s="4">
        <f>_xlfn.NUMBERVALUE(Test_Length_Start[[#This Row],[Column2]])</f>
        <v>20.701369964866</v>
      </c>
      <c r="F1199" s="4">
        <f>_xlfn.NUMBERVALUE(Test_Length_Start[[#This Row],[Column3]])</f>
        <v>5.6255555284793797</v>
      </c>
      <c r="G1199" s="4">
        <f>_xlfn.NUMBERVALUE(Test_Length_Start[[#This Row],[Column4]])</f>
        <v>3.3282265518182703E-2</v>
      </c>
      <c r="H1199" s="4">
        <f>_xlfn.NUMBERVALUE(Test_Length_Start[[#This Row],[Column5]])</f>
        <v>0.41204064886520397</v>
      </c>
      <c r="I1199" s="4">
        <f>_xlfn.NUMBERVALUE(Test_Length_Start[[#This Row],[Column6]])</f>
        <v>1.2445224492637399E-2</v>
      </c>
      <c r="J1199" s="4">
        <f>_xlfn.NUMBERVALUE(Test_Length_Start[[#This Row],[Column7]])</f>
        <v>0.110037031729445</v>
      </c>
      <c r="K1199" s="4">
        <f>_xlfn.NUMBERVALUE(Test_Length_Start[[#This Row],[Column12]])</f>
        <v>12.802067528013101</v>
      </c>
      <c r="L1199" s="8">
        <f>_xlfn.NUMBERVALUE(Test_Length_Start[[#This Row],[Column10]])</f>
        <v>0.29180106051045102</v>
      </c>
      <c r="M1199" s="4">
        <f>_xlfn.NUMBERVALUE(Test_Length_Start[[#This Row],[Column11]])</f>
        <v>2.0542672673196898</v>
      </c>
      <c r="N1199" s="8">
        <f>Tableau2[[#This Row],[Longueur manquante]]-(6-Tableau2[[#This Row],[longueur]])</f>
        <v>1.6798227957990695</v>
      </c>
    </row>
    <row r="1200" spans="2:14" x14ac:dyDescent="0.25">
      <c r="B1200" s="3" t="str">
        <f t="shared" si="36"/>
        <v>19</v>
      </c>
      <c r="C1200" s="4" t="str">
        <f>Test_Length_Start[[#This Row],[Column1]]</f>
        <v>19-Ground_Truth</v>
      </c>
      <c r="D1200" s="3">
        <f t="shared" si="37"/>
        <v>-2</v>
      </c>
      <c r="E1200" s="4">
        <f>_xlfn.NUMBERVALUE(Test_Length_Start[[#This Row],[Column2]])</f>
        <v>25.365193881284601</v>
      </c>
      <c r="F1200" s="4">
        <f>_xlfn.NUMBERVALUE(Test_Length_Start[[#This Row],[Column3]])</f>
        <v>5.51700790756915</v>
      </c>
      <c r="G1200" s="4">
        <f>_xlfn.NUMBERVALUE(Test_Length_Start[[#This Row],[Column4]])</f>
        <v>5.0230229111634599E-2</v>
      </c>
      <c r="H1200" s="4">
        <f>_xlfn.NUMBERVALUE(Test_Length_Start[[#This Row],[Column5]])</f>
        <v>0.121460062706382</v>
      </c>
      <c r="I1200" s="4">
        <f>_xlfn.NUMBERVALUE(Test_Length_Start[[#This Row],[Column6]])</f>
        <v>2.3972452441306899E-2</v>
      </c>
      <c r="J1200" s="4">
        <f>_xlfn.NUMBERVALUE(Test_Length_Start[[#This Row],[Column7]])</f>
        <v>8.3939570730969706E-2</v>
      </c>
      <c r="K1200" s="4">
        <f>_xlfn.NUMBERVALUE(Test_Length_Start[[#This Row],[Column12]])</f>
        <v>5.6179610330145797</v>
      </c>
      <c r="L1200" s="8">
        <f>_xlfn.NUMBERVALUE(Test_Length_Start[[#This Row],[Column10]])</f>
        <v>0.29454954501153402</v>
      </c>
      <c r="M1200" s="4">
        <f>_xlfn.NUMBERVALUE(Test_Length_Start[[#This Row],[Column11]])</f>
        <v>0.66286769685639801</v>
      </c>
      <c r="N1200" s="8">
        <f>Tableau2[[#This Row],[Longueur manquante]]-(6-Tableau2[[#This Row],[longueur]])</f>
        <v>0.17987560442554806</v>
      </c>
    </row>
    <row r="1201" spans="2:14" x14ac:dyDescent="0.25">
      <c r="B1201" s="3" t="str">
        <f t="shared" si="36"/>
        <v>19</v>
      </c>
      <c r="C1201" s="4" t="str">
        <f>Test_Length_Start[[#This Row],[Column1]]</f>
        <v>19-Ground_Truth</v>
      </c>
      <c r="D1201" s="3">
        <f t="shared" si="37"/>
        <v>-2</v>
      </c>
      <c r="E1201" s="4">
        <f>_xlfn.NUMBERVALUE(Test_Length_Start[[#This Row],[Column2]])</f>
        <v>55.749529301976303</v>
      </c>
      <c r="F1201" s="4">
        <f>_xlfn.NUMBERVALUE(Test_Length_Start[[#This Row],[Column3]])</f>
        <v>5.4277713270673802</v>
      </c>
      <c r="G1201" s="4">
        <f>_xlfn.NUMBERVALUE(Test_Length_Start[[#This Row],[Column4]])</f>
        <v>3.6677385907663999E-2</v>
      </c>
      <c r="H1201" s="4">
        <f>_xlfn.NUMBERVALUE(Test_Length_Start[[#This Row],[Column5]])</f>
        <v>0.110621621446059</v>
      </c>
      <c r="I1201" s="4">
        <f>_xlfn.NUMBERVALUE(Test_Length_Start[[#This Row],[Column6]])</f>
        <v>2.0621014280890599E-2</v>
      </c>
      <c r="J1201" s="4">
        <f>_xlfn.NUMBERVALUE(Test_Length_Start[[#This Row],[Column7]])</f>
        <v>7.73041849722058E-2</v>
      </c>
      <c r="K1201" s="4">
        <f>_xlfn.NUMBERVALUE(Test_Length_Start[[#This Row],[Column12]])</f>
        <v>5.1582702660234601</v>
      </c>
      <c r="L1201" s="8">
        <f>_xlfn.NUMBERVALUE(Test_Length_Start[[#This Row],[Column10]])</f>
        <v>0.20163957498135099</v>
      </c>
      <c r="M1201" s="4">
        <f>_xlfn.NUMBERVALUE(Test_Length_Start[[#This Row],[Column11]])</f>
        <v>0.58565975537787096</v>
      </c>
      <c r="N1201" s="8">
        <f>Tableau2[[#This Row],[Longueur manquante]]-(6-Tableau2[[#This Row],[longueur]])</f>
        <v>1.3431082445251152E-2</v>
      </c>
    </row>
    <row r="1202" spans="2:14" x14ac:dyDescent="0.25">
      <c r="B1202" s="3" t="str">
        <f t="shared" si="36"/>
        <v>2</v>
      </c>
      <c r="C1202" s="4" t="str">
        <f>Test_Length_Start[[#This Row],[Column1]]</f>
        <v>2-Camera-0,0</v>
      </c>
      <c r="D1202" s="3">
        <f t="shared" si="37"/>
        <v>0</v>
      </c>
      <c r="E1202" s="4">
        <f>_xlfn.NUMBERVALUE(Test_Length_Start[[#This Row],[Column2]])</f>
        <v>71.308336852420396</v>
      </c>
      <c r="F1202" s="4">
        <f>_xlfn.NUMBERVALUE(Test_Length_Start[[#This Row],[Column3]])</f>
        <v>5.9397462314345599</v>
      </c>
      <c r="G1202" s="4">
        <f>_xlfn.NUMBERVALUE(Test_Length_Start[[#This Row],[Column4]])</f>
        <v>3.4594878303787102E-2</v>
      </c>
      <c r="H1202" s="4">
        <f>_xlfn.NUMBERVALUE(Test_Length_Start[[#This Row],[Column5]])</f>
        <v>0.106561391884418</v>
      </c>
      <c r="I1202" s="4">
        <f>_xlfn.NUMBERVALUE(Test_Length_Start[[#This Row],[Column6]])</f>
        <v>1.6124373992843499E-2</v>
      </c>
      <c r="J1202" s="4">
        <f>_xlfn.NUMBERVALUE(Test_Length_Start[[#This Row],[Column7]])</f>
        <v>8.5865061163117901E-2</v>
      </c>
      <c r="K1202" s="4">
        <f>_xlfn.NUMBERVALUE(Test_Length_Start[[#This Row],[Column12]])</f>
        <v>2.77251179702579</v>
      </c>
      <c r="L1202" s="8">
        <f>_xlfn.NUMBERVALUE(Test_Length_Start[[#This Row],[Column10]])</f>
        <v>0.21476321538962301</v>
      </c>
      <c r="M1202" s="4">
        <f>_xlfn.NUMBERVALUE(Test_Length_Start[[#This Row],[Column11]])</f>
        <v>0.63462752641641895</v>
      </c>
      <c r="N1202" s="8">
        <f>Tableau2[[#This Row],[Longueur manquante]]-(6-Tableau2[[#This Row],[longueur]])</f>
        <v>0.57437375785097888</v>
      </c>
    </row>
    <row r="1203" spans="2:14" x14ac:dyDescent="0.25">
      <c r="B1203" s="3" t="str">
        <f t="shared" si="36"/>
        <v>2</v>
      </c>
      <c r="C1203" s="4" t="str">
        <f>Test_Length_Start[[#This Row],[Column1]]</f>
        <v>2-Camera-0,0</v>
      </c>
      <c r="D1203" s="3">
        <f t="shared" si="37"/>
        <v>0</v>
      </c>
      <c r="E1203" s="4">
        <f>_xlfn.NUMBERVALUE(Test_Length_Start[[#This Row],[Column2]])</f>
        <v>37.222266431156399</v>
      </c>
      <c r="F1203" s="4">
        <f>_xlfn.NUMBERVALUE(Test_Length_Start[[#This Row],[Column3]])</f>
        <v>6.4916645374911699</v>
      </c>
      <c r="G1203" s="4">
        <f>_xlfn.NUMBERVALUE(Test_Length_Start[[#This Row],[Column4]])</f>
        <v>9.3066041397463203E-2</v>
      </c>
      <c r="H1203" s="4">
        <f>_xlfn.NUMBERVALUE(Test_Length_Start[[#This Row],[Column5]])</f>
        <v>0.123311820447856</v>
      </c>
      <c r="I1203" s="4">
        <f>_xlfn.NUMBERVALUE(Test_Length_Start[[#This Row],[Column6]])</f>
        <v>2.5392185119391099E-2</v>
      </c>
      <c r="J1203" s="4">
        <f>_xlfn.NUMBERVALUE(Test_Length_Start[[#This Row],[Column7]])</f>
        <v>9.3281340025475501E-2</v>
      </c>
      <c r="K1203" s="4">
        <f>_xlfn.NUMBERVALUE(Test_Length_Start[[#This Row],[Column12]])</f>
        <v>5.1452144980430603</v>
      </c>
      <c r="L1203" s="8">
        <f>_xlfn.NUMBERVALUE(Test_Length_Start[[#This Row],[Column10]])</f>
        <v>0.61182063573654499</v>
      </c>
      <c r="M1203" s="4">
        <f>_xlfn.NUMBERVALUE(Test_Length_Start[[#This Row],[Column11]])</f>
        <v>0.62517273487847203</v>
      </c>
      <c r="N1203" s="8">
        <f>Tableau2[[#This Row],[Longueur manquante]]-(6-Tableau2[[#This Row],[longueur]])</f>
        <v>1.1168372723696418</v>
      </c>
    </row>
    <row r="1204" spans="2:14" x14ac:dyDescent="0.25">
      <c r="B1204" s="3" t="str">
        <f t="shared" si="36"/>
        <v>2</v>
      </c>
      <c r="C1204" s="4" t="str">
        <f>Test_Length_Start[[#This Row],[Column1]]</f>
        <v>2-Camera-0,0</v>
      </c>
      <c r="D1204" s="3">
        <f t="shared" si="37"/>
        <v>0</v>
      </c>
      <c r="E1204" s="4">
        <f>_xlfn.NUMBERVALUE(Test_Length_Start[[#This Row],[Column2]])</f>
        <v>29.405351454001099</v>
      </c>
      <c r="F1204" s="4">
        <f>_xlfn.NUMBERVALUE(Test_Length_Start[[#This Row],[Column3]])</f>
        <v>5.5890070762290396</v>
      </c>
      <c r="G1204" s="4">
        <f>_xlfn.NUMBERVALUE(Test_Length_Start[[#This Row],[Column4]])</f>
        <v>3.8561467056522303E-2</v>
      </c>
      <c r="H1204" s="4">
        <f>_xlfn.NUMBERVALUE(Test_Length_Start[[#This Row],[Column5]])</f>
        <v>0.11611352001604899</v>
      </c>
      <c r="I1204" s="4">
        <f>_xlfn.NUMBERVALUE(Test_Length_Start[[#This Row],[Column6]])</f>
        <v>2.62098419063953E-2</v>
      </c>
      <c r="J1204" s="4">
        <f>_xlfn.NUMBERVALUE(Test_Length_Start[[#This Row],[Column7]])</f>
        <v>7.9710232455477106E-2</v>
      </c>
      <c r="K1204" s="4">
        <f>_xlfn.NUMBERVALUE(Test_Length_Start[[#This Row],[Column12]])</f>
        <v>3.31528593902476</v>
      </c>
      <c r="L1204" s="8">
        <f>_xlfn.NUMBERVALUE(Test_Length_Start[[#This Row],[Column10]])</f>
        <v>0.188258895317261</v>
      </c>
      <c r="M1204" s="4">
        <f>_xlfn.NUMBERVALUE(Test_Length_Start[[#This Row],[Column11]])</f>
        <v>0.65025364359177795</v>
      </c>
      <c r="N1204" s="8">
        <f>Tableau2[[#This Row],[Longueur manquante]]-(6-Tableau2[[#This Row],[longueur]])</f>
        <v>0.23926071982081754</v>
      </c>
    </row>
    <row r="1205" spans="2:14" x14ac:dyDescent="0.25">
      <c r="B1205" s="3" t="str">
        <f t="shared" si="36"/>
        <v>2</v>
      </c>
      <c r="C1205" s="4" t="str">
        <f>Test_Length_Start[[#This Row],[Column1]]</f>
        <v>2-Camera-0,0</v>
      </c>
      <c r="D1205" s="3">
        <f t="shared" si="37"/>
        <v>0</v>
      </c>
      <c r="E1205" s="4">
        <f>_xlfn.NUMBERVALUE(Test_Length_Start[[#This Row],[Column2]])</f>
        <v>54.096498894579597</v>
      </c>
      <c r="F1205" s="4">
        <f>_xlfn.NUMBERVALUE(Test_Length_Start[[#This Row],[Column3]])</f>
        <v>5.9408274046480898</v>
      </c>
      <c r="G1205" s="4">
        <f>_xlfn.NUMBERVALUE(Test_Length_Start[[#This Row],[Column4]])</f>
        <v>3.4791471620078201E-2</v>
      </c>
      <c r="H1205" s="4">
        <f>_xlfn.NUMBERVALUE(Test_Length_Start[[#This Row],[Column5]])</f>
        <v>9.5786082779832596E-2</v>
      </c>
      <c r="I1205" s="4">
        <f>_xlfn.NUMBERVALUE(Test_Length_Start[[#This Row],[Column6]])</f>
        <v>2.5569551465870501E-2</v>
      </c>
      <c r="J1205" s="4">
        <f>_xlfn.NUMBERVALUE(Test_Length_Start[[#This Row],[Column7]])</f>
        <v>6.9454409690255695E-2</v>
      </c>
      <c r="K1205" s="4">
        <f>_xlfn.NUMBERVALUE(Test_Length_Start[[#This Row],[Column12]])</f>
        <v>3.9545688079670001</v>
      </c>
      <c r="L1205" s="8">
        <f>_xlfn.NUMBERVALUE(Test_Length_Start[[#This Row],[Column10]])</f>
        <v>0.12769106215891499</v>
      </c>
      <c r="M1205" s="4">
        <f>_xlfn.NUMBERVALUE(Test_Length_Start[[#This Row],[Column11]])</f>
        <v>0.65489454268542202</v>
      </c>
      <c r="N1205" s="8">
        <f>Tableau2[[#This Row],[Longueur manquante]]-(6-Tableau2[[#This Row],[longueur]])</f>
        <v>0.5957219473335118</v>
      </c>
    </row>
    <row r="1206" spans="2:14" x14ac:dyDescent="0.25">
      <c r="B1206" s="3" t="str">
        <f t="shared" si="36"/>
        <v>2</v>
      </c>
      <c r="C1206" s="4" t="str">
        <f>Test_Length_Start[[#This Row],[Column1]]</f>
        <v>2-Camera-0,0</v>
      </c>
      <c r="D1206" s="3">
        <f t="shared" si="37"/>
        <v>0</v>
      </c>
      <c r="E1206" s="4">
        <f>_xlfn.NUMBERVALUE(Test_Length_Start[[#This Row],[Column2]])</f>
        <v>88.194751893519197</v>
      </c>
      <c r="F1206" s="4">
        <f>_xlfn.NUMBERVALUE(Test_Length_Start[[#This Row],[Column3]])</f>
        <v>5.4458063468353597</v>
      </c>
      <c r="G1206" s="4">
        <f>_xlfn.NUMBERVALUE(Test_Length_Start[[#This Row],[Column4]])</f>
        <v>2.6442433072586601E-2</v>
      </c>
      <c r="H1206" s="4">
        <f>_xlfn.NUMBERVALUE(Test_Length_Start[[#This Row],[Column5]])</f>
        <v>0.110907683466581</v>
      </c>
      <c r="I1206" s="4">
        <f>_xlfn.NUMBERVALUE(Test_Length_Start[[#This Row],[Column6]])</f>
        <v>2.0029886604858001E-2</v>
      </c>
      <c r="J1206" s="4">
        <f>_xlfn.NUMBERVALUE(Test_Length_Start[[#This Row],[Column7]])</f>
        <v>6.4264001508340204E-2</v>
      </c>
      <c r="K1206" s="4">
        <f>_xlfn.NUMBERVALUE(Test_Length_Start[[#This Row],[Column12]])</f>
        <v>5.0554253999143803</v>
      </c>
      <c r="L1206" s="8">
        <f>_xlfn.NUMBERVALUE(Test_Length_Start[[#This Row],[Column10]])</f>
        <v>8.8683099133760004E-2</v>
      </c>
      <c r="M1206" s="4">
        <f>_xlfn.NUMBERVALUE(Test_Length_Start[[#This Row],[Column11]])</f>
        <v>0.64653235899463402</v>
      </c>
      <c r="N1206" s="8">
        <f>Tableau2[[#This Row],[Longueur manquante]]-(6-Tableau2[[#This Row],[longueur]])</f>
        <v>9.2338705829993706E-2</v>
      </c>
    </row>
    <row r="1207" spans="2:14" x14ac:dyDescent="0.25">
      <c r="B1207" s="3" t="str">
        <f t="shared" si="36"/>
        <v>2</v>
      </c>
      <c r="C1207" s="4" t="str">
        <f>Test_Length_Start[[#This Row],[Column1]]</f>
        <v>2-Camera-0,0</v>
      </c>
      <c r="D1207" s="3">
        <f t="shared" si="37"/>
        <v>0</v>
      </c>
      <c r="E1207" s="4">
        <f>_xlfn.NUMBERVALUE(Test_Length_Start[[#This Row],[Column2]])</f>
        <v>76.019547289356396</v>
      </c>
      <c r="F1207" s="4">
        <f>_xlfn.NUMBERVALUE(Test_Length_Start[[#This Row],[Column3]])</f>
        <v>5.71211686817177</v>
      </c>
      <c r="G1207" s="4">
        <f>_xlfn.NUMBERVALUE(Test_Length_Start[[#This Row],[Column4]])</f>
        <v>7.4965226154494094E-2</v>
      </c>
      <c r="H1207" s="4">
        <f>_xlfn.NUMBERVALUE(Test_Length_Start[[#This Row],[Column5]])</f>
        <v>0.14475988252914199</v>
      </c>
      <c r="I1207" s="4">
        <f>_xlfn.NUMBERVALUE(Test_Length_Start[[#This Row],[Column6]])</f>
        <v>1.18799766236765E-2</v>
      </c>
      <c r="J1207" s="4">
        <f>_xlfn.NUMBERVALUE(Test_Length_Start[[#This Row],[Column7]])</f>
        <v>0.102352744952626</v>
      </c>
      <c r="K1207" s="4">
        <f>_xlfn.NUMBERVALUE(Test_Length_Start[[#This Row],[Column12]])</f>
        <v>7.1320235970197201</v>
      </c>
      <c r="L1207" s="8">
        <f>_xlfn.NUMBERVALUE(Test_Length_Start[[#This Row],[Column10]])</f>
        <v>0.42177772871949498</v>
      </c>
      <c r="M1207" s="4">
        <f>_xlfn.NUMBERVALUE(Test_Length_Start[[#This Row],[Column11]])</f>
        <v>0.64672613204447005</v>
      </c>
      <c r="N1207" s="8">
        <f>Tableau2[[#This Row],[Longueur manquante]]-(6-Tableau2[[#This Row],[longueur]])</f>
        <v>0.35884300021624005</v>
      </c>
    </row>
    <row r="1208" spans="2:14" x14ac:dyDescent="0.25">
      <c r="B1208" s="3" t="str">
        <f t="shared" si="36"/>
        <v>2</v>
      </c>
      <c r="C1208" s="4" t="str">
        <f>Test_Length_Start[[#This Row],[Column1]]</f>
        <v>2-Camera-0,0</v>
      </c>
      <c r="D1208" s="3">
        <f t="shared" si="37"/>
        <v>0</v>
      </c>
      <c r="E1208" s="4">
        <f>_xlfn.NUMBERVALUE(Test_Length_Start[[#This Row],[Column2]])</f>
        <v>30.1337804383177</v>
      </c>
      <c r="F1208" s="4">
        <f>_xlfn.NUMBERVALUE(Test_Length_Start[[#This Row],[Column3]])</f>
        <v>5.6083289990273597</v>
      </c>
      <c r="G1208" s="4">
        <f>_xlfn.NUMBERVALUE(Test_Length_Start[[#This Row],[Column4]])</f>
        <v>3.8402717007275801E-2</v>
      </c>
      <c r="H1208" s="4">
        <f>_xlfn.NUMBERVALUE(Test_Length_Start[[#This Row],[Column5]])</f>
        <v>0.117089564156262</v>
      </c>
      <c r="I1208" s="4">
        <f>_xlfn.NUMBERVALUE(Test_Length_Start[[#This Row],[Column6]])</f>
        <v>1.51170365810536E-2</v>
      </c>
      <c r="J1208" s="4">
        <f>_xlfn.NUMBERVALUE(Test_Length_Start[[#This Row],[Column7]])</f>
        <v>8.2608103877299402E-2</v>
      </c>
      <c r="K1208" s="4">
        <f>_xlfn.NUMBERVALUE(Test_Length_Start[[#This Row],[Column12]])</f>
        <v>3.0748074789298698</v>
      </c>
      <c r="L1208" s="8">
        <f>_xlfn.NUMBERVALUE(Test_Length_Start[[#This Row],[Column10]])</f>
        <v>0.27771356819436899</v>
      </c>
      <c r="M1208" s="4">
        <f>_xlfn.NUMBERVALUE(Test_Length_Start[[#This Row],[Column11]])</f>
        <v>0.65579463581881903</v>
      </c>
      <c r="N1208" s="8">
        <f>Tableau2[[#This Row],[Longueur manquante]]-(6-Tableau2[[#This Row],[longueur]])</f>
        <v>0.26412363484617873</v>
      </c>
    </row>
    <row r="1209" spans="2:14" x14ac:dyDescent="0.25">
      <c r="B1209" s="3" t="str">
        <f t="shared" si="36"/>
        <v>2</v>
      </c>
      <c r="C1209" s="4" t="str">
        <f>Test_Length_Start[[#This Row],[Column1]]</f>
        <v>2-Camera-0,0</v>
      </c>
      <c r="D1209" s="3">
        <f t="shared" si="37"/>
        <v>0</v>
      </c>
      <c r="E1209" s="4">
        <f>_xlfn.NUMBERVALUE(Test_Length_Start[[#This Row],[Column2]])</f>
        <v>83.193307384717698</v>
      </c>
      <c r="F1209" s="4">
        <f>_xlfn.NUMBERVALUE(Test_Length_Start[[#This Row],[Column3]])</f>
        <v>5.5392122115024804</v>
      </c>
      <c r="G1209" s="4">
        <f>_xlfn.NUMBERVALUE(Test_Length_Start[[#This Row],[Column4]])</f>
        <v>5.22936400186138E-2</v>
      </c>
      <c r="H1209" s="4">
        <f>_xlfn.NUMBERVALUE(Test_Length_Start[[#This Row],[Column5]])</f>
        <v>0.122565087325938</v>
      </c>
      <c r="I1209" s="4">
        <f>_xlfn.NUMBERVALUE(Test_Length_Start[[#This Row],[Column6]])</f>
        <v>2.42321172061295E-2</v>
      </c>
      <c r="J1209" s="4">
        <f>_xlfn.NUMBERVALUE(Test_Length_Start[[#This Row],[Column7]])</f>
        <v>9.2065555770810395E-2</v>
      </c>
      <c r="K1209" s="4">
        <f>_xlfn.NUMBERVALUE(Test_Length_Start[[#This Row],[Column12]])</f>
        <v>3.7326049739494902</v>
      </c>
      <c r="L1209" s="8">
        <f>_xlfn.NUMBERVALUE(Test_Length_Start[[#This Row],[Column10]])</f>
        <v>0.33273396606966299</v>
      </c>
      <c r="M1209" s="4">
        <f>_xlfn.NUMBERVALUE(Test_Length_Start[[#This Row],[Column11]])</f>
        <v>0.66197419533637902</v>
      </c>
      <c r="N1209" s="8">
        <f>Tableau2[[#This Row],[Longueur manquante]]-(6-Tableau2[[#This Row],[longueur]])</f>
        <v>0.20118640683885947</v>
      </c>
    </row>
    <row r="1210" spans="2:14" x14ac:dyDescent="0.25">
      <c r="B1210" s="3" t="str">
        <f t="shared" si="36"/>
        <v>2</v>
      </c>
      <c r="C1210" s="4" t="str">
        <f>Test_Length_Start[[#This Row],[Column1]]</f>
        <v>2-Camera-0,0</v>
      </c>
      <c r="D1210" s="3">
        <f t="shared" si="37"/>
        <v>0</v>
      </c>
      <c r="E1210" s="4">
        <f>_xlfn.NUMBERVALUE(Test_Length_Start[[#This Row],[Column2]])</f>
        <v>65.772632354023003</v>
      </c>
      <c r="F1210" s="4">
        <f>_xlfn.NUMBERVALUE(Test_Length_Start[[#This Row],[Column3]])</f>
        <v>5.9657626323406898</v>
      </c>
      <c r="G1210" s="4">
        <f>_xlfn.NUMBERVALUE(Test_Length_Start[[#This Row],[Column4]])</f>
        <v>5.0769548206338402E-2</v>
      </c>
      <c r="H1210" s="4">
        <f>_xlfn.NUMBERVALUE(Test_Length_Start[[#This Row],[Column5]])</f>
        <v>0.105392906675234</v>
      </c>
      <c r="I1210" s="4">
        <f>_xlfn.NUMBERVALUE(Test_Length_Start[[#This Row],[Column6]])</f>
        <v>3.7589936380220297E-2</v>
      </c>
      <c r="J1210" s="4">
        <f>_xlfn.NUMBERVALUE(Test_Length_Start[[#This Row],[Column7]])</f>
        <v>8.7520671825549803E-2</v>
      </c>
      <c r="K1210" s="4">
        <f>_xlfn.NUMBERVALUE(Test_Length_Start[[#This Row],[Column12]])</f>
        <v>6.1612275840016002</v>
      </c>
      <c r="L1210" s="8">
        <f>_xlfn.NUMBERVALUE(Test_Length_Start[[#This Row],[Column10]])</f>
        <v>0.21882234961175601</v>
      </c>
      <c r="M1210" s="4">
        <f>_xlfn.NUMBERVALUE(Test_Length_Start[[#This Row],[Column11]])</f>
        <v>0.59650397737511796</v>
      </c>
      <c r="N1210" s="8">
        <f>Tableau2[[#This Row],[Longueur manquante]]-(6-Tableau2[[#This Row],[longueur]])</f>
        <v>0.56226660971580777</v>
      </c>
    </row>
    <row r="1211" spans="2:14" x14ac:dyDescent="0.25">
      <c r="B1211" s="3" t="str">
        <f t="shared" si="36"/>
        <v>2</v>
      </c>
      <c r="C1211" s="4" t="str">
        <f>Test_Length_Start[[#This Row],[Column1]]</f>
        <v>2-Camera-0,0</v>
      </c>
      <c r="D1211" s="3">
        <f t="shared" si="37"/>
        <v>0</v>
      </c>
      <c r="E1211" s="4">
        <f>_xlfn.NUMBERVALUE(Test_Length_Start[[#This Row],[Column2]])</f>
        <v>52.407630360103497</v>
      </c>
      <c r="F1211" s="4">
        <f>_xlfn.NUMBERVALUE(Test_Length_Start[[#This Row],[Column3]])</f>
        <v>6.1584298700440598</v>
      </c>
      <c r="G1211" s="4">
        <f>_xlfn.NUMBERVALUE(Test_Length_Start[[#This Row],[Column4]])</f>
        <v>6.5891518764956802E-2</v>
      </c>
      <c r="H1211" s="4">
        <f>_xlfn.NUMBERVALUE(Test_Length_Start[[#This Row],[Column5]])</f>
        <v>0.12782134610054199</v>
      </c>
      <c r="I1211" s="4">
        <f>_xlfn.NUMBERVALUE(Test_Length_Start[[#This Row],[Column6]])</f>
        <v>2.6888076327921801E-2</v>
      </c>
      <c r="J1211" s="4">
        <f>_xlfn.NUMBERVALUE(Test_Length_Start[[#This Row],[Column7]])</f>
        <v>0.103226598977166</v>
      </c>
      <c r="K1211" s="4">
        <f>_xlfn.NUMBERVALUE(Test_Length_Start[[#This Row],[Column12]])</f>
        <v>5.7086141509935198</v>
      </c>
      <c r="L1211" s="8">
        <f>_xlfn.NUMBERVALUE(Test_Length_Start[[#This Row],[Column10]])</f>
        <v>0.42023680925645401</v>
      </c>
      <c r="M1211" s="4">
        <f>_xlfn.NUMBERVALUE(Test_Length_Start[[#This Row],[Column11]])</f>
        <v>0.59821941468397799</v>
      </c>
      <c r="N1211" s="8">
        <f>Tableau2[[#This Row],[Longueur manquante]]-(6-Tableau2[[#This Row],[longueur]])</f>
        <v>0.75664928472803783</v>
      </c>
    </row>
    <row r="1212" spans="2:14" x14ac:dyDescent="0.25">
      <c r="B1212" s="3" t="str">
        <f t="shared" si="36"/>
        <v>2</v>
      </c>
      <c r="C1212" s="4" t="str">
        <f>Test_Length_Start[[#This Row],[Column1]]</f>
        <v>2-Camera-0,0</v>
      </c>
      <c r="D1212" s="3">
        <f t="shared" si="37"/>
        <v>0</v>
      </c>
      <c r="E1212" s="4">
        <f>_xlfn.NUMBERVALUE(Test_Length_Start[[#This Row],[Column2]])</f>
        <v>87.560815471698405</v>
      </c>
      <c r="F1212" s="4">
        <f>_xlfn.NUMBERVALUE(Test_Length_Start[[#This Row],[Column3]])</f>
        <v>5.4478014533532004</v>
      </c>
      <c r="G1212" s="4">
        <f>_xlfn.NUMBERVALUE(Test_Length_Start[[#This Row],[Column4]])</f>
        <v>3.1088816192115599E-2</v>
      </c>
      <c r="H1212" s="4">
        <f>_xlfn.NUMBERVALUE(Test_Length_Start[[#This Row],[Column5]])</f>
        <v>0.122638453825653</v>
      </c>
      <c r="I1212" s="4">
        <f>_xlfn.NUMBERVALUE(Test_Length_Start[[#This Row],[Column6]])</f>
        <v>2.10287694851297E-2</v>
      </c>
      <c r="J1212" s="4">
        <f>_xlfn.NUMBERVALUE(Test_Length_Start[[#This Row],[Column7]])</f>
        <v>8.2780364331365403E-2</v>
      </c>
      <c r="K1212" s="4">
        <f>_xlfn.NUMBERVALUE(Test_Length_Start[[#This Row],[Column12]])</f>
        <v>5.0437840910162697</v>
      </c>
      <c r="L1212" s="8">
        <f>_xlfn.NUMBERVALUE(Test_Length_Start[[#This Row],[Column10]])</f>
        <v>0.11803387116927901</v>
      </c>
      <c r="M1212" s="4">
        <f>_xlfn.NUMBERVALUE(Test_Length_Start[[#This Row],[Column11]])</f>
        <v>0.67900022859263598</v>
      </c>
      <c r="N1212" s="8">
        <f>Tableau2[[#This Row],[Longueur manquante]]-(6-Tableau2[[#This Row],[longueur]])</f>
        <v>0.12680168194583641</v>
      </c>
    </row>
    <row r="1213" spans="2:14" x14ac:dyDescent="0.25">
      <c r="B1213" s="3" t="str">
        <f t="shared" si="36"/>
        <v>2</v>
      </c>
      <c r="C1213" s="4" t="str">
        <f>Test_Length_Start[[#This Row],[Column1]]</f>
        <v>2-Camera-0,0</v>
      </c>
      <c r="D1213" s="3">
        <f t="shared" si="37"/>
        <v>0</v>
      </c>
      <c r="E1213" s="4">
        <f>_xlfn.NUMBERVALUE(Test_Length_Start[[#This Row],[Column2]])</f>
        <v>84.981036819178399</v>
      </c>
      <c r="F1213" s="4">
        <f>_xlfn.NUMBERVALUE(Test_Length_Start[[#This Row],[Column3]])</f>
        <v>5.6667053932193197</v>
      </c>
      <c r="G1213" s="4">
        <f>_xlfn.NUMBERVALUE(Test_Length_Start[[#This Row],[Column4]])</f>
        <v>3.1074293656505901E-2</v>
      </c>
      <c r="H1213" s="4">
        <f>_xlfn.NUMBERVALUE(Test_Length_Start[[#This Row],[Column5]])</f>
        <v>9.7393449327324993E-2</v>
      </c>
      <c r="I1213" s="4">
        <f>_xlfn.NUMBERVALUE(Test_Length_Start[[#This Row],[Column6]])</f>
        <v>1.8815170688421302E-2</v>
      </c>
      <c r="J1213" s="4">
        <f>_xlfn.NUMBERVALUE(Test_Length_Start[[#This Row],[Column7]])</f>
        <v>6.7558062322957801E-2</v>
      </c>
      <c r="K1213" s="4">
        <f>_xlfn.NUMBERVALUE(Test_Length_Start[[#This Row],[Column12]])</f>
        <v>3.76450938102789</v>
      </c>
      <c r="L1213" s="8">
        <f>_xlfn.NUMBERVALUE(Test_Length_Start[[#This Row],[Column10]])</f>
        <v>0.16622487607099401</v>
      </c>
      <c r="M1213" s="4">
        <f>_xlfn.NUMBERVALUE(Test_Length_Start[[#This Row],[Column11]])</f>
        <v>0.62496597889143002</v>
      </c>
      <c r="N1213" s="8">
        <f>Tableau2[[#This Row],[Longueur manquante]]-(6-Tableau2[[#This Row],[longueur]])</f>
        <v>0.29167137211074967</v>
      </c>
    </row>
    <row r="1214" spans="2:14" x14ac:dyDescent="0.25">
      <c r="B1214" s="3" t="str">
        <f t="shared" si="36"/>
        <v>2</v>
      </c>
      <c r="C1214" s="4" t="str">
        <f>Test_Length_Start[[#This Row],[Column1]]</f>
        <v>2-Camera-0,0</v>
      </c>
      <c r="D1214" s="3">
        <f t="shared" si="37"/>
        <v>0</v>
      </c>
      <c r="E1214" s="4">
        <f>_xlfn.NUMBERVALUE(Test_Length_Start[[#This Row],[Column2]])</f>
        <v>73.261394475497596</v>
      </c>
      <c r="F1214" s="4">
        <f>_xlfn.NUMBERVALUE(Test_Length_Start[[#This Row],[Column3]])</f>
        <v>5.8712683282376803</v>
      </c>
      <c r="G1214" s="4">
        <f>_xlfn.NUMBERVALUE(Test_Length_Start[[#This Row],[Column4]])</f>
        <v>3.3082204408425402E-2</v>
      </c>
      <c r="H1214" s="4">
        <f>_xlfn.NUMBERVALUE(Test_Length_Start[[#This Row],[Column5]])</f>
        <v>9.1995903232514595E-2</v>
      </c>
      <c r="I1214" s="4">
        <f>_xlfn.NUMBERVALUE(Test_Length_Start[[#This Row],[Column6]])</f>
        <v>2.8923795930872801E-2</v>
      </c>
      <c r="J1214" s="4">
        <f>_xlfn.NUMBERVALUE(Test_Length_Start[[#This Row],[Column7]])</f>
        <v>6.4356746081452407E-2</v>
      </c>
      <c r="K1214" s="4">
        <f>_xlfn.NUMBERVALUE(Test_Length_Start[[#This Row],[Column12]])</f>
        <v>5.2312565060565204</v>
      </c>
      <c r="L1214" s="8">
        <f>_xlfn.NUMBERVALUE(Test_Length_Start[[#This Row],[Column10]])</f>
        <v>0.10879453886636301</v>
      </c>
      <c r="M1214" s="4">
        <f>_xlfn.NUMBERVALUE(Test_Length_Start[[#This Row],[Column11]])</f>
        <v>0.64613282802067695</v>
      </c>
      <c r="N1214" s="8">
        <f>Tableau2[[#This Row],[Longueur manquante]]-(6-Tableau2[[#This Row],[longueur]])</f>
        <v>0.51740115625835725</v>
      </c>
    </row>
    <row r="1215" spans="2:14" x14ac:dyDescent="0.25">
      <c r="B1215" s="3" t="str">
        <f t="shared" si="36"/>
        <v>2</v>
      </c>
      <c r="C1215" s="4" t="str">
        <f>Test_Length_Start[[#This Row],[Column1]]</f>
        <v>2-Camera-0,0</v>
      </c>
      <c r="D1215" s="3">
        <f t="shared" si="37"/>
        <v>0</v>
      </c>
      <c r="E1215" s="4">
        <f>_xlfn.NUMBERVALUE(Test_Length_Start[[#This Row],[Column2]])</f>
        <v>38.933447760277097</v>
      </c>
      <c r="F1215" s="4">
        <f>_xlfn.NUMBERVALUE(Test_Length_Start[[#This Row],[Column3]])</f>
        <v>5.7769806367624597</v>
      </c>
      <c r="G1215" s="4">
        <f>_xlfn.NUMBERVALUE(Test_Length_Start[[#This Row],[Column4]])</f>
        <v>3.9844630179530799E-2</v>
      </c>
      <c r="H1215" s="4">
        <f>_xlfn.NUMBERVALUE(Test_Length_Start[[#This Row],[Column5]])</f>
        <v>0.11972511856805799</v>
      </c>
      <c r="I1215" s="4">
        <f>_xlfn.NUMBERVALUE(Test_Length_Start[[#This Row],[Column6]])</f>
        <v>2.83867240548204E-2</v>
      </c>
      <c r="J1215" s="4">
        <f>_xlfn.NUMBERVALUE(Test_Length_Start[[#This Row],[Column7]])</f>
        <v>8.0603954500139893E-2</v>
      </c>
      <c r="K1215" s="4">
        <f>_xlfn.NUMBERVALUE(Test_Length_Start[[#This Row],[Column12]])</f>
        <v>4.0496600210899398</v>
      </c>
      <c r="L1215" s="8">
        <f>_xlfn.NUMBERVALUE(Test_Length_Start[[#This Row],[Column10]])</f>
        <v>0.325073133104262</v>
      </c>
      <c r="M1215" s="4">
        <f>_xlfn.NUMBERVALUE(Test_Length_Start[[#This Row],[Column11]])</f>
        <v>0.64717154227912799</v>
      </c>
      <c r="N1215" s="8">
        <f>Tableau2[[#This Row],[Longueur manquante]]-(6-Tableau2[[#This Row],[longueur]])</f>
        <v>0.42415217904158764</v>
      </c>
    </row>
    <row r="1216" spans="2:14" x14ac:dyDescent="0.25">
      <c r="B1216" s="3" t="str">
        <f t="shared" si="36"/>
        <v>2</v>
      </c>
      <c r="C1216" s="4" t="str">
        <f>Test_Length_Start[[#This Row],[Column1]]</f>
        <v>2-Camera-0,0</v>
      </c>
      <c r="D1216" s="3">
        <f t="shared" si="37"/>
        <v>0</v>
      </c>
      <c r="E1216" s="4">
        <f>_xlfn.NUMBERVALUE(Test_Length_Start[[#This Row],[Column2]])</f>
        <v>85.205626476223998</v>
      </c>
      <c r="F1216" s="4">
        <f>_xlfn.NUMBERVALUE(Test_Length_Start[[#This Row],[Column3]])</f>
        <v>5.7619849476765603</v>
      </c>
      <c r="G1216" s="4">
        <f>_xlfn.NUMBERVALUE(Test_Length_Start[[#This Row],[Column4]])</f>
        <v>3.3406089167577702E-2</v>
      </c>
      <c r="H1216" s="4">
        <f>_xlfn.NUMBERVALUE(Test_Length_Start[[#This Row],[Column5]])</f>
        <v>0.116903503184405</v>
      </c>
      <c r="I1216" s="4">
        <f>_xlfn.NUMBERVALUE(Test_Length_Start[[#This Row],[Column6]])</f>
        <v>2.2299714228279699E-2</v>
      </c>
      <c r="J1216" s="4">
        <f>_xlfn.NUMBERVALUE(Test_Length_Start[[#This Row],[Column7]])</f>
        <v>8.5119280293877206E-2</v>
      </c>
      <c r="K1216" s="4">
        <f>_xlfn.NUMBERVALUE(Test_Length_Start[[#This Row],[Column12]])</f>
        <v>4.1223009499953998</v>
      </c>
      <c r="L1216" s="8">
        <f>_xlfn.NUMBERVALUE(Test_Length_Start[[#This Row],[Column10]])</f>
        <v>0.16748649848668901</v>
      </c>
      <c r="M1216" s="4">
        <f>_xlfn.NUMBERVALUE(Test_Length_Start[[#This Row],[Column11]])</f>
        <v>0.72031622316261501</v>
      </c>
      <c r="N1216" s="8">
        <f>Tableau2[[#This Row],[Longueur manquante]]-(6-Tableau2[[#This Row],[longueur]])</f>
        <v>0.48230117083917534</v>
      </c>
    </row>
    <row r="1217" spans="2:14" x14ac:dyDescent="0.25">
      <c r="B1217" s="3" t="str">
        <f t="shared" si="36"/>
        <v>2</v>
      </c>
      <c r="C1217" s="4" t="str">
        <f>Test_Length_Start[[#This Row],[Column1]]</f>
        <v>2-Camera-0,0</v>
      </c>
      <c r="D1217" s="3">
        <f t="shared" si="37"/>
        <v>0</v>
      </c>
      <c r="E1217" s="4">
        <f>_xlfn.NUMBERVALUE(Test_Length_Start[[#This Row],[Column2]])</f>
        <v>83.070203399833602</v>
      </c>
      <c r="F1217" s="4">
        <f>_xlfn.NUMBERVALUE(Test_Length_Start[[#This Row],[Column3]])</f>
        <v>5.7771890702284097</v>
      </c>
      <c r="G1217" s="4">
        <f>_xlfn.NUMBERVALUE(Test_Length_Start[[#This Row],[Column4]])</f>
        <v>0.167709378666522</v>
      </c>
      <c r="H1217" s="4">
        <f>_xlfn.NUMBERVALUE(Test_Length_Start[[#This Row],[Column5]])</f>
        <v>0.208645316362296</v>
      </c>
      <c r="I1217" s="4">
        <f>_xlfn.NUMBERVALUE(Test_Length_Start[[#This Row],[Column6]])</f>
        <v>3.2593529346182898E-2</v>
      </c>
      <c r="J1217" s="4">
        <f>_xlfn.NUMBERVALUE(Test_Length_Start[[#This Row],[Column7]])</f>
        <v>0.15399061063730901</v>
      </c>
      <c r="K1217" s="4">
        <f>_xlfn.NUMBERVALUE(Test_Length_Start[[#This Row],[Column12]])</f>
        <v>4.8955429249908704</v>
      </c>
      <c r="L1217" s="8">
        <f>_xlfn.NUMBERVALUE(Test_Length_Start[[#This Row],[Column10]])</f>
        <v>0.81434716980963495</v>
      </c>
      <c r="M1217" s="4">
        <f>_xlfn.NUMBERVALUE(Test_Length_Start[[#This Row],[Column11]])</f>
        <v>0.78329174415943403</v>
      </c>
      <c r="N1217" s="8">
        <f>Tableau2[[#This Row],[Longueur manquante]]-(6-Tableau2[[#This Row],[longueur]])</f>
        <v>0.5604808143878437</v>
      </c>
    </row>
    <row r="1218" spans="2:14" x14ac:dyDescent="0.25">
      <c r="B1218" s="3" t="str">
        <f t="shared" ref="B1218:B1281" si="38">SUBSTITUTE(LEFT(C1218,2),"-","")</f>
        <v>2</v>
      </c>
      <c r="C1218" s="4" t="str">
        <f>Test_Length_Start[[#This Row],[Column1]]</f>
        <v>2-Camera-0,0</v>
      </c>
      <c r="D1218" s="3">
        <f t="shared" ref="D1218:D1281" si="39">_xlfn.NUMBERVALUE(IFERROR(RIGHT(C1218,LEN(C1218)-SEARCH("-",C1218,5)),-0.2))*10</f>
        <v>0</v>
      </c>
      <c r="E1218" s="4">
        <f>_xlfn.NUMBERVALUE(Test_Length_Start[[#This Row],[Column2]])</f>
        <v>88.343305233704001</v>
      </c>
      <c r="F1218" s="4">
        <f>_xlfn.NUMBERVALUE(Test_Length_Start[[#This Row],[Column3]])</f>
        <v>5.9247656277729703</v>
      </c>
      <c r="G1218" s="4">
        <f>_xlfn.NUMBERVALUE(Test_Length_Start[[#This Row],[Column4]])</f>
        <v>5.0929922609988097E-2</v>
      </c>
      <c r="H1218" s="4">
        <f>_xlfn.NUMBERVALUE(Test_Length_Start[[#This Row],[Column5]])</f>
        <v>9.9591813563130904E-2</v>
      </c>
      <c r="I1218" s="4">
        <f>_xlfn.NUMBERVALUE(Test_Length_Start[[#This Row],[Column6]])</f>
        <v>3.2325861550804698E-2</v>
      </c>
      <c r="J1218" s="4">
        <f>_xlfn.NUMBERVALUE(Test_Length_Start[[#This Row],[Column7]])</f>
        <v>8.1027782120520406E-2</v>
      </c>
      <c r="K1218" s="4">
        <f>_xlfn.NUMBERVALUE(Test_Length_Start[[#This Row],[Column12]])</f>
        <v>3.9287130549782798</v>
      </c>
      <c r="L1218" s="8">
        <f>_xlfn.NUMBERVALUE(Test_Length_Start[[#This Row],[Column10]])</f>
        <v>0.19482049542653801</v>
      </c>
      <c r="M1218" s="4">
        <f>_xlfn.NUMBERVALUE(Test_Length_Start[[#This Row],[Column11]])</f>
        <v>0.61824189082408998</v>
      </c>
      <c r="N1218" s="8">
        <f>Tableau2[[#This Row],[Longueur manquante]]-(6-Tableau2[[#This Row],[longueur]])</f>
        <v>0.54300751859706031</v>
      </c>
    </row>
    <row r="1219" spans="2:14" x14ac:dyDescent="0.25">
      <c r="B1219" s="3" t="str">
        <f t="shared" si="38"/>
        <v>2</v>
      </c>
      <c r="C1219" s="4" t="str">
        <f>Test_Length_Start[[#This Row],[Column1]]</f>
        <v>2-Camera-0,0</v>
      </c>
      <c r="D1219" s="3">
        <f t="shared" si="39"/>
        <v>0</v>
      </c>
      <c r="E1219" s="4">
        <f>_xlfn.NUMBERVALUE(Test_Length_Start[[#This Row],[Column2]])</f>
        <v>62.668639549323402</v>
      </c>
      <c r="F1219" s="4">
        <f>_xlfn.NUMBERVALUE(Test_Length_Start[[#This Row],[Column3]])</f>
        <v>5.6333382525762996</v>
      </c>
      <c r="G1219" s="4">
        <f>_xlfn.NUMBERVALUE(Test_Length_Start[[#This Row],[Column4]])</f>
        <v>4.0181937688536798E-2</v>
      </c>
      <c r="H1219" s="4">
        <f>_xlfn.NUMBERVALUE(Test_Length_Start[[#This Row],[Column5]])</f>
        <v>0.114428431203055</v>
      </c>
      <c r="I1219" s="4">
        <f>_xlfn.NUMBERVALUE(Test_Length_Start[[#This Row],[Column6]])</f>
        <v>2.1703831453150101E-2</v>
      </c>
      <c r="J1219" s="4">
        <f>_xlfn.NUMBERVALUE(Test_Length_Start[[#This Row],[Column7]])</f>
        <v>8.0281837740822204E-2</v>
      </c>
      <c r="K1219" s="4">
        <f>_xlfn.NUMBERVALUE(Test_Length_Start[[#This Row],[Column12]])</f>
        <v>3.4055156030226499</v>
      </c>
      <c r="L1219" s="8">
        <f>_xlfn.NUMBERVALUE(Test_Length_Start[[#This Row],[Column10]])</f>
        <v>0.18756332779256699</v>
      </c>
      <c r="M1219" s="4">
        <f>_xlfn.NUMBERVALUE(Test_Length_Start[[#This Row],[Column11]])</f>
        <v>0.65496647628727001</v>
      </c>
      <c r="N1219" s="8">
        <f>Tableau2[[#This Row],[Longueur manquante]]-(6-Tableau2[[#This Row],[longueur]])</f>
        <v>0.28830472886356961</v>
      </c>
    </row>
    <row r="1220" spans="2:14" x14ac:dyDescent="0.25">
      <c r="B1220" s="3" t="str">
        <f t="shared" si="38"/>
        <v>2</v>
      </c>
      <c r="C1220" s="4" t="str">
        <f>Test_Length_Start[[#This Row],[Column1]]</f>
        <v>2-Camera-0,0</v>
      </c>
      <c r="D1220" s="3">
        <f t="shared" si="39"/>
        <v>0</v>
      </c>
      <c r="E1220" s="4">
        <f>_xlfn.NUMBERVALUE(Test_Length_Start[[#This Row],[Column2]])</f>
        <v>43.982895695544698</v>
      </c>
      <c r="F1220" s="4">
        <f>_xlfn.NUMBERVALUE(Test_Length_Start[[#This Row],[Column3]])</f>
        <v>5.9607894860993396</v>
      </c>
      <c r="G1220" s="4">
        <f>_xlfn.NUMBERVALUE(Test_Length_Start[[#This Row],[Column4]])</f>
        <v>5.0263637698263301E-2</v>
      </c>
      <c r="H1220" s="4">
        <f>_xlfn.NUMBERVALUE(Test_Length_Start[[#This Row],[Column5]])</f>
        <v>0.100818411799747</v>
      </c>
      <c r="I1220" s="4">
        <f>_xlfn.NUMBERVALUE(Test_Length_Start[[#This Row],[Column6]])</f>
        <v>2.8307065248139199E-2</v>
      </c>
      <c r="J1220" s="4">
        <f>_xlfn.NUMBERVALUE(Test_Length_Start[[#This Row],[Column7]])</f>
        <v>8.6120555792455394E-2</v>
      </c>
      <c r="K1220" s="4">
        <f>_xlfn.NUMBERVALUE(Test_Length_Start[[#This Row],[Column12]])</f>
        <v>3.4955382359912601</v>
      </c>
      <c r="L1220" s="8">
        <f>_xlfn.NUMBERVALUE(Test_Length_Start[[#This Row],[Column10]])</f>
        <v>0.21189505615861101</v>
      </c>
      <c r="M1220" s="4">
        <f>_xlfn.NUMBERVALUE(Test_Length_Start[[#This Row],[Column11]])</f>
        <v>0.553925381965374</v>
      </c>
      <c r="N1220" s="8">
        <f>Tableau2[[#This Row],[Longueur manquante]]-(6-Tableau2[[#This Row],[longueur]])</f>
        <v>0.51471486806471356</v>
      </c>
    </row>
    <row r="1221" spans="2:14" x14ac:dyDescent="0.25">
      <c r="B1221" s="3" t="str">
        <f t="shared" si="38"/>
        <v>2</v>
      </c>
      <c r="C1221" s="4" t="str">
        <f>Test_Length_Start[[#This Row],[Column1]]</f>
        <v>2-Camera-0,0</v>
      </c>
      <c r="D1221" s="3">
        <f t="shared" si="39"/>
        <v>0</v>
      </c>
      <c r="E1221" s="4">
        <f>_xlfn.NUMBERVALUE(Test_Length_Start[[#This Row],[Column2]])</f>
        <v>89.548670676155496</v>
      </c>
      <c r="F1221" s="4">
        <f>_xlfn.NUMBERVALUE(Test_Length_Start[[#This Row],[Column3]])</f>
        <v>6.0886585233877497</v>
      </c>
      <c r="G1221" s="4">
        <f>_xlfn.NUMBERVALUE(Test_Length_Start[[#This Row],[Column4]])</f>
        <v>3.2095016514668298E-2</v>
      </c>
      <c r="H1221" s="4">
        <f>_xlfn.NUMBERVALUE(Test_Length_Start[[#This Row],[Column5]])</f>
        <v>0.10367491570071501</v>
      </c>
      <c r="I1221" s="4">
        <f>_xlfn.NUMBERVALUE(Test_Length_Start[[#This Row],[Column6]])</f>
        <v>1.7825243976132599E-2</v>
      </c>
      <c r="J1221" s="4">
        <f>_xlfn.NUMBERVALUE(Test_Length_Start[[#This Row],[Column7]])</f>
        <v>7.9905264640678E-2</v>
      </c>
      <c r="K1221" s="4">
        <f>_xlfn.NUMBERVALUE(Test_Length_Start[[#This Row],[Column12]])</f>
        <v>3.2519857879960901</v>
      </c>
      <c r="L1221" s="8">
        <f>_xlfn.NUMBERVALUE(Test_Length_Start[[#This Row],[Column10]])</f>
        <v>0.138659594480189</v>
      </c>
      <c r="M1221" s="4">
        <f>_xlfn.NUMBERVALUE(Test_Length_Start[[#This Row],[Column11]])</f>
        <v>0.68883347856991395</v>
      </c>
      <c r="N1221" s="8">
        <f>Tableau2[[#This Row],[Longueur manquante]]-(6-Tableau2[[#This Row],[longueur]])</f>
        <v>0.77749200195766366</v>
      </c>
    </row>
    <row r="1222" spans="2:14" x14ac:dyDescent="0.25">
      <c r="B1222" s="3" t="str">
        <f t="shared" si="38"/>
        <v>2</v>
      </c>
      <c r="C1222" s="4" t="str">
        <f>Test_Length_Start[[#This Row],[Column1]]</f>
        <v>2-Camera-0,05</v>
      </c>
      <c r="D1222" s="3">
        <f t="shared" si="39"/>
        <v>0.5</v>
      </c>
      <c r="E1222" s="4">
        <f>_xlfn.NUMBERVALUE(Test_Length_Start[[#This Row],[Column2]])</f>
        <v>73.179308945714098</v>
      </c>
      <c r="F1222" s="4">
        <f>_xlfn.NUMBERVALUE(Test_Length_Start[[#This Row],[Column3]])</f>
        <v>5.6090321924424398</v>
      </c>
      <c r="G1222" s="4">
        <f>_xlfn.NUMBERVALUE(Test_Length_Start[[#This Row],[Column4]])</f>
        <v>3.40148344897023E-2</v>
      </c>
      <c r="H1222" s="4">
        <f>_xlfn.NUMBERVALUE(Test_Length_Start[[#This Row],[Column5]])</f>
        <v>0.107683197363189</v>
      </c>
      <c r="I1222" s="4">
        <f>_xlfn.NUMBERVALUE(Test_Length_Start[[#This Row],[Column6]])</f>
        <v>2.9430579011457899E-2</v>
      </c>
      <c r="J1222" s="4">
        <f>_xlfn.NUMBERVALUE(Test_Length_Start[[#This Row],[Column7]])</f>
        <v>7.8767410177549194E-2</v>
      </c>
      <c r="K1222" s="4">
        <f>_xlfn.NUMBERVALUE(Test_Length_Start[[#This Row],[Column12]])</f>
        <v>115.79285686800699</v>
      </c>
      <c r="L1222" s="8">
        <f>_xlfn.NUMBERVALUE(Test_Length_Start[[#This Row],[Column10]])</f>
        <v>9.8718568815750599E-2</v>
      </c>
      <c r="M1222" s="4">
        <f>_xlfn.NUMBERVALUE(Test_Length_Start[[#This Row],[Column11]])</f>
        <v>0.66167109353118503</v>
      </c>
      <c r="N1222" s="8">
        <f>Tableau2[[#This Row],[Longueur manquante]]-(6-Tableau2[[#This Row],[longueur]])</f>
        <v>0.27070328597362481</v>
      </c>
    </row>
    <row r="1223" spans="2:14" x14ac:dyDescent="0.25">
      <c r="B1223" s="3" t="str">
        <f t="shared" si="38"/>
        <v>2</v>
      </c>
      <c r="C1223" s="4" t="str">
        <f>Test_Length_Start[[#This Row],[Column1]]</f>
        <v>2-Camera-0,05</v>
      </c>
      <c r="D1223" s="3">
        <f t="shared" si="39"/>
        <v>0.5</v>
      </c>
      <c r="E1223" s="4">
        <f>_xlfn.NUMBERVALUE(Test_Length_Start[[#This Row],[Column2]])</f>
        <v>49.716563326043001</v>
      </c>
      <c r="F1223" s="4">
        <f>_xlfn.NUMBERVALUE(Test_Length_Start[[#This Row],[Column3]])</f>
        <v>5.9471840981828201</v>
      </c>
      <c r="G1223" s="4">
        <f>_xlfn.NUMBERVALUE(Test_Length_Start[[#This Row],[Column4]])</f>
        <v>6.6375901800219794E-2</v>
      </c>
      <c r="H1223" s="4">
        <f>_xlfn.NUMBERVALUE(Test_Length_Start[[#This Row],[Column5]])</f>
        <v>0.132390992621672</v>
      </c>
      <c r="I1223" s="4">
        <f>_xlfn.NUMBERVALUE(Test_Length_Start[[#This Row],[Column6]])</f>
        <v>4.7262585128543401E-2</v>
      </c>
      <c r="J1223" s="4">
        <f>_xlfn.NUMBERVALUE(Test_Length_Start[[#This Row],[Column7]])</f>
        <v>0.120204323975799</v>
      </c>
      <c r="K1223" s="4">
        <f>_xlfn.NUMBERVALUE(Test_Length_Start[[#This Row],[Column12]])</f>
        <v>112.302669905941</v>
      </c>
      <c r="L1223" s="8">
        <f>_xlfn.NUMBERVALUE(Test_Length_Start[[#This Row],[Column10]])</f>
        <v>0.25151124388770502</v>
      </c>
      <c r="M1223" s="4">
        <f>_xlfn.NUMBERVALUE(Test_Length_Start[[#This Row],[Column11]])</f>
        <v>0.617280559114053</v>
      </c>
      <c r="N1223" s="8">
        <f>Tableau2[[#This Row],[Longueur manquante]]-(6-Tableau2[[#This Row],[longueur]])</f>
        <v>0.56446465729687312</v>
      </c>
    </row>
    <row r="1224" spans="2:14" x14ac:dyDescent="0.25">
      <c r="B1224" s="3" t="str">
        <f t="shared" si="38"/>
        <v>2</v>
      </c>
      <c r="C1224" s="4" t="str">
        <f>Test_Length_Start[[#This Row],[Column1]]</f>
        <v>2-Camera-0,05</v>
      </c>
      <c r="D1224" s="3">
        <f t="shared" si="39"/>
        <v>0.5</v>
      </c>
      <c r="E1224" s="4">
        <f>_xlfn.NUMBERVALUE(Test_Length_Start[[#This Row],[Column2]])</f>
        <v>70.546359840609298</v>
      </c>
      <c r="F1224" s="4">
        <f>_xlfn.NUMBERVALUE(Test_Length_Start[[#This Row],[Column3]])</f>
        <v>6.0345578968049596</v>
      </c>
      <c r="G1224" s="4">
        <f>_xlfn.NUMBERVALUE(Test_Length_Start[[#This Row],[Column4]])</f>
        <v>4.80355937311088E-2</v>
      </c>
      <c r="H1224" s="4">
        <f>_xlfn.NUMBERVALUE(Test_Length_Start[[#This Row],[Column5]])</f>
        <v>0.119218982229916</v>
      </c>
      <c r="I1224" s="4">
        <f>_xlfn.NUMBERVALUE(Test_Length_Start[[#This Row],[Column6]])</f>
        <v>3.9284618131535699E-2</v>
      </c>
      <c r="J1224" s="4">
        <f>_xlfn.NUMBERVALUE(Test_Length_Start[[#This Row],[Column7]])</f>
        <v>9.1631326711741096E-2</v>
      </c>
      <c r="K1224" s="4">
        <f>_xlfn.NUMBERVALUE(Test_Length_Start[[#This Row],[Column12]])</f>
        <v>63.872560839983599</v>
      </c>
      <c r="L1224" s="8">
        <f>_xlfn.NUMBERVALUE(Test_Length_Start[[#This Row],[Column10]])</f>
        <v>0.203862543586214</v>
      </c>
      <c r="M1224" s="4">
        <f>_xlfn.NUMBERVALUE(Test_Length_Start[[#This Row],[Column11]])</f>
        <v>0.68806102332726804</v>
      </c>
      <c r="N1224" s="8">
        <f>Tableau2[[#This Row],[Longueur manquante]]-(6-Tableau2[[#This Row],[longueur]])</f>
        <v>0.72261892013222762</v>
      </c>
    </row>
    <row r="1225" spans="2:14" x14ac:dyDescent="0.25">
      <c r="B1225" s="3" t="str">
        <f t="shared" si="38"/>
        <v>2</v>
      </c>
      <c r="C1225" s="4" t="str">
        <f>Test_Length_Start[[#This Row],[Column1]]</f>
        <v>2-Camera-0,05</v>
      </c>
      <c r="D1225" s="3">
        <f t="shared" si="39"/>
        <v>0.5</v>
      </c>
      <c r="E1225" s="4">
        <f>_xlfn.NUMBERVALUE(Test_Length_Start[[#This Row],[Column2]])</f>
        <v>84.529669694873505</v>
      </c>
      <c r="F1225" s="4">
        <f>_xlfn.NUMBERVALUE(Test_Length_Start[[#This Row],[Column3]])</f>
        <v>5.6141557564236804</v>
      </c>
      <c r="G1225" s="4">
        <f>_xlfn.NUMBERVALUE(Test_Length_Start[[#This Row],[Column4]])</f>
        <v>4.8809736119057097E-2</v>
      </c>
      <c r="H1225" s="4">
        <f>_xlfn.NUMBERVALUE(Test_Length_Start[[#This Row],[Column5]])</f>
        <v>0.114598573395292</v>
      </c>
      <c r="I1225" s="4">
        <f>_xlfn.NUMBERVALUE(Test_Length_Start[[#This Row],[Column6]])</f>
        <v>4.4441582687164499E-2</v>
      </c>
      <c r="J1225" s="4">
        <f>_xlfn.NUMBERVALUE(Test_Length_Start[[#This Row],[Column7]])</f>
        <v>8.4882111724593604E-2</v>
      </c>
      <c r="K1225" s="4">
        <f>_xlfn.NUMBERVALUE(Test_Length_Start[[#This Row],[Column12]])</f>
        <v>60.630801199003997</v>
      </c>
      <c r="L1225" s="8">
        <f>_xlfn.NUMBERVALUE(Test_Length_Start[[#This Row],[Column10]])</f>
        <v>0.149602466896918</v>
      </c>
      <c r="M1225" s="4">
        <f>_xlfn.NUMBERVALUE(Test_Length_Start[[#This Row],[Column11]])</f>
        <v>0.67646331367579005</v>
      </c>
      <c r="N1225" s="8">
        <f>Tableau2[[#This Row],[Longueur manquante]]-(6-Tableau2[[#This Row],[longueur]])</f>
        <v>0.29061907009947041</v>
      </c>
    </row>
    <row r="1226" spans="2:14" x14ac:dyDescent="0.25">
      <c r="B1226" s="3" t="str">
        <f t="shared" si="38"/>
        <v>2</v>
      </c>
      <c r="C1226" s="4" t="str">
        <f>Test_Length_Start[[#This Row],[Column1]]</f>
        <v>2-Camera-0,05</v>
      </c>
      <c r="D1226" s="3">
        <f t="shared" si="39"/>
        <v>0.5</v>
      </c>
      <c r="E1226" s="4">
        <f>_xlfn.NUMBERVALUE(Test_Length_Start[[#This Row],[Column2]])</f>
        <v>74.946112118619595</v>
      </c>
      <c r="F1226" s="4">
        <f>_xlfn.NUMBERVALUE(Test_Length_Start[[#This Row],[Column3]])</f>
        <v>6.1867114334308102</v>
      </c>
      <c r="G1226" s="4">
        <f>_xlfn.NUMBERVALUE(Test_Length_Start[[#This Row],[Column4]])</f>
        <v>0.141162246053851</v>
      </c>
      <c r="H1226" s="4">
        <f>_xlfn.NUMBERVALUE(Test_Length_Start[[#This Row],[Column5]])</f>
        <v>0.17312520930426401</v>
      </c>
      <c r="I1226" s="4">
        <f>_xlfn.NUMBERVALUE(Test_Length_Start[[#This Row],[Column6]])</f>
        <v>6.8530116945889202E-2</v>
      </c>
      <c r="J1226" s="4">
        <f>_xlfn.NUMBERVALUE(Test_Length_Start[[#This Row],[Column7]])</f>
        <v>0.12828596051181401</v>
      </c>
      <c r="K1226" s="4">
        <f>_xlfn.NUMBERVALUE(Test_Length_Start[[#This Row],[Column12]])</f>
        <v>157.78388758900101</v>
      </c>
      <c r="L1226" s="8">
        <f>_xlfn.NUMBERVALUE(Test_Length_Start[[#This Row],[Column10]])</f>
        <v>0.61658246075327805</v>
      </c>
      <c r="M1226" s="4">
        <f>_xlfn.NUMBERVALUE(Test_Length_Start[[#This Row],[Column11]])</f>
        <v>0.73949246648174305</v>
      </c>
      <c r="N1226" s="8">
        <f>Tableau2[[#This Row],[Longueur manquante]]-(6-Tableau2[[#This Row],[longueur]])</f>
        <v>0.92620389991255325</v>
      </c>
    </row>
    <row r="1227" spans="2:14" x14ac:dyDescent="0.25">
      <c r="B1227" s="3" t="str">
        <f t="shared" si="38"/>
        <v>2</v>
      </c>
      <c r="C1227" s="4" t="str">
        <f>Test_Length_Start[[#This Row],[Column1]]</f>
        <v>2-Camera-0,05</v>
      </c>
      <c r="D1227" s="3">
        <f t="shared" si="39"/>
        <v>0.5</v>
      </c>
      <c r="E1227" s="4">
        <f>_xlfn.NUMBERVALUE(Test_Length_Start[[#This Row],[Column2]])</f>
        <v>86.666574365528206</v>
      </c>
      <c r="F1227" s="4">
        <f>_xlfn.NUMBERVALUE(Test_Length_Start[[#This Row],[Column3]])</f>
        <v>5.9492126591211099</v>
      </c>
      <c r="G1227" s="4">
        <f>_xlfn.NUMBERVALUE(Test_Length_Start[[#This Row],[Column4]])</f>
        <v>9.8873813341620195E-2</v>
      </c>
      <c r="H1227" s="4">
        <f>_xlfn.NUMBERVALUE(Test_Length_Start[[#This Row],[Column5]])</f>
        <v>0.136109276170052</v>
      </c>
      <c r="I1227" s="4">
        <f>_xlfn.NUMBERVALUE(Test_Length_Start[[#This Row],[Column6]])</f>
        <v>5.1282946387471502E-2</v>
      </c>
      <c r="J1227" s="4">
        <f>_xlfn.NUMBERVALUE(Test_Length_Start[[#This Row],[Column7]])</f>
        <v>0.10463038189823599</v>
      </c>
      <c r="K1227" s="4">
        <f>_xlfn.NUMBERVALUE(Test_Length_Start[[#This Row],[Column12]])</f>
        <v>82.575187507085502</v>
      </c>
      <c r="L1227" s="8">
        <f>_xlfn.NUMBERVALUE(Test_Length_Start[[#This Row],[Column10]])</f>
        <v>0.55227644391209296</v>
      </c>
      <c r="M1227" s="4">
        <f>_xlfn.NUMBERVALUE(Test_Length_Start[[#This Row],[Column11]])</f>
        <v>0.54823562997727404</v>
      </c>
      <c r="N1227" s="8">
        <f>Tableau2[[#This Row],[Longueur manquante]]-(6-Tableau2[[#This Row],[longueur]])</f>
        <v>0.4974482890983839</v>
      </c>
    </row>
    <row r="1228" spans="2:14" x14ac:dyDescent="0.25">
      <c r="B1228" s="3" t="str">
        <f t="shared" si="38"/>
        <v>2</v>
      </c>
      <c r="C1228" s="4" t="str">
        <f>Test_Length_Start[[#This Row],[Column1]]</f>
        <v>2-Camera-0,05</v>
      </c>
      <c r="D1228" s="3">
        <f t="shared" si="39"/>
        <v>0.5</v>
      </c>
      <c r="E1228" s="4">
        <f>_xlfn.NUMBERVALUE(Test_Length_Start[[#This Row],[Column2]])</f>
        <v>89.5863110182502</v>
      </c>
      <c r="F1228" s="4">
        <f>_xlfn.NUMBERVALUE(Test_Length_Start[[#This Row],[Column3]])</f>
        <v>6.0522008025465803</v>
      </c>
      <c r="G1228" s="4">
        <f>_xlfn.NUMBERVALUE(Test_Length_Start[[#This Row],[Column4]])</f>
        <v>5.5848890311294003E-2</v>
      </c>
      <c r="H1228" s="4">
        <f>_xlfn.NUMBERVALUE(Test_Length_Start[[#This Row],[Column5]])</f>
        <v>0.108821513257049</v>
      </c>
      <c r="I1228" s="4">
        <f>_xlfn.NUMBERVALUE(Test_Length_Start[[#This Row],[Column6]])</f>
        <v>5.3892874907158501E-2</v>
      </c>
      <c r="J1228" s="4">
        <f>_xlfn.NUMBERVALUE(Test_Length_Start[[#This Row],[Column7]])</f>
        <v>8.9339300984746406E-2</v>
      </c>
      <c r="K1228" s="4">
        <f>_xlfn.NUMBERVALUE(Test_Length_Start[[#This Row],[Column12]])</f>
        <v>53.611865582992301</v>
      </c>
      <c r="L1228" s="8">
        <f>_xlfn.NUMBERVALUE(Test_Length_Start[[#This Row],[Column10]])</f>
        <v>0.182073077952528</v>
      </c>
      <c r="M1228" s="4">
        <f>_xlfn.NUMBERVALUE(Test_Length_Start[[#This Row],[Column11]])</f>
        <v>0.59255216310139203</v>
      </c>
      <c r="N1228" s="8">
        <f>Tableau2[[#This Row],[Longueur manquante]]-(6-Tableau2[[#This Row],[longueur]])</f>
        <v>0.64475296564797235</v>
      </c>
    </row>
    <row r="1229" spans="2:14" x14ac:dyDescent="0.25">
      <c r="B1229" s="3" t="str">
        <f t="shared" si="38"/>
        <v>2</v>
      </c>
      <c r="C1229" s="4" t="str">
        <f>Test_Length_Start[[#This Row],[Column1]]</f>
        <v>2-Camera-0,05</v>
      </c>
      <c r="D1229" s="3">
        <f t="shared" si="39"/>
        <v>0.5</v>
      </c>
      <c r="E1229" s="4">
        <f>_xlfn.NUMBERVALUE(Test_Length_Start[[#This Row],[Column2]])</f>
        <v>64.081447681252499</v>
      </c>
      <c r="F1229" s="4">
        <f>_xlfn.NUMBERVALUE(Test_Length_Start[[#This Row],[Column3]])</f>
        <v>5.7024716335848504</v>
      </c>
      <c r="G1229" s="4">
        <f>_xlfn.NUMBERVALUE(Test_Length_Start[[#This Row],[Column4]])</f>
        <v>0.126695001095982</v>
      </c>
      <c r="H1229" s="4">
        <f>_xlfn.NUMBERVALUE(Test_Length_Start[[#This Row],[Column5]])</f>
        <v>0.185132669003719</v>
      </c>
      <c r="I1229" s="4">
        <f>_xlfn.NUMBERVALUE(Test_Length_Start[[#This Row],[Column6]])</f>
        <v>8.5791373672626695E-2</v>
      </c>
      <c r="J1229" s="4">
        <f>_xlfn.NUMBERVALUE(Test_Length_Start[[#This Row],[Column7]])</f>
        <v>0.14413740433981601</v>
      </c>
      <c r="K1229" s="4">
        <f>_xlfn.NUMBERVALUE(Test_Length_Start[[#This Row],[Column12]])</f>
        <v>60.4636287939501</v>
      </c>
      <c r="L1229" s="8">
        <f>_xlfn.NUMBERVALUE(Test_Length_Start[[#This Row],[Column10]])</f>
        <v>0.47090076672356102</v>
      </c>
      <c r="M1229" s="4">
        <f>_xlfn.NUMBERVALUE(Test_Length_Start[[#This Row],[Column11]])</f>
        <v>0.75780274279859405</v>
      </c>
      <c r="N1229" s="8">
        <f>Tableau2[[#This Row],[Longueur manquante]]-(6-Tableau2[[#This Row],[longueur]])</f>
        <v>0.46027437638344448</v>
      </c>
    </row>
    <row r="1230" spans="2:14" x14ac:dyDescent="0.25">
      <c r="B1230" s="3" t="str">
        <f t="shared" si="38"/>
        <v>2</v>
      </c>
      <c r="C1230" s="4" t="str">
        <f>Test_Length_Start[[#This Row],[Column1]]</f>
        <v>2-Camera-0,05</v>
      </c>
      <c r="D1230" s="3">
        <f t="shared" si="39"/>
        <v>0.5</v>
      </c>
      <c r="E1230" s="4">
        <f>_xlfn.NUMBERVALUE(Test_Length_Start[[#This Row],[Column2]])</f>
        <v>74.067957055983399</v>
      </c>
      <c r="F1230" s="4">
        <f>_xlfn.NUMBERVALUE(Test_Length_Start[[#This Row],[Column3]])</f>
        <v>5.5157327361917403</v>
      </c>
      <c r="G1230" s="4">
        <f>_xlfn.NUMBERVALUE(Test_Length_Start[[#This Row],[Column4]])</f>
        <v>8.5447062245948502E-2</v>
      </c>
      <c r="H1230" s="4">
        <f>_xlfn.NUMBERVALUE(Test_Length_Start[[#This Row],[Column5]])</f>
        <v>0.20814322978931599</v>
      </c>
      <c r="I1230" s="4">
        <f>_xlfn.NUMBERVALUE(Test_Length_Start[[#This Row],[Column6]])</f>
        <v>5.7677951455761399E-2</v>
      </c>
      <c r="J1230" s="4">
        <f>_xlfn.NUMBERVALUE(Test_Length_Start[[#This Row],[Column7]])</f>
        <v>0.13228110536147999</v>
      </c>
      <c r="K1230" s="4">
        <f>_xlfn.NUMBERVALUE(Test_Length_Start[[#This Row],[Column12]])</f>
        <v>54.582709020003598</v>
      </c>
      <c r="L1230" s="8">
        <f>_xlfn.NUMBERVALUE(Test_Length_Start[[#This Row],[Column10]])</f>
        <v>0.39999022294546099</v>
      </c>
      <c r="M1230" s="4">
        <f>_xlfn.NUMBERVALUE(Test_Length_Start[[#This Row],[Column11]])</f>
        <v>0.98666042237483897</v>
      </c>
      <c r="N1230" s="8">
        <f>Tableau2[[#This Row],[Longueur manquante]]-(6-Tableau2[[#This Row],[longueur]])</f>
        <v>0.50239315856657929</v>
      </c>
    </row>
    <row r="1231" spans="2:14" x14ac:dyDescent="0.25">
      <c r="B1231" s="3" t="str">
        <f t="shared" si="38"/>
        <v>2</v>
      </c>
      <c r="C1231" s="4" t="str">
        <f>Test_Length_Start[[#This Row],[Column1]]</f>
        <v>2-Camera-0,05</v>
      </c>
      <c r="D1231" s="3">
        <f t="shared" si="39"/>
        <v>0.5</v>
      </c>
      <c r="E1231" s="4">
        <f>_xlfn.NUMBERVALUE(Test_Length_Start[[#This Row],[Column2]])</f>
        <v>65.536783001460293</v>
      </c>
      <c r="F1231" s="4">
        <f>_xlfn.NUMBERVALUE(Test_Length_Start[[#This Row],[Column3]])</f>
        <v>5.9526690053699003</v>
      </c>
      <c r="G1231" s="4">
        <f>_xlfn.NUMBERVALUE(Test_Length_Start[[#This Row],[Column4]])</f>
        <v>5.1533228299441403E-2</v>
      </c>
      <c r="H1231" s="4">
        <f>_xlfn.NUMBERVALUE(Test_Length_Start[[#This Row],[Column5]])</f>
        <v>0.10715316014620201</v>
      </c>
      <c r="I1231" s="4">
        <f>_xlfn.NUMBERVALUE(Test_Length_Start[[#This Row],[Column6]])</f>
        <v>4.5567830097114001E-2</v>
      </c>
      <c r="J1231" s="4">
        <f>_xlfn.NUMBERVALUE(Test_Length_Start[[#This Row],[Column7]])</f>
        <v>9.2641795412791106E-2</v>
      </c>
      <c r="K1231" s="4">
        <f>_xlfn.NUMBERVALUE(Test_Length_Start[[#This Row],[Column12]])</f>
        <v>33.678140803007402</v>
      </c>
      <c r="L1231" s="8">
        <f>_xlfn.NUMBERVALUE(Test_Length_Start[[#This Row],[Column10]])</f>
        <v>0.14652578845484901</v>
      </c>
      <c r="M1231" s="4">
        <f>_xlfn.NUMBERVALUE(Test_Length_Start[[#This Row],[Column11]])</f>
        <v>0.58871723109363805</v>
      </c>
      <c r="N1231" s="8">
        <f>Tableau2[[#This Row],[Longueur manquante]]-(6-Tableau2[[#This Row],[longueur]])</f>
        <v>0.54138623646353834</v>
      </c>
    </row>
    <row r="1232" spans="2:14" x14ac:dyDescent="0.25">
      <c r="B1232" s="3" t="str">
        <f t="shared" si="38"/>
        <v>2</v>
      </c>
      <c r="C1232" s="4" t="str">
        <f>Test_Length_Start[[#This Row],[Column1]]</f>
        <v>2-Camera-0,05</v>
      </c>
      <c r="D1232" s="3">
        <f t="shared" si="39"/>
        <v>0.5</v>
      </c>
      <c r="E1232" s="4">
        <f>_xlfn.NUMBERVALUE(Test_Length_Start[[#This Row],[Column2]])</f>
        <v>66.287765285959907</v>
      </c>
      <c r="F1232" s="4">
        <f>_xlfn.NUMBERVALUE(Test_Length_Start[[#This Row],[Column3]])</f>
        <v>6.1317160184814599</v>
      </c>
      <c r="G1232" s="4">
        <f>_xlfn.NUMBERVALUE(Test_Length_Start[[#This Row],[Column4]])</f>
        <v>4.0396837676564698E-2</v>
      </c>
      <c r="H1232" s="4">
        <f>_xlfn.NUMBERVALUE(Test_Length_Start[[#This Row],[Column5]])</f>
        <v>9.8820255237738797E-2</v>
      </c>
      <c r="I1232" s="4">
        <f>_xlfn.NUMBERVALUE(Test_Length_Start[[#This Row],[Column6]])</f>
        <v>3.11154283867115E-2</v>
      </c>
      <c r="J1232" s="4">
        <f>_xlfn.NUMBERVALUE(Test_Length_Start[[#This Row],[Column7]])</f>
        <v>7.48202771584352E-2</v>
      </c>
      <c r="K1232" s="4">
        <f>_xlfn.NUMBERVALUE(Test_Length_Start[[#This Row],[Column12]])</f>
        <v>57.2834316350054</v>
      </c>
      <c r="L1232" s="8">
        <f>_xlfn.NUMBERVALUE(Test_Length_Start[[#This Row],[Column10]])</f>
        <v>0.157853891949294</v>
      </c>
      <c r="M1232" s="4">
        <f>_xlfn.NUMBERVALUE(Test_Length_Start[[#This Row],[Column11]])</f>
        <v>0.63744401241270399</v>
      </c>
      <c r="N1232" s="8">
        <f>Tableau2[[#This Row],[Longueur manquante]]-(6-Tableau2[[#This Row],[longueur]])</f>
        <v>0.76916003089416385</v>
      </c>
    </row>
    <row r="1233" spans="2:14" x14ac:dyDescent="0.25">
      <c r="B1233" s="3" t="str">
        <f t="shared" si="38"/>
        <v>2</v>
      </c>
      <c r="C1233" s="4" t="str">
        <f>Test_Length_Start[[#This Row],[Column1]]</f>
        <v>2-Camera-0,05</v>
      </c>
      <c r="D1233" s="3">
        <f t="shared" si="39"/>
        <v>0.5</v>
      </c>
      <c r="E1233" s="4">
        <f>_xlfn.NUMBERVALUE(Test_Length_Start[[#This Row],[Column2]])</f>
        <v>80.486373562026003</v>
      </c>
      <c r="F1233" s="4">
        <f>_xlfn.NUMBERVALUE(Test_Length_Start[[#This Row],[Column3]])</f>
        <v>6.0054152563442296</v>
      </c>
      <c r="G1233" s="4">
        <f>_xlfn.NUMBERVALUE(Test_Length_Start[[#This Row],[Column4]])</f>
        <v>6.2583400684565402E-2</v>
      </c>
      <c r="H1233" s="4">
        <f>_xlfn.NUMBERVALUE(Test_Length_Start[[#This Row],[Column5]])</f>
        <v>0.136389625647579</v>
      </c>
      <c r="I1233" s="4">
        <f>_xlfn.NUMBERVALUE(Test_Length_Start[[#This Row],[Column6]])</f>
        <v>4.7511494756541102E-2</v>
      </c>
      <c r="J1233" s="4">
        <f>_xlfn.NUMBERVALUE(Test_Length_Start[[#This Row],[Column7]])</f>
        <v>0.104704679601721</v>
      </c>
      <c r="K1233" s="4">
        <f>_xlfn.NUMBERVALUE(Test_Length_Start[[#This Row],[Column12]])</f>
        <v>48.610556319006697</v>
      </c>
      <c r="L1233" s="8">
        <f>_xlfn.NUMBERVALUE(Test_Length_Start[[#This Row],[Column10]])</f>
        <v>0.31605702218968501</v>
      </c>
      <c r="M1233" s="4">
        <f>_xlfn.NUMBERVALUE(Test_Length_Start[[#This Row],[Column11]])</f>
        <v>0.752783080754721</v>
      </c>
      <c r="N1233" s="8">
        <f>Tableau2[[#This Row],[Longueur manquante]]-(6-Tableau2[[#This Row],[longueur]])</f>
        <v>0.75819833709895057</v>
      </c>
    </row>
    <row r="1234" spans="2:14" x14ac:dyDescent="0.25">
      <c r="B1234" s="3" t="str">
        <f t="shared" si="38"/>
        <v>2</v>
      </c>
      <c r="C1234" s="4" t="str">
        <f>Test_Length_Start[[#This Row],[Column1]]</f>
        <v>2-Camera-0,05</v>
      </c>
      <c r="D1234" s="3">
        <f t="shared" si="39"/>
        <v>0.5</v>
      </c>
      <c r="E1234" s="4">
        <f>_xlfn.NUMBERVALUE(Test_Length_Start[[#This Row],[Column2]])</f>
        <v>34.779769085327402</v>
      </c>
      <c r="F1234" s="4">
        <f>_xlfn.NUMBERVALUE(Test_Length_Start[[#This Row],[Column3]])</f>
        <v>5.8632471862219901</v>
      </c>
      <c r="G1234" s="4">
        <f>_xlfn.NUMBERVALUE(Test_Length_Start[[#This Row],[Column4]])</f>
        <v>5.6673004210719698E-2</v>
      </c>
      <c r="H1234" s="4">
        <f>_xlfn.NUMBERVALUE(Test_Length_Start[[#This Row],[Column5]])</f>
        <v>0.122926597482606</v>
      </c>
      <c r="I1234" s="4">
        <f>_xlfn.NUMBERVALUE(Test_Length_Start[[#This Row],[Column6]])</f>
        <v>3.7731297273086002E-2</v>
      </c>
      <c r="J1234" s="4">
        <f>_xlfn.NUMBERVALUE(Test_Length_Start[[#This Row],[Column7]])</f>
        <v>0.105511603844966</v>
      </c>
      <c r="K1234" s="4">
        <f>_xlfn.NUMBERVALUE(Test_Length_Start[[#This Row],[Column12]])</f>
        <v>103.93272095697399</v>
      </c>
      <c r="L1234" s="8">
        <f>_xlfn.NUMBERVALUE(Test_Length_Start[[#This Row],[Column10]])</f>
        <v>0.286468298311845</v>
      </c>
      <c r="M1234" s="4">
        <f>_xlfn.NUMBERVALUE(Test_Length_Start[[#This Row],[Column11]])</f>
        <v>0.59870890160655899</v>
      </c>
      <c r="N1234" s="8">
        <f>Tableau2[[#This Row],[Longueur manquante]]-(6-Tableau2[[#This Row],[longueur]])</f>
        <v>0.46195608782854913</v>
      </c>
    </row>
    <row r="1235" spans="2:14" x14ac:dyDescent="0.25">
      <c r="B1235" s="3" t="str">
        <f t="shared" si="38"/>
        <v>2</v>
      </c>
      <c r="C1235" s="4" t="str">
        <f>Test_Length_Start[[#This Row],[Column1]]</f>
        <v>2-Camera-0,05</v>
      </c>
      <c r="D1235" s="3">
        <f t="shared" si="39"/>
        <v>0.5</v>
      </c>
      <c r="E1235" s="4">
        <f>_xlfn.NUMBERVALUE(Test_Length_Start[[#This Row],[Column2]])</f>
        <v>21.574241901883699</v>
      </c>
      <c r="F1235" s="4">
        <f>_xlfn.NUMBERVALUE(Test_Length_Start[[#This Row],[Column3]])</f>
        <v>6.5496643528233696</v>
      </c>
      <c r="G1235" s="4">
        <f>_xlfn.NUMBERVALUE(Test_Length_Start[[#This Row],[Column4]])</f>
        <v>8.8965558385985494E-2</v>
      </c>
      <c r="H1235" s="4">
        <f>_xlfn.NUMBERVALUE(Test_Length_Start[[#This Row],[Column5]])</f>
        <v>0.120859812397873</v>
      </c>
      <c r="I1235" s="4">
        <f>_xlfn.NUMBERVALUE(Test_Length_Start[[#This Row],[Column6]])</f>
        <v>4.0339342087267201E-2</v>
      </c>
      <c r="J1235" s="4">
        <f>_xlfn.NUMBERVALUE(Test_Length_Start[[#This Row],[Column7]])</f>
        <v>9.7838481189846699E-2</v>
      </c>
      <c r="K1235" s="4">
        <f>_xlfn.NUMBERVALUE(Test_Length_Start[[#This Row],[Column12]])</f>
        <v>140.60454084107101</v>
      </c>
      <c r="L1235" s="8">
        <f>_xlfn.NUMBERVALUE(Test_Length_Start[[#This Row],[Column10]])</f>
        <v>0.47274717388276799</v>
      </c>
      <c r="M1235" s="4">
        <f>_xlfn.NUMBERVALUE(Test_Length_Start[[#This Row],[Column11]])</f>
        <v>0.52077698888329005</v>
      </c>
      <c r="N1235" s="8">
        <f>Tableau2[[#This Row],[Longueur manquante]]-(6-Tableau2[[#This Row],[longueur]])</f>
        <v>1.0704413417066596</v>
      </c>
    </row>
    <row r="1236" spans="2:14" x14ac:dyDescent="0.25">
      <c r="B1236" s="3" t="str">
        <f t="shared" si="38"/>
        <v>2</v>
      </c>
      <c r="C1236" s="4" t="str">
        <f>Test_Length_Start[[#This Row],[Column1]]</f>
        <v>2-Camera-0,05</v>
      </c>
      <c r="D1236" s="3">
        <f t="shared" si="39"/>
        <v>0.5</v>
      </c>
      <c r="E1236" s="4">
        <f>_xlfn.NUMBERVALUE(Test_Length_Start[[#This Row],[Column2]])</f>
        <v>65.299599083573298</v>
      </c>
      <c r="F1236" s="4">
        <f>_xlfn.NUMBERVALUE(Test_Length_Start[[#This Row],[Column3]])</f>
        <v>5.8069176681337797</v>
      </c>
      <c r="G1236" s="4">
        <f>_xlfn.NUMBERVALUE(Test_Length_Start[[#This Row],[Column4]])</f>
        <v>5.5477731493558197E-2</v>
      </c>
      <c r="H1236" s="4">
        <f>_xlfn.NUMBERVALUE(Test_Length_Start[[#This Row],[Column5]])</f>
        <v>0.11135469458413599</v>
      </c>
      <c r="I1236" s="4">
        <f>_xlfn.NUMBERVALUE(Test_Length_Start[[#This Row],[Column6]])</f>
        <v>4.3288134744528702E-2</v>
      </c>
      <c r="J1236" s="4">
        <f>_xlfn.NUMBERVALUE(Test_Length_Start[[#This Row],[Column7]])</f>
        <v>0.100369385184841</v>
      </c>
      <c r="K1236" s="4">
        <f>_xlfn.NUMBERVALUE(Test_Length_Start[[#This Row],[Column12]])</f>
        <v>50.872162249055599</v>
      </c>
      <c r="L1236" s="8">
        <f>_xlfn.NUMBERVALUE(Test_Length_Start[[#This Row],[Column10]])</f>
        <v>0.245129471856078</v>
      </c>
      <c r="M1236" s="4">
        <f>_xlfn.NUMBERVALUE(Test_Length_Start[[#This Row],[Column11]])</f>
        <v>0.59682954030087398</v>
      </c>
      <c r="N1236" s="8">
        <f>Tableau2[[#This Row],[Longueur manquante]]-(6-Tableau2[[#This Row],[longueur]])</f>
        <v>0.40374720843465373</v>
      </c>
    </row>
    <row r="1237" spans="2:14" x14ac:dyDescent="0.25">
      <c r="B1237" s="3" t="str">
        <f t="shared" si="38"/>
        <v>2</v>
      </c>
      <c r="C1237" s="4" t="str">
        <f>Test_Length_Start[[#This Row],[Column1]]</f>
        <v>2-Camera-0,05</v>
      </c>
      <c r="D1237" s="3">
        <f t="shared" si="39"/>
        <v>0.5</v>
      </c>
      <c r="E1237" s="4">
        <f>_xlfn.NUMBERVALUE(Test_Length_Start[[#This Row],[Column2]])</f>
        <v>54.3999332268587</v>
      </c>
      <c r="F1237" s="4">
        <f>_xlfn.NUMBERVALUE(Test_Length_Start[[#This Row],[Column3]])</f>
        <v>5.8737119847358201</v>
      </c>
      <c r="G1237" s="4">
        <f>_xlfn.NUMBERVALUE(Test_Length_Start[[#This Row],[Column4]])</f>
        <v>8.4459885475590094E-2</v>
      </c>
      <c r="H1237" s="4">
        <f>_xlfn.NUMBERVALUE(Test_Length_Start[[#This Row],[Column5]])</f>
        <v>0.15040368538316701</v>
      </c>
      <c r="I1237" s="4">
        <f>_xlfn.NUMBERVALUE(Test_Length_Start[[#This Row],[Column6]])</f>
        <v>5.1483001801569402E-2</v>
      </c>
      <c r="J1237" s="4">
        <f>_xlfn.NUMBERVALUE(Test_Length_Start[[#This Row],[Column7]])</f>
        <v>0.113078124104576</v>
      </c>
      <c r="K1237" s="4">
        <f>_xlfn.NUMBERVALUE(Test_Length_Start[[#This Row],[Column12]])</f>
        <v>31.530178927001501</v>
      </c>
      <c r="L1237" s="8">
        <f>_xlfn.NUMBERVALUE(Test_Length_Start[[#This Row],[Column10]])</f>
        <v>0.41447431364744403</v>
      </c>
      <c r="M1237" s="4">
        <f>_xlfn.NUMBERVALUE(Test_Length_Start[[#This Row],[Column11]])</f>
        <v>0.75268584874060696</v>
      </c>
      <c r="N1237" s="8">
        <f>Tableau2[[#This Row],[Longueur manquante]]-(6-Tableau2[[#This Row],[longueur]])</f>
        <v>0.62639783347642708</v>
      </c>
    </row>
    <row r="1238" spans="2:14" x14ac:dyDescent="0.25">
      <c r="B1238" s="3" t="str">
        <f t="shared" si="38"/>
        <v>2</v>
      </c>
      <c r="C1238" s="4" t="str">
        <f>Test_Length_Start[[#This Row],[Column1]]</f>
        <v>2-Camera-0,05</v>
      </c>
      <c r="D1238" s="3">
        <f t="shared" si="39"/>
        <v>0.5</v>
      </c>
      <c r="E1238" s="4">
        <f>_xlfn.NUMBERVALUE(Test_Length_Start[[#This Row],[Column2]])</f>
        <v>63.391966144885501</v>
      </c>
      <c r="F1238" s="4">
        <f>_xlfn.NUMBERVALUE(Test_Length_Start[[#This Row],[Column3]])</f>
        <v>5.4300708862215297</v>
      </c>
      <c r="G1238" s="4">
        <f>_xlfn.NUMBERVALUE(Test_Length_Start[[#This Row],[Column4]])</f>
        <v>8.1069563576003201E-2</v>
      </c>
      <c r="H1238" s="4">
        <f>_xlfn.NUMBERVALUE(Test_Length_Start[[#This Row],[Column5]])</f>
        <v>0.17288070467431199</v>
      </c>
      <c r="I1238" s="4">
        <f>_xlfn.NUMBERVALUE(Test_Length_Start[[#This Row],[Column6]])</f>
        <v>5.6971165916143103E-2</v>
      </c>
      <c r="J1238" s="4">
        <f>_xlfn.NUMBERVALUE(Test_Length_Start[[#This Row],[Column7]])</f>
        <v>0.129645128201442</v>
      </c>
      <c r="K1238" s="4">
        <f>_xlfn.NUMBERVALUE(Test_Length_Start[[#This Row],[Column12]])</f>
        <v>158.377763818018</v>
      </c>
      <c r="L1238" s="8">
        <f>_xlfn.NUMBERVALUE(Test_Length_Start[[#This Row],[Column10]])</f>
        <v>0.30206981552548601</v>
      </c>
      <c r="M1238" s="4">
        <f>_xlfn.NUMBERVALUE(Test_Length_Start[[#This Row],[Column11]])</f>
        <v>0.72641320381767704</v>
      </c>
      <c r="N1238" s="8">
        <f>Tableau2[[#This Row],[Longueur manquante]]-(6-Tableau2[[#This Row],[longueur]])</f>
        <v>0.15648409003920671</v>
      </c>
    </row>
    <row r="1239" spans="2:14" x14ac:dyDescent="0.25">
      <c r="B1239" s="3" t="str">
        <f t="shared" si="38"/>
        <v>2</v>
      </c>
      <c r="C1239" s="4" t="str">
        <f>Test_Length_Start[[#This Row],[Column1]]</f>
        <v>2-Camera-0,05</v>
      </c>
      <c r="D1239" s="3">
        <f t="shared" si="39"/>
        <v>0.5</v>
      </c>
      <c r="E1239" s="4">
        <f>_xlfn.NUMBERVALUE(Test_Length_Start[[#This Row],[Column2]])</f>
        <v>86.174466137039403</v>
      </c>
      <c r="F1239" s="4">
        <f>_xlfn.NUMBERVALUE(Test_Length_Start[[#This Row],[Column3]])</f>
        <v>5.9051508871481397</v>
      </c>
      <c r="G1239" s="4">
        <f>_xlfn.NUMBERVALUE(Test_Length_Start[[#This Row],[Column4]])</f>
        <v>5.0310168736167699E-2</v>
      </c>
      <c r="H1239" s="4">
        <f>_xlfn.NUMBERVALUE(Test_Length_Start[[#This Row],[Column5]])</f>
        <v>0.102811175903022</v>
      </c>
      <c r="I1239" s="4">
        <f>_xlfn.NUMBERVALUE(Test_Length_Start[[#This Row],[Column6]])</f>
        <v>4.1716948322469298E-2</v>
      </c>
      <c r="J1239" s="4">
        <f>_xlfn.NUMBERVALUE(Test_Length_Start[[#This Row],[Column7]])</f>
        <v>8.71973424643957E-2</v>
      </c>
      <c r="K1239" s="4">
        <f>_xlfn.NUMBERVALUE(Test_Length_Start[[#This Row],[Column12]])</f>
        <v>73.522746078087906</v>
      </c>
      <c r="L1239" s="8">
        <f>_xlfn.NUMBERVALUE(Test_Length_Start[[#This Row],[Column10]])</f>
        <v>0.177921145820751</v>
      </c>
      <c r="M1239" s="4">
        <f>_xlfn.NUMBERVALUE(Test_Length_Start[[#This Row],[Column11]])</f>
        <v>0.62267691937111302</v>
      </c>
      <c r="N1239" s="8">
        <f>Tableau2[[#This Row],[Longueur manquante]]-(6-Tableau2[[#This Row],[longueur]])</f>
        <v>0.52782780651925276</v>
      </c>
    </row>
    <row r="1240" spans="2:14" x14ac:dyDescent="0.25">
      <c r="B1240" s="3" t="str">
        <f t="shared" si="38"/>
        <v>2</v>
      </c>
      <c r="C1240" s="4" t="str">
        <f>Test_Length_Start[[#This Row],[Column1]]</f>
        <v>2-Camera-0,05</v>
      </c>
      <c r="D1240" s="3">
        <f t="shared" si="39"/>
        <v>0.5</v>
      </c>
      <c r="E1240" s="4">
        <f>_xlfn.NUMBERVALUE(Test_Length_Start[[#This Row],[Column2]])</f>
        <v>82.828662745967705</v>
      </c>
      <c r="F1240" s="4">
        <f>_xlfn.NUMBERVALUE(Test_Length_Start[[#This Row],[Column3]])</f>
        <v>5.4133887472238298</v>
      </c>
      <c r="G1240" s="4">
        <f>_xlfn.NUMBERVALUE(Test_Length_Start[[#This Row],[Column4]])</f>
        <v>4.7120364503030997E-2</v>
      </c>
      <c r="H1240" s="4">
        <f>_xlfn.NUMBERVALUE(Test_Length_Start[[#This Row],[Column5]])</f>
        <v>0.15070094211972301</v>
      </c>
      <c r="I1240" s="4">
        <f>_xlfn.NUMBERVALUE(Test_Length_Start[[#This Row],[Column6]])</f>
        <v>4.0315817533886002E-2</v>
      </c>
      <c r="J1240" s="4">
        <f>_xlfn.NUMBERVALUE(Test_Length_Start[[#This Row],[Column7]])</f>
        <v>8.7917128777874998E-2</v>
      </c>
      <c r="K1240" s="4">
        <f>_xlfn.NUMBERVALUE(Test_Length_Start[[#This Row],[Column12]])</f>
        <v>31.595434300019399</v>
      </c>
      <c r="L1240" s="8">
        <f>_xlfn.NUMBERVALUE(Test_Length_Start[[#This Row],[Column10]])</f>
        <v>0.38093880266372798</v>
      </c>
      <c r="M1240" s="4">
        <f>_xlfn.NUMBERVALUE(Test_Length_Start[[#This Row],[Column11]])</f>
        <v>0.79369136463846202</v>
      </c>
      <c r="N1240" s="8">
        <f>Tableau2[[#This Row],[Longueur manquante]]-(6-Tableau2[[#This Row],[longueur]])</f>
        <v>0.2070801118622918</v>
      </c>
    </row>
    <row r="1241" spans="2:14" x14ac:dyDescent="0.25">
      <c r="B1241" s="3" t="str">
        <f t="shared" si="38"/>
        <v>2</v>
      </c>
      <c r="C1241" s="4" t="str">
        <f>Test_Length_Start[[#This Row],[Column1]]</f>
        <v>2-Camera-0,05</v>
      </c>
      <c r="D1241" s="3">
        <f t="shared" si="39"/>
        <v>0.5</v>
      </c>
      <c r="E1241" s="4">
        <f>_xlfn.NUMBERVALUE(Test_Length_Start[[#This Row],[Column2]])</f>
        <v>73.553823092483796</v>
      </c>
      <c r="F1241" s="4">
        <f>_xlfn.NUMBERVALUE(Test_Length_Start[[#This Row],[Column3]])</f>
        <v>5.7078722315609696</v>
      </c>
      <c r="G1241" s="4">
        <f>_xlfn.NUMBERVALUE(Test_Length_Start[[#This Row],[Column4]])</f>
        <v>5.1520951237042499E-2</v>
      </c>
      <c r="H1241" s="4">
        <f>_xlfn.NUMBERVALUE(Test_Length_Start[[#This Row],[Column5]])</f>
        <v>0.11326024361880201</v>
      </c>
      <c r="I1241" s="4">
        <f>_xlfn.NUMBERVALUE(Test_Length_Start[[#This Row],[Column6]])</f>
        <v>3.1484482652746899E-2</v>
      </c>
      <c r="J1241" s="4">
        <f>_xlfn.NUMBERVALUE(Test_Length_Start[[#This Row],[Column7]])</f>
        <v>9.6943279603440999E-2</v>
      </c>
      <c r="K1241" s="4">
        <f>_xlfn.NUMBERVALUE(Test_Length_Start[[#This Row],[Column12]])</f>
        <v>105.836587292025</v>
      </c>
      <c r="L1241" s="8">
        <f>_xlfn.NUMBERVALUE(Test_Length_Start[[#This Row],[Column10]])</f>
        <v>0.18864237824161101</v>
      </c>
      <c r="M1241" s="4">
        <f>_xlfn.NUMBERVALUE(Test_Length_Start[[#This Row],[Column11]])</f>
        <v>0.63349849983052797</v>
      </c>
      <c r="N1241" s="8">
        <f>Tableau2[[#This Row],[Longueur manquante]]-(6-Tableau2[[#This Row],[longueur]])</f>
        <v>0.34137073139149754</v>
      </c>
    </row>
    <row r="1242" spans="2:14" x14ac:dyDescent="0.25">
      <c r="B1242" s="3" t="str">
        <f t="shared" si="38"/>
        <v>2</v>
      </c>
      <c r="C1242" s="4" t="str">
        <f>Test_Length_Start[[#This Row],[Column1]]</f>
        <v>2-Camera-0,1</v>
      </c>
      <c r="D1242" s="3">
        <f t="shared" si="39"/>
        <v>1</v>
      </c>
      <c r="E1242" s="4">
        <f>_xlfn.NUMBERVALUE(Test_Length_Start[[#This Row],[Column2]])</f>
        <v>47.319749425850503</v>
      </c>
      <c r="F1242" s="4">
        <f>_xlfn.NUMBERVALUE(Test_Length_Start[[#This Row],[Column3]])</f>
        <v>6.25837276463644</v>
      </c>
      <c r="G1242" s="4">
        <f>_xlfn.NUMBERVALUE(Test_Length_Start[[#This Row],[Column4]])</f>
        <v>0.13571960162053701</v>
      </c>
      <c r="H1242" s="4">
        <f>_xlfn.NUMBERVALUE(Test_Length_Start[[#This Row],[Column5]])</f>
        <v>0.82089708280874796</v>
      </c>
      <c r="I1242" s="4">
        <f>_xlfn.NUMBERVALUE(Test_Length_Start[[#This Row],[Column6]])</f>
        <v>0.11432227388289599</v>
      </c>
      <c r="J1242" s="4">
        <f>_xlfn.NUMBERVALUE(Test_Length_Start[[#This Row],[Column7]])</f>
        <v>0.28635047485764797</v>
      </c>
      <c r="K1242" s="4">
        <f>_xlfn.NUMBERVALUE(Test_Length_Start[[#This Row],[Column12]])</f>
        <v>79.323807550012106</v>
      </c>
      <c r="L1242" s="8">
        <f>_xlfn.NUMBERVALUE(Test_Length_Start[[#This Row],[Column10]])</f>
        <v>0.51960217441751799</v>
      </c>
      <c r="M1242" s="4">
        <f>_xlfn.NUMBERVALUE(Test_Length_Start[[#This Row],[Column11]])</f>
        <v>2.93430822124746</v>
      </c>
      <c r="N1242" s="8">
        <f>Tableau2[[#This Row],[Longueur manquante]]-(6-Tableau2[[#This Row],[longueur]])</f>
        <v>3.1926809858839</v>
      </c>
    </row>
    <row r="1243" spans="2:14" x14ac:dyDescent="0.25">
      <c r="B1243" s="3" t="str">
        <f t="shared" si="38"/>
        <v>2</v>
      </c>
      <c r="C1243" s="4" t="str">
        <f>Test_Length_Start[[#This Row],[Column1]]</f>
        <v>2-Camera-0,1</v>
      </c>
      <c r="D1243" s="3">
        <f t="shared" si="39"/>
        <v>1</v>
      </c>
      <c r="E1243" s="4">
        <f>_xlfn.NUMBERVALUE(Test_Length_Start[[#This Row],[Column2]])</f>
        <v>51.792673376823302</v>
      </c>
      <c r="F1243" s="4">
        <f>_xlfn.NUMBERVALUE(Test_Length_Start[[#This Row],[Column3]])</f>
        <v>5.4683863955045204</v>
      </c>
      <c r="G1243" s="4">
        <f>_xlfn.NUMBERVALUE(Test_Length_Start[[#This Row],[Column4]])</f>
        <v>0.116683173281113</v>
      </c>
      <c r="H1243" s="4">
        <f>_xlfn.NUMBERVALUE(Test_Length_Start[[#This Row],[Column5]])</f>
        <v>0.22597582259420801</v>
      </c>
      <c r="I1243" s="4">
        <f>_xlfn.NUMBERVALUE(Test_Length_Start[[#This Row],[Column6]])</f>
        <v>7.6372592903518194E-2</v>
      </c>
      <c r="J1243" s="4">
        <f>_xlfn.NUMBERVALUE(Test_Length_Start[[#This Row],[Column7]])</f>
        <v>0.14607307875337</v>
      </c>
      <c r="K1243" s="4">
        <f>_xlfn.NUMBERVALUE(Test_Length_Start[[#This Row],[Column12]])</f>
        <v>33.841967276996002</v>
      </c>
      <c r="L1243" s="8">
        <f>_xlfn.NUMBERVALUE(Test_Length_Start[[#This Row],[Column10]])</f>
        <v>0.47762183285613202</v>
      </c>
      <c r="M1243" s="4">
        <f>_xlfn.NUMBERVALUE(Test_Length_Start[[#This Row],[Column11]])</f>
        <v>1.0014373882869601</v>
      </c>
      <c r="N1243" s="8">
        <f>Tableau2[[#This Row],[Longueur manquante]]-(6-Tableau2[[#This Row],[longueur]])</f>
        <v>0.46982378379148049</v>
      </c>
    </row>
    <row r="1244" spans="2:14" x14ac:dyDescent="0.25">
      <c r="B1244" s="3" t="str">
        <f t="shared" si="38"/>
        <v>2</v>
      </c>
      <c r="C1244" s="4" t="str">
        <f>Test_Length_Start[[#This Row],[Column1]]</f>
        <v>2-Camera-0,1</v>
      </c>
      <c r="D1244" s="3">
        <f t="shared" si="39"/>
        <v>1</v>
      </c>
      <c r="E1244" s="4">
        <f>_xlfn.NUMBERVALUE(Test_Length_Start[[#This Row],[Column2]])</f>
        <v>83.049263043645695</v>
      </c>
      <c r="F1244" s="4">
        <f>_xlfn.NUMBERVALUE(Test_Length_Start[[#This Row],[Column3]])</f>
        <v>6.1011957954157401</v>
      </c>
      <c r="G1244" s="4">
        <f>_xlfn.NUMBERVALUE(Test_Length_Start[[#This Row],[Column4]])</f>
        <v>8.2415990848838397E-2</v>
      </c>
      <c r="H1244" s="4">
        <f>_xlfn.NUMBERVALUE(Test_Length_Start[[#This Row],[Column5]])</f>
        <v>0.12383685278142</v>
      </c>
      <c r="I1244" s="4">
        <f>_xlfn.NUMBERVALUE(Test_Length_Start[[#This Row],[Column6]])</f>
        <v>6.3128707953433297E-2</v>
      </c>
      <c r="J1244" s="4">
        <f>_xlfn.NUMBERVALUE(Test_Length_Start[[#This Row],[Column7]])</f>
        <v>0.10794316812304</v>
      </c>
      <c r="K1244" s="4">
        <f>_xlfn.NUMBERVALUE(Test_Length_Start[[#This Row],[Column12]])</f>
        <v>76.508119150996194</v>
      </c>
      <c r="L1244" s="8">
        <f>_xlfn.NUMBERVALUE(Test_Length_Start[[#This Row],[Column10]])</f>
        <v>0.329267906814249</v>
      </c>
      <c r="M1244" s="4">
        <f>_xlfn.NUMBERVALUE(Test_Length_Start[[#This Row],[Column11]])</f>
        <v>0.55621154728542199</v>
      </c>
      <c r="N1244" s="8">
        <f>Tableau2[[#This Row],[Longueur manquante]]-(6-Tableau2[[#This Row],[longueur]])</f>
        <v>0.65740734270116208</v>
      </c>
    </row>
    <row r="1245" spans="2:14" x14ac:dyDescent="0.25">
      <c r="B1245" s="3" t="str">
        <f t="shared" si="38"/>
        <v>2</v>
      </c>
      <c r="C1245" s="4" t="str">
        <f>Test_Length_Start[[#This Row],[Column1]]</f>
        <v>2-Camera-0,1</v>
      </c>
      <c r="D1245" s="3">
        <f t="shared" si="39"/>
        <v>1</v>
      </c>
      <c r="E1245" s="4">
        <f>_xlfn.NUMBERVALUE(Test_Length_Start[[#This Row],[Column2]])</f>
        <v>50.683218269532098</v>
      </c>
      <c r="F1245" s="4">
        <f>_xlfn.NUMBERVALUE(Test_Length_Start[[#This Row],[Column3]])</f>
        <v>6.2601893483222204</v>
      </c>
      <c r="G1245" s="4">
        <f>_xlfn.NUMBERVALUE(Test_Length_Start[[#This Row],[Column4]])</f>
        <v>0.10123299555234599</v>
      </c>
      <c r="H1245" s="4">
        <f>_xlfn.NUMBERVALUE(Test_Length_Start[[#This Row],[Column5]])</f>
        <v>0.16332277940220999</v>
      </c>
      <c r="I1245" s="4">
        <f>_xlfn.NUMBERVALUE(Test_Length_Start[[#This Row],[Column6]])</f>
        <v>7.7795395561048503E-2</v>
      </c>
      <c r="J1245" s="4">
        <f>_xlfn.NUMBERVALUE(Test_Length_Start[[#This Row],[Column7]])</f>
        <v>0.13943945757575699</v>
      </c>
      <c r="K1245" s="4">
        <f>_xlfn.NUMBERVALUE(Test_Length_Start[[#This Row],[Column12]])</f>
        <v>29.857953959028201</v>
      </c>
      <c r="L1245" s="8">
        <f>_xlfn.NUMBERVALUE(Test_Length_Start[[#This Row],[Column10]])</f>
        <v>0.49012027322940699</v>
      </c>
      <c r="M1245" s="4">
        <f>_xlfn.NUMBERVALUE(Test_Length_Start[[#This Row],[Column11]])</f>
        <v>0.71753716337794304</v>
      </c>
      <c r="N1245" s="8">
        <f>Tableau2[[#This Row],[Longueur manquante]]-(6-Tableau2[[#This Row],[longueur]])</f>
        <v>0.97772651170016345</v>
      </c>
    </row>
    <row r="1246" spans="2:14" x14ac:dyDescent="0.25">
      <c r="B1246" s="3" t="str">
        <f t="shared" si="38"/>
        <v>2</v>
      </c>
      <c r="C1246" s="4" t="str">
        <f>Test_Length_Start[[#This Row],[Column1]]</f>
        <v>2-Camera-0,1</v>
      </c>
      <c r="D1246" s="3">
        <f t="shared" si="39"/>
        <v>1</v>
      </c>
      <c r="E1246" s="4">
        <f>_xlfn.NUMBERVALUE(Test_Length_Start[[#This Row],[Column2]])</f>
        <v>16.0466013540745</v>
      </c>
      <c r="F1246" s="4">
        <f>_xlfn.NUMBERVALUE(Test_Length_Start[[#This Row],[Column3]])</f>
        <v>6.0730819537611298</v>
      </c>
      <c r="G1246" s="4">
        <f>_xlfn.NUMBERVALUE(Test_Length_Start[[#This Row],[Column4]])</f>
        <v>0.10522967858563299</v>
      </c>
      <c r="H1246" s="4">
        <f>_xlfn.NUMBERVALUE(Test_Length_Start[[#This Row],[Column5]])</f>
        <v>0.145885807776273</v>
      </c>
      <c r="I1246" s="4">
        <f>_xlfn.NUMBERVALUE(Test_Length_Start[[#This Row],[Column6]])</f>
        <v>8.2054413631568499E-2</v>
      </c>
      <c r="J1246" s="4">
        <f>_xlfn.NUMBERVALUE(Test_Length_Start[[#This Row],[Column7]])</f>
        <v>0.120459067094251</v>
      </c>
      <c r="K1246" s="4">
        <f>_xlfn.NUMBERVALUE(Test_Length_Start[[#This Row],[Column12]])</f>
        <v>48.251549058011697</v>
      </c>
      <c r="L1246" s="8">
        <f>_xlfn.NUMBERVALUE(Test_Length_Start[[#This Row],[Column10]])</f>
        <v>0.44468410337907699</v>
      </c>
      <c r="M1246" s="4">
        <f>_xlfn.NUMBERVALUE(Test_Length_Start[[#This Row],[Column11]])</f>
        <v>0.57059228970782805</v>
      </c>
      <c r="N1246" s="8">
        <f>Tableau2[[#This Row],[Longueur manquante]]-(6-Tableau2[[#This Row],[longueur]])</f>
        <v>0.64367424346895785</v>
      </c>
    </row>
    <row r="1247" spans="2:14" x14ac:dyDescent="0.25">
      <c r="B1247" s="3" t="str">
        <f t="shared" si="38"/>
        <v>2</v>
      </c>
      <c r="C1247" s="4" t="str">
        <f>Test_Length_Start[[#This Row],[Column1]]</f>
        <v>2-Camera-0,1</v>
      </c>
      <c r="D1247" s="3">
        <f t="shared" si="39"/>
        <v>1</v>
      </c>
      <c r="E1247" s="4">
        <f>_xlfn.NUMBERVALUE(Test_Length_Start[[#This Row],[Column2]])</f>
        <v>74.177818349895105</v>
      </c>
      <c r="F1247" s="4">
        <f>_xlfn.NUMBERVALUE(Test_Length_Start[[#This Row],[Column3]])</f>
        <v>5.4117412178425397</v>
      </c>
      <c r="G1247" s="4">
        <f>_xlfn.NUMBERVALUE(Test_Length_Start[[#This Row],[Column4]])</f>
        <v>0.109808813639244</v>
      </c>
      <c r="H1247" s="4">
        <f>_xlfn.NUMBERVALUE(Test_Length_Start[[#This Row],[Column5]])</f>
        <v>0.222973253347821</v>
      </c>
      <c r="I1247" s="4">
        <f>_xlfn.NUMBERVALUE(Test_Length_Start[[#This Row],[Column6]])</f>
        <v>9.1110658596774904E-2</v>
      </c>
      <c r="J1247" s="4">
        <f>_xlfn.NUMBERVALUE(Test_Length_Start[[#This Row],[Column7]])</f>
        <v>0.144873161379726</v>
      </c>
      <c r="K1247" s="4">
        <f>_xlfn.NUMBERVALUE(Test_Length_Start[[#This Row],[Column12]])</f>
        <v>71.4096913889516</v>
      </c>
      <c r="L1247" s="8">
        <f>_xlfn.NUMBERVALUE(Test_Length_Start[[#This Row],[Column10]])</f>
        <v>0.36635079162297701</v>
      </c>
      <c r="M1247" s="4">
        <f>_xlfn.NUMBERVALUE(Test_Length_Start[[#This Row],[Column11]])</f>
        <v>1.01605799861247</v>
      </c>
      <c r="N1247" s="8">
        <f>Tableau2[[#This Row],[Longueur manquante]]-(6-Tableau2[[#This Row],[longueur]])</f>
        <v>0.42779921645500973</v>
      </c>
    </row>
    <row r="1248" spans="2:14" x14ac:dyDescent="0.25">
      <c r="B1248" s="3" t="str">
        <f t="shared" si="38"/>
        <v>2</v>
      </c>
      <c r="C1248" s="4" t="str">
        <f>Test_Length_Start[[#This Row],[Column1]]</f>
        <v>2-Camera-0,1</v>
      </c>
      <c r="D1248" s="3">
        <f t="shared" si="39"/>
        <v>1</v>
      </c>
      <c r="E1248" s="4">
        <f>_xlfn.NUMBERVALUE(Test_Length_Start[[#This Row],[Column2]])</f>
        <v>48.644344793757099</v>
      </c>
      <c r="F1248" s="4">
        <f>_xlfn.NUMBERVALUE(Test_Length_Start[[#This Row],[Column3]])</f>
        <v>5.9933702615151603</v>
      </c>
      <c r="G1248" s="4">
        <f>_xlfn.NUMBERVALUE(Test_Length_Start[[#This Row],[Column4]])</f>
        <v>0.13630585348941299</v>
      </c>
      <c r="H1248" s="4">
        <f>_xlfn.NUMBERVALUE(Test_Length_Start[[#This Row],[Column5]])</f>
        <v>0.20175169500208101</v>
      </c>
      <c r="I1248" s="4">
        <f>_xlfn.NUMBERVALUE(Test_Length_Start[[#This Row],[Column6]])</f>
        <v>0.104469661715585</v>
      </c>
      <c r="J1248" s="4">
        <f>_xlfn.NUMBERVALUE(Test_Length_Start[[#This Row],[Column7]])</f>
        <v>0.15868290962398701</v>
      </c>
      <c r="K1248" s="4">
        <f>_xlfn.NUMBERVALUE(Test_Length_Start[[#This Row],[Column12]])</f>
        <v>77.887023719027596</v>
      </c>
      <c r="L1248" s="8">
        <f>_xlfn.NUMBERVALUE(Test_Length_Start[[#This Row],[Column10]])</f>
        <v>0.52891838576344097</v>
      </c>
      <c r="M1248" s="4">
        <f>_xlfn.NUMBERVALUE(Test_Length_Start[[#This Row],[Column11]])</f>
        <v>0.84246574849524702</v>
      </c>
      <c r="N1248" s="8">
        <f>Tableau2[[#This Row],[Longueur manquante]]-(6-Tableau2[[#This Row],[longueur]])</f>
        <v>0.8358360100104073</v>
      </c>
    </row>
    <row r="1249" spans="2:14" x14ac:dyDescent="0.25">
      <c r="B1249" s="3" t="str">
        <f t="shared" si="38"/>
        <v>2</v>
      </c>
      <c r="C1249" s="4" t="str">
        <f>Test_Length_Start[[#This Row],[Column1]]</f>
        <v>2-Camera-0,1</v>
      </c>
      <c r="D1249" s="3">
        <f t="shared" si="39"/>
        <v>1</v>
      </c>
      <c r="E1249" s="4">
        <f>_xlfn.NUMBERVALUE(Test_Length_Start[[#This Row],[Column2]])</f>
        <v>49.6527975711046</v>
      </c>
      <c r="F1249" s="4">
        <f>_xlfn.NUMBERVALUE(Test_Length_Start[[#This Row],[Column3]])</f>
        <v>6.0201749412267596</v>
      </c>
      <c r="G1249" s="4">
        <f>_xlfn.NUMBERVALUE(Test_Length_Start[[#This Row],[Column4]])</f>
        <v>9.6282221611571295E-2</v>
      </c>
      <c r="H1249" s="4">
        <f>_xlfn.NUMBERVALUE(Test_Length_Start[[#This Row],[Column5]])</f>
        <v>0.15035846757431701</v>
      </c>
      <c r="I1249" s="4">
        <f>_xlfn.NUMBERVALUE(Test_Length_Start[[#This Row],[Column6]])</f>
        <v>8.3136954460858101E-2</v>
      </c>
      <c r="J1249" s="4">
        <f>_xlfn.NUMBERVALUE(Test_Length_Start[[#This Row],[Column7]])</f>
        <v>0.13577082965224599</v>
      </c>
      <c r="K1249" s="4">
        <f>_xlfn.NUMBERVALUE(Test_Length_Start[[#This Row],[Column12]])</f>
        <v>45.8793696439825</v>
      </c>
      <c r="L1249" s="8">
        <f>_xlfn.NUMBERVALUE(Test_Length_Start[[#This Row],[Column10]])</f>
        <v>0.32997524788695698</v>
      </c>
      <c r="M1249" s="4">
        <f>_xlfn.NUMBERVALUE(Test_Length_Start[[#This Row],[Column11]])</f>
        <v>0.66194627922403204</v>
      </c>
      <c r="N1249" s="8">
        <f>Tableau2[[#This Row],[Longueur manquante]]-(6-Tableau2[[#This Row],[longueur]])</f>
        <v>0.6821212204507916</v>
      </c>
    </row>
    <row r="1250" spans="2:14" x14ac:dyDescent="0.25">
      <c r="B1250" s="3" t="str">
        <f t="shared" si="38"/>
        <v>2</v>
      </c>
      <c r="C1250" s="4" t="str">
        <f>Test_Length_Start[[#This Row],[Column1]]</f>
        <v>2-Camera-0,1</v>
      </c>
      <c r="D1250" s="3">
        <f t="shared" si="39"/>
        <v>1</v>
      </c>
      <c r="E1250" s="4">
        <f>_xlfn.NUMBERVALUE(Test_Length_Start[[#This Row],[Column2]])</f>
        <v>79.818724906627097</v>
      </c>
      <c r="F1250" s="4">
        <f>_xlfn.NUMBERVALUE(Test_Length_Start[[#This Row],[Column3]])</f>
        <v>6.4170951525353903</v>
      </c>
      <c r="G1250" s="4">
        <f>_xlfn.NUMBERVALUE(Test_Length_Start[[#This Row],[Column4]])</f>
        <v>0.130961747890324</v>
      </c>
      <c r="H1250" s="4">
        <f>_xlfn.NUMBERVALUE(Test_Length_Start[[#This Row],[Column5]])</f>
        <v>0.16022335874106799</v>
      </c>
      <c r="I1250" s="4">
        <f>_xlfn.NUMBERVALUE(Test_Length_Start[[#This Row],[Column6]])</f>
        <v>0.111924034497659</v>
      </c>
      <c r="J1250" s="4">
        <f>_xlfn.NUMBERVALUE(Test_Length_Start[[#This Row],[Column7]])</f>
        <v>0.15226322462263001</v>
      </c>
      <c r="K1250" s="4">
        <f>_xlfn.NUMBERVALUE(Test_Length_Start[[#This Row],[Column12]])</f>
        <v>102.60877046396401</v>
      </c>
      <c r="L1250" s="8">
        <f>_xlfn.NUMBERVALUE(Test_Length_Start[[#This Row],[Column10]])</f>
        <v>0.43709441211192102</v>
      </c>
      <c r="M1250" s="4">
        <f>_xlfn.NUMBERVALUE(Test_Length_Start[[#This Row],[Column11]])</f>
        <v>0.58268449674518996</v>
      </c>
      <c r="N1250" s="8">
        <f>Tableau2[[#This Row],[Longueur manquante]]-(6-Tableau2[[#This Row],[longueur]])</f>
        <v>0.99977964928058027</v>
      </c>
    </row>
    <row r="1251" spans="2:14" x14ac:dyDescent="0.25">
      <c r="B1251" s="3" t="str">
        <f t="shared" si="38"/>
        <v>2</v>
      </c>
      <c r="C1251" s="4" t="str">
        <f>Test_Length_Start[[#This Row],[Column1]]</f>
        <v>2-Camera-0,1</v>
      </c>
      <c r="D1251" s="3">
        <f t="shared" si="39"/>
        <v>1</v>
      </c>
      <c r="E1251" s="4">
        <f>_xlfn.NUMBERVALUE(Test_Length_Start[[#This Row],[Column2]])</f>
        <v>46.201767789911798</v>
      </c>
      <c r="F1251" s="4">
        <f>_xlfn.NUMBERVALUE(Test_Length_Start[[#This Row],[Column3]])</f>
        <v>6.0607206987057003</v>
      </c>
      <c r="G1251" s="4">
        <f>_xlfn.NUMBERVALUE(Test_Length_Start[[#This Row],[Column4]])</f>
        <v>0.14008758603909499</v>
      </c>
      <c r="H1251" s="4">
        <f>_xlfn.NUMBERVALUE(Test_Length_Start[[#This Row],[Column5]])</f>
        <v>0.215766544846693</v>
      </c>
      <c r="I1251" s="4">
        <f>_xlfn.NUMBERVALUE(Test_Length_Start[[#This Row],[Column6]])</f>
        <v>0.109801135642007</v>
      </c>
      <c r="J1251" s="4">
        <f>_xlfn.NUMBERVALUE(Test_Length_Start[[#This Row],[Column7]])</f>
        <v>0.173827626650947</v>
      </c>
      <c r="K1251" s="4">
        <f>_xlfn.NUMBERVALUE(Test_Length_Start[[#This Row],[Column12]])</f>
        <v>36.318352199043098</v>
      </c>
      <c r="L1251" s="8">
        <f>_xlfn.NUMBERVALUE(Test_Length_Start[[#This Row],[Column10]])</f>
        <v>0.47953489631625601</v>
      </c>
      <c r="M1251" s="4">
        <f>_xlfn.NUMBERVALUE(Test_Length_Start[[#This Row],[Column11]])</f>
        <v>0.92740786972012001</v>
      </c>
      <c r="N1251" s="8">
        <f>Tableau2[[#This Row],[Longueur manquante]]-(6-Tableau2[[#This Row],[longueur]])</f>
        <v>0.98812856842582031</v>
      </c>
    </row>
    <row r="1252" spans="2:14" x14ac:dyDescent="0.25">
      <c r="B1252" s="3" t="str">
        <f t="shared" si="38"/>
        <v>2</v>
      </c>
      <c r="C1252" s="4" t="str">
        <f>Test_Length_Start[[#This Row],[Column1]]</f>
        <v>2-Camera-0,1</v>
      </c>
      <c r="D1252" s="3">
        <f t="shared" si="39"/>
        <v>1</v>
      </c>
      <c r="E1252" s="4">
        <f>_xlfn.NUMBERVALUE(Test_Length_Start[[#This Row],[Column2]])</f>
        <v>69.392903483104703</v>
      </c>
      <c r="F1252" s="4">
        <f>_xlfn.NUMBERVALUE(Test_Length_Start[[#This Row],[Column3]])</f>
        <v>6.1737106697505304</v>
      </c>
      <c r="G1252" s="4">
        <f>_xlfn.NUMBERVALUE(Test_Length_Start[[#This Row],[Column4]])</f>
        <v>0.113485265488782</v>
      </c>
      <c r="H1252" s="4">
        <f>_xlfn.NUMBERVALUE(Test_Length_Start[[#This Row],[Column5]])</f>
        <v>0.17091396024855099</v>
      </c>
      <c r="I1252" s="4">
        <f>_xlfn.NUMBERVALUE(Test_Length_Start[[#This Row],[Column6]])</f>
        <v>0.100310280641598</v>
      </c>
      <c r="J1252" s="4">
        <f>_xlfn.NUMBERVALUE(Test_Length_Start[[#This Row],[Column7]])</f>
        <v>0.14596027019728</v>
      </c>
      <c r="K1252" s="4">
        <f>_xlfn.NUMBERVALUE(Test_Length_Start[[#This Row],[Column12]])</f>
        <v>75.999385560979107</v>
      </c>
      <c r="L1252" s="8">
        <f>_xlfn.NUMBERVALUE(Test_Length_Start[[#This Row],[Column10]])</f>
        <v>0.40835882579036198</v>
      </c>
      <c r="M1252" s="4">
        <f>_xlfn.NUMBERVALUE(Test_Length_Start[[#This Row],[Column11]])</f>
        <v>0.75754680406233399</v>
      </c>
      <c r="N1252" s="8">
        <f>Tableau2[[#This Row],[Longueur manquante]]-(6-Tableau2[[#This Row],[longueur]])</f>
        <v>0.93125747381286439</v>
      </c>
    </row>
    <row r="1253" spans="2:14" x14ac:dyDescent="0.25">
      <c r="B1253" s="3" t="str">
        <f t="shared" si="38"/>
        <v>2</v>
      </c>
      <c r="C1253" s="4" t="str">
        <f>Test_Length_Start[[#This Row],[Column1]]</f>
        <v>2-Camera-0,1</v>
      </c>
      <c r="D1253" s="3">
        <f t="shared" si="39"/>
        <v>1</v>
      </c>
      <c r="E1253" s="4">
        <f>_xlfn.NUMBERVALUE(Test_Length_Start[[#This Row],[Column2]])</f>
        <v>42.688587770479799</v>
      </c>
      <c r="F1253" s="4">
        <f>_xlfn.NUMBERVALUE(Test_Length_Start[[#This Row],[Column3]])</f>
        <v>6.03013819157428</v>
      </c>
      <c r="G1253" s="4">
        <f>_xlfn.NUMBERVALUE(Test_Length_Start[[#This Row],[Column4]])</f>
        <v>7.2044604097259698E-2</v>
      </c>
      <c r="H1253" s="4">
        <f>_xlfn.NUMBERVALUE(Test_Length_Start[[#This Row],[Column5]])</f>
        <v>0.11697520475897299</v>
      </c>
      <c r="I1253" s="4">
        <f>_xlfn.NUMBERVALUE(Test_Length_Start[[#This Row],[Column6]])</f>
        <v>5.8238600302470099E-2</v>
      </c>
      <c r="J1253" s="4">
        <f>_xlfn.NUMBERVALUE(Test_Length_Start[[#This Row],[Column7]])</f>
        <v>0.102597484848735</v>
      </c>
      <c r="K1253" s="4">
        <f>_xlfn.NUMBERVALUE(Test_Length_Start[[#This Row],[Column12]])</f>
        <v>84.147963921073796</v>
      </c>
      <c r="L1253" s="8">
        <f>_xlfn.NUMBERVALUE(Test_Length_Start[[#This Row],[Column10]])</f>
        <v>0.35588601069383402</v>
      </c>
      <c r="M1253" s="4">
        <f>_xlfn.NUMBERVALUE(Test_Length_Start[[#This Row],[Column11]])</f>
        <v>0.55145478763539302</v>
      </c>
      <c r="N1253" s="8">
        <f>Tableau2[[#This Row],[Longueur manquante]]-(6-Tableau2[[#This Row],[longueur]])</f>
        <v>0.58159297920967301</v>
      </c>
    </row>
    <row r="1254" spans="2:14" x14ac:dyDescent="0.25">
      <c r="B1254" s="3" t="str">
        <f t="shared" si="38"/>
        <v>2</v>
      </c>
      <c r="C1254" s="4" t="str">
        <f>Test_Length_Start[[#This Row],[Column1]]</f>
        <v>2-Camera-0,1</v>
      </c>
      <c r="D1254" s="3">
        <f t="shared" si="39"/>
        <v>1</v>
      </c>
      <c r="E1254" s="4">
        <f>_xlfn.NUMBERVALUE(Test_Length_Start[[#This Row],[Column2]])</f>
        <v>49.488451506484303</v>
      </c>
      <c r="F1254" s="4">
        <f>_xlfn.NUMBERVALUE(Test_Length_Start[[#This Row],[Column3]])</f>
        <v>5.48149651356138</v>
      </c>
      <c r="G1254" s="4">
        <f>_xlfn.NUMBERVALUE(Test_Length_Start[[#This Row],[Column4]])</f>
        <v>0.10616816836484699</v>
      </c>
      <c r="H1254" s="4">
        <f>_xlfn.NUMBERVALUE(Test_Length_Start[[#This Row],[Column5]])</f>
        <v>0.194340521360818</v>
      </c>
      <c r="I1254" s="4">
        <f>_xlfn.NUMBERVALUE(Test_Length_Start[[#This Row],[Column6]])</f>
        <v>9.2457663534703097E-2</v>
      </c>
      <c r="J1254" s="4">
        <f>_xlfn.NUMBERVALUE(Test_Length_Start[[#This Row],[Column7]])</f>
        <v>0.15360760963141501</v>
      </c>
      <c r="K1254" s="4">
        <f>_xlfn.NUMBERVALUE(Test_Length_Start[[#This Row],[Column12]])</f>
        <v>36.801780516048801</v>
      </c>
      <c r="L1254" s="8">
        <f>_xlfn.NUMBERVALUE(Test_Length_Start[[#This Row],[Column10]])</f>
        <v>0.31751765716233499</v>
      </c>
      <c r="M1254" s="4">
        <f>_xlfn.NUMBERVALUE(Test_Length_Start[[#This Row],[Column11]])</f>
        <v>0.78232533553181505</v>
      </c>
      <c r="N1254" s="8">
        <f>Tableau2[[#This Row],[Longueur manquante]]-(6-Tableau2[[#This Row],[longueur]])</f>
        <v>0.26382184909319506</v>
      </c>
    </row>
    <row r="1255" spans="2:14" x14ac:dyDescent="0.25">
      <c r="B1255" s="3" t="str">
        <f t="shared" si="38"/>
        <v>2</v>
      </c>
      <c r="C1255" s="4" t="str">
        <f>Test_Length_Start[[#This Row],[Column1]]</f>
        <v>2-Camera-0,1</v>
      </c>
      <c r="D1255" s="3">
        <f t="shared" si="39"/>
        <v>1</v>
      </c>
      <c r="E1255" s="4">
        <f>_xlfn.NUMBERVALUE(Test_Length_Start[[#This Row],[Column2]])</f>
        <v>46.764949726020397</v>
      </c>
      <c r="F1255" s="4">
        <f>_xlfn.NUMBERVALUE(Test_Length_Start[[#This Row],[Column3]])</f>
        <v>5.6437121572827804</v>
      </c>
      <c r="G1255" s="4">
        <f>_xlfn.NUMBERVALUE(Test_Length_Start[[#This Row],[Column4]])</f>
        <v>7.6990316109376206E-2</v>
      </c>
      <c r="H1255" s="4">
        <f>_xlfn.NUMBERVALUE(Test_Length_Start[[#This Row],[Column5]])</f>
        <v>0.16134366643230399</v>
      </c>
      <c r="I1255" s="4">
        <f>_xlfn.NUMBERVALUE(Test_Length_Start[[#This Row],[Column6]])</f>
        <v>6.6095231152198702E-2</v>
      </c>
      <c r="J1255" s="4">
        <f>_xlfn.NUMBERVALUE(Test_Length_Start[[#This Row],[Column7]])</f>
        <v>0.12640257586203099</v>
      </c>
      <c r="K1255" s="4">
        <f>_xlfn.NUMBERVALUE(Test_Length_Start[[#This Row],[Column12]])</f>
        <v>34.353394043981098</v>
      </c>
      <c r="L1255" s="8">
        <f>_xlfn.NUMBERVALUE(Test_Length_Start[[#This Row],[Column10]])</f>
        <v>0.24014846756352801</v>
      </c>
      <c r="M1255" s="4">
        <f>_xlfn.NUMBERVALUE(Test_Length_Start[[#This Row],[Column11]])</f>
        <v>0.72797254249084098</v>
      </c>
      <c r="N1255" s="8">
        <f>Tableau2[[#This Row],[Longueur manquante]]-(6-Tableau2[[#This Row],[longueur]])</f>
        <v>0.3716846997736214</v>
      </c>
    </row>
    <row r="1256" spans="2:14" x14ac:dyDescent="0.25">
      <c r="B1256" s="3" t="str">
        <f t="shared" si="38"/>
        <v>2</v>
      </c>
      <c r="C1256" s="4" t="str">
        <f>Test_Length_Start[[#This Row],[Column1]]</f>
        <v>2-Camera-0,1</v>
      </c>
      <c r="D1256" s="3">
        <f t="shared" si="39"/>
        <v>1</v>
      </c>
      <c r="E1256" s="4">
        <f>_xlfn.NUMBERVALUE(Test_Length_Start[[#This Row],[Column2]])</f>
        <v>78.738921637328104</v>
      </c>
      <c r="F1256" s="4">
        <f>_xlfn.NUMBERVALUE(Test_Length_Start[[#This Row],[Column3]])</f>
        <v>6.3911685377267604</v>
      </c>
      <c r="G1256" s="4">
        <f>_xlfn.NUMBERVALUE(Test_Length_Start[[#This Row],[Column4]])</f>
        <v>0.228506133978014</v>
      </c>
      <c r="H1256" s="4">
        <f>_xlfn.NUMBERVALUE(Test_Length_Start[[#This Row],[Column5]])</f>
        <v>0.27459677286610201</v>
      </c>
      <c r="I1256" s="4">
        <f>_xlfn.NUMBERVALUE(Test_Length_Start[[#This Row],[Column6]])</f>
        <v>0.19534242868457399</v>
      </c>
      <c r="J1256" s="4">
        <f>_xlfn.NUMBERVALUE(Test_Length_Start[[#This Row],[Column7]])</f>
        <v>0.245898939324176</v>
      </c>
      <c r="K1256" s="4">
        <f>_xlfn.NUMBERVALUE(Test_Length_Start[[#This Row],[Column12]])</f>
        <v>91.355966959963496</v>
      </c>
      <c r="L1256" s="8">
        <f>_xlfn.NUMBERVALUE(Test_Length_Start[[#This Row],[Column10]])</f>
        <v>0.64307374073696499</v>
      </c>
      <c r="M1256" s="4">
        <f>_xlfn.NUMBERVALUE(Test_Length_Start[[#This Row],[Column11]])</f>
        <v>0.81612775822141703</v>
      </c>
      <c r="N1256" s="8">
        <f>Tableau2[[#This Row],[Longueur manquante]]-(6-Tableau2[[#This Row],[longueur]])</f>
        <v>1.2072962959481774</v>
      </c>
    </row>
    <row r="1257" spans="2:14" x14ac:dyDescent="0.25">
      <c r="B1257" s="3" t="str">
        <f t="shared" si="38"/>
        <v>2</v>
      </c>
      <c r="C1257" s="4" t="str">
        <f>Test_Length_Start[[#This Row],[Column1]]</f>
        <v>2-Camera-0,1</v>
      </c>
      <c r="D1257" s="3">
        <f t="shared" si="39"/>
        <v>1</v>
      </c>
      <c r="E1257" s="4">
        <f>_xlfn.NUMBERVALUE(Test_Length_Start[[#This Row],[Column2]])</f>
        <v>56.564407456111098</v>
      </c>
      <c r="F1257" s="4">
        <f>_xlfn.NUMBERVALUE(Test_Length_Start[[#This Row],[Column3]])</f>
        <v>6.5419470868666698</v>
      </c>
      <c r="G1257" s="4">
        <f>_xlfn.NUMBERVALUE(Test_Length_Start[[#This Row],[Column4]])</f>
        <v>0.104967262614285</v>
      </c>
      <c r="H1257" s="4">
        <f>_xlfn.NUMBERVALUE(Test_Length_Start[[#This Row],[Column5]])</f>
        <v>0.14701826960352701</v>
      </c>
      <c r="I1257" s="4">
        <f>_xlfn.NUMBERVALUE(Test_Length_Start[[#This Row],[Column6]])</f>
        <v>7.4824904995705696E-2</v>
      </c>
      <c r="J1257" s="4">
        <f>_xlfn.NUMBERVALUE(Test_Length_Start[[#This Row],[Column7]])</f>
        <v>0.13093210631111199</v>
      </c>
      <c r="K1257" s="4">
        <f>_xlfn.NUMBERVALUE(Test_Length_Start[[#This Row],[Column12]])</f>
        <v>66.461972719058394</v>
      </c>
      <c r="L1257" s="8">
        <f>_xlfn.NUMBERVALUE(Test_Length_Start[[#This Row],[Column10]])</f>
        <v>0.43406708286215101</v>
      </c>
      <c r="M1257" s="4">
        <f>_xlfn.NUMBERVALUE(Test_Length_Start[[#This Row],[Column11]])</f>
        <v>0.69687297740641896</v>
      </c>
      <c r="N1257" s="8">
        <f>Tableau2[[#This Row],[Longueur manquante]]-(6-Tableau2[[#This Row],[longueur]])</f>
        <v>1.2388200642730887</v>
      </c>
    </row>
    <row r="1258" spans="2:14" x14ac:dyDescent="0.25">
      <c r="B1258" s="3" t="str">
        <f t="shared" si="38"/>
        <v>2</v>
      </c>
      <c r="C1258" s="4" t="str">
        <f>Test_Length_Start[[#This Row],[Column1]]</f>
        <v>2-Camera-0,1</v>
      </c>
      <c r="D1258" s="3">
        <f t="shared" si="39"/>
        <v>1</v>
      </c>
      <c r="E1258" s="4">
        <f>_xlfn.NUMBERVALUE(Test_Length_Start[[#This Row],[Column2]])</f>
        <v>23.434240948705501</v>
      </c>
      <c r="F1258" s="4">
        <f>_xlfn.NUMBERVALUE(Test_Length_Start[[#This Row],[Column3]])</f>
        <v>5.9982727183452704</v>
      </c>
      <c r="G1258" s="4">
        <f>_xlfn.NUMBERVALUE(Test_Length_Start[[#This Row],[Column4]])</f>
        <v>8.6169865929233896E-2</v>
      </c>
      <c r="H1258" s="4">
        <f>_xlfn.NUMBERVALUE(Test_Length_Start[[#This Row],[Column5]])</f>
        <v>0.14141603559966101</v>
      </c>
      <c r="I1258" s="4">
        <f>_xlfn.NUMBERVALUE(Test_Length_Start[[#This Row],[Column6]])</f>
        <v>6.9229633402221796E-2</v>
      </c>
      <c r="J1258" s="4">
        <f>_xlfn.NUMBERVALUE(Test_Length_Start[[#This Row],[Column7]])</f>
        <v>0.11752276195363601</v>
      </c>
      <c r="K1258" s="4">
        <f>_xlfn.NUMBERVALUE(Test_Length_Start[[#This Row],[Column12]])</f>
        <v>38.670070450054403</v>
      </c>
      <c r="L1258" s="8">
        <f>_xlfn.NUMBERVALUE(Test_Length_Start[[#This Row],[Column10]])</f>
        <v>0.50340789176891498</v>
      </c>
      <c r="M1258" s="4">
        <f>_xlfn.NUMBERVALUE(Test_Length_Start[[#This Row],[Column11]])</f>
        <v>0.62090600946845398</v>
      </c>
      <c r="N1258" s="8">
        <f>Tableau2[[#This Row],[Longueur manquante]]-(6-Tableau2[[#This Row],[longueur]])</f>
        <v>0.61917872781372441</v>
      </c>
    </row>
    <row r="1259" spans="2:14" x14ac:dyDescent="0.25">
      <c r="B1259" s="3" t="str">
        <f t="shared" si="38"/>
        <v>2</v>
      </c>
      <c r="C1259" s="4" t="str">
        <f>Test_Length_Start[[#This Row],[Column1]]</f>
        <v>2-Camera-0,1</v>
      </c>
      <c r="D1259" s="3">
        <f t="shared" si="39"/>
        <v>1</v>
      </c>
      <c r="E1259" s="4">
        <f>_xlfn.NUMBERVALUE(Test_Length_Start[[#This Row],[Column2]])</f>
        <v>7.6178455291518103</v>
      </c>
      <c r="F1259" s="4">
        <f>_xlfn.NUMBERVALUE(Test_Length_Start[[#This Row],[Column3]])</f>
        <v>6.22094245467928</v>
      </c>
      <c r="G1259" s="4">
        <f>_xlfn.NUMBERVALUE(Test_Length_Start[[#This Row],[Column4]])</f>
        <v>0.18676110288657199</v>
      </c>
      <c r="H1259" s="4">
        <f>_xlfn.NUMBERVALUE(Test_Length_Start[[#This Row],[Column5]])</f>
        <v>0.19487780808775301</v>
      </c>
      <c r="I1259" s="4">
        <f>_xlfn.NUMBERVALUE(Test_Length_Start[[#This Row],[Column6]])</f>
        <v>9.0634211358354005E-2</v>
      </c>
      <c r="J1259" s="4">
        <f>_xlfn.NUMBERVALUE(Test_Length_Start[[#This Row],[Column7]])</f>
        <v>0.14407321038371401</v>
      </c>
      <c r="K1259" s="4">
        <f>_xlfn.NUMBERVALUE(Test_Length_Start[[#This Row],[Column12]])</f>
        <v>29.5295265370514</v>
      </c>
      <c r="L1259" s="8">
        <f>_xlfn.NUMBERVALUE(Test_Length_Start[[#This Row],[Column10]])</f>
        <v>0.84874736529234796</v>
      </c>
      <c r="M1259" s="4">
        <f>_xlfn.NUMBERVALUE(Test_Length_Start[[#This Row],[Column11]])</f>
        <v>0.74415845554105997</v>
      </c>
      <c r="N1259" s="8">
        <f>Tableau2[[#This Row],[Longueur manquante]]-(6-Tableau2[[#This Row],[longueur]])</f>
        <v>0.96510091022033995</v>
      </c>
    </row>
    <row r="1260" spans="2:14" x14ac:dyDescent="0.25">
      <c r="B1260" s="3" t="str">
        <f t="shared" si="38"/>
        <v>2</v>
      </c>
      <c r="C1260" s="4" t="str">
        <f>Test_Length_Start[[#This Row],[Column1]]</f>
        <v>2-Camera-0,1</v>
      </c>
      <c r="D1260" s="3">
        <f t="shared" si="39"/>
        <v>1</v>
      </c>
      <c r="E1260" s="4">
        <f>_xlfn.NUMBERVALUE(Test_Length_Start[[#This Row],[Column2]])</f>
        <v>66.6766153755121</v>
      </c>
      <c r="F1260" s="4">
        <f>_xlfn.NUMBERVALUE(Test_Length_Start[[#This Row],[Column3]])</f>
        <v>6.2663443671799497</v>
      </c>
      <c r="G1260" s="4">
        <f>_xlfn.NUMBERVALUE(Test_Length_Start[[#This Row],[Column4]])</f>
        <v>0.14965700377812</v>
      </c>
      <c r="H1260" s="4">
        <f>_xlfn.NUMBERVALUE(Test_Length_Start[[#This Row],[Column5]])</f>
        <v>0.178758773939276</v>
      </c>
      <c r="I1260" s="4">
        <f>_xlfn.NUMBERVALUE(Test_Length_Start[[#This Row],[Column6]])</f>
        <v>0.119054747809355</v>
      </c>
      <c r="J1260" s="4">
        <f>_xlfn.NUMBERVALUE(Test_Length_Start[[#This Row],[Column7]])</f>
        <v>0.150279246001224</v>
      </c>
      <c r="K1260" s="4">
        <f>_xlfn.NUMBERVALUE(Test_Length_Start[[#This Row],[Column12]])</f>
        <v>38.2945586839923</v>
      </c>
      <c r="L1260" s="8">
        <f>_xlfn.NUMBERVALUE(Test_Length_Start[[#This Row],[Column10]])</f>
        <v>0.46497523381980899</v>
      </c>
      <c r="M1260" s="4">
        <f>_xlfn.NUMBERVALUE(Test_Length_Start[[#This Row],[Column11]])</f>
        <v>0.64351747293205896</v>
      </c>
      <c r="N1260" s="8">
        <f>Tableau2[[#This Row],[Longueur manquante]]-(6-Tableau2[[#This Row],[longueur]])</f>
        <v>0.90986184011200866</v>
      </c>
    </row>
    <row r="1261" spans="2:14" x14ac:dyDescent="0.25">
      <c r="B1261" s="3" t="str">
        <f t="shared" si="38"/>
        <v>2</v>
      </c>
      <c r="C1261" s="4" t="str">
        <f>Test_Length_Start[[#This Row],[Column1]]</f>
        <v>2-Camera-0,1</v>
      </c>
      <c r="D1261" s="3">
        <f t="shared" si="39"/>
        <v>1</v>
      </c>
      <c r="E1261" s="4">
        <f>_xlfn.NUMBERVALUE(Test_Length_Start[[#This Row],[Column2]])</f>
        <v>83.322473057247905</v>
      </c>
      <c r="F1261" s="4">
        <f>_xlfn.NUMBERVALUE(Test_Length_Start[[#This Row],[Column3]])</f>
        <v>5.4961527129581196</v>
      </c>
      <c r="G1261" s="4">
        <f>_xlfn.NUMBERVALUE(Test_Length_Start[[#This Row],[Column4]])</f>
        <v>0.150888940299022</v>
      </c>
      <c r="H1261" s="4">
        <f>_xlfn.NUMBERVALUE(Test_Length_Start[[#This Row],[Column5]])</f>
        <v>0.30677837799591701</v>
      </c>
      <c r="I1261" s="4">
        <f>_xlfn.NUMBERVALUE(Test_Length_Start[[#This Row],[Column6]])</f>
        <v>0.11256017392755401</v>
      </c>
      <c r="J1261" s="4">
        <f>_xlfn.NUMBERVALUE(Test_Length_Start[[#This Row],[Column7]])</f>
        <v>0.18736735880543401</v>
      </c>
      <c r="K1261" s="4">
        <f>_xlfn.NUMBERVALUE(Test_Length_Start[[#This Row],[Column12]])</f>
        <v>101.635825328994</v>
      </c>
      <c r="L1261" s="8">
        <f>_xlfn.NUMBERVALUE(Test_Length_Start[[#This Row],[Column10]])</f>
        <v>0.51510511554276395</v>
      </c>
      <c r="M1261" s="4">
        <f>_xlfn.NUMBERVALUE(Test_Length_Start[[#This Row],[Column11]])</f>
        <v>1.34474312419512</v>
      </c>
      <c r="N1261" s="8">
        <f>Tableau2[[#This Row],[Longueur manquante]]-(6-Tableau2[[#This Row],[longueur]])</f>
        <v>0.84089583715323957</v>
      </c>
    </row>
    <row r="1262" spans="2:14" x14ac:dyDescent="0.25">
      <c r="B1262" s="3" t="str">
        <f t="shared" si="38"/>
        <v>2</v>
      </c>
      <c r="C1262" s="4" t="str">
        <f>Test_Length_Start[[#This Row],[Column1]]</f>
        <v>2-Camera-0,15000000000000002</v>
      </c>
      <c r="D1262" s="3">
        <f t="shared" si="39"/>
        <v>1.5</v>
      </c>
      <c r="E1262" s="4">
        <f>_xlfn.NUMBERVALUE(Test_Length_Start[[#This Row],[Column2]])</f>
        <v>63.843946194488403</v>
      </c>
      <c r="F1262" s="4">
        <f>_xlfn.NUMBERVALUE(Test_Length_Start[[#This Row],[Column3]])</f>
        <v>6.05739875153838</v>
      </c>
      <c r="G1262" s="4">
        <f>_xlfn.NUMBERVALUE(Test_Length_Start[[#This Row],[Column4]])</f>
        <v>0.22154944357477799</v>
      </c>
      <c r="H1262" s="4">
        <f>_xlfn.NUMBERVALUE(Test_Length_Start[[#This Row],[Column5]])</f>
        <v>0.22215512266621601</v>
      </c>
      <c r="I1262" s="4">
        <f>_xlfn.NUMBERVALUE(Test_Length_Start[[#This Row],[Column6]])</f>
        <v>0.14321290307415999</v>
      </c>
      <c r="J1262" s="4">
        <f>_xlfn.NUMBERVALUE(Test_Length_Start[[#This Row],[Column7]])</f>
        <v>0.15858155390006501</v>
      </c>
      <c r="K1262" s="4">
        <f>_xlfn.NUMBERVALUE(Test_Length_Start[[#This Row],[Column12]])</f>
        <v>13.0291330779436</v>
      </c>
      <c r="L1262" s="8">
        <f>_xlfn.NUMBERVALUE(Test_Length_Start[[#This Row],[Column10]])</f>
        <v>0.76058879161511395</v>
      </c>
      <c r="M1262" s="4">
        <f>_xlfn.NUMBERVALUE(Test_Length_Start[[#This Row],[Column11]])</f>
        <v>0.76073651923456198</v>
      </c>
      <c r="N1262" s="8">
        <f>Tableau2[[#This Row],[Longueur manquante]]-(6-Tableau2[[#This Row],[longueur]])</f>
        <v>0.81813527077294201</v>
      </c>
    </row>
    <row r="1263" spans="2:14" x14ac:dyDescent="0.25">
      <c r="B1263" s="3" t="str">
        <f t="shared" si="38"/>
        <v>2</v>
      </c>
      <c r="C1263" s="4" t="str">
        <f>Test_Length_Start[[#This Row],[Column1]]</f>
        <v>2-Camera-0,15000000000000002</v>
      </c>
      <c r="D1263" s="3">
        <f t="shared" si="39"/>
        <v>1.5</v>
      </c>
      <c r="E1263" s="4">
        <f>_xlfn.NUMBERVALUE(Test_Length_Start[[#This Row],[Column2]])</f>
        <v>63.1423928583974</v>
      </c>
      <c r="F1263" s="4">
        <f>_xlfn.NUMBERVALUE(Test_Length_Start[[#This Row],[Column3]])</f>
        <v>5.7033280252259599</v>
      </c>
      <c r="G1263" s="4">
        <f>_xlfn.NUMBERVALUE(Test_Length_Start[[#This Row],[Column4]])</f>
        <v>8.6135338404943695E-2</v>
      </c>
      <c r="H1263" s="4">
        <f>_xlfn.NUMBERVALUE(Test_Length_Start[[#This Row],[Column5]])</f>
        <v>0.14588565092299099</v>
      </c>
      <c r="I1263" s="4">
        <f>_xlfn.NUMBERVALUE(Test_Length_Start[[#This Row],[Column6]])</f>
        <v>7.09039018381281E-2</v>
      </c>
      <c r="J1263" s="4">
        <f>_xlfn.NUMBERVALUE(Test_Length_Start[[#This Row],[Column7]])</f>
        <v>0.122363417031637</v>
      </c>
      <c r="K1263" s="4">
        <f>_xlfn.NUMBERVALUE(Test_Length_Start[[#This Row],[Column12]])</f>
        <v>12.7371877389959</v>
      </c>
      <c r="L1263" s="8">
        <f>_xlfn.NUMBERVALUE(Test_Length_Start[[#This Row],[Column10]])</f>
        <v>0.33810519334405897</v>
      </c>
      <c r="M1263" s="4">
        <f>_xlfn.NUMBERVALUE(Test_Length_Start[[#This Row],[Column11]])</f>
        <v>0.62522270456214801</v>
      </c>
      <c r="N1263" s="8">
        <f>Tableau2[[#This Row],[Longueur manquante]]-(6-Tableau2[[#This Row],[longueur]])</f>
        <v>0.32855072978810795</v>
      </c>
    </row>
    <row r="1264" spans="2:14" x14ac:dyDescent="0.25">
      <c r="B1264" s="3" t="str">
        <f t="shared" si="38"/>
        <v>2</v>
      </c>
      <c r="C1264" s="4" t="str">
        <f>Test_Length_Start[[#This Row],[Column1]]</f>
        <v>2-Camera-0,15000000000000002</v>
      </c>
      <c r="D1264" s="3">
        <f t="shared" si="39"/>
        <v>1.5</v>
      </c>
      <c r="E1264" s="4">
        <f>_xlfn.NUMBERVALUE(Test_Length_Start[[#This Row],[Column2]])</f>
        <v>69.728748666269297</v>
      </c>
      <c r="F1264" s="4">
        <f>_xlfn.NUMBERVALUE(Test_Length_Start[[#This Row],[Column3]])</f>
        <v>5.9801944658286503</v>
      </c>
      <c r="G1264" s="4">
        <f>_xlfn.NUMBERVALUE(Test_Length_Start[[#This Row],[Column4]])</f>
        <v>8.7206578796819298E-2</v>
      </c>
      <c r="H1264" s="4">
        <f>_xlfn.NUMBERVALUE(Test_Length_Start[[#This Row],[Column5]])</f>
        <v>0.134852939824811</v>
      </c>
      <c r="I1264" s="4">
        <f>_xlfn.NUMBERVALUE(Test_Length_Start[[#This Row],[Column6]])</f>
        <v>5.4749401116742098E-2</v>
      </c>
      <c r="J1264" s="4">
        <f>_xlfn.NUMBERVALUE(Test_Length_Start[[#This Row],[Column7]])</f>
        <v>0.112763204407966</v>
      </c>
      <c r="K1264" s="4">
        <f>_xlfn.NUMBERVALUE(Test_Length_Start[[#This Row],[Column12]])</f>
        <v>15.398113889968901</v>
      </c>
      <c r="L1264" s="8">
        <f>_xlfn.NUMBERVALUE(Test_Length_Start[[#This Row],[Column10]])</f>
        <v>0.474929409900194</v>
      </c>
      <c r="M1264" s="4">
        <f>_xlfn.NUMBERVALUE(Test_Length_Start[[#This Row],[Column11]])</f>
        <v>0.64994094253549195</v>
      </c>
      <c r="N1264" s="8">
        <f>Tableau2[[#This Row],[Longueur manquante]]-(6-Tableau2[[#This Row],[longueur]])</f>
        <v>0.63013540836414228</v>
      </c>
    </row>
    <row r="1265" spans="2:14" x14ac:dyDescent="0.25">
      <c r="B1265" s="3" t="str">
        <f t="shared" si="38"/>
        <v>2</v>
      </c>
      <c r="C1265" s="4" t="str">
        <f>Test_Length_Start[[#This Row],[Column1]]</f>
        <v>2-Camera-0,15000000000000002</v>
      </c>
      <c r="D1265" s="3">
        <f t="shared" si="39"/>
        <v>1.5</v>
      </c>
      <c r="E1265" s="4">
        <f>_xlfn.NUMBERVALUE(Test_Length_Start[[#This Row],[Column2]])</f>
        <v>79.665152508412703</v>
      </c>
      <c r="F1265" s="4">
        <f>_xlfn.NUMBERVALUE(Test_Length_Start[[#This Row],[Column3]])</f>
        <v>6.4184112139985698</v>
      </c>
      <c r="G1265" s="4">
        <f>_xlfn.NUMBERVALUE(Test_Length_Start[[#This Row],[Column4]])</f>
        <v>0.25852353468515699</v>
      </c>
      <c r="H1265" s="4">
        <f>_xlfn.NUMBERVALUE(Test_Length_Start[[#This Row],[Column5]])</f>
        <v>0.28777430804981102</v>
      </c>
      <c r="I1265" s="4">
        <f>_xlfn.NUMBERVALUE(Test_Length_Start[[#This Row],[Column6]])</f>
        <v>0.1441910817489</v>
      </c>
      <c r="J1265" s="4">
        <f>_xlfn.NUMBERVALUE(Test_Length_Start[[#This Row],[Column7]])</f>
        <v>0.18719134686997399</v>
      </c>
      <c r="K1265" s="4">
        <f>_xlfn.NUMBERVALUE(Test_Length_Start[[#This Row],[Column12]])</f>
        <v>16.240238239057302</v>
      </c>
      <c r="L1265" s="8">
        <f>_xlfn.NUMBERVALUE(Test_Length_Start[[#This Row],[Column10]])</f>
        <v>0.88002371210305996</v>
      </c>
      <c r="M1265" s="4">
        <f>_xlfn.NUMBERVALUE(Test_Length_Start[[#This Row],[Column11]])</f>
        <v>1.05695820569808</v>
      </c>
      <c r="N1265" s="8">
        <f>Tableau2[[#This Row],[Longueur manquante]]-(6-Tableau2[[#This Row],[longueur]])</f>
        <v>1.4753694196966498</v>
      </c>
    </row>
    <row r="1266" spans="2:14" x14ac:dyDescent="0.25">
      <c r="B1266" s="3" t="str">
        <f t="shared" si="38"/>
        <v>2</v>
      </c>
      <c r="C1266" s="4" t="str">
        <f>Test_Length_Start[[#This Row],[Column1]]</f>
        <v>2-Camera-0,15000000000000002</v>
      </c>
      <c r="D1266" s="3">
        <f t="shared" si="39"/>
        <v>1.5</v>
      </c>
      <c r="E1266" s="4">
        <f>_xlfn.NUMBERVALUE(Test_Length_Start[[#This Row],[Column2]])</f>
        <v>35.081940687550599</v>
      </c>
      <c r="F1266" s="4">
        <f>_xlfn.NUMBERVALUE(Test_Length_Start[[#This Row],[Column3]])</f>
        <v>6.53367062101026</v>
      </c>
      <c r="G1266" s="4">
        <f>_xlfn.NUMBERVALUE(Test_Length_Start[[#This Row],[Column4]])</f>
        <v>0.20070480428132101</v>
      </c>
      <c r="H1266" s="4">
        <f>_xlfn.NUMBERVALUE(Test_Length_Start[[#This Row],[Column5]])</f>
        <v>0.71585759369318902</v>
      </c>
      <c r="I1266" s="4">
        <f>_xlfn.NUMBERVALUE(Test_Length_Start[[#This Row],[Column6]])</f>
        <v>0.108585981819545</v>
      </c>
      <c r="J1266" s="4">
        <f>_xlfn.NUMBERVALUE(Test_Length_Start[[#This Row],[Column7]])</f>
        <v>0.25308115843531198</v>
      </c>
      <c r="K1266" s="4">
        <f>_xlfn.NUMBERVALUE(Test_Length_Start[[#This Row],[Column12]])</f>
        <v>14.834142502979301</v>
      </c>
      <c r="L1266" s="8">
        <f>_xlfn.NUMBERVALUE(Test_Length_Start[[#This Row],[Column10]])</f>
        <v>0.88162126206765901</v>
      </c>
      <c r="M1266" s="4">
        <f>_xlfn.NUMBERVALUE(Test_Length_Start[[#This Row],[Column11]])</f>
        <v>2.6181785323376201</v>
      </c>
      <c r="N1266" s="8">
        <f>Tableau2[[#This Row],[Longueur manquante]]-(6-Tableau2[[#This Row],[longueur]])</f>
        <v>3.1518491533478801</v>
      </c>
    </row>
    <row r="1267" spans="2:14" x14ac:dyDescent="0.25">
      <c r="B1267" s="3" t="str">
        <f t="shared" si="38"/>
        <v>2</v>
      </c>
      <c r="C1267" s="4" t="str">
        <f>Test_Length_Start[[#This Row],[Column1]]</f>
        <v>2-Camera-0,15000000000000002</v>
      </c>
      <c r="D1267" s="3">
        <f t="shared" si="39"/>
        <v>1.5</v>
      </c>
      <c r="E1267" s="4">
        <f>_xlfn.NUMBERVALUE(Test_Length_Start[[#This Row],[Column2]])</f>
        <v>81.353325389061098</v>
      </c>
      <c r="F1267" s="4">
        <f>_xlfn.NUMBERVALUE(Test_Length_Start[[#This Row],[Column3]])</f>
        <v>5.8958014578789397</v>
      </c>
      <c r="G1267" s="4">
        <f>_xlfn.NUMBERVALUE(Test_Length_Start[[#This Row],[Column4]])</f>
        <v>0.121154507678767</v>
      </c>
      <c r="H1267" s="4">
        <f>_xlfn.NUMBERVALUE(Test_Length_Start[[#This Row],[Column5]])</f>
        <v>0.171003472092352</v>
      </c>
      <c r="I1267" s="4">
        <f>_xlfn.NUMBERVALUE(Test_Length_Start[[#This Row],[Column6]])</f>
        <v>8.6606472712115995E-2</v>
      </c>
      <c r="J1267" s="4">
        <f>_xlfn.NUMBERVALUE(Test_Length_Start[[#This Row],[Column7]])</f>
        <v>0.14966395135971999</v>
      </c>
      <c r="K1267" s="4">
        <f>_xlfn.NUMBERVALUE(Test_Length_Start[[#This Row],[Column12]])</f>
        <v>9.8152958089485693</v>
      </c>
      <c r="L1267" s="8">
        <f>_xlfn.NUMBERVALUE(Test_Length_Start[[#This Row],[Column10]])</f>
        <v>0.40739733078198997</v>
      </c>
      <c r="M1267" s="4">
        <f>_xlfn.NUMBERVALUE(Test_Length_Start[[#This Row],[Column11]])</f>
        <v>0.69162453522723499</v>
      </c>
      <c r="N1267" s="8">
        <f>Tableau2[[#This Row],[Longueur manquante]]-(6-Tableau2[[#This Row],[longueur]])</f>
        <v>0.58742599310617472</v>
      </c>
    </row>
    <row r="1268" spans="2:14" x14ac:dyDescent="0.25">
      <c r="B1268" s="3" t="str">
        <f t="shared" si="38"/>
        <v>2</v>
      </c>
      <c r="C1268" s="4" t="str">
        <f>Test_Length_Start[[#This Row],[Column1]]</f>
        <v>2-Camera-0,15000000000000002</v>
      </c>
      <c r="D1268" s="3">
        <f t="shared" si="39"/>
        <v>1.5</v>
      </c>
      <c r="E1268" s="4">
        <f>_xlfn.NUMBERVALUE(Test_Length_Start[[#This Row],[Column2]])</f>
        <v>54.481924538380802</v>
      </c>
      <c r="F1268" s="4">
        <f>_xlfn.NUMBERVALUE(Test_Length_Start[[#This Row],[Column3]])</f>
        <v>5.9307659783377202</v>
      </c>
      <c r="G1268" s="4">
        <f>_xlfn.NUMBERVALUE(Test_Length_Start[[#This Row],[Column4]])</f>
        <v>0.17033529810520401</v>
      </c>
      <c r="H1268" s="4">
        <f>_xlfn.NUMBERVALUE(Test_Length_Start[[#This Row],[Column5]])</f>
        <v>0.27146829260230698</v>
      </c>
      <c r="I1268" s="4">
        <f>_xlfn.NUMBERVALUE(Test_Length_Start[[#This Row],[Column6]])</f>
        <v>0.13002468316287999</v>
      </c>
      <c r="J1268" s="4">
        <f>_xlfn.NUMBERVALUE(Test_Length_Start[[#This Row],[Column7]])</f>
        <v>0.20047883255259499</v>
      </c>
      <c r="K1268" s="4">
        <f>_xlfn.NUMBERVALUE(Test_Length_Start[[#This Row],[Column12]])</f>
        <v>20.885372654069201</v>
      </c>
      <c r="L1268" s="8">
        <f>_xlfn.NUMBERVALUE(Test_Length_Start[[#This Row],[Column10]])</f>
        <v>0.58965530413865797</v>
      </c>
      <c r="M1268" s="4">
        <f>_xlfn.NUMBERVALUE(Test_Length_Start[[#This Row],[Column11]])</f>
        <v>0.95738993128340999</v>
      </c>
      <c r="N1268" s="8">
        <f>Tableau2[[#This Row],[Longueur manquante]]-(6-Tableau2[[#This Row],[longueur]])</f>
        <v>0.88815590962113022</v>
      </c>
    </row>
    <row r="1269" spans="2:14" x14ac:dyDescent="0.25">
      <c r="B1269" s="3" t="str">
        <f t="shared" si="38"/>
        <v>2</v>
      </c>
      <c r="C1269" s="4" t="str">
        <f>Test_Length_Start[[#This Row],[Column1]]</f>
        <v>2-Camera-0,15000000000000002</v>
      </c>
      <c r="D1269" s="3">
        <f t="shared" si="39"/>
        <v>1.5</v>
      </c>
      <c r="E1269" s="4">
        <f>_xlfn.NUMBERVALUE(Test_Length_Start[[#This Row],[Column2]])</f>
        <v>62.823950345967297</v>
      </c>
      <c r="F1269" s="4">
        <f>_xlfn.NUMBERVALUE(Test_Length_Start[[#This Row],[Column3]])</f>
        <v>6.2868842505185096</v>
      </c>
      <c r="G1269" s="4">
        <f>_xlfn.NUMBERVALUE(Test_Length_Start[[#This Row],[Column4]])</f>
        <v>0.12703825530755999</v>
      </c>
      <c r="H1269" s="4">
        <f>_xlfn.NUMBERVALUE(Test_Length_Start[[#This Row],[Column5]])</f>
        <v>0.241187677610783</v>
      </c>
      <c r="I1269" s="4">
        <f>_xlfn.NUMBERVALUE(Test_Length_Start[[#This Row],[Column6]])</f>
        <v>8.8414175196144695E-2</v>
      </c>
      <c r="J1269" s="4">
        <f>_xlfn.NUMBERVALUE(Test_Length_Start[[#This Row],[Column7]])</f>
        <v>0.18277271195683301</v>
      </c>
      <c r="K1269" s="4">
        <f>_xlfn.NUMBERVALUE(Test_Length_Start[[#This Row],[Column12]])</f>
        <v>15.247821105062</v>
      </c>
      <c r="L1269" s="8">
        <f>_xlfn.NUMBERVALUE(Test_Length_Start[[#This Row],[Column10]])</f>
        <v>0.419466702429657</v>
      </c>
      <c r="M1269" s="4">
        <f>_xlfn.NUMBERVALUE(Test_Length_Start[[#This Row],[Column11]])</f>
        <v>1.0366264285268001</v>
      </c>
      <c r="N1269" s="8">
        <f>Tableau2[[#This Row],[Longueur manquante]]-(6-Tableau2[[#This Row],[longueur]])</f>
        <v>1.3235106790453097</v>
      </c>
    </row>
    <row r="1270" spans="2:14" x14ac:dyDescent="0.25">
      <c r="B1270" s="3" t="str">
        <f t="shared" si="38"/>
        <v>2</v>
      </c>
      <c r="C1270" s="4" t="str">
        <f>Test_Length_Start[[#This Row],[Column1]]</f>
        <v>2-Camera-0,15000000000000002</v>
      </c>
      <c r="D1270" s="3">
        <f t="shared" si="39"/>
        <v>1.5</v>
      </c>
      <c r="E1270" s="4">
        <f>_xlfn.NUMBERVALUE(Test_Length_Start[[#This Row],[Column2]])</f>
        <v>35.782578481118101</v>
      </c>
      <c r="F1270" s="4">
        <f>_xlfn.NUMBERVALUE(Test_Length_Start[[#This Row],[Column3]])</f>
        <v>5.6801497020608496</v>
      </c>
      <c r="G1270" s="4">
        <f>_xlfn.NUMBERVALUE(Test_Length_Start[[#This Row],[Column4]])</f>
        <v>0.18916894477967899</v>
      </c>
      <c r="H1270" s="4">
        <f>_xlfn.NUMBERVALUE(Test_Length_Start[[#This Row],[Column5]])</f>
        <v>0.25073594582807701</v>
      </c>
      <c r="I1270" s="4">
        <f>_xlfn.NUMBERVALUE(Test_Length_Start[[#This Row],[Column6]])</f>
        <v>0.105347406426688</v>
      </c>
      <c r="J1270" s="4">
        <f>_xlfn.NUMBERVALUE(Test_Length_Start[[#This Row],[Column7]])</f>
        <v>0.18444572697447001</v>
      </c>
      <c r="K1270" s="4">
        <f>_xlfn.NUMBERVALUE(Test_Length_Start[[#This Row],[Column12]])</f>
        <v>12.435196551959899</v>
      </c>
      <c r="L1270" s="8">
        <f>_xlfn.NUMBERVALUE(Test_Length_Start[[#This Row],[Column10]])</f>
        <v>0.74325741952531199</v>
      </c>
      <c r="M1270" s="4">
        <f>_xlfn.NUMBERVALUE(Test_Length_Start[[#This Row],[Column11]])</f>
        <v>0.92453225090743496</v>
      </c>
      <c r="N1270" s="8">
        <f>Tableau2[[#This Row],[Longueur manquante]]-(6-Tableau2[[#This Row],[longueur]])</f>
        <v>0.60468195296828453</v>
      </c>
    </row>
    <row r="1271" spans="2:14" x14ac:dyDescent="0.25">
      <c r="B1271" s="3" t="str">
        <f t="shared" si="38"/>
        <v>2</v>
      </c>
      <c r="C1271" s="4" t="str">
        <f>Test_Length_Start[[#This Row],[Column1]]</f>
        <v>2-Camera-0,15000000000000002</v>
      </c>
      <c r="D1271" s="3">
        <f t="shared" si="39"/>
        <v>1.5</v>
      </c>
      <c r="E1271" s="4">
        <f>_xlfn.NUMBERVALUE(Test_Length_Start[[#This Row],[Column2]])</f>
        <v>61.350632037584802</v>
      </c>
      <c r="F1271" s="4">
        <f>_xlfn.NUMBERVALUE(Test_Length_Start[[#This Row],[Column3]])</f>
        <v>6.13021573643978</v>
      </c>
      <c r="G1271" s="4">
        <f>_xlfn.NUMBERVALUE(Test_Length_Start[[#This Row],[Column4]])</f>
        <v>0.115183263641098</v>
      </c>
      <c r="H1271" s="4">
        <f>_xlfn.NUMBERVALUE(Test_Length_Start[[#This Row],[Column5]])</f>
        <v>0.15421939294034401</v>
      </c>
      <c r="I1271" s="4">
        <f>_xlfn.NUMBERVALUE(Test_Length_Start[[#This Row],[Column6]])</f>
        <v>0.109693880189736</v>
      </c>
      <c r="J1271" s="4">
        <f>_xlfn.NUMBERVALUE(Test_Length_Start[[#This Row],[Column7]])</f>
        <v>0.147890716111714</v>
      </c>
      <c r="K1271" s="4">
        <f>_xlfn.NUMBERVALUE(Test_Length_Start[[#This Row],[Column12]])</f>
        <v>13.8501285200472</v>
      </c>
      <c r="L1271" s="8">
        <f>_xlfn.NUMBERVALUE(Test_Length_Start[[#This Row],[Column10]])</f>
        <v>0.43258973342202101</v>
      </c>
      <c r="M1271" s="4">
        <f>_xlfn.NUMBERVALUE(Test_Length_Start[[#This Row],[Column11]])</f>
        <v>0.54565140754858699</v>
      </c>
      <c r="N1271" s="8">
        <f>Tableau2[[#This Row],[Longueur manquante]]-(6-Tableau2[[#This Row],[longueur]])</f>
        <v>0.675867143988367</v>
      </c>
    </row>
    <row r="1272" spans="2:14" x14ac:dyDescent="0.25">
      <c r="B1272" s="3" t="str">
        <f t="shared" si="38"/>
        <v>2</v>
      </c>
      <c r="C1272" s="4" t="str">
        <f>Test_Length_Start[[#This Row],[Column1]]</f>
        <v>2-Camera-0,15000000000000002</v>
      </c>
      <c r="D1272" s="3">
        <f t="shared" si="39"/>
        <v>1.5</v>
      </c>
      <c r="E1272" s="4">
        <f>_xlfn.NUMBERVALUE(Test_Length_Start[[#This Row],[Column2]])</f>
        <v>84.883406211662304</v>
      </c>
      <c r="F1272" s="4">
        <f>_xlfn.NUMBERVALUE(Test_Length_Start[[#This Row],[Column3]])</f>
        <v>6.1093875616398901</v>
      </c>
      <c r="G1272" s="4">
        <f>_xlfn.NUMBERVALUE(Test_Length_Start[[#This Row],[Column4]])</f>
        <v>0.153323397892623</v>
      </c>
      <c r="H1272" s="4">
        <f>_xlfn.NUMBERVALUE(Test_Length_Start[[#This Row],[Column5]])</f>
        <v>0.226164325403126</v>
      </c>
      <c r="I1272" s="4">
        <f>_xlfn.NUMBERVALUE(Test_Length_Start[[#This Row],[Column6]])</f>
        <v>0.12819577936280499</v>
      </c>
      <c r="J1272" s="4">
        <f>_xlfn.NUMBERVALUE(Test_Length_Start[[#This Row],[Column7]])</f>
        <v>0.18588742757027199</v>
      </c>
      <c r="K1272" s="4">
        <f>_xlfn.NUMBERVALUE(Test_Length_Start[[#This Row],[Column12]])</f>
        <v>15.7292584299575</v>
      </c>
      <c r="L1272" s="8">
        <f>_xlfn.NUMBERVALUE(Test_Length_Start[[#This Row],[Column10]])</f>
        <v>0.49380219631611</v>
      </c>
      <c r="M1272" s="4">
        <f>_xlfn.NUMBERVALUE(Test_Length_Start[[#This Row],[Column11]])</f>
        <v>0.81372833022537105</v>
      </c>
      <c r="N1272" s="8">
        <f>Tableau2[[#This Row],[Longueur manquante]]-(6-Tableau2[[#This Row],[longueur]])</f>
        <v>0.92311589186526111</v>
      </c>
    </row>
    <row r="1273" spans="2:14" x14ac:dyDescent="0.25">
      <c r="B1273" s="3" t="str">
        <f t="shared" si="38"/>
        <v>2</v>
      </c>
      <c r="C1273" s="4" t="str">
        <f>Test_Length_Start[[#This Row],[Column1]]</f>
        <v>2-Camera-0,15000000000000002</v>
      </c>
      <c r="D1273" s="3">
        <f t="shared" si="39"/>
        <v>1.5</v>
      </c>
      <c r="E1273" s="4">
        <f>_xlfn.NUMBERVALUE(Test_Length_Start[[#This Row],[Column2]])</f>
        <v>77.021068911020606</v>
      </c>
      <c r="F1273" s="4">
        <f>_xlfn.NUMBERVALUE(Test_Length_Start[[#This Row],[Column3]])</f>
        <v>5.7665563089030503</v>
      </c>
      <c r="G1273" s="4">
        <f>_xlfn.NUMBERVALUE(Test_Length_Start[[#This Row],[Column4]])</f>
        <v>8.5310802486761594E-2</v>
      </c>
      <c r="H1273" s="4">
        <f>_xlfn.NUMBERVALUE(Test_Length_Start[[#This Row],[Column5]])</f>
        <v>0.156356658805853</v>
      </c>
      <c r="I1273" s="4">
        <f>_xlfn.NUMBERVALUE(Test_Length_Start[[#This Row],[Column6]])</f>
        <v>7.3411037788984307E-2</v>
      </c>
      <c r="J1273" s="4">
        <f>_xlfn.NUMBERVALUE(Test_Length_Start[[#This Row],[Column7]])</f>
        <v>0.12442569893312599</v>
      </c>
      <c r="K1273" s="4">
        <f>_xlfn.NUMBERVALUE(Test_Length_Start[[#This Row],[Column12]])</f>
        <v>8.3651123709278092</v>
      </c>
      <c r="L1273" s="8">
        <f>_xlfn.NUMBERVALUE(Test_Length_Start[[#This Row],[Column10]])</f>
        <v>0.336369183253871</v>
      </c>
      <c r="M1273" s="4">
        <f>_xlfn.NUMBERVALUE(Test_Length_Start[[#This Row],[Column11]])</f>
        <v>0.74599550101045897</v>
      </c>
      <c r="N1273" s="8">
        <f>Tableau2[[#This Row],[Longueur manquante]]-(6-Tableau2[[#This Row],[longueur]])</f>
        <v>0.51255180991350924</v>
      </c>
    </row>
    <row r="1274" spans="2:14" x14ac:dyDescent="0.25">
      <c r="B1274" s="3" t="str">
        <f t="shared" si="38"/>
        <v>2</v>
      </c>
      <c r="C1274" s="4" t="str">
        <f>Test_Length_Start[[#This Row],[Column1]]</f>
        <v>2-Camera-0,15000000000000002</v>
      </c>
      <c r="D1274" s="3">
        <f t="shared" si="39"/>
        <v>1.5</v>
      </c>
      <c r="E1274" s="4">
        <f>_xlfn.NUMBERVALUE(Test_Length_Start[[#This Row],[Column2]])</f>
        <v>64.922525455585699</v>
      </c>
      <c r="F1274" s="4">
        <f>_xlfn.NUMBERVALUE(Test_Length_Start[[#This Row],[Column3]])</f>
        <v>6.0853451096018896</v>
      </c>
      <c r="G1274" s="4">
        <f>_xlfn.NUMBERVALUE(Test_Length_Start[[#This Row],[Column4]])</f>
        <v>0.22276977400998399</v>
      </c>
      <c r="H1274" s="4">
        <f>_xlfn.NUMBERVALUE(Test_Length_Start[[#This Row],[Column5]])</f>
        <v>0.20666135169099201</v>
      </c>
      <c r="I1274" s="4">
        <f>_xlfn.NUMBERVALUE(Test_Length_Start[[#This Row],[Column6]])</f>
        <v>0.15440630279336001</v>
      </c>
      <c r="J1274" s="4">
        <f>_xlfn.NUMBERVALUE(Test_Length_Start[[#This Row],[Column7]])</f>
        <v>0.17852588684895701</v>
      </c>
      <c r="K1274" s="4">
        <f>_xlfn.NUMBERVALUE(Test_Length_Start[[#This Row],[Column12]])</f>
        <v>19.7012575630797</v>
      </c>
      <c r="L1274" s="8">
        <f>_xlfn.NUMBERVALUE(Test_Length_Start[[#This Row],[Column10]])</f>
        <v>0.89760382089491897</v>
      </c>
      <c r="M1274" s="4">
        <f>_xlfn.NUMBERVALUE(Test_Length_Start[[#This Row],[Column11]])</f>
        <v>0.64833082070398196</v>
      </c>
      <c r="N1274" s="8">
        <f>Tableau2[[#This Row],[Longueur manquante]]-(6-Tableau2[[#This Row],[longueur]])</f>
        <v>0.73367593030587153</v>
      </c>
    </row>
    <row r="1275" spans="2:14" x14ac:dyDescent="0.25">
      <c r="B1275" s="3" t="str">
        <f t="shared" si="38"/>
        <v>2</v>
      </c>
      <c r="C1275" s="4" t="str">
        <f>Test_Length_Start[[#This Row],[Column1]]</f>
        <v>2-Camera-0,15000000000000002</v>
      </c>
      <c r="D1275" s="3">
        <f t="shared" si="39"/>
        <v>1.5</v>
      </c>
      <c r="E1275" s="4">
        <f>_xlfn.NUMBERVALUE(Test_Length_Start[[#This Row],[Column2]])</f>
        <v>88.693131604134393</v>
      </c>
      <c r="F1275" s="4">
        <f>_xlfn.NUMBERVALUE(Test_Length_Start[[#This Row],[Column3]])</f>
        <v>5.9266373350072996</v>
      </c>
      <c r="G1275" s="4">
        <f>_xlfn.NUMBERVALUE(Test_Length_Start[[#This Row],[Column4]])</f>
        <v>0.13831012773738</v>
      </c>
      <c r="H1275" s="4">
        <f>_xlfn.NUMBERVALUE(Test_Length_Start[[#This Row],[Column5]])</f>
        <v>0.175500858287125</v>
      </c>
      <c r="I1275" s="4">
        <f>_xlfn.NUMBERVALUE(Test_Length_Start[[#This Row],[Column6]])</f>
        <v>0.12656933652192501</v>
      </c>
      <c r="J1275" s="4">
        <f>_xlfn.NUMBERVALUE(Test_Length_Start[[#This Row],[Column7]])</f>
        <v>0.16468081665470599</v>
      </c>
      <c r="K1275" s="4">
        <f>_xlfn.NUMBERVALUE(Test_Length_Start[[#This Row],[Column12]])</f>
        <v>11.1601525179576</v>
      </c>
      <c r="L1275" s="8">
        <f>_xlfn.NUMBERVALUE(Test_Length_Start[[#This Row],[Column10]])</f>
        <v>0.51047459521649396</v>
      </c>
      <c r="M1275" s="4">
        <f>_xlfn.NUMBERVALUE(Test_Length_Start[[#This Row],[Column11]])</f>
        <v>0.56712959050641598</v>
      </c>
      <c r="N1275" s="8">
        <f>Tableau2[[#This Row],[Longueur manquante]]-(6-Tableau2[[#This Row],[longueur]])</f>
        <v>0.49376692551371559</v>
      </c>
    </row>
    <row r="1276" spans="2:14" x14ac:dyDescent="0.25">
      <c r="B1276" s="3" t="str">
        <f t="shared" si="38"/>
        <v>2</v>
      </c>
      <c r="C1276" s="4" t="str">
        <f>Test_Length_Start[[#This Row],[Column1]]</f>
        <v>2-Camera-0,15000000000000002</v>
      </c>
      <c r="D1276" s="3">
        <f t="shared" si="39"/>
        <v>1.5</v>
      </c>
      <c r="E1276" s="4">
        <f>_xlfn.NUMBERVALUE(Test_Length_Start[[#This Row],[Column2]])</f>
        <v>47.117024604476804</v>
      </c>
      <c r="F1276" s="4">
        <f>_xlfn.NUMBERVALUE(Test_Length_Start[[#This Row],[Column3]])</f>
        <v>6.5536302503926498</v>
      </c>
      <c r="G1276" s="4">
        <f>_xlfn.NUMBERVALUE(Test_Length_Start[[#This Row],[Column4]])</f>
        <v>0.129243506342611</v>
      </c>
      <c r="H1276" s="4">
        <f>_xlfn.NUMBERVALUE(Test_Length_Start[[#This Row],[Column5]])</f>
        <v>0.161508640855967</v>
      </c>
      <c r="I1276" s="4">
        <f>_xlfn.NUMBERVALUE(Test_Length_Start[[#This Row],[Column6]])</f>
        <v>8.4785185636340299E-2</v>
      </c>
      <c r="J1276" s="4">
        <f>_xlfn.NUMBERVALUE(Test_Length_Start[[#This Row],[Column7]])</f>
        <v>0.14810556970986599</v>
      </c>
      <c r="K1276" s="4">
        <f>_xlfn.NUMBERVALUE(Test_Length_Start[[#This Row],[Column12]])</f>
        <v>17.401012543938101</v>
      </c>
      <c r="L1276" s="8">
        <f>_xlfn.NUMBERVALUE(Test_Length_Start[[#This Row],[Column10]])</f>
        <v>0.60307711412151399</v>
      </c>
      <c r="M1276" s="4">
        <f>_xlfn.NUMBERVALUE(Test_Length_Start[[#This Row],[Column11]])</f>
        <v>0.55839913176578404</v>
      </c>
      <c r="N1276" s="8">
        <f>Tableau2[[#This Row],[Longueur manquante]]-(6-Tableau2[[#This Row],[longueur]])</f>
        <v>1.1120293821584339</v>
      </c>
    </row>
    <row r="1277" spans="2:14" x14ac:dyDescent="0.25">
      <c r="B1277" s="3" t="str">
        <f t="shared" si="38"/>
        <v>2</v>
      </c>
      <c r="C1277" s="4" t="str">
        <f>Test_Length_Start[[#This Row],[Column1]]</f>
        <v>2-Camera-0,15000000000000002</v>
      </c>
      <c r="D1277" s="3">
        <f t="shared" si="39"/>
        <v>1.5</v>
      </c>
      <c r="E1277" s="4">
        <f>_xlfn.NUMBERVALUE(Test_Length_Start[[#This Row],[Column2]])</f>
        <v>35.204920732557099</v>
      </c>
      <c r="F1277" s="4">
        <f>_xlfn.NUMBERVALUE(Test_Length_Start[[#This Row],[Column3]])</f>
        <v>6.0458125006390704</v>
      </c>
      <c r="G1277" s="4">
        <f>_xlfn.NUMBERVALUE(Test_Length_Start[[#This Row],[Column4]])</f>
        <v>0.187622789941741</v>
      </c>
      <c r="H1277" s="4">
        <f>_xlfn.NUMBERVALUE(Test_Length_Start[[#This Row],[Column5]])</f>
        <v>0.27590125187581899</v>
      </c>
      <c r="I1277" s="4">
        <f>_xlfn.NUMBERVALUE(Test_Length_Start[[#This Row],[Column6]])</f>
        <v>0.143513606579765</v>
      </c>
      <c r="J1277" s="4">
        <f>_xlfn.NUMBERVALUE(Test_Length_Start[[#This Row],[Column7]])</f>
        <v>0.21402797791359199</v>
      </c>
      <c r="K1277" s="4">
        <f>_xlfn.NUMBERVALUE(Test_Length_Start[[#This Row],[Column12]])</f>
        <v>15.5753756019985</v>
      </c>
      <c r="L1277" s="8">
        <f>_xlfn.NUMBERVALUE(Test_Length_Start[[#This Row],[Column10]])</f>
        <v>0.63632045508335</v>
      </c>
      <c r="M1277" s="4">
        <f>_xlfn.NUMBERVALUE(Test_Length_Start[[#This Row],[Column11]])</f>
        <v>1.0018152830099201</v>
      </c>
      <c r="N1277" s="8">
        <f>Tableau2[[#This Row],[Longueur manquante]]-(6-Tableau2[[#This Row],[longueur]])</f>
        <v>1.0476277836489905</v>
      </c>
    </row>
    <row r="1278" spans="2:14" x14ac:dyDescent="0.25">
      <c r="B1278" s="3" t="str">
        <f t="shared" si="38"/>
        <v>2</v>
      </c>
      <c r="C1278" s="4" t="str">
        <f>Test_Length_Start[[#This Row],[Column1]]</f>
        <v>2-Camera-0,15000000000000002</v>
      </c>
      <c r="D1278" s="3">
        <f t="shared" si="39"/>
        <v>1.5</v>
      </c>
      <c r="E1278" s="4">
        <f>_xlfn.NUMBERVALUE(Test_Length_Start[[#This Row],[Column2]])</f>
        <v>38.885435490657301</v>
      </c>
      <c r="F1278" s="4">
        <f>_xlfn.NUMBERVALUE(Test_Length_Start[[#This Row],[Column3]])</f>
        <v>13.089170097334399</v>
      </c>
      <c r="G1278" s="4">
        <f>_xlfn.NUMBERVALUE(Test_Length_Start[[#This Row],[Column4]])</f>
        <v>0.114881396721494</v>
      </c>
      <c r="H1278" s="4">
        <f>_xlfn.NUMBERVALUE(Test_Length_Start[[#This Row],[Column5]])</f>
        <v>0.103178846740427</v>
      </c>
      <c r="I1278" s="4">
        <f>_xlfn.NUMBERVALUE(Test_Length_Start[[#This Row],[Column6]])</f>
        <v>8.9527110103061497E-2</v>
      </c>
      <c r="J1278" s="4">
        <f>_xlfn.NUMBERVALUE(Test_Length_Start[[#This Row],[Column7]])</f>
        <v>7.6610221066583994E-2</v>
      </c>
      <c r="K1278" s="4">
        <f>_xlfn.NUMBERVALUE(Test_Length_Start[[#This Row],[Column12]])</f>
        <v>19.311458711977998</v>
      </c>
      <c r="L1278" s="8">
        <f>_xlfn.NUMBERVALUE(Test_Length_Start[[#This Row],[Column10]])</f>
        <v>0.461233266063037</v>
      </c>
      <c r="M1278" s="4">
        <f>_xlfn.NUMBERVALUE(Test_Length_Start[[#This Row],[Column11]])</f>
        <v>0.523419567371045</v>
      </c>
      <c r="N1278" s="8">
        <f>Tableau2[[#This Row],[Longueur manquante]]-(6-Tableau2[[#This Row],[longueur]])</f>
        <v>7.6125896647054443</v>
      </c>
    </row>
    <row r="1279" spans="2:14" x14ac:dyDescent="0.25">
      <c r="B1279" s="3" t="str">
        <f t="shared" si="38"/>
        <v>2</v>
      </c>
      <c r="C1279" s="4" t="str">
        <f>Test_Length_Start[[#This Row],[Column1]]</f>
        <v>2-Camera-0,15000000000000002</v>
      </c>
      <c r="D1279" s="3">
        <f t="shared" si="39"/>
        <v>1.5</v>
      </c>
      <c r="E1279" s="4">
        <f>_xlfn.NUMBERVALUE(Test_Length_Start[[#This Row],[Column2]])</f>
        <v>84.727322879587007</v>
      </c>
      <c r="F1279" s="4">
        <f>_xlfn.NUMBERVALUE(Test_Length_Start[[#This Row],[Column3]])</f>
        <v>5.9199452203009901</v>
      </c>
      <c r="G1279" s="4">
        <f>_xlfn.NUMBERVALUE(Test_Length_Start[[#This Row],[Column4]])</f>
        <v>0.153437934593987</v>
      </c>
      <c r="H1279" s="4">
        <f>_xlfn.NUMBERVALUE(Test_Length_Start[[#This Row],[Column5]])</f>
        <v>0.20456592285644701</v>
      </c>
      <c r="I1279" s="4">
        <f>_xlfn.NUMBERVALUE(Test_Length_Start[[#This Row],[Column6]])</f>
        <v>0.13069330691816999</v>
      </c>
      <c r="J1279" s="4">
        <f>_xlfn.NUMBERVALUE(Test_Length_Start[[#This Row],[Column7]])</f>
        <v>0.17840402395350899</v>
      </c>
      <c r="K1279" s="4">
        <f>_xlfn.NUMBERVALUE(Test_Length_Start[[#This Row],[Column12]])</f>
        <v>19.540082960971599</v>
      </c>
      <c r="L1279" s="8">
        <f>_xlfn.NUMBERVALUE(Test_Length_Start[[#This Row],[Column10]])</f>
        <v>0.48374162707402502</v>
      </c>
      <c r="M1279" s="4">
        <f>_xlfn.NUMBERVALUE(Test_Length_Start[[#This Row],[Column11]])</f>
        <v>0.73575830556557298</v>
      </c>
      <c r="N1279" s="8">
        <f>Tableau2[[#This Row],[Longueur manquante]]-(6-Tableau2[[#This Row],[longueur]])</f>
        <v>0.65570352586656311</v>
      </c>
    </row>
    <row r="1280" spans="2:14" x14ac:dyDescent="0.25">
      <c r="B1280" s="3" t="str">
        <f t="shared" si="38"/>
        <v>2</v>
      </c>
      <c r="C1280" s="4" t="str">
        <f>Test_Length_Start[[#This Row],[Column1]]</f>
        <v>2-Camera-0,15000000000000002</v>
      </c>
      <c r="D1280" s="3">
        <f t="shared" si="39"/>
        <v>1.5</v>
      </c>
      <c r="E1280" s="4">
        <f>_xlfn.NUMBERVALUE(Test_Length_Start[[#This Row],[Column2]])</f>
        <v>87.931141815161396</v>
      </c>
      <c r="F1280" s="4">
        <f>_xlfn.NUMBERVALUE(Test_Length_Start[[#This Row],[Column3]])</f>
        <v>5.9648852266422399</v>
      </c>
      <c r="G1280" s="4">
        <f>_xlfn.NUMBERVALUE(Test_Length_Start[[#This Row],[Column4]])</f>
        <v>0.19611256446901201</v>
      </c>
      <c r="H1280" s="4">
        <f>_xlfn.NUMBERVALUE(Test_Length_Start[[#This Row],[Column5]])</f>
        <v>0.28044317994606999</v>
      </c>
      <c r="I1280" s="4">
        <f>_xlfn.NUMBERVALUE(Test_Length_Start[[#This Row],[Column6]])</f>
        <v>0.104418544029122</v>
      </c>
      <c r="J1280" s="4">
        <f>_xlfn.NUMBERVALUE(Test_Length_Start[[#This Row],[Column7]])</f>
        <v>0.16422478978691701</v>
      </c>
      <c r="K1280" s="4">
        <f>_xlfn.NUMBERVALUE(Test_Length_Start[[#This Row],[Column12]])</f>
        <v>15.792795505025399</v>
      </c>
      <c r="L1280" s="8">
        <f>_xlfn.NUMBERVALUE(Test_Length_Start[[#This Row],[Column10]])</f>
        <v>0.64717134721915504</v>
      </c>
      <c r="M1280" s="4">
        <f>_xlfn.NUMBERVALUE(Test_Length_Start[[#This Row],[Column11]])</f>
        <v>1.2468113364809099</v>
      </c>
      <c r="N1280" s="8">
        <f>Tableau2[[#This Row],[Longueur manquante]]-(6-Tableau2[[#This Row],[longueur]])</f>
        <v>1.2116965631231498</v>
      </c>
    </row>
    <row r="1281" spans="2:14" x14ac:dyDescent="0.25">
      <c r="B1281" s="3" t="str">
        <f t="shared" si="38"/>
        <v>2</v>
      </c>
      <c r="C1281" s="4" t="str">
        <f>Test_Length_Start[[#This Row],[Column1]]</f>
        <v>2-Camera-0,15000000000000002</v>
      </c>
      <c r="D1281" s="3">
        <f t="shared" si="39"/>
        <v>1.5</v>
      </c>
      <c r="E1281" s="4">
        <f>_xlfn.NUMBERVALUE(Test_Length_Start[[#This Row],[Column2]])</f>
        <v>53.948685236438401</v>
      </c>
      <c r="F1281" s="4">
        <f>_xlfn.NUMBERVALUE(Test_Length_Start[[#This Row],[Column3]])</f>
        <v>6.2202523983963403</v>
      </c>
      <c r="G1281" s="4">
        <f>_xlfn.NUMBERVALUE(Test_Length_Start[[#This Row],[Column4]])</f>
        <v>0.120128545593899</v>
      </c>
      <c r="H1281" s="4">
        <f>_xlfn.NUMBERVALUE(Test_Length_Start[[#This Row],[Column5]])</f>
        <v>0.167502551906865</v>
      </c>
      <c r="I1281" s="4">
        <f>_xlfn.NUMBERVALUE(Test_Length_Start[[#This Row],[Column6]])</f>
        <v>0.10475221251243901</v>
      </c>
      <c r="J1281" s="4">
        <f>_xlfn.NUMBERVALUE(Test_Length_Start[[#This Row],[Column7]])</f>
        <v>0.14824064869585801</v>
      </c>
      <c r="K1281" s="4">
        <f>_xlfn.NUMBERVALUE(Test_Length_Start[[#This Row],[Column12]])</f>
        <v>14.0071610170416</v>
      </c>
      <c r="L1281" s="8">
        <f>_xlfn.NUMBERVALUE(Test_Length_Start[[#This Row],[Column10]])</f>
        <v>0.45502938411411598</v>
      </c>
      <c r="M1281" s="4">
        <f>_xlfn.NUMBERVALUE(Test_Length_Start[[#This Row],[Column11]])</f>
        <v>0.68139533275339403</v>
      </c>
      <c r="N1281" s="8">
        <f>Tableau2[[#This Row],[Longueur manquante]]-(6-Tableau2[[#This Row],[longueur]])</f>
        <v>0.90164773114973429</v>
      </c>
    </row>
    <row r="1282" spans="2:14" x14ac:dyDescent="0.25">
      <c r="B1282" s="3" t="str">
        <f t="shared" ref="B1282:B1345" si="40">SUBSTITUTE(LEFT(C1282,2),"-","")</f>
        <v>2</v>
      </c>
      <c r="C1282" s="4" t="str">
        <f>Test_Length_Start[[#This Row],[Column1]]</f>
        <v>2-Ground_Truth</v>
      </c>
      <c r="D1282" s="3">
        <f t="shared" ref="D1282:D1345" si="41">_xlfn.NUMBERVALUE(IFERROR(RIGHT(C1282,LEN(C1282)-SEARCH("-",C1282,5)),-0.2))*10</f>
        <v>-2</v>
      </c>
      <c r="E1282" s="4">
        <f>_xlfn.NUMBERVALUE(Test_Length_Start[[#This Row],[Column2]])</f>
        <v>75.812785447277193</v>
      </c>
      <c r="F1282" s="4">
        <f>_xlfn.NUMBERVALUE(Test_Length_Start[[#This Row],[Column3]])</f>
        <v>5.4988137249646201</v>
      </c>
      <c r="G1282" s="4">
        <f>_xlfn.NUMBERVALUE(Test_Length_Start[[#This Row],[Column4]])</f>
        <v>2.6496653009469899E-2</v>
      </c>
      <c r="H1282" s="4">
        <f>_xlfn.NUMBERVALUE(Test_Length_Start[[#This Row],[Column5]])</f>
        <v>0.116656309493022</v>
      </c>
      <c r="I1282" s="4">
        <f>_xlfn.NUMBERVALUE(Test_Length_Start[[#This Row],[Column6]])</f>
        <v>1.5602735036274899E-2</v>
      </c>
      <c r="J1282" s="4">
        <f>_xlfn.NUMBERVALUE(Test_Length_Start[[#This Row],[Column7]])</f>
        <v>7.1847438925691995E-2</v>
      </c>
      <c r="K1282" s="4">
        <f>_xlfn.NUMBERVALUE(Test_Length_Start[[#This Row],[Column12]])</f>
        <v>5.1580398320220402</v>
      </c>
      <c r="L1282" s="8">
        <f>_xlfn.NUMBERVALUE(Test_Length_Start[[#This Row],[Column10]])</f>
        <v>0.10287719541531901</v>
      </c>
      <c r="M1282" s="4">
        <f>_xlfn.NUMBERVALUE(Test_Length_Start[[#This Row],[Column11]])</f>
        <v>0.66706074629649703</v>
      </c>
      <c r="N1282" s="8">
        <f>Tableau2[[#This Row],[Longueur manquante]]-(6-Tableau2[[#This Row],[longueur]])</f>
        <v>0.1658744712611171</v>
      </c>
    </row>
    <row r="1283" spans="2:14" x14ac:dyDescent="0.25">
      <c r="B1283" s="3" t="str">
        <f t="shared" si="40"/>
        <v>2</v>
      </c>
      <c r="C1283" s="4" t="str">
        <f>Test_Length_Start[[#This Row],[Column1]]</f>
        <v>2-Ground_Truth</v>
      </c>
      <c r="D1283" s="3">
        <f t="shared" si="41"/>
        <v>-2</v>
      </c>
      <c r="E1283" s="4">
        <f>_xlfn.NUMBERVALUE(Test_Length_Start[[#This Row],[Column2]])</f>
        <v>67.548234223575804</v>
      </c>
      <c r="F1283" s="4">
        <f>_xlfn.NUMBERVALUE(Test_Length_Start[[#This Row],[Column3]])</f>
        <v>5.8912517159481803</v>
      </c>
      <c r="G1283" s="4">
        <f>_xlfn.NUMBERVALUE(Test_Length_Start[[#This Row],[Column4]])</f>
        <v>3.1651780355885901E-2</v>
      </c>
      <c r="H1283" s="4">
        <f>_xlfn.NUMBERVALUE(Test_Length_Start[[#This Row],[Column5]])</f>
        <v>0.10621597798494101</v>
      </c>
      <c r="I1283" s="4">
        <f>_xlfn.NUMBERVALUE(Test_Length_Start[[#This Row],[Column6]])</f>
        <v>6.5846012890129497E-3</v>
      </c>
      <c r="J1283" s="4">
        <f>_xlfn.NUMBERVALUE(Test_Length_Start[[#This Row],[Column7]])</f>
        <v>8.9424272024710497E-2</v>
      </c>
      <c r="K1283" s="4">
        <f>_xlfn.NUMBERVALUE(Test_Length_Start[[#This Row],[Column12]])</f>
        <v>8.9365326410625094</v>
      </c>
      <c r="L1283" s="8">
        <f>_xlfn.NUMBERVALUE(Test_Length_Start[[#This Row],[Column10]])</f>
        <v>0.211721576534524</v>
      </c>
      <c r="M1283" s="4">
        <f>_xlfn.NUMBERVALUE(Test_Length_Start[[#This Row],[Column11]])</f>
        <v>0.63113657676003998</v>
      </c>
      <c r="N1283" s="8">
        <f>Tableau2[[#This Row],[Longueur manquante]]-(6-Tableau2[[#This Row],[longueur]])</f>
        <v>0.52238829270822029</v>
      </c>
    </row>
    <row r="1284" spans="2:14" x14ac:dyDescent="0.25">
      <c r="B1284" s="3" t="str">
        <f t="shared" si="40"/>
        <v>2</v>
      </c>
      <c r="C1284" s="4" t="str">
        <f>Test_Length_Start[[#This Row],[Column1]]</f>
        <v>2-Ground_Truth</v>
      </c>
      <c r="D1284" s="3">
        <f t="shared" si="41"/>
        <v>-2</v>
      </c>
      <c r="E1284" s="4">
        <f>_xlfn.NUMBERVALUE(Test_Length_Start[[#This Row],[Column2]])</f>
        <v>71.026974971439202</v>
      </c>
      <c r="F1284" s="4">
        <f>_xlfn.NUMBERVALUE(Test_Length_Start[[#This Row],[Column3]])</f>
        <v>5.7406380287773997</v>
      </c>
      <c r="G1284" s="4">
        <f>_xlfn.NUMBERVALUE(Test_Length_Start[[#This Row],[Column4]])</f>
        <v>6.6523127416363306E-2</v>
      </c>
      <c r="H1284" s="4">
        <f>_xlfn.NUMBERVALUE(Test_Length_Start[[#This Row],[Column5]])</f>
        <v>0.142630870421983</v>
      </c>
      <c r="I1284" s="4">
        <f>_xlfn.NUMBERVALUE(Test_Length_Start[[#This Row],[Column6]])</f>
        <v>1.0550201032266801E-2</v>
      </c>
      <c r="J1284" s="4">
        <f>_xlfn.NUMBERVALUE(Test_Length_Start[[#This Row],[Column7]])</f>
        <v>0.115348647920109</v>
      </c>
      <c r="K1284" s="4">
        <f>_xlfn.NUMBERVALUE(Test_Length_Start[[#This Row],[Column12]])</f>
        <v>5.7012305990792802</v>
      </c>
      <c r="L1284" s="8">
        <f>_xlfn.NUMBERVALUE(Test_Length_Start[[#This Row],[Column10]])</f>
        <v>0.455472829660171</v>
      </c>
      <c r="M1284" s="4">
        <f>_xlfn.NUMBERVALUE(Test_Length_Start[[#This Row],[Column11]])</f>
        <v>0.61043493672593996</v>
      </c>
      <c r="N1284" s="8">
        <f>Tableau2[[#This Row],[Longueur manquante]]-(6-Tableau2[[#This Row],[longueur]])</f>
        <v>0.35107296550333966</v>
      </c>
    </row>
    <row r="1285" spans="2:14" x14ac:dyDescent="0.25">
      <c r="B1285" s="3" t="str">
        <f t="shared" si="40"/>
        <v>2</v>
      </c>
      <c r="C1285" s="4" t="str">
        <f>Test_Length_Start[[#This Row],[Column1]]</f>
        <v>2-Ground_Truth</v>
      </c>
      <c r="D1285" s="3">
        <f t="shared" si="41"/>
        <v>-2</v>
      </c>
      <c r="E1285" s="4">
        <f>_xlfn.NUMBERVALUE(Test_Length_Start[[#This Row],[Column2]])</f>
        <v>30.984010605342501</v>
      </c>
      <c r="F1285" s="4">
        <f>_xlfn.NUMBERVALUE(Test_Length_Start[[#This Row],[Column3]])</f>
        <v>6.2345198206241097</v>
      </c>
      <c r="G1285" s="4">
        <f>_xlfn.NUMBERVALUE(Test_Length_Start[[#This Row],[Column4]])</f>
        <v>6.6370403864319596E-2</v>
      </c>
      <c r="H1285" s="4">
        <f>_xlfn.NUMBERVALUE(Test_Length_Start[[#This Row],[Column5]])</f>
        <v>0.116745061182718</v>
      </c>
      <c r="I1285" s="4">
        <f>_xlfn.NUMBERVALUE(Test_Length_Start[[#This Row],[Column6]])</f>
        <v>3.6670448872227299E-2</v>
      </c>
      <c r="J1285" s="4">
        <f>_xlfn.NUMBERVALUE(Test_Length_Start[[#This Row],[Column7]])</f>
        <v>9.0408426125244107E-2</v>
      </c>
      <c r="K1285" s="4">
        <f>_xlfn.NUMBERVALUE(Test_Length_Start[[#This Row],[Column12]])</f>
        <v>6.7085756330052302</v>
      </c>
      <c r="L1285" s="8">
        <f>_xlfn.NUMBERVALUE(Test_Length_Start[[#This Row],[Column10]])</f>
        <v>0.35033493551931599</v>
      </c>
      <c r="M1285" s="4">
        <f>_xlfn.NUMBERVALUE(Test_Length_Start[[#This Row],[Column11]])</f>
        <v>0.69787272282446899</v>
      </c>
      <c r="N1285" s="8">
        <f>Tableau2[[#This Row],[Longueur manquante]]-(6-Tableau2[[#This Row],[longueur]])</f>
        <v>0.93239254344857869</v>
      </c>
    </row>
    <row r="1286" spans="2:14" x14ac:dyDescent="0.25">
      <c r="B1286" s="3" t="str">
        <f t="shared" si="40"/>
        <v>2</v>
      </c>
      <c r="C1286" s="4" t="str">
        <f>Test_Length_Start[[#This Row],[Column1]]</f>
        <v>2-Ground_Truth</v>
      </c>
      <c r="D1286" s="3">
        <f t="shared" si="41"/>
        <v>-2</v>
      </c>
      <c r="E1286" s="4">
        <f>_xlfn.NUMBERVALUE(Test_Length_Start[[#This Row],[Column2]])</f>
        <v>84.798562145186295</v>
      </c>
      <c r="F1286" s="4">
        <f>_xlfn.NUMBERVALUE(Test_Length_Start[[#This Row],[Column3]])</f>
        <v>5.5619503569071496</v>
      </c>
      <c r="G1286" s="4">
        <f>_xlfn.NUMBERVALUE(Test_Length_Start[[#This Row],[Column4]])</f>
        <v>3.8369211228927697E-2</v>
      </c>
      <c r="H1286" s="4">
        <f>_xlfn.NUMBERVALUE(Test_Length_Start[[#This Row],[Column5]])</f>
        <v>0.105215065874807</v>
      </c>
      <c r="I1286" s="4">
        <f>_xlfn.NUMBERVALUE(Test_Length_Start[[#This Row],[Column6]])</f>
        <v>1.33833679773246E-2</v>
      </c>
      <c r="J1286" s="4">
        <f>_xlfn.NUMBERVALUE(Test_Length_Start[[#This Row],[Column7]])</f>
        <v>7.8300724649391001E-2</v>
      </c>
      <c r="K1286" s="4">
        <f>_xlfn.NUMBERVALUE(Test_Length_Start[[#This Row],[Column12]])</f>
        <v>9.5718398289754898</v>
      </c>
      <c r="L1286" s="8">
        <f>_xlfn.NUMBERVALUE(Test_Length_Start[[#This Row],[Column10]])</f>
        <v>0.27682401002178603</v>
      </c>
      <c r="M1286" s="4">
        <f>_xlfn.NUMBERVALUE(Test_Length_Start[[#This Row],[Column11]])</f>
        <v>0.64167639560667999</v>
      </c>
      <c r="N1286" s="8">
        <f>Tableau2[[#This Row],[Longueur manquante]]-(6-Tableau2[[#This Row],[longueur]])</f>
        <v>0.20362675251382956</v>
      </c>
    </row>
    <row r="1287" spans="2:14" x14ac:dyDescent="0.25">
      <c r="B1287" s="3" t="str">
        <f t="shared" si="40"/>
        <v>2</v>
      </c>
      <c r="C1287" s="4" t="str">
        <f>Test_Length_Start[[#This Row],[Column1]]</f>
        <v>2-Ground_Truth</v>
      </c>
      <c r="D1287" s="3">
        <f t="shared" si="41"/>
        <v>-2</v>
      </c>
      <c r="E1287" s="4">
        <f>_xlfn.NUMBERVALUE(Test_Length_Start[[#This Row],[Column2]])</f>
        <v>63.197565494187003</v>
      </c>
      <c r="F1287" s="4">
        <f>_xlfn.NUMBERVALUE(Test_Length_Start[[#This Row],[Column3]])</f>
        <v>5.9333693476390899</v>
      </c>
      <c r="G1287" s="4">
        <f>_xlfn.NUMBERVALUE(Test_Length_Start[[#This Row],[Column4]])</f>
        <v>4.7722866146260201E-2</v>
      </c>
      <c r="H1287" s="4">
        <f>_xlfn.NUMBERVALUE(Test_Length_Start[[#This Row],[Column5]])</f>
        <v>0.13616537519168001</v>
      </c>
      <c r="I1287" s="4">
        <f>_xlfn.NUMBERVALUE(Test_Length_Start[[#This Row],[Column6]])</f>
        <v>2.1929753459628099E-2</v>
      </c>
      <c r="J1287" s="4">
        <f>_xlfn.NUMBERVALUE(Test_Length_Start[[#This Row],[Column7]])</f>
        <v>0.11110383898038401</v>
      </c>
      <c r="K1287" s="4">
        <f>_xlfn.NUMBERVALUE(Test_Length_Start[[#This Row],[Column12]])</f>
        <v>5.6000177169917098</v>
      </c>
      <c r="L1287" s="8">
        <f>_xlfn.NUMBERVALUE(Test_Length_Start[[#This Row],[Column10]])</f>
        <v>0.23943003492756301</v>
      </c>
      <c r="M1287" s="4">
        <f>_xlfn.NUMBERVALUE(Test_Length_Start[[#This Row],[Column11]])</f>
        <v>0.79115315971001399</v>
      </c>
      <c r="N1287" s="8">
        <f>Tableau2[[#This Row],[Longueur manquante]]-(6-Tableau2[[#This Row],[longueur]])</f>
        <v>0.72452250734910384</v>
      </c>
    </row>
    <row r="1288" spans="2:14" x14ac:dyDescent="0.25">
      <c r="B1288" s="3" t="str">
        <f t="shared" si="40"/>
        <v>2</v>
      </c>
      <c r="C1288" s="4" t="str">
        <f>Test_Length_Start[[#This Row],[Column1]]</f>
        <v>2-Ground_Truth</v>
      </c>
      <c r="D1288" s="3">
        <f t="shared" si="41"/>
        <v>-2</v>
      </c>
      <c r="E1288" s="4">
        <f>_xlfn.NUMBERVALUE(Test_Length_Start[[#This Row],[Column2]])</f>
        <v>71.253674417567794</v>
      </c>
      <c r="F1288" s="4">
        <f>_xlfn.NUMBERVALUE(Test_Length_Start[[#This Row],[Column3]])</f>
        <v>5.6917051937935996</v>
      </c>
      <c r="G1288" s="4">
        <f>_xlfn.NUMBERVALUE(Test_Length_Start[[#This Row],[Column4]])</f>
        <v>4.83219146408548E-2</v>
      </c>
      <c r="H1288" s="4">
        <f>_xlfn.NUMBERVALUE(Test_Length_Start[[#This Row],[Column5]])</f>
        <v>0.11784163625522399</v>
      </c>
      <c r="I1288" s="4">
        <f>_xlfn.NUMBERVALUE(Test_Length_Start[[#This Row],[Column6]])</f>
        <v>3.2364522612226103E-2</v>
      </c>
      <c r="J1288" s="4">
        <f>_xlfn.NUMBERVALUE(Test_Length_Start[[#This Row],[Column7]])</f>
        <v>8.4655613131627894E-2</v>
      </c>
      <c r="K1288" s="4">
        <f>_xlfn.NUMBERVALUE(Test_Length_Start[[#This Row],[Column12]])</f>
        <v>6.5861799569102004</v>
      </c>
      <c r="L1288" s="8">
        <f>_xlfn.NUMBERVALUE(Test_Length_Start[[#This Row],[Column10]])</f>
        <v>0.218362966249667</v>
      </c>
      <c r="M1288" s="4">
        <f>_xlfn.NUMBERVALUE(Test_Length_Start[[#This Row],[Column11]])</f>
        <v>0.64538216085572497</v>
      </c>
      <c r="N1288" s="8">
        <f>Tableau2[[#This Row],[Longueur manquante]]-(6-Tableau2[[#This Row],[longueur]])</f>
        <v>0.3370873546493246</v>
      </c>
    </row>
    <row r="1289" spans="2:14" x14ac:dyDescent="0.25">
      <c r="B1289" s="3" t="str">
        <f t="shared" si="40"/>
        <v>2</v>
      </c>
      <c r="C1289" s="4" t="str">
        <f>Test_Length_Start[[#This Row],[Column1]]</f>
        <v>2-Ground_Truth</v>
      </c>
      <c r="D1289" s="3">
        <f t="shared" si="41"/>
        <v>-2</v>
      </c>
      <c r="E1289" s="4">
        <f>_xlfn.NUMBERVALUE(Test_Length_Start[[#This Row],[Column2]])</f>
        <v>72.761665448728095</v>
      </c>
      <c r="F1289" s="4">
        <f>_xlfn.NUMBERVALUE(Test_Length_Start[[#This Row],[Column3]])</f>
        <v>5.5297830646702302</v>
      </c>
      <c r="G1289" s="4">
        <f>_xlfn.NUMBERVALUE(Test_Length_Start[[#This Row],[Column4]])</f>
        <v>3.26860830258075E-2</v>
      </c>
      <c r="H1289" s="4">
        <f>_xlfn.NUMBERVALUE(Test_Length_Start[[#This Row],[Column5]])</f>
        <v>0.13013803979615499</v>
      </c>
      <c r="I1289" s="4">
        <f>_xlfn.NUMBERVALUE(Test_Length_Start[[#This Row],[Column6]])</f>
        <v>1.67819005227841E-2</v>
      </c>
      <c r="J1289" s="4">
        <f>_xlfn.NUMBERVALUE(Test_Length_Start[[#This Row],[Column7]])</f>
        <v>9.0388205213039197E-2</v>
      </c>
      <c r="K1289" s="4">
        <f>_xlfn.NUMBERVALUE(Test_Length_Start[[#This Row],[Column12]])</f>
        <v>4.3153790880460203</v>
      </c>
      <c r="L1289" s="8">
        <f>_xlfn.NUMBERVALUE(Test_Length_Start[[#This Row],[Column10]])</f>
        <v>0.18578806213520099</v>
      </c>
      <c r="M1289" s="4">
        <f>_xlfn.NUMBERVALUE(Test_Length_Start[[#This Row],[Column11]])</f>
        <v>0.64637053120858501</v>
      </c>
      <c r="N1289" s="8">
        <f>Tableau2[[#This Row],[Longueur manquante]]-(6-Tableau2[[#This Row],[longueur]])</f>
        <v>0.17615359587881518</v>
      </c>
    </row>
    <row r="1290" spans="2:14" x14ac:dyDescent="0.25">
      <c r="B1290" s="3" t="str">
        <f t="shared" si="40"/>
        <v>2</v>
      </c>
      <c r="C1290" s="4" t="str">
        <f>Test_Length_Start[[#This Row],[Column1]]</f>
        <v>2-Ground_Truth</v>
      </c>
      <c r="D1290" s="3">
        <f t="shared" si="41"/>
        <v>-2</v>
      </c>
      <c r="E1290" s="4">
        <f>_xlfn.NUMBERVALUE(Test_Length_Start[[#This Row],[Column2]])</f>
        <v>54.435284286768102</v>
      </c>
      <c r="F1290" s="4">
        <f>_xlfn.NUMBERVALUE(Test_Length_Start[[#This Row],[Column3]])</f>
        <v>5.4211294736245401</v>
      </c>
      <c r="G1290" s="4">
        <f>_xlfn.NUMBERVALUE(Test_Length_Start[[#This Row],[Column4]])</f>
        <v>2.7432990470494401E-2</v>
      </c>
      <c r="H1290" s="4">
        <f>_xlfn.NUMBERVALUE(Test_Length_Start[[#This Row],[Column5]])</f>
        <v>0.11964404637390399</v>
      </c>
      <c r="I1290" s="4">
        <f>_xlfn.NUMBERVALUE(Test_Length_Start[[#This Row],[Column6]])</f>
        <v>2.01985427660769E-2</v>
      </c>
      <c r="J1290" s="4">
        <f>_xlfn.NUMBERVALUE(Test_Length_Start[[#This Row],[Column7]])</f>
        <v>7.1777959170149702E-2</v>
      </c>
      <c r="K1290" s="4">
        <f>_xlfn.NUMBERVALUE(Test_Length_Start[[#This Row],[Column12]])</f>
        <v>9.7094487840076908</v>
      </c>
      <c r="L1290" s="8">
        <f>_xlfn.NUMBERVALUE(Test_Length_Start[[#This Row],[Column10]])</f>
        <v>0.107639442093327</v>
      </c>
      <c r="M1290" s="4">
        <f>_xlfn.NUMBERVALUE(Test_Length_Start[[#This Row],[Column11]])</f>
        <v>0.64915383894219902</v>
      </c>
      <c r="N1290" s="8">
        <f>Tableau2[[#This Row],[Longueur manquante]]-(6-Tableau2[[#This Row],[longueur]])</f>
        <v>7.0283312566739142E-2</v>
      </c>
    </row>
    <row r="1291" spans="2:14" x14ac:dyDescent="0.25">
      <c r="B1291" s="3" t="str">
        <f t="shared" si="40"/>
        <v>2</v>
      </c>
      <c r="C1291" s="4" t="str">
        <f>Test_Length_Start[[#This Row],[Column1]]</f>
        <v>2-Ground_Truth</v>
      </c>
      <c r="D1291" s="3">
        <f t="shared" si="41"/>
        <v>-2</v>
      </c>
      <c r="E1291" s="4">
        <f>_xlfn.NUMBERVALUE(Test_Length_Start[[#This Row],[Column2]])</f>
        <v>73.937351188493196</v>
      </c>
      <c r="F1291" s="4">
        <f>_xlfn.NUMBERVALUE(Test_Length_Start[[#This Row],[Column3]])</f>
        <v>6.31197479115467</v>
      </c>
      <c r="G1291" s="4">
        <f>_xlfn.NUMBERVALUE(Test_Length_Start[[#This Row],[Column4]])</f>
        <v>0.12837408675656201</v>
      </c>
      <c r="H1291" s="4">
        <f>_xlfn.NUMBERVALUE(Test_Length_Start[[#This Row],[Column5]])</f>
        <v>0.176739489353612</v>
      </c>
      <c r="I1291" s="4">
        <f>_xlfn.NUMBERVALUE(Test_Length_Start[[#This Row],[Column6]])</f>
        <v>5.39543807057868E-2</v>
      </c>
      <c r="J1291" s="4">
        <f>_xlfn.NUMBERVALUE(Test_Length_Start[[#This Row],[Column7]])</f>
        <v>0.13787659181939799</v>
      </c>
      <c r="K1291" s="4">
        <f>_xlfn.NUMBERVALUE(Test_Length_Start[[#This Row],[Column12]])</f>
        <v>8.3019903959939203</v>
      </c>
      <c r="L1291" s="8">
        <f>_xlfn.NUMBERVALUE(Test_Length_Start[[#This Row],[Column10]])</f>
        <v>0.58432656094979596</v>
      </c>
      <c r="M1291" s="4">
        <f>_xlfn.NUMBERVALUE(Test_Length_Start[[#This Row],[Column11]])</f>
        <v>0.67536082327229296</v>
      </c>
      <c r="N1291" s="8">
        <f>Tableau2[[#This Row],[Longueur manquante]]-(6-Tableau2[[#This Row],[longueur]])</f>
        <v>0.98733561442696294</v>
      </c>
    </row>
    <row r="1292" spans="2:14" x14ac:dyDescent="0.25">
      <c r="B1292" s="3" t="str">
        <f t="shared" si="40"/>
        <v>2</v>
      </c>
      <c r="C1292" s="4" t="str">
        <f>Test_Length_Start[[#This Row],[Column1]]</f>
        <v>2-Ground_Truth</v>
      </c>
      <c r="D1292" s="3">
        <f t="shared" si="41"/>
        <v>-2</v>
      </c>
      <c r="E1292" s="4">
        <f>_xlfn.NUMBERVALUE(Test_Length_Start[[#This Row],[Column2]])</f>
        <v>4.8761986321137796</v>
      </c>
      <c r="F1292" s="4">
        <f>_xlfn.NUMBERVALUE(Test_Length_Start[[#This Row],[Column3]])</f>
        <v>6.4127691917154301</v>
      </c>
      <c r="G1292" s="4">
        <f>_xlfn.NUMBERVALUE(Test_Length_Start[[#This Row],[Column4]])</f>
        <v>0.208608737167118</v>
      </c>
      <c r="H1292" s="4">
        <f>_xlfn.NUMBERVALUE(Test_Length_Start[[#This Row],[Column5]])</f>
        <v>0.77259663532277301</v>
      </c>
      <c r="I1292" s="4">
        <f>_xlfn.NUMBERVALUE(Test_Length_Start[[#This Row],[Column6]])</f>
        <v>5.2313147328417998E-2</v>
      </c>
      <c r="J1292" s="4">
        <f>_xlfn.NUMBERVALUE(Test_Length_Start[[#This Row],[Column7]])</f>
        <v>0.22553745462698399</v>
      </c>
      <c r="K1292" s="4">
        <f>_xlfn.NUMBERVALUE(Test_Length_Start[[#This Row],[Column12]])</f>
        <v>12.906039353110801</v>
      </c>
      <c r="L1292" s="8">
        <f>_xlfn.NUMBERVALUE(Test_Length_Start[[#This Row],[Column10]])</f>
        <v>1.1381195202015899</v>
      </c>
      <c r="M1292" s="4">
        <f>_xlfn.NUMBERVALUE(Test_Length_Start[[#This Row],[Column11]])</f>
        <v>2.8954461390996702</v>
      </c>
      <c r="N1292" s="8">
        <f>Tableau2[[#This Row],[Longueur manquante]]-(6-Tableau2[[#This Row],[longueur]])</f>
        <v>3.3082153308151003</v>
      </c>
    </row>
    <row r="1293" spans="2:14" x14ac:dyDescent="0.25">
      <c r="B1293" s="3" t="str">
        <f t="shared" si="40"/>
        <v>2</v>
      </c>
      <c r="C1293" s="4" t="str">
        <f>Test_Length_Start[[#This Row],[Column1]]</f>
        <v>2-Ground_Truth</v>
      </c>
      <c r="D1293" s="3">
        <f t="shared" si="41"/>
        <v>-2</v>
      </c>
      <c r="E1293" s="4">
        <f>_xlfn.NUMBERVALUE(Test_Length_Start[[#This Row],[Column2]])</f>
        <v>59.439591830260902</v>
      </c>
      <c r="F1293" s="4">
        <f>_xlfn.NUMBERVALUE(Test_Length_Start[[#This Row],[Column3]])</f>
        <v>5.7210018657434896</v>
      </c>
      <c r="G1293" s="4">
        <f>_xlfn.NUMBERVALUE(Test_Length_Start[[#This Row],[Column4]])</f>
        <v>3.2297860423420803E-2</v>
      </c>
      <c r="H1293" s="4">
        <f>_xlfn.NUMBERVALUE(Test_Length_Start[[#This Row],[Column5]])</f>
        <v>0.103158165219825</v>
      </c>
      <c r="I1293" s="4">
        <f>_xlfn.NUMBERVALUE(Test_Length_Start[[#This Row],[Column6]])</f>
        <v>2.12132935306239E-2</v>
      </c>
      <c r="J1293" s="4">
        <f>_xlfn.NUMBERVALUE(Test_Length_Start[[#This Row],[Column7]])</f>
        <v>7.0207046967175807E-2</v>
      </c>
      <c r="K1293" s="4">
        <f>_xlfn.NUMBERVALUE(Test_Length_Start[[#This Row],[Column12]])</f>
        <v>5.35721797298174</v>
      </c>
      <c r="L1293" s="8">
        <f>_xlfn.NUMBERVALUE(Test_Length_Start[[#This Row],[Column10]])</f>
        <v>0.110655731326879</v>
      </c>
      <c r="M1293" s="4">
        <f>_xlfn.NUMBERVALUE(Test_Length_Start[[#This Row],[Column11]])</f>
        <v>0.65678123227909702</v>
      </c>
      <c r="N1293" s="8">
        <f>Tableau2[[#This Row],[Longueur manquante]]-(6-Tableau2[[#This Row],[longueur]])</f>
        <v>0.37778309802258658</v>
      </c>
    </row>
    <row r="1294" spans="2:14" x14ac:dyDescent="0.25">
      <c r="B1294" s="3" t="str">
        <f t="shared" si="40"/>
        <v>2</v>
      </c>
      <c r="C1294" s="4" t="str">
        <f>Test_Length_Start[[#This Row],[Column1]]</f>
        <v>2-Ground_Truth</v>
      </c>
      <c r="D1294" s="3">
        <f t="shared" si="41"/>
        <v>-2</v>
      </c>
      <c r="E1294" s="4">
        <f>_xlfn.NUMBERVALUE(Test_Length_Start[[#This Row],[Column2]])</f>
        <v>54.290351770074302</v>
      </c>
      <c r="F1294" s="4">
        <f>_xlfn.NUMBERVALUE(Test_Length_Start[[#This Row],[Column3]])</f>
        <v>6.0899655548586002</v>
      </c>
      <c r="G1294" s="4">
        <f>_xlfn.NUMBERVALUE(Test_Length_Start[[#This Row],[Column4]])</f>
        <v>4.4695559867462001E-2</v>
      </c>
      <c r="H1294" s="4">
        <f>_xlfn.NUMBERVALUE(Test_Length_Start[[#This Row],[Column5]])</f>
        <v>0.102031431431059</v>
      </c>
      <c r="I1294" s="4">
        <f>_xlfn.NUMBERVALUE(Test_Length_Start[[#This Row],[Column6]])</f>
        <v>2.5826381136001102E-2</v>
      </c>
      <c r="J1294" s="4">
        <f>_xlfn.NUMBERVALUE(Test_Length_Start[[#This Row],[Column7]])</f>
        <v>7.5708616932406395E-2</v>
      </c>
      <c r="K1294" s="4">
        <f>_xlfn.NUMBERVALUE(Test_Length_Start[[#This Row],[Column12]])</f>
        <v>4.8391822880366799</v>
      </c>
      <c r="L1294" s="8">
        <f>_xlfn.NUMBERVALUE(Test_Length_Start[[#This Row],[Column10]])</f>
        <v>0.36132008514636199</v>
      </c>
      <c r="M1294" s="4">
        <f>_xlfn.NUMBERVALUE(Test_Length_Start[[#This Row],[Column11]])</f>
        <v>0.654238955885727</v>
      </c>
      <c r="N1294" s="8">
        <f>Tableau2[[#This Row],[Longueur manquante]]-(6-Tableau2[[#This Row],[longueur]])</f>
        <v>0.74420451074432725</v>
      </c>
    </row>
    <row r="1295" spans="2:14" x14ac:dyDescent="0.25">
      <c r="B1295" s="3" t="str">
        <f t="shared" si="40"/>
        <v>2</v>
      </c>
      <c r="C1295" s="4" t="str">
        <f>Test_Length_Start[[#This Row],[Column1]]</f>
        <v>2-Ground_Truth</v>
      </c>
      <c r="D1295" s="3">
        <f t="shared" si="41"/>
        <v>-2</v>
      </c>
      <c r="E1295" s="4">
        <f>_xlfn.NUMBERVALUE(Test_Length_Start[[#This Row],[Column2]])</f>
        <v>86.153783709640706</v>
      </c>
      <c r="F1295" s="4">
        <f>_xlfn.NUMBERVALUE(Test_Length_Start[[#This Row],[Column3]])</f>
        <v>5.6339036903465001</v>
      </c>
      <c r="G1295" s="4">
        <f>_xlfn.NUMBERVALUE(Test_Length_Start[[#This Row],[Column4]])</f>
        <v>6.1249684626447899E-2</v>
      </c>
      <c r="H1295" s="4">
        <f>_xlfn.NUMBERVALUE(Test_Length_Start[[#This Row],[Column5]])</f>
        <v>0.124648428208495</v>
      </c>
      <c r="I1295" s="4">
        <f>_xlfn.NUMBERVALUE(Test_Length_Start[[#This Row],[Column6]])</f>
        <v>2.6630609233215901E-2</v>
      </c>
      <c r="J1295" s="4">
        <f>_xlfn.NUMBERVALUE(Test_Length_Start[[#This Row],[Column7]])</f>
        <v>9.5438511318736097E-2</v>
      </c>
      <c r="K1295" s="4">
        <f>_xlfn.NUMBERVALUE(Test_Length_Start[[#This Row],[Column12]])</f>
        <v>4.9964842840563497</v>
      </c>
      <c r="L1295" s="8">
        <f>_xlfn.NUMBERVALUE(Test_Length_Start[[#This Row],[Column10]])</f>
        <v>0.31032211984273</v>
      </c>
      <c r="M1295" s="4">
        <f>_xlfn.NUMBERVALUE(Test_Length_Start[[#This Row],[Column11]])</f>
        <v>0.64022329351835605</v>
      </c>
      <c r="N1295" s="8">
        <f>Tableau2[[#This Row],[Longueur manquante]]-(6-Tableau2[[#This Row],[longueur]])</f>
        <v>0.27412698386485612</v>
      </c>
    </row>
    <row r="1296" spans="2:14" x14ac:dyDescent="0.25">
      <c r="B1296" s="3" t="str">
        <f t="shared" si="40"/>
        <v>2</v>
      </c>
      <c r="C1296" s="4" t="str">
        <f>Test_Length_Start[[#This Row],[Column1]]</f>
        <v>2-Ground_Truth</v>
      </c>
      <c r="D1296" s="3">
        <f t="shared" si="41"/>
        <v>-2</v>
      </c>
      <c r="E1296" s="4">
        <f>_xlfn.NUMBERVALUE(Test_Length_Start[[#This Row],[Column2]])</f>
        <v>83.131236428021396</v>
      </c>
      <c r="F1296" s="4">
        <f>_xlfn.NUMBERVALUE(Test_Length_Start[[#This Row],[Column3]])</f>
        <v>5.7758545433869202</v>
      </c>
      <c r="G1296" s="4">
        <f>_xlfn.NUMBERVALUE(Test_Length_Start[[#This Row],[Column4]])</f>
        <v>2.0415601837712499E-2</v>
      </c>
      <c r="H1296" s="4">
        <f>_xlfn.NUMBERVALUE(Test_Length_Start[[#This Row],[Column5]])</f>
        <v>9.1086074343323095E-2</v>
      </c>
      <c r="I1296" s="4">
        <f>_xlfn.NUMBERVALUE(Test_Length_Start[[#This Row],[Column6]])</f>
        <v>1.61842518040675E-2</v>
      </c>
      <c r="J1296" s="4">
        <f>_xlfn.NUMBERVALUE(Test_Length_Start[[#This Row],[Column7]])</f>
        <v>5.8341919686268798E-2</v>
      </c>
      <c r="K1296" s="4">
        <f>_xlfn.NUMBERVALUE(Test_Length_Start[[#This Row],[Column12]])</f>
        <v>5.8463340450543901</v>
      </c>
      <c r="L1296" s="8">
        <f>_xlfn.NUMBERVALUE(Test_Length_Start[[#This Row],[Column10]])</f>
        <v>8.1910108988025004E-2</v>
      </c>
      <c r="M1296" s="4">
        <f>_xlfn.NUMBERVALUE(Test_Length_Start[[#This Row],[Column11]])</f>
        <v>0.63714672372164605</v>
      </c>
      <c r="N1296" s="8">
        <f>Tableau2[[#This Row],[Longueur manquante]]-(6-Tableau2[[#This Row],[longueur]])</f>
        <v>0.41300126710856622</v>
      </c>
    </row>
    <row r="1297" spans="2:14" x14ac:dyDescent="0.25">
      <c r="B1297" s="3" t="str">
        <f t="shared" si="40"/>
        <v>2</v>
      </c>
      <c r="C1297" s="4" t="str">
        <f>Test_Length_Start[[#This Row],[Column1]]</f>
        <v>2-Ground_Truth</v>
      </c>
      <c r="D1297" s="3">
        <f t="shared" si="41"/>
        <v>-2</v>
      </c>
      <c r="E1297" s="4">
        <f>_xlfn.NUMBERVALUE(Test_Length_Start[[#This Row],[Column2]])</f>
        <v>78.741714866139802</v>
      </c>
      <c r="F1297" s="4">
        <f>_xlfn.NUMBERVALUE(Test_Length_Start[[#This Row],[Column3]])</f>
        <v>5.8106761158960802</v>
      </c>
      <c r="G1297" s="4">
        <f>_xlfn.NUMBERVALUE(Test_Length_Start[[#This Row],[Column4]])</f>
        <v>3.8712993405034597E-2</v>
      </c>
      <c r="H1297" s="4">
        <f>_xlfn.NUMBERVALUE(Test_Length_Start[[#This Row],[Column5]])</f>
        <v>0.107531831394477</v>
      </c>
      <c r="I1297" s="4">
        <f>_xlfn.NUMBERVALUE(Test_Length_Start[[#This Row],[Column6]])</f>
        <v>1.9327925383801299E-2</v>
      </c>
      <c r="J1297" s="4">
        <f>_xlfn.NUMBERVALUE(Test_Length_Start[[#This Row],[Column7]])</f>
        <v>9.1562531075815495E-2</v>
      </c>
      <c r="K1297" s="4">
        <f>_xlfn.NUMBERVALUE(Test_Length_Start[[#This Row],[Column12]])</f>
        <v>5.0940294429892603</v>
      </c>
      <c r="L1297" s="8">
        <f>_xlfn.NUMBERVALUE(Test_Length_Start[[#This Row],[Column10]])</f>
        <v>0.182590195333932</v>
      </c>
      <c r="M1297" s="4">
        <f>_xlfn.NUMBERVALUE(Test_Length_Start[[#This Row],[Column11]])</f>
        <v>0.62972559277953599</v>
      </c>
      <c r="N1297" s="8">
        <f>Tableau2[[#This Row],[Longueur manquante]]-(6-Tableau2[[#This Row],[longueur]])</f>
        <v>0.44040170867561623</v>
      </c>
    </row>
    <row r="1298" spans="2:14" x14ac:dyDescent="0.25">
      <c r="B1298" s="3" t="str">
        <f t="shared" si="40"/>
        <v>2</v>
      </c>
      <c r="C1298" s="4" t="str">
        <f>Test_Length_Start[[#This Row],[Column1]]</f>
        <v>2-Ground_Truth</v>
      </c>
      <c r="D1298" s="3">
        <f t="shared" si="41"/>
        <v>-2</v>
      </c>
      <c r="E1298" s="4">
        <f>_xlfn.NUMBERVALUE(Test_Length_Start[[#This Row],[Column2]])</f>
        <v>25.4749209190473</v>
      </c>
      <c r="F1298" s="4">
        <f>_xlfn.NUMBERVALUE(Test_Length_Start[[#This Row],[Column3]])</f>
        <v>5.9028607091345799</v>
      </c>
      <c r="G1298" s="4">
        <f>_xlfn.NUMBERVALUE(Test_Length_Start[[#This Row],[Column4]])</f>
        <v>6.0897148991369103E-2</v>
      </c>
      <c r="H1298" s="4">
        <f>_xlfn.NUMBERVALUE(Test_Length_Start[[#This Row],[Column5]])</f>
        <v>0.12146949253662601</v>
      </c>
      <c r="I1298" s="4">
        <f>_xlfn.NUMBERVALUE(Test_Length_Start[[#This Row],[Column6]])</f>
        <v>1.5954949777428201E-2</v>
      </c>
      <c r="J1298" s="4">
        <f>_xlfn.NUMBERVALUE(Test_Length_Start[[#This Row],[Column7]])</f>
        <v>9.0857799863011499E-2</v>
      </c>
      <c r="K1298" s="4">
        <f>_xlfn.NUMBERVALUE(Test_Length_Start[[#This Row],[Column12]])</f>
        <v>8.6987173790112102</v>
      </c>
      <c r="L1298" s="8">
        <f>_xlfn.NUMBERVALUE(Test_Length_Start[[#This Row],[Column10]])</f>
        <v>0.47345047601065399</v>
      </c>
      <c r="M1298" s="4">
        <f>_xlfn.NUMBERVALUE(Test_Length_Start[[#This Row],[Column11]])</f>
        <v>0.65480999113438298</v>
      </c>
      <c r="N1298" s="8">
        <f>Tableau2[[#This Row],[Longueur manquante]]-(6-Tableau2[[#This Row],[longueur]])</f>
        <v>0.55767070026896293</v>
      </c>
    </row>
    <row r="1299" spans="2:14" x14ac:dyDescent="0.25">
      <c r="B1299" s="3" t="str">
        <f t="shared" si="40"/>
        <v>2</v>
      </c>
      <c r="C1299" s="4" t="str">
        <f>Test_Length_Start[[#This Row],[Column1]]</f>
        <v>2-Ground_Truth</v>
      </c>
      <c r="D1299" s="3">
        <f t="shared" si="41"/>
        <v>-2</v>
      </c>
      <c r="E1299" s="4">
        <f>_xlfn.NUMBERVALUE(Test_Length_Start[[#This Row],[Column2]])</f>
        <v>59.491813503860101</v>
      </c>
      <c r="F1299" s="4">
        <f>_xlfn.NUMBERVALUE(Test_Length_Start[[#This Row],[Column3]])</f>
        <v>6.0261269808855404</v>
      </c>
      <c r="G1299" s="4">
        <f>_xlfn.NUMBERVALUE(Test_Length_Start[[#This Row],[Column4]])</f>
        <v>4.8274062106908898E-2</v>
      </c>
      <c r="H1299" s="4">
        <f>_xlfn.NUMBERVALUE(Test_Length_Start[[#This Row],[Column5]])</f>
        <v>0.103557358686398</v>
      </c>
      <c r="I1299" s="4">
        <f>_xlfn.NUMBERVALUE(Test_Length_Start[[#This Row],[Column6]])</f>
        <v>2.82940933406199E-2</v>
      </c>
      <c r="J1299" s="4">
        <f>_xlfn.NUMBERVALUE(Test_Length_Start[[#This Row],[Column7]])</f>
        <v>7.8832253549613193E-2</v>
      </c>
      <c r="K1299" s="4">
        <f>_xlfn.NUMBERVALUE(Test_Length_Start[[#This Row],[Column12]])</f>
        <v>5.6748644619947299</v>
      </c>
      <c r="L1299" s="8">
        <f>_xlfn.NUMBERVALUE(Test_Length_Start[[#This Row],[Column10]])</f>
        <v>0.22427159395723401</v>
      </c>
      <c r="M1299" s="4">
        <f>_xlfn.NUMBERVALUE(Test_Length_Start[[#This Row],[Column11]])</f>
        <v>0.65911512653154403</v>
      </c>
      <c r="N1299" s="8">
        <f>Tableau2[[#This Row],[Longueur manquante]]-(6-Tableau2[[#This Row],[longueur]])</f>
        <v>0.68524210741708447</v>
      </c>
    </row>
    <row r="1300" spans="2:14" x14ac:dyDescent="0.25">
      <c r="B1300" s="3" t="str">
        <f t="shared" si="40"/>
        <v>2</v>
      </c>
      <c r="C1300" s="4" t="str">
        <f>Test_Length_Start[[#This Row],[Column1]]</f>
        <v>2-Ground_Truth</v>
      </c>
      <c r="D1300" s="3">
        <f t="shared" si="41"/>
        <v>-2</v>
      </c>
      <c r="E1300" s="4">
        <f>_xlfn.NUMBERVALUE(Test_Length_Start[[#This Row],[Column2]])</f>
        <v>65.963054092563894</v>
      </c>
      <c r="F1300" s="4">
        <f>_xlfn.NUMBERVALUE(Test_Length_Start[[#This Row],[Column3]])</f>
        <v>5.7760144789239201</v>
      </c>
      <c r="G1300" s="4">
        <f>_xlfn.NUMBERVALUE(Test_Length_Start[[#This Row],[Column4]])</f>
        <v>3.6665040452785E-2</v>
      </c>
      <c r="H1300" s="4">
        <f>_xlfn.NUMBERVALUE(Test_Length_Start[[#This Row],[Column5]])</f>
        <v>0.108160065691788</v>
      </c>
      <c r="I1300" s="4">
        <f>_xlfn.NUMBERVALUE(Test_Length_Start[[#This Row],[Column6]])</f>
        <v>1.8626020070706101E-2</v>
      </c>
      <c r="J1300" s="4">
        <f>_xlfn.NUMBERVALUE(Test_Length_Start[[#This Row],[Column7]])</f>
        <v>8.1598994041715903E-2</v>
      </c>
      <c r="K1300" s="4">
        <f>_xlfn.NUMBERVALUE(Test_Length_Start[[#This Row],[Column12]])</f>
        <v>4.5275550789665404</v>
      </c>
      <c r="L1300" s="8">
        <f>_xlfn.NUMBERVALUE(Test_Length_Start[[#This Row],[Column10]])</f>
        <v>0.181170065496706</v>
      </c>
      <c r="M1300" s="4">
        <f>_xlfn.NUMBERVALUE(Test_Length_Start[[#This Row],[Column11]])</f>
        <v>0.70273370431554805</v>
      </c>
      <c r="N1300" s="8">
        <f>Tableau2[[#This Row],[Longueur manquante]]-(6-Tableau2[[#This Row],[longueur]])</f>
        <v>0.47874818323946811</v>
      </c>
    </row>
    <row r="1301" spans="2:14" x14ac:dyDescent="0.25">
      <c r="B1301" s="3" t="str">
        <f t="shared" si="40"/>
        <v>2</v>
      </c>
      <c r="C1301" s="4" t="str">
        <f>Test_Length_Start[[#This Row],[Column1]]</f>
        <v>2-Ground_Truth</v>
      </c>
      <c r="D1301" s="3">
        <f t="shared" si="41"/>
        <v>-2</v>
      </c>
      <c r="E1301" s="4">
        <f>_xlfn.NUMBERVALUE(Test_Length_Start[[#This Row],[Column2]])</f>
        <v>89.038261733167303</v>
      </c>
      <c r="F1301" s="4">
        <f>_xlfn.NUMBERVALUE(Test_Length_Start[[#This Row],[Column3]])</f>
        <v>5.8774345282834597</v>
      </c>
      <c r="G1301" s="4">
        <f>_xlfn.NUMBERVALUE(Test_Length_Start[[#This Row],[Column4]])</f>
        <v>4.3775561813590699E-2</v>
      </c>
      <c r="H1301" s="4">
        <f>_xlfn.NUMBERVALUE(Test_Length_Start[[#This Row],[Column5]])</f>
        <v>9.7373228835983594E-2</v>
      </c>
      <c r="I1301" s="4">
        <f>_xlfn.NUMBERVALUE(Test_Length_Start[[#This Row],[Column6]])</f>
        <v>2.37760380962155E-2</v>
      </c>
      <c r="J1301" s="4">
        <f>_xlfn.NUMBERVALUE(Test_Length_Start[[#This Row],[Column7]])</f>
        <v>7.7597489741059594E-2</v>
      </c>
      <c r="K1301" s="4">
        <f>_xlfn.NUMBERVALUE(Test_Length_Start[[#This Row],[Column12]])</f>
        <v>6.9024825519882098</v>
      </c>
      <c r="L1301" s="8">
        <f>_xlfn.NUMBERVALUE(Test_Length_Start[[#This Row],[Column10]])</f>
        <v>0.17451365784523601</v>
      </c>
      <c r="M1301" s="4">
        <f>_xlfn.NUMBERVALUE(Test_Length_Start[[#This Row],[Column11]])</f>
        <v>0.62718793387632399</v>
      </c>
      <c r="N1301" s="8">
        <f>Tableau2[[#This Row],[Longueur manquante]]-(6-Tableau2[[#This Row],[longueur]])</f>
        <v>0.50462246215978368</v>
      </c>
    </row>
    <row r="1302" spans="2:14" x14ac:dyDescent="0.25">
      <c r="B1302" s="3" t="str">
        <f t="shared" si="40"/>
        <v>3</v>
      </c>
      <c r="C1302" s="4" t="str">
        <f>Test_Length_Start[[#This Row],[Column1]]</f>
        <v>3-Camera-0,0</v>
      </c>
      <c r="D1302" s="3">
        <f t="shared" si="41"/>
        <v>0</v>
      </c>
      <c r="E1302" s="4">
        <f>_xlfn.NUMBERVALUE(Test_Length_Start[[#This Row],[Column2]])</f>
        <v>67.287117263610597</v>
      </c>
      <c r="F1302" s="4">
        <f>_xlfn.NUMBERVALUE(Test_Length_Start[[#This Row],[Column3]])</f>
        <v>5.8907008428447902</v>
      </c>
      <c r="G1302" s="4">
        <f>_xlfn.NUMBERVALUE(Test_Length_Start[[#This Row],[Column4]])</f>
        <v>0.210680207362546</v>
      </c>
      <c r="H1302" s="4">
        <f>_xlfn.NUMBERVALUE(Test_Length_Start[[#This Row],[Column5]])</f>
        <v>0.24504878906285099</v>
      </c>
      <c r="I1302" s="4">
        <f>_xlfn.NUMBERVALUE(Test_Length_Start[[#This Row],[Column6]])</f>
        <v>5.2432776917701797E-2</v>
      </c>
      <c r="J1302" s="4">
        <f>_xlfn.NUMBERVALUE(Test_Length_Start[[#This Row],[Column7]])</f>
        <v>0.16677754636584699</v>
      </c>
      <c r="K1302" s="4">
        <f>_xlfn.NUMBERVALUE(Test_Length_Start[[#This Row],[Column12]])</f>
        <v>5.9769711641129097</v>
      </c>
      <c r="L1302" s="8">
        <f>_xlfn.NUMBERVALUE(Test_Length_Start[[#This Row],[Column10]])</f>
        <v>1.0802909183108</v>
      </c>
      <c r="M1302" s="4">
        <f>_xlfn.NUMBERVALUE(Test_Length_Start[[#This Row],[Column11]])</f>
        <v>0.90416209049238205</v>
      </c>
      <c r="N1302" s="8">
        <f>Tableau2[[#This Row],[Longueur manquante]]-(6-Tableau2[[#This Row],[longueur]])</f>
        <v>0.79486293333717228</v>
      </c>
    </row>
    <row r="1303" spans="2:14" x14ac:dyDescent="0.25">
      <c r="B1303" s="3" t="str">
        <f t="shared" si="40"/>
        <v>3</v>
      </c>
      <c r="C1303" s="4" t="str">
        <f>Test_Length_Start[[#This Row],[Column1]]</f>
        <v>3-Camera-0,0</v>
      </c>
      <c r="D1303" s="3">
        <f t="shared" si="41"/>
        <v>0</v>
      </c>
      <c r="E1303" s="4">
        <f>_xlfn.NUMBERVALUE(Test_Length_Start[[#This Row],[Column2]])</f>
        <v>36.275460715800698</v>
      </c>
      <c r="F1303" s="4">
        <f>_xlfn.NUMBERVALUE(Test_Length_Start[[#This Row],[Column3]])</f>
        <v>5.5043469779344498</v>
      </c>
      <c r="G1303" s="4">
        <f>_xlfn.NUMBERVALUE(Test_Length_Start[[#This Row],[Column4]])</f>
        <v>0.150617592322392</v>
      </c>
      <c r="H1303" s="4">
        <f>_xlfn.NUMBERVALUE(Test_Length_Start[[#This Row],[Column5]])</f>
        <v>0.36227348322400899</v>
      </c>
      <c r="I1303" s="4">
        <f>_xlfn.NUMBERVALUE(Test_Length_Start[[#This Row],[Column6]])</f>
        <v>4.7860190252433203E-2</v>
      </c>
      <c r="J1303" s="4">
        <f>_xlfn.NUMBERVALUE(Test_Length_Start[[#This Row],[Column7]])</f>
        <v>0.168576708232821</v>
      </c>
      <c r="K1303" s="4">
        <f>_xlfn.NUMBERVALUE(Test_Length_Start[[#This Row],[Column12]])</f>
        <v>4.3349930929252798</v>
      </c>
      <c r="L1303" s="8">
        <f>_xlfn.NUMBERVALUE(Test_Length_Start[[#This Row],[Column10]])</f>
        <v>0.87168122012773996</v>
      </c>
      <c r="M1303" s="4">
        <f>_xlfn.NUMBERVALUE(Test_Length_Start[[#This Row],[Column11]])</f>
        <v>1.6562722283346301</v>
      </c>
      <c r="N1303" s="8">
        <f>Tableau2[[#This Row],[Longueur manquante]]-(6-Tableau2[[#This Row],[longueur]])</f>
        <v>1.1606192062690799</v>
      </c>
    </row>
    <row r="1304" spans="2:14" x14ac:dyDescent="0.25">
      <c r="B1304" s="3" t="str">
        <f t="shared" si="40"/>
        <v>3</v>
      </c>
      <c r="C1304" s="4" t="str">
        <f>Test_Length_Start[[#This Row],[Column1]]</f>
        <v>3-Camera-0,0</v>
      </c>
      <c r="D1304" s="3">
        <f t="shared" si="41"/>
        <v>0</v>
      </c>
      <c r="E1304" s="4">
        <f>_xlfn.NUMBERVALUE(Test_Length_Start[[#This Row],[Column2]])</f>
        <v>48.9471509428733</v>
      </c>
      <c r="F1304" s="4">
        <f>_xlfn.NUMBERVALUE(Test_Length_Start[[#This Row],[Column3]])</f>
        <v>5.8203788582621696</v>
      </c>
      <c r="G1304" s="4">
        <f>_xlfn.NUMBERVALUE(Test_Length_Start[[#This Row],[Column4]])</f>
        <v>0.157058353654804</v>
      </c>
      <c r="H1304" s="4">
        <f>_xlfn.NUMBERVALUE(Test_Length_Start[[#This Row],[Column5]])</f>
        <v>0.52043019780603195</v>
      </c>
      <c r="I1304" s="4">
        <f>_xlfn.NUMBERVALUE(Test_Length_Start[[#This Row],[Column6]])</f>
        <v>4.6451255079460699E-2</v>
      </c>
      <c r="J1304" s="4">
        <f>_xlfn.NUMBERVALUE(Test_Length_Start[[#This Row],[Column7]])</f>
        <v>0.24499421318319101</v>
      </c>
      <c r="K1304" s="4">
        <f>_xlfn.NUMBERVALUE(Test_Length_Start[[#This Row],[Column12]])</f>
        <v>4.1580760820070202</v>
      </c>
      <c r="L1304" s="8">
        <f>_xlfn.NUMBERVALUE(Test_Length_Start[[#This Row],[Column10]])</f>
        <v>0.816576701036969</v>
      </c>
      <c r="M1304" s="4">
        <f>_xlfn.NUMBERVALUE(Test_Length_Start[[#This Row],[Column11]])</f>
        <v>2.1054298086257601</v>
      </c>
      <c r="N1304" s="8">
        <f>Tableau2[[#This Row],[Longueur manquante]]-(6-Tableau2[[#This Row],[longueur]])</f>
        <v>1.9258086668879297</v>
      </c>
    </row>
    <row r="1305" spans="2:14" x14ac:dyDescent="0.25">
      <c r="B1305" s="3" t="str">
        <f t="shared" si="40"/>
        <v>3</v>
      </c>
      <c r="C1305" s="4" t="str">
        <f>Test_Length_Start[[#This Row],[Column1]]</f>
        <v>3-Camera-0,0</v>
      </c>
      <c r="D1305" s="3">
        <f t="shared" si="41"/>
        <v>0</v>
      </c>
      <c r="E1305" s="4">
        <f>_xlfn.NUMBERVALUE(Test_Length_Start[[#This Row],[Column2]])</f>
        <v>66.512074354535599</v>
      </c>
      <c r="F1305" s="4">
        <f>_xlfn.NUMBERVALUE(Test_Length_Start[[#This Row],[Column3]])</f>
        <v>5.4503174466120496</v>
      </c>
      <c r="G1305" s="4">
        <f>_xlfn.NUMBERVALUE(Test_Length_Start[[#This Row],[Column4]])</f>
        <v>0.42227945140365503</v>
      </c>
      <c r="H1305" s="4">
        <f>_xlfn.NUMBERVALUE(Test_Length_Start[[#This Row],[Column5]])</f>
        <v>0.61023362667729497</v>
      </c>
      <c r="I1305" s="4">
        <f>_xlfn.NUMBERVALUE(Test_Length_Start[[#This Row],[Column6]])</f>
        <v>6.1876180712684102E-2</v>
      </c>
      <c r="J1305" s="4">
        <f>_xlfn.NUMBERVALUE(Test_Length_Start[[#This Row],[Column7]])</f>
        <v>0.357264642891442</v>
      </c>
      <c r="K1305" s="4">
        <f>_xlfn.NUMBERVALUE(Test_Length_Start[[#This Row],[Column12]])</f>
        <v>4.5053583970293403</v>
      </c>
      <c r="L1305" s="8">
        <f>_xlfn.NUMBERVALUE(Test_Length_Start[[#This Row],[Column10]])</f>
        <v>1.68519188176721</v>
      </c>
      <c r="M1305" s="4">
        <f>_xlfn.NUMBERVALUE(Test_Length_Start[[#This Row],[Column11]])</f>
        <v>2.2618916869771502</v>
      </c>
      <c r="N1305" s="8">
        <f>Tableau2[[#This Row],[Longueur manquante]]-(6-Tableau2[[#This Row],[longueur]])</f>
        <v>1.7122091335891998</v>
      </c>
    </row>
    <row r="1306" spans="2:14" x14ac:dyDescent="0.25">
      <c r="B1306" s="3" t="str">
        <f t="shared" si="40"/>
        <v>3</v>
      </c>
      <c r="C1306" s="4" t="str">
        <f>Test_Length_Start[[#This Row],[Column1]]</f>
        <v>3-Camera-0,0</v>
      </c>
      <c r="D1306" s="3">
        <f t="shared" si="41"/>
        <v>0</v>
      </c>
      <c r="E1306" s="4">
        <f>_xlfn.NUMBERVALUE(Test_Length_Start[[#This Row],[Column2]])</f>
        <v>89.450585304005898</v>
      </c>
      <c r="F1306" s="4">
        <f>_xlfn.NUMBERVALUE(Test_Length_Start[[#This Row],[Column3]])</f>
        <v>6.0132129903318203</v>
      </c>
      <c r="G1306" s="4">
        <f>_xlfn.NUMBERVALUE(Test_Length_Start[[#This Row],[Column4]])</f>
        <v>8.9748220734763004E-2</v>
      </c>
      <c r="H1306" s="4">
        <f>_xlfn.NUMBERVALUE(Test_Length_Start[[#This Row],[Column5]])</f>
        <v>0.18488388636224901</v>
      </c>
      <c r="I1306" s="4">
        <f>_xlfn.NUMBERVALUE(Test_Length_Start[[#This Row],[Column6]])</f>
        <v>3.7306746002916398E-2</v>
      </c>
      <c r="J1306" s="4">
        <f>_xlfn.NUMBERVALUE(Test_Length_Start[[#This Row],[Column7]])</f>
        <v>0.116366360366256</v>
      </c>
      <c r="K1306" s="4">
        <f>_xlfn.NUMBERVALUE(Test_Length_Start[[#This Row],[Column12]])</f>
        <v>3.9378876120317701</v>
      </c>
      <c r="L1306" s="8">
        <f>_xlfn.NUMBERVALUE(Test_Length_Start[[#This Row],[Column10]])</f>
        <v>0.60280279054546004</v>
      </c>
      <c r="M1306" s="4">
        <f>_xlfn.NUMBERVALUE(Test_Length_Start[[#This Row],[Column11]])</f>
        <v>0.86276683105608298</v>
      </c>
      <c r="N1306" s="8">
        <f>Tableau2[[#This Row],[Longueur manquante]]-(6-Tableau2[[#This Row],[longueur]])</f>
        <v>0.87597982138790331</v>
      </c>
    </row>
    <row r="1307" spans="2:14" x14ac:dyDescent="0.25">
      <c r="B1307" s="3" t="str">
        <f t="shared" si="40"/>
        <v>3</v>
      </c>
      <c r="C1307" s="4" t="str">
        <f>Test_Length_Start[[#This Row],[Column1]]</f>
        <v>3-Camera-0,0</v>
      </c>
      <c r="D1307" s="3">
        <f t="shared" si="41"/>
        <v>0</v>
      </c>
      <c r="E1307" s="4">
        <f>_xlfn.NUMBERVALUE(Test_Length_Start[[#This Row],[Column2]])</f>
        <v>78.876909767353993</v>
      </c>
      <c r="F1307" s="4">
        <f>_xlfn.NUMBERVALUE(Test_Length_Start[[#This Row],[Column3]])</f>
        <v>5.4200800405127598</v>
      </c>
      <c r="G1307" s="4">
        <f>_xlfn.NUMBERVALUE(Test_Length_Start[[#This Row],[Column4]])</f>
        <v>7.4343732601880194E-2</v>
      </c>
      <c r="H1307" s="4">
        <f>_xlfn.NUMBERVALUE(Test_Length_Start[[#This Row],[Column5]])</f>
        <v>0.44174821484663401</v>
      </c>
      <c r="I1307" s="4">
        <f>_xlfn.NUMBERVALUE(Test_Length_Start[[#This Row],[Column6]])</f>
        <v>3.2929868476845099E-2</v>
      </c>
      <c r="J1307" s="4">
        <f>_xlfn.NUMBERVALUE(Test_Length_Start[[#This Row],[Column7]])</f>
        <v>0.135063893624908</v>
      </c>
      <c r="K1307" s="4">
        <f>_xlfn.NUMBERVALUE(Test_Length_Start[[#This Row],[Column12]])</f>
        <v>3.0333031140035001</v>
      </c>
      <c r="L1307" s="8">
        <f>_xlfn.NUMBERVALUE(Test_Length_Start[[#This Row],[Column10]])</f>
        <v>0.52501445155947102</v>
      </c>
      <c r="M1307" s="4">
        <f>_xlfn.NUMBERVALUE(Test_Length_Start[[#This Row],[Column11]])</f>
        <v>2.0666054264698102</v>
      </c>
      <c r="N1307" s="8">
        <f>Tableau2[[#This Row],[Longueur manquante]]-(6-Tableau2[[#This Row],[longueur]])</f>
        <v>1.48668546698257</v>
      </c>
    </row>
    <row r="1308" spans="2:14" x14ac:dyDescent="0.25">
      <c r="B1308" s="3" t="str">
        <f t="shared" si="40"/>
        <v>3</v>
      </c>
      <c r="C1308" s="4" t="str">
        <f>Test_Length_Start[[#This Row],[Column1]]</f>
        <v>3-Camera-0,0</v>
      </c>
      <c r="D1308" s="3">
        <f t="shared" si="41"/>
        <v>0</v>
      </c>
      <c r="E1308" s="4">
        <f>_xlfn.NUMBERVALUE(Test_Length_Start[[#This Row],[Column2]])</f>
        <v>59.018479481108301</v>
      </c>
      <c r="F1308" s="4">
        <f>_xlfn.NUMBERVALUE(Test_Length_Start[[#This Row],[Column3]])</f>
        <v>5.6553986428592697</v>
      </c>
      <c r="G1308" s="4">
        <f>_xlfn.NUMBERVALUE(Test_Length_Start[[#This Row],[Column4]])</f>
        <v>4.52076558509069E-2</v>
      </c>
      <c r="H1308" s="4">
        <f>_xlfn.NUMBERVALUE(Test_Length_Start[[#This Row],[Column5]])</f>
        <v>0.153192250648924</v>
      </c>
      <c r="I1308" s="4">
        <f>_xlfn.NUMBERVALUE(Test_Length_Start[[#This Row],[Column6]])</f>
        <v>1.5320764613966999E-2</v>
      </c>
      <c r="J1308" s="4">
        <f>_xlfn.NUMBERVALUE(Test_Length_Start[[#This Row],[Column7]])</f>
        <v>0.102234513784077</v>
      </c>
      <c r="K1308" s="4">
        <f>_xlfn.NUMBERVALUE(Test_Length_Start[[#This Row],[Column12]])</f>
        <v>1.75700504495762</v>
      </c>
      <c r="L1308" s="8">
        <f>_xlfn.NUMBERVALUE(Test_Length_Start[[#This Row],[Column10]])</f>
        <v>0.33813860564732301</v>
      </c>
      <c r="M1308" s="4">
        <f>_xlfn.NUMBERVALUE(Test_Length_Start[[#This Row],[Column11]])</f>
        <v>0.82263911826232905</v>
      </c>
      <c r="N1308" s="8">
        <f>Tableau2[[#This Row],[Longueur manquante]]-(6-Tableau2[[#This Row],[longueur]])</f>
        <v>0.47803776112159879</v>
      </c>
    </row>
    <row r="1309" spans="2:14" x14ac:dyDescent="0.25">
      <c r="B1309" s="3" t="str">
        <f t="shared" si="40"/>
        <v>3</v>
      </c>
      <c r="C1309" s="4" t="str">
        <f>Test_Length_Start[[#This Row],[Column1]]</f>
        <v>3-Camera-0,0</v>
      </c>
      <c r="D1309" s="3">
        <f t="shared" si="41"/>
        <v>0</v>
      </c>
      <c r="E1309" s="4">
        <f>_xlfn.NUMBERVALUE(Test_Length_Start[[#This Row],[Column2]])</f>
        <v>74.458883010611899</v>
      </c>
      <c r="F1309" s="4">
        <f>_xlfn.NUMBERVALUE(Test_Length_Start[[#This Row],[Column3]])</f>
        <v>5.78746820729768</v>
      </c>
      <c r="G1309" s="4">
        <f>_xlfn.NUMBERVALUE(Test_Length_Start[[#This Row],[Column4]])</f>
        <v>8.4605703616405195E-2</v>
      </c>
      <c r="H1309" s="4">
        <f>_xlfn.NUMBERVALUE(Test_Length_Start[[#This Row],[Column5]])</f>
        <v>0.53641017484414499</v>
      </c>
      <c r="I1309" s="4">
        <f>_xlfn.NUMBERVALUE(Test_Length_Start[[#This Row],[Column6]])</f>
        <v>4.30541698040207E-2</v>
      </c>
      <c r="J1309" s="4">
        <f>_xlfn.NUMBERVALUE(Test_Length_Start[[#This Row],[Column7]])</f>
        <v>0.21692512471577499</v>
      </c>
      <c r="K1309" s="4">
        <f>_xlfn.NUMBERVALUE(Test_Length_Start[[#This Row],[Column12]])</f>
        <v>4.9768076100153804</v>
      </c>
      <c r="L1309" s="8">
        <f>_xlfn.NUMBERVALUE(Test_Length_Start[[#This Row],[Column10]])</f>
        <v>0.54386453440132398</v>
      </c>
      <c r="M1309" s="4">
        <f>_xlfn.NUMBERVALUE(Test_Length_Start[[#This Row],[Column11]])</f>
        <v>2.2464819600148802</v>
      </c>
      <c r="N1309" s="8">
        <f>Tableau2[[#This Row],[Longueur manquante]]-(6-Tableau2[[#This Row],[longueur]])</f>
        <v>2.0339501673125602</v>
      </c>
    </row>
    <row r="1310" spans="2:14" x14ac:dyDescent="0.25">
      <c r="B1310" s="3" t="str">
        <f t="shared" si="40"/>
        <v>3</v>
      </c>
      <c r="C1310" s="4" t="str">
        <f>Test_Length_Start[[#This Row],[Column1]]</f>
        <v>3-Camera-0,0</v>
      </c>
      <c r="D1310" s="3">
        <f t="shared" si="41"/>
        <v>0</v>
      </c>
      <c r="E1310" s="4">
        <f>_xlfn.NUMBERVALUE(Test_Length_Start[[#This Row],[Column2]])</f>
        <v>30.758013293854798</v>
      </c>
      <c r="F1310" s="4">
        <f>_xlfn.NUMBERVALUE(Test_Length_Start[[#This Row],[Column3]])</f>
        <v>6.5295561194703504</v>
      </c>
      <c r="G1310" s="4">
        <f>_xlfn.NUMBERVALUE(Test_Length_Start[[#This Row],[Column4]])</f>
        <v>0.17278459099972099</v>
      </c>
      <c r="H1310" s="4">
        <f>_xlfn.NUMBERVALUE(Test_Length_Start[[#This Row],[Column5]])</f>
        <v>0.22855107085033699</v>
      </c>
      <c r="I1310" s="4">
        <f>_xlfn.NUMBERVALUE(Test_Length_Start[[#This Row],[Column6]])</f>
        <v>6.4956788114621702E-2</v>
      </c>
      <c r="J1310" s="4">
        <f>_xlfn.NUMBERVALUE(Test_Length_Start[[#This Row],[Column7]])</f>
        <v>0.14022735175631601</v>
      </c>
      <c r="K1310" s="4">
        <f>_xlfn.NUMBERVALUE(Test_Length_Start[[#This Row],[Column12]])</f>
        <v>2.3014829440507998</v>
      </c>
      <c r="L1310" s="8">
        <f>_xlfn.NUMBERVALUE(Test_Length_Start[[#This Row],[Column10]])</f>
        <v>0.97018090858703798</v>
      </c>
      <c r="M1310" s="4">
        <f>_xlfn.NUMBERVALUE(Test_Length_Start[[#This Row],[Column11]])</f>
        <v>1.0807751873259199</v>
      </c>
      <c r="N1310" s="8">
        <f>Tableau2[[#This Row],[Longueur manquante]]-(6-Tableau2[[#This Row],[longueur]])</f>
        <v>1.6103313067962703</v>
      </c>
    </row>
    <row r="1311" spans="2:14" x14ac:dyDescent="0.25">
      <c r="B1311" s="3" t="str">
        <f t="shared" si="40"/>
        <v>3</v>
      </c>
      <c r="C1311" s="4" t="str">
        <f>Test_Length_Start[[#This Row],[Column1]]</f>
        <v>3-Camera-0,0</v>
      </c>
      <c r="D1311" s="3">
        <f t="shared" si="41"/>
        <v>0</v>
      </c>
      <c r="E1311" s="4">
        <f>_xlfn.NUMBERVALUE(Test_Length_Start[[#This Row],[Column2]])</f>
        <v>54.504854727236498</v>
      </c>
      <c r="F1311" s="4">
        <f>_xlfn.NUMBERVALUE(Test_Length_Start[[#This Row],[Column3]])</f>
        <v>5.4393370809935897</v>
      </c>
      <c r="G1311" s="4">
        <f>_xlfn.NUMBERVALUE(Test_Length_Start[[#This Row],[Column4]])</f>
        <v>0.29813156196283003</v>
      </c>
      <c r="H1311" s="4">
        <f>_xlfn.NUMBERVALUE(Test_Length_Start[[#This Row],[Column5]])</f>
        <v>0.467612179534173</v>
      </c>
      <c r="I1311" s="4">
        <f>_xlfn.NUMBERVALUE(Test_Length_Start[[#This Row],[Column6]])</f>
        <v>4.1570704742405602E-2</v>
      </c>
      <c r="J1311" s="4">
        <f>_xlfn.NUMBERVALUE(Test_Length_Start[[#This Row],[Column7]])</f>
        <v>0.250831032615767</v>
      </c>
      <c r="K1311" s="4">
        <f>_xlfn.NUMBERVALUE(Test_Length_Start[[#This Row],[Column12]])</f>
        <v>3.80094477499369</v>
      </c>
      <c r="L1311" s="8">
        <f>_xlfn.NUMBERVALUE(Test_Length_Start[[#This Row],[Column10]])</f>
        <v>1.2998935391091</v>
      </c>
      <c r="M1311" s="4">
        <f>_xlfn.NUMBERVALUE(Test_Length_Start[[#This Row],[Column11]])</f>
        <v>1.95583734078861</v>
      </c>
      <c r="N1311" s="8">
        <f>Tableau2[[#This Row],[Longueur manquante]]-(6-Tableau2[[#This Row],[longueur]])</f>
        <v>1.3951744217821997</v>
      </c>
    </row>
    <row r="1312" spans="2:14" x14ac:dyDescent="0.25">
      <c r="B1312" s="3" t="str">
        <f t="shared" si="40"/>
        <v>3</v>
      </c>
      <c r="C1312" s="4" t="str">
        <f>Test_Length_Start[[#This Row],[Column1]]</f>
        <v>3-Camera-0,0</v>
      </c>
      <c r="D1312" s="3">
        <f t="shared" si="41"/>
        <v>0</v>
      </c>
      <c r="E1312" s="4">
        <f>_xlfn.NUMBERVALUE(Test_Length_Start[[#This Row],[Column2]])</f>
        <v>79.019223638951701</v>
      </c>
      <c r="F1312" s="4">
        <f>_xlfn.NUMBERVALUE(Test_Length_Start[[#This Row],[Column3]])</f>
        <v>5.4557142285342604</v>
      </c>
      <c r="G1312" s="4">
        <f>_xlfn.NUMBERVALUE(Test_Length_Start[[#This Row],[Column4]])</f>
        <v>4.7589464268029798E-2</v>
      </c>
      <c r="H1312" s="4">
        <f>_xlfn.NUMBERVALUE(Test_Length_Start[[#This Row],[Column5]])</f>
        <v>0.180238770679337</v>
      </c>
      <c r="I1312" s="4">
        <f>_xlfn.NUMBERVALUE(Test_Length_Start[[#This Row],[Column6]])</f>
        <v>1.7315906984736298E-2</v>
      </c>
      <c r="J1312" s="4">
        <f>_xlfn.NUMBERVALUE(Test_Length_Start[[#This Row],[Column7]])</f>
        <v>9.9722544765462801E-2</v>
      </c>
      <c r="K1312" s="4">
        <f>_xlfn.NUMBERVALUE(Test_Length_Start[[#This Row],[Column12]])</f>
        <v>2.5568283689208302</v>
      </c>
      <c r="L1312" s="8">
        <f>_xlfn.NUMBERVALUE(Test_Length_Start[[#This Row],[Column10]])</f>
        <v>0.36755709428035699</v>
      </c>
      <c r="M1312" s="4">
        <f>_xlfn.NUMBERVALUE(Test_Length_Start[[#This Row],[Column11]])</f>
        <v>1.02699941912231</v>
      </c>
      <c r="N1312" s="8">
        <f>Tableau2[[#This Row],[Longueur manquante]]-(6-Tableau2[[#This Row],[longueur]])</f>
        <v>0.48271364765657032</v>
      </c>
    </row>
    <row r="1313" spans="2:14" x14ac:dyDescent="0.25">
      <c r="B1313" s="3" t="str">
        <f t="shared" si="40"/>
        <v>3</v>
      </c>
      <c r="C1313" s="4" t="str">
        <f>Test_Length_Start[[#This Row],[Column1]]</f>
        <v>3-Camera-0,0</v>
      </c>
      <c r="D1313" s="3">
        <f t="shared" si="41"/>
        <v>0</v>
      </c>
      <c r="E1313" s="4">
        <f>_xlfn.NUMBERVALUE(Test_Length_Start[[#This Row],[Column2]])</f>
        <v>17.879344729013201</v>
      </c>
      <c r="F1313" s="4">
        <f>_xlfn.NUMBERVALUE(Test_Length_Start[[#This Row],[Column3]])</f>
        <v>6.4338639323767604</v>
      </c>
      <c r="G1313" s="4">
        <f>_xlfn.NUMBERVALUE(Test_Length_Start[[#This Row],[Column4]])</f>
        <v>0.162567087725077</v>
      </c>
      <c r="H1313" s="4">
        <f>_xlfn.NUMBERVALUE(Test_Length_Start[[#This Row],[Column5]])</f>
        <v>0.46824347678439898</v>
      </c>
      <c r="I1313" s="4">
        <f>_xlfn.NUMBERVALUE(Test_Length_Start[[#This Row],[Column6]])</f>
        <v>4.9361626876676098E-2</v>
      </c>
      <c r="J1313" s="4">
        <f>_xlfn.NUMBERVALUE(Test_Length_Start[[#This Row],[Column7]])</f>
        <v>0.236759765609726</v>
      </c>
      <c r="K1313" s="4">
        <f>_xlfn.NUMBERVALUE(Test_Length_Start[[#This Row],[Column12]])</f>
        <v>2.77211840800009</v>
      </c>
      <c r="L1313" s="8">
        <f>_xlfn.NUMBERVALUE(Test_Length_Start[[#This Row],[Column10]])</f>
        <v>1.01353210929225</v>
      </c>
      <c r="M1313" s="4">
        <f>_xlfn.NUMBERVALUE(Test_Length_Start[[#This Row],[Column11]])</f>
        <v>1.60435887963688</v>
      </c>
      <c r="N1313" s="8">
        <f>Tableau2[[#This Row],[Longueur manquante]]-(6-Tableau2[[#This Row],[longueur]])</f>
        <v>2.0382228120136405</v>
      </c>
    </row>
    <row r="1314" spans="2:14" x14ac:dyDescent="0.25">
      <c r="B1314" s="3" t="str">
        <f t="shared" si="40"/>
        <v>3</v>
      </c>
      <c r="C1314" s="4" t="str">
        <f>Test_Length_Start[[#This Row],[Column1]]</f>
        <v>3-Camera-0,0</v>
      </c>
      <c r="D1314" s="3">
        <f t="shared" si="41"/>
        <v>0</v>
      </c>
      <c r="E1314" s="4">
        <f>_xlfn.NUMBERVALUE(Test_Length_Start[[#This Row],[Column2]])</f>
        <v>66.407157335776901</v>
      </c>
      <c r="F1314" s="4">
        <f>_xlfn.NUMBERVALUE(Test_Length_Start[[#This Row],[Column3]])</f>
        <v>5.7884327620821496</v>
      </c>
      <c r="G1314" s="4">
        <f>_xlfn.NUMBERVALUE(Test_Length_Start[[#This Row],[Column4]])</f>
        <v>0.20431695235601899</v>
      </c>
      <c r="H1314" s="4">
        <f>_xlfn.NUMBERVALUE(Test_Length_Start[[#This Row],[Column5]])</f>
        <v>0.26322754320889202</v>
      </c>
      <c r="I1314" s="4">
        <f>_xlfn.NUMBERVALUE(Test_Length_Start[[#This Row],[Column6]])</f>
        <v>2.78363294123199E-2</v>
      </c>
      <c r="J1314" s="4">
        <f>_xlfn.NUMBERVALUE(Test_Length_Start[[#This Row],[Column7]])</f>
        <v>0.16889594637090399</v>
      </c>
      <c r="K1314" s="4">
        <f>_xlfn.NUMBERVALUE(Test_Length_Start[[#This Row],[Column12]])</f>
        <v>3.0557043809676498</v>
      </c>
      <c r="L1314" s="8">
        <f>_xlfn.NUMBERVALUE(Test_Length_Start[[#This Row],[Column10]])</f>
        <v>0.94366608460554702</v>
      </c>
      <c r="M1314" s="4">
        <f>_xlfn.NUMBERVALUE(Test_Length_Start[[#This Row],[Column11]])</f>
        <v>1.1065874527572499</v>
      </c>
      <c r="N1314" s="8">
        <f>Tableau2[[#This Row],[Longueur manquante]]-(6-Tableau2[[#This Row],[longueur]])</f>
        <v>0.89502021483939953</v>
      </c>
    </row>
    <row r="1315" spans="2:14" x14ac:dyDescent="0.25">
      <c r="B1315" s="3" t="str">
        <f t="shared" si="40"/>
        <v>3</v>
      </c>
      <c r="C1315" s="4" t="str">
        <f>Test_Length_Start[[#This Row],[Column1]]</f>
        <v>3-Camera-0,0</v>
      </c>
      <c r="D1315" s="3">
        <f t="shared" si="41"/>
        <v>0</v>
      </c>
      <c r="E1315" s="4">
        <f>_xlfn.NUMBERVALUE(Test_Length_Start[[#This Row],[Column2]])</f>
        <v>72.633047046631802</v>
      </c>
      <c r="F1315" s="4">
        <f>_xlfn.NUMBERVALUE(Test_Length_Start[[#This Row],[Column3]])</f>
        <v>5.5791245951293096</v>
      </c>
      <c r="G1315" s="4">
        <f>_xlfn.NUMBERVALUE(Test_Length_Start[[#This Row],[Column4]])</f>
        <v>6.8832136063905702E-2</v>
      </c>
      <c r="H1315" s="4">
        <f>_xlfn.NUMBERVALUE(Test_Length_Start[[#This Row],[Column5]])</f>
        <v>0.49029302086492399</v>
      </c>
      <c r="I1315" s="4">
        <f>_xlfn.NUMBERVALUE(Test_Length_Start[[#This Row],[Column6]])</f>
        <v>4.1872855333890298E-2</v>
      </c>
      <c r="J1315" s="4">
        <f>_xlfn.NUMBERVALUE(Test_Length_Start[[#This Row],[Column7]])</f>
        <v>0.13363152287848201</v>
      </c>
      <c r="K1315" s="4">
        <f>_xlfn.NUMBERVALUE(Test_Length_Start[[#This Row],[Column12]])</f>
        <v>3.9383190040243701</v>
      </c>
      <c r="L1315" s="8">
        <f>_xlfn.NUMBERVALUE(Test_Length_Start[[#This Row],[Column10]])</f>
        <v>0.395182244877399</v>
      </c>
      <c r="M1315" s="4">
        <f>_xlfn.NUMBERVALUE(Test_Length_Start[[#This Row],[Column11]])</f>
        <v>2.1797835937918699</v>
      </c>
      <c r="N1315" s="8">
        <f>Tableau2[[#This Row],[Longueur manquante]]-(6-Tableau2[[#This Row],[longueur]])</f>
        <v>1.7589081889211795</v>
      </c>
    </row>
    <row r="1316" spans="2:14" x14ac:dyDescent="0.25">
      <c r="B1316" s="3" t="str">
        <f t="shared" si="40"/>
        <v>3</v>
      </c>
      <c r="C1316" s="4" t="str">
        <f>Test_Length_Start[[#This Row],[Column1]]</f>
        <v>3-Camera-0,0</v>
      </c>
      <c r="D1316" s="3">
        <f t="shared" si="41"/>
        <v>0</v>
      </c>
      <c r="E1316" s="4">
        <f>_xlfn.NUMBERVALUE(Test_Length_Start[[#This Row],[Column2]])</f>
        <v>46.743721971253798</v>
      </c>
      <c r="F1316" s="4">
        <f>_xlfn.NUMBERVALUE(Test_Length_Start[[#This Row],[Column3]])</f>
        <v>5.4437864327871699</v>
      </c>
      <c r="G1316" s="4">
        <f>_xlfn.NUMBERVALUE(Test_Length_Start[[#This Row],[Column4]])</f>
        <v>4.7911613643563403E-2</v>
      </c>
      <c r="H1316" s="4">
        <f>_xlfn.NUMBERVALUE(Test_Length_Start[[#This Row],[Column5]])</f>
        <v>0.15753803402228</v>
      </c>
      <c r="I1316" s="4">
        <f>_xlfn.NUMBERVALUE(Test_Length_Start[[#This Row],[Column6]])</f>
        <v>1.8189537939427299E-2</v>
      </c>
      <c r="J1316" s="4">
        <f>_xlfn.NUMBERVALUE(Test_Length_Start[[#This Row],[Column7]])</f>
        <v>9.73395659821083E-2</v>
      </c>
      <c r="K1316" s="4">
        <f>_xlfn.NUMBERVALUE(Test_Length_Start[[#This Row],[Column12]])</f>
        <v>2.4591197050176499</v>
      </c>
      <c r="L1316" s="8">
        <f>_xlfn.NUMBERVALUE(Test_Length_Start[[#This Row],[Column10]])</f>
        <v>0.27795529291374099</v>
      </c>
      <c r="M1316" s="4">
        <f>_xlfn.NUMBERVALUE(Test_Length_Start[[#This Row],[Column11]])</f>
        <v>0.84518466356717303</v>
      </c>
      <c r="N1316" s="8">
        <f>Tableau2[[#This Row],[Longueur manquante]]-(6-Tableau2[[#This Row],[longueur]])</f>
        <v>0.28897109635434293</v>
      </c>
    </row>
    <row r="1317" spans="2:14" x14ac:dyDescent="0.25">
      <c r="B1317" s="3" t="str">
        <f t="shared" si="40"/>
        <v>3</v>
      </c>
      <c r="C1317" s="4" t="str">
        <f>Test_Length_Start[[#This Row],[Column1]]</f>
        <v>3-Camera-0,0</v>
      </c>
      <c r="D1317" s="3">
        <f t="shared" si="41"/>
        <v>0</v>
      </c>
      <c r="E1317" s="4">
        <f>_xlfn.NUMBERVALUE(Test_Length_Start[[#This Row],[Column2]])</f>
        <v>84.563024315165606</v>
      </c>
      <c r="F1317" s="4">
        <f>_xlfn.NUMBERVALUE(Test_Length_Start[[#This Row],[Column3]])</f>
        <v>5.5491436246485204</v>
      </c>
      <c r="G1317" s="4">
        <f>_xlfn.NUMBERVALUE(Test_Length_Start[[#This Row],[Column4]])</f>
        <v>6.6503223064767705E-2</v>
      </c>
      <c r="H1317" s="4">
        <f>_xlfn.NUMBERVALUE(Test_Length_Start[[#This Row],[Column5]])</f>
        <v>0.18551449845284099</v>
      </c>
      <c r="I1317" s="4">
        <f>_xlfn.NUMBERVALUE(Test_Length_Start[[#This Row],[Column6]])</f>
        <v>2.9162510226413099E-2</v>
      </c>
      <c r="J1317" s="4">
        <f>_xlfn.NUMBERVALUE(Test_Length_Start[[#This Row],[Column7]])</f>
        <v>0.105220933432185</v>
      </c>
      <c r="K1317" s="4">
        <f>_xlfn.NUMBERVALUE(Test_Length_Start[[#This Row],[Column12]])</f>
        <v>3.5012514389818499</v>
      </c>
      <c r="L1317" s="8">
        <f>_xlfn.NUMBERVALUE(Test_Length_Start[[#This Row],[Column10]])</f>
        <v>0.46553367649464</v>
      </c>
      <c r="M1317" s="4">
        <f>_xlfn.NUMBERVALUE(Test_Length_Start[[#This Row],[Column11]])</f>
        <v>0.965878733088817</v>
      </c>
      <c r="N1317" s="8">
        <f>Tableau2[[#This Row],[Longueur manquante]]-(6-Tableau2[[#This Row],[longueur]])</f>
        <v>0.5150223577373374</v>
      </c>
    </row>
    <row r="1318" spans="2:14" x14ac:dyDescent="0.25">
      <c r="B1318" s="3" t="str">
        <f t="shared" si="40"/>
        <v>3</v>
      </c>
      <c r="C1318" s="4" t="str">
        <f>Test_Length_Start[[#This Row],[Column1]]</f>
        <v>3-Camera-0,0</v>
      </c>
      <c r="D1318" s="3">
        <f t="shared" si="41"/>
        <v>0</v>
      </c>
      <c r="E1318" s="4">
        <f>_xlfn.NUMBERVALUE(Test_Length_Start[[#This Row],[Column2]])</f>
        <v>54.198118750988201</v>
      </c>
      <c r="F1318" s="4">
        <f>_xlfn.NUMBERVALUE(Test_Length_Start[[#This Row],[Column3]])</f>
        <v>5.4274944052170797</v>
      </c>
      <c r="G1318" s="4">
        <f>_xlfn.NUMBERVALUE(Test_Length_Start[[#This Row],[Column4]])</f>
        <v>2.4559495658234402E-2</v>
      </c>
      <c r="H1318" s="4">
        <f>_xlfn.NUMBERVALUE(Test_Length_Start[[#This Row],[Column5]])</f>
        <v>0.137304368657784</v>
      </c>
      <c r="I1318" s="4">
        <f>_xlfn.NUMBERVALUE(Test_Length_Start[[#This Row],[Column6]])</f>
        <v>9.0331841013003202E-3</v>
      </c>
      <c r="J1318" s="4">
        <f>_xlfn.NUMBERVALUE(Test_Length_Start[[#This Row],[Column7]])</f>
        <v>8.3608904875270201E-2</v>
      </c>
      <c r="K1318" s="4">
        <f>_xlfn.NUMBERVALUE(Test_Length_Start[[#This Row],[Column12]])</f>
        <v>2.2323885459918502</v>
      </c>
      <c r="L1318" s="8">
        <f>_xlfn.NUMBERVALUE(Test_Length_Start[[#This Row],[Column10]])</f>
        <v>0.193232654762797</v>
      </c>
      <c r="M1318" s="4">
        <f>_xlfn.NUMBERVALUE(Test_Length_Start[[#This Row],[Column11]])</f>
        <v>0.83171639883054505</v>
      </c>
      <c r="N1318" s="8">
        <f>Tableau2[[#This Row],[Longueur manquante]]-(6-Tableau2[[#This Row],[longueur]])</f>
        <v>0.25921080404762475</v>
      </c>
    </row>
    <row r="1319" spans="2:14" x14ac:dyDescent="0.25">
      <c r="B1319" s="3" t="str">
        <f t="shared" si="40"/>
        <v>3</v>
      </c>
      <c r="C1319" s="4" t="str">
        <f>Test_Length_Start[[#This Row],[Column1]]</f>
        <v>3-Camera-0,0</v>
      </c>
      <c r="D1319" s="3">
        <f t="shared" si="41"/>
        <v>0</v>
      </c>
      <c r="E1319" s="4">
        <f>_xlfn.NUMBERVALUE(Test_Length_Start[[#This Row],[Column2]])</f>
        <v>82.254014395300004</v>
      </c>
      <c r="F1319" s="4">
        <f>_xlfn.NUMBERVALUE(Test_Length_Start[[#This Row],[Column3]])</f>
        <v>5.8511619642468702</v>
      </c>
      <c r="G1319" s="4">
        <f>_xlfn.NUMBERVALUE(Test_Length_Start[[#This Row],[Column4]])</f>
        <v>6.79636279094393E-2</v>
      </c>
      <c r="H1319" s="4">
        <f>_xlfn.NUMBERVALUE(Test_Length_Start[[#This Row],[Column5]])</f>
        <v>0.17371765898163799</v>
      </c>
      <c r="I1319" s="4">
        <f>_xlfn.NUMBERVALUE(Test_Length_Start[[#This Row],[Column6]])</f>
        <v>3.4483712705707999E-2</v>
      </c>
      <c r="J1319" s="4">
        <f>_xlfn.NUMBERVALUE(Test_Length_Start[[#This Row],[Column7]])</f>
        <v>0.108130636008948</v>
      </c>
      <c r="K1319" s="4">
        <f>_xlfn.NUMBERVALUE(Test_Length_Start[[#This Row],[Column12]])</f>
        <v>3.8528582939179601</v>
      </c>
      <c r="L1319" s="8">
        <f>_xlfn.NUMBERVALUE(Test_Length_Start[[#This Row],[Column10]])</f>
        <v>0.48761686024397799</v>
      </c>
      <c r="M1319" s="4">
        <f>_xlfn.NUMBERVALUE(Test_Length_Start[[#This Row],[Column11]])</f>
        <v>0.88095222641680704</v>
      </c>
      <c r="N1319" s="8">
        <f>Tableau2[[#This Row],[Longueur manquante]]-(6-Tableau2[[#This Row],[longueur]])</f>
        <v>0.73211419066367722</v>
      </c>
    </row>
    <row r="1320" spans="2:14" x14ac:dyDescent="0.25">
      <c r="B1320" s="3" t="str">
        <f t="shared" si="40"/>
        <v>3</v>
      </c>
      <c r="C1320" s="4" t="str">
        <f>Test_Length_Start[[#This Row],[Column1]]</f>
        <v>3-Camera-0,0</v>
      </c>
      <c r="D1320" s="3">
        <f t="shared" si="41"/>
        <v>0</v>
      </c>
      <c r="E1320" s="4">
        <f>_xlfn.NUMBERVALUE(Test_Length_Start[[#This Row],[Column2]])</f>
        <v>46.299503460396302</v>
      </c>
      <c r="F1320" s="4">
        <f>_xlfn.NUMBERVALUE(Test_Length_Start[[#This Row],[Column3]])</f>
        <v>5.6417956272604597</v>
      </c>
      <c r="G1320" s="4">
        <f>_xlfn.NUMBERVALUE(Test_Length_Start[[#This Row],[Column4]])</f>
        <v>7.0788842978590394E-2</v>
      </c>
      <c r="H1320" s="4">
        <f>_xlfn.NUMBERVALUE(Test_Length_Start[[#This Row],[Column5]])</f>
        <v>0.17438789745752201</v>
      </c>
      <c r="I1320" s="4">
        <f>_xlfn.NUMBERVALUE(Test_Length_Start[[#This Row],[Column6]])</f>
        <v>4.6962757132592702E-2</v>
      </c>
      <c r="J1320" s="4">
        <f>_xlfn.NUMBERVALUE(Test_Length_Start[[#This Row],[Column7]])</f>
        <v>0.116495624181678</v>
      </c>
      <c r="K1320" s="4">
        <f>_xlfn.NUMBERVALUE(Test_Length_Start[[#This Row],[Column12]])</f>
        <v>2.8098751989891699</v>
      </c>
      <c r="L1320" s="8">
        <f>_xlfn.NUMBERVALUE(Test_Length_Start[[#This Row],[Column10]])</f>
        <v>0.31265753122519802</v>
      </c>
      <c r="M1320" s="4">
        <f>_xlfn.NUMBERVALUE(Test_Length_Start[[#This Row],[Column11]])</f>
        <v>0.85751522298842597</v>
      </c>
      <c r="N1320" s="8">
        <f>Tableau2[[#This Row],[Longueur manquante]]-(6-Tableau2[[#This Row],[longueur]])</f>
        <v>0.49931085024888566</v>
      </c>
    </row>
    <row r="1321" spans="2:14" x14ac:dyDescent="0.25">
      <c r="B1321" s="3" t="str">
        <f t="shared" si="40"/>
        <v>3</v>
      </c>
      <c r="C1321" s="4" t="str">
        <f>Test_Length_Start[[#This Row],[Column1]]</f>
        <v>3-Camera-0,0</v>
      </c>
      <c r="D1321" s="3">
        <f t="shared" si="41"/>
        <v>0</v>
      </c>
      <c r="E1321" s="4">
        <f>_xlfn.NUMBERVALUE(Test_Length_Start[[#This Row],[Column2]])</f>
        <v>88.414893858041395</v>
      </c>
      <c r="F1321" s="4">
        <f>_xlfn.NUMBERVALUE(Test_Length_Start[[#This Row],[Column3]])</f>
        <v>5.4409141619897099</v>
      </c>
      <c r="G1321" s="4">
        <f>_xlfn.NUMBERVALUE(Test_Length_Start[[#This Row],[Column4]])</f>
        <v>5.5049101990158202E-2</v>
      </c>
      <c r="H1321" s="4">
        <f>_xlfn.NUMBERVALUE(Test_Length_Start[[#This Row],[Column5]])</f>
        <v>0.19027019031506601</v>
      </c>
      <c r="I1321" s="4">
        <f>_xlfn.NUMBERVALUE(Test_Length_Start[[#This Row],[Column6]])</f>
        <v>1.81137479008774E-2</v>
      </c>
      <c r="J1321" s="4">
        <f>_xlfn.NUMBERVALUE(Test_Length_Start[[#This Row],[Column7]])</f>
        <v>0.104619441491706</v>
      </c>
      <c r="K1321" s="4">
        <f>_xlfn.NUMBERVALUE(Test_Length_Start[[#This Row],[Column12]])</f>
        <v>5.3927405689610097</v>
      </c>
      <c r="L1321" s="8">
        <f>_xlfn.NUMBERVALUE(Test_Length_Start[[#This Row],[Column10]])</f>
        <v>0.40556774938670498</v>
      </c>
      <c r="M1321" s="4">
        <f>_xlfn.NUMBERVALUE(Test_Length_Start[[#This Row],[Column11]])</f>
        <v>1.04821975033291</v>
      </c>
      <c r="N1321" s="8">
        <f>Tableau2[[#This Row],[Longueur manquante]]-(6-Tableau2[[#This Row],[longueur]])</f>
        <v>0.48913391232261993</v>
      </c>
    </row>
    <row r="1322" spans="2:14" x14ac:dyDescent="0.25">
      <c r="B1322" s="3" t="str">
        <f t="shared" si="40"/>
        <v>3</v>
      </c>
      <c r="C1322" s="4" t="str">
        <f>Test_Length_Start[[#This Row],[Column1]]</f>
        <v>3-Camera-0,05</v>
      </c>
      <c r="D1322" s="3">
        <f t="shared" si="41"/>
        <v>0.5</v>
      </c>
      <c r="E1322" s="4">
        <f>_xlfn.NUMBERVALUE(Test_Length_Start[[#This Row],[Column2]])</f>
        <v>33.917611545540403</v>
      </c>
      <c r="F1322" s="4">
        <f>_xlfn.NUMBERVALUE(Test_Length_Start[[#This Row],[Column3]])</f>
        <v>5.5935866640207799</v>
      </c>
      <c r="G1322" s="4">
        <f>_xlfn.NUMBERVALUE(Test_Length_Start[[#This Row],[Column4]])</f>
        <v>9.9231104433036205E-2</v>
      </c>
      <c r="H1322" s="4">
        <f>_xlfn.NUMBERVALUE(Test_Length_Start[[#This Row],[Column5]])</f>
        <v>0.176659921736044</v>
      </c>
      <c r="I1322" s="4">
        <f>_xlfn.NUMBERVALUE(Test_Length_Start[[#This Row],[Column6]])</f>
        <v>3.4507528454727703E-2</v>
      </c>
      <c r="J1322" s="4">
        <f>_xlfn.NUMBERVALUE(Test_Length_Start[[#This Row],[Column7]])</f>
        <v>0.12663007330748899</v>
      </c>
      <c r="K1322" s="4">
        <f>_xlfn.NUMBERVALUE(Test_Length_Start[[#This Row],[Column12]])</f>
        <v>11.522842818987501</v>
      </c>
      <c r="L1322" s="8">
        <f>_xlfn.NUMBERVALUE(Test_Length_Start[[#This Row],[Column10]])</f>
        <v>0.553948827743454</v>
      </c>
      <c r="M1322" s="4">
        <f>_xlfn.NUMBERVALUE(Test_Length_Start[[#This Row],[Column11]])</f>
        <v>0.80181336291008898</v>
      </c>
      <c r="N1322" s="8">
        <f>Tableau2[[#This Row],[Longueur manquante]]-(6-Tableau2[[#This Row],[longueur]])</f>
        <v>0.39540002693086884</v>
      </c>
    </row>
    <row r="1323" spans="2:14" x14ac:dyDescent="0.25">
      <c r="B1323" s="3" t="str">
        <f t="shared" si="40"/>
        <v>3</v>
      </c>
      <c r="C1323" s="4" t="str">
        <f>Test_Length_Start[[#This Row],[Column1]]</f>
        <v>3-Camera-0,05</v>
      </c>
      <c r="D1323" s="3">
        <f t="shared" si="41"/>
        <v>0.5</v>
      </c>
      <c r="E1323" s="4">
        <f>_xlfn.NUMBERVALUE(Test_Length_Start[[#This Row],[Column2]])</f>
        <v>64.993040381869093</v>
      </c>
      <c r="F1323" s="4">
        <f>_xlfn.NUMBERVALUE(Test_Length_Start[[#This Row],[Column3]])</f>
        <v>5.4399161008552204</v>
      </c>
      <c r="G1323" s="4">
        <f>_xlfn.NUMBERVALUE(Test_Length_Start[[#This Row],[Column4]])</f>
        <v>5.5150191145149602E-2</v>
      </c>
      <c r="H1323" s="4">
        <f>_xlfn.NUMBERVALUE(Test_Length_Start[[#This Row],[Column5]])</f>
        <v>0.16771749104129299</v>
      </c>
      <c r="I1323" s="4">
        <f>_xlfn.NUMBERVALUE(Test_Length_Start[[#This Row],[Column6]])</f>
        <v>3.2803161049253397E-2</v>
      </c>
      <c r="J1323" s="4">
        <f>_xlfn.NUMBERVALUE(Test_Length_Start[[#This Row],[Column7]])</f>
        <v>0.107766774959221</v>
      </c>
      <c r="K1323" s="4">
        <f>_xlfn.NUMBERVALUE(Test_Length_Start[[#This Row],[Column12]])</f>
        <v>13.807009045034601</v>
      </c>
      <c r="L1323" s="8">
        <f>_xlfn.NUMBERVALUE(Test_Length_Start[[#This Row],[Column10]])</f>
        <v>0.32026007476217799</v>
      </c>
      <c r="M1323" s="4">
        <f>_xlfn.NUMBERVALUE(Test_Length_Start[[#This Row],[Column11]])</f>
        <v>0.84704592682606905</v>
      </c>
      <c r="N1323" s="8">
        <f>Tableau2[[#This Row],[Longueur manquante]]-(6-Tableau2[[#This Row],[longueur]])</f>
        <v>0.28696202768128942</v>
      </c>
    </row>
    <row r="1324" spans="2:14" x14ac:dyDescent="0.25">
      <c r="B1324" s="3" t="str">
        <f t="shared" si="40"/>
        <v>3</v>
      </c>
      <c r="C1324" s="4" t="str">
        <f>Test_Length_Start[[#This Row],[Column1]]</f>
        <v>3-Camera-0,05</v>
      </c>
      <c r="D1324" s="3">
        <f t="shared" si="41"/>
        <v>0.5</v>
      </c>
      <c r="E1324" s="4">
        <f>_xlfn.NUMBERVALUE(Test_Length_Start[[#This Row],[Column2]])</f>
        <v>73.387496140404394</v>
      </c>
      <c r="F1324" s="4">
        <f>_xlfn.NUMBERVALUE(Test_Length_Start[[#This Row],[Column3]])</f>
        <v>5.9694650133918401</v>
      </c>
      <c r="G1324" s="4">
        <f>_xlfn.NUMBERVALUE(Test_Length_Start[[#This Row],[Column4]])</f>
        <v>9.1120526048359601E-2</v>
      </c>
      <c r="H1324" s="4">
        <f>_xlfn.NUMBERVALUE(Test_Length_Start[[#This Row],[Column5]])</f>
        <v>0.15490364025926301</v>
      </c>
      <c r="I1324" s="4">
        <f>_xlfn.NUMBERVALUE(Test_Length_Start[[#This Row],[Column6]])</f>
        <v>5.1860107861930897E-2</v>
      </c>
      <c r="J1324" s="4">
        <f>_xlfn.NUMBERVALUE(Test_Length_Start[[#This Row],[Column7]])</f>
        <v>0.115436405451404</v>
      </c>
      <c r="K1324" s="4">
        <f>_xlfn.NUMBERVALUE(Test_Length_Start[[#This Row],[Column12]])</f>
        <v>64.6289601800963</v>
      </c>
      <c r="L1324" s="8">
        <f>_xlfn.NUMBERVALUE(Test_Length_Start[[#This Row],[Column10]])</f>
        <v>0.50488482921896605</v>
      </c>
      <c r="M1324" s="4">
        <f>_xlfn.NUMBERVALUE(Test_Length_Start[[#This Row],[Column11]])</f>
        <v>0.80764431230206002</v>
      </c>
      <c r="N1324" s="8">
        <f>Tableau2[[#This Row],[Longueur manquante]]-(6-Tableau2[[#This Row],[longueur]])</f>
        <v>0.77710932569390012</v>
      </c>
    </row>
    <row r="1325" spans="2:14" x14ac:dyDescent="0.25">
      <c r="B1325" s="3" t="str">
        <f t="shared" si="40"/>
        <v>3</v>
      </c>
      <c r="C1325" s="4" t="str">
        <f>Test_Length_Start[[#This Row],[Column1]]</f>
        <v>3-Camera-0,05</v>
      </c>
      <c r="D1325" s="3">
        <f t="shared" si="41"/>
        <v>0.5</v>
      </c>
      <c r="E1325" s="4">
        <f>_xlfn.NUMBERVALUE(Test_Length_Start[[#This Row],[Column2]])</f>
        <v>57.760689100720001</v>
      </c>
      <c r="F1325" s="4">
        <f>_xlfn.NUMBERVALUE(Test_Length_Start[[#This Row],[Column3]])</f>
        <v>5.5908696734507801</v>
      </c>
      <c r="G1325" s="4">
        <f>_xlfn.NUMBERVALUE(Test_Length_Start[[#This Row],[Column4]])</f>
        <v>7.5392138133116196E-2</v>
      </c>
      <c r="H1325" s="4">
        <f>_xlfn.NUMBERVALUE(Test_Length_Start[[#This Row],[Column5]])</f>
        <v>0.18598323556671501</v>
      </c>
      <c r="I1325" s="4">
        <f>_xlfn.NUMBERVALUE(Test_Length_Start[[#This Row],[Column6]])</f>
        <v>4.9756479392065199E-2</v>
      </c>
      <c r="J1325" s="4">
        <f>_xlfn.NUMBERVALUE(Test_Length_Start[[#This Row],[Column7]])</f>
        <v>0.12839216103271001</v>
      </c>
      <c r="K1325" s="4">
        <f>_xlfn.NUMBERVALUE(Test_Length_Start[[#This Row],[Column12]])</f>
        <v>13.3390108469175</v>
      </c>
      <c r="L1325" s="8">
        <f>_xlfn.NUMBERVALUE(Test_Length_Start[[#This Row],[Column10]])</f>
        <v>0.28701814997519998</v>
      </c>
      <c r="M1325" s="4">
        <f>_xlfn.NUMBERVALUE(Test_Length_Start[[#This Row],[Column11]])</f>
        <v>0.83911973842560705</v>
      </c>
      <c r="N1325" s="8">
        <f>Tableau2[[#This Row],[Longueur manquante]]-(6-Tableau2[[#This Row],[longueur]])</f>
        <v>0.42998941187638717</v>
      </c>
    </row>
    <row r="1326" spans="2:14" x14ac:dyDescent="0.25">
      <c r="B1326" s="3" t="str">
        <f t="shared" si="40"/>
        <v>3</v>
      </c>
      <c r="C1326" s="4" t="str">
        <f>Test_Length_Start[[#This Row],[Column1]]</f>
        <v>3-Camera-0,05</v>
      </c>
      <c r="D1326" s="3">
        <f t="shared" si="41"/>
        <v>0.5</v>
      </c>
      <c r="E1326" s="4">
        <f>_xlfn.NUMBERVALUE(Test_Length_Start[[#This Row],[Column2]])</f>
        <v>30.3679762101061</v>
      </c>
      <c r="F1326" s="4">
        <f>_xlfn.NUMBERVALUE(Test_Length_Start[[#This Row],[Column3]])</f>
        <v>5.4416955626954699</v>
      </c>
      <c r="G1326" s="4">
        <f>_xlfn.NUMBERVALUE(Test_Length_Start[[#This Row],[Column4]])</f>
        <v>3.97550473538162E-2</v>
      </c>
      <c r="H1326" s="4">
        <f>_xlfn.NUMBERVALUE(Test_Length_Start[[#This Row],[Column5]])</f>
        <v>0.140456971700332</v>
      </c>
      <c r="I1326" s="4">
        <f>_xlfn.NUMBERVALUE(Test_Length_Start[[#This Row],[Column6]])</f>
        <v>3.6053439850640301E-2</v>
      </c>
      <c r="J1326" s="4">
        <f>_xlfn.NUMBERVALUE(Test_Length_Start[[#This Row],[Column7]])</f>
        <v>8.4242523018649096E-2</v>
      </c>
      <c r="K1326" s="4">
        <f>_xlfn.NUMBERVALUE(Test_Length_Start[[#This Row],[Column12]])</f>
        <v>24.408734168973702</v>
      </c>
      <c r="L1326" s="8">
        <f>_xlfn.NUMBERVALUE(Test_Length_Start[[#This Row],[Column10]])</f>
        <v>0.112115957350643</v>
      </c>
      <c r="M1326" s="4">
        <f>_xlfn.NUMBERVALUE(Test_Length_Start[[#This Row],[Column11]])</f>
        <v>0.835489245923832</v>
      </c>
      <c r="N1326" s="8">
        <f>Tableau2[[#This Row],[Longueur manquante]]-(6-Tableau2[[#This Row],[longueur]])</f>
        <v>0.27718480861930195</v>
      </c>
    </row>
    <row r="1327" spans="2:14" x14ac:dyDescent="0.25">
      <c r="B1327" s="3" t="str">
        <f t="shared" si="40"/>
        <v>3</v>
      </c>
      <c r="C1327" s="4" t="str">
        <f>Test_Length_Start[[#This Row],[Column1]]</f>
        <v>3-Camera-0,05</v>
      </c>
      <c r="D1327" s="3">
        <f t="shared" si="41"/>
        <v>0.5</v>
      </c>
      <c r="E1327" s="4">
        <f>_xlfn.NUMBERVALUE(Test_Length_Start[[#This Row],[Column2]])</f>
        <v>82.970440206625199</v>
      </c>
      <c r="F1327" s="4">
        <f>_xlfn.NUMBERVALUE(Test_Length_Start[[#This Row],[Column3]])</f>
        <v>6.4515392945728598</v>
      </c>
      <c r="G1327" s="4">
        <f>_xlfn.NUMBERVALUE(Test_Length_Start[[#This Row],[Column4]])</f>
        <v>0.20153159204057899</v>
      </c>
      <c r="H1327" s="4">
        <f>_xlfn.NUMBERVALUE(Test_Length_Start[[#This Row],[Column5]])</f>
        <v>0.51092227717732597</v>
      </c>
      <c r="I1327" s="4">
        <f>_xlfn.NUMBERVALUE(Test_Length_Start[[#This Row],[Column6]])</f>
        <v>8.4672707894342905E-2</v>
      </c>
      <c r="J1327" s="4">
        <f>_xlfn.NUMBERVALUE(Test_Length_Start[[#This Row],[Column7]])</f>
        <v>0.276084771709944</v>
      </c>
      <c r="K1327" s="4">
        <f>_xlfn.NUMBERVALUE(Test_Length_Start[[#This Row],[Column12]])</f>
        <v>47.613111087004597</v>
      </c>
      <c r="L1327" s="8">
        <f>_xlfn.NUMBERVALUE(Test_Length_Start[[#This Row],[Column10]])</f>
        <v>1.1269421833642399</v>
      </c>
      <c r="M1327" s="4">
        <f>_xlfn.NUMBERVALUE(Test_Length_Start[[#This Row],[Column11]])</f>
        <v>2.0580805941148501</v>
      </c>
      <c r="N1327" s="8">
        <f>Tableau2[[#This Row],[Longueur manquante]]-(6-Tableau2[[#This Row],[longueur]])</f>
        <v>2.5096198886877099</v>
      </c>
    </row>
    <row r="1328" spans="2:14" x14ac:dyDescent="0.25">
      <c r="B1328" s="3" t="str">
        <f t="shared" si="40"/>
        <v>3</v>
      </c>
      <c r="C1328" s="4" t="str">
        <f>Test_Length_Start[[#This Row],[Column1]]</f>
        <v>3-Camera-0,05</v>
      </c>
      <c r="D1328" s="3">
        <f t="shared" si="41"/>
        <v>0.5</v>
      </c>
      <c r="E1328" s="4">
        <f>_xlfn.NUMBERVALUE(Test_Length_Start[[#This Row],[Column2]])</f>
        <v>68.3640592109452</v>
      </c>
      <c r="F1328" s="4">
        <f>_xlfn.NUMBERVALUE(Test_Length_Start[[#This Row],[Column3]])</f>
        <v>6.0204519490032302</v>
      </c>
      <c r="G1328" s="4">
        <f>_xlfn.NUMBERVALUE(Test_Length_Start[[#This Row],[Column4]])</f>
        <v>0.208090110188728</v>
      </c>
      <c r="H1328" s="4">
        <f>_xlfn.NUMBERVALUE(Test_Length_Start[[#This Row],[Column5]])</f>
        <v>0.26100126675792201</v>
      </c>
      <c r="I1328" s="4">
        <f>_xlfn.NUMBERVALUE(Test_Length_Start[[#This Row],[Column6]])</f>
        <v>7.8206417365238201E-2</v>
      </c>
      <c r="J1328" s="4">
        <f>_xlfn.NUMBERVALUE(Test_Length_Start[[#This Row],[Column7]])</f>
        <v>0.15780240948823901</v>
      </c>
      <c r="K1328" s="4">
        <f>_xlfn.NUMBERVALUE(Test_Length_Start[[#This Row],[Column12]])</f>
        <v>41.490884124999802</v>
      </c>
      <c r="L1328" s="8">
        <f>_xlfn.NUMBERVALUE(Test_Length_Start[[#This Row],[Column10]])</f>
        <v>1.1488895499045999</v>
      </c>
      <c r="M1328" s="4">
        <f>_xlfn.NUMBERVALUE(Test_Length_Start[[#This Row],[Column11]])</f>
        <v>1.056069035091</v>
      </c>
      <c r="N1328" s="8">
        <f>Tableau2[[#This Row],[Longueur manquante]]-(6-Tableau2[[#This Row],[longueur]])</f>
        <v>1.0765209840942302</v>
      </c>
    </row>
    <row r="1329" spans="2:14" x14ac:dyDescent="0.25">
      <c r="B1329" s="3" t="str">
        <f t="shared" si="40"/>
        <v>3</v>
      </c>
      <c r="C1329" s="4" t="str">
        <f>Test_Length_Start[[#This Row],[Column1]]</f>
        <v>3-Camera-0,05</v>
      </c>
      <c r="D1329" s="3">
        <f t="shared" si="41"/>
        <v>0.5</v>
      </c>
      <c r="E1329" s="4">
        <f>_xlfn.NUMBERVALUE(Test_Length_Start[[#This Row],[Column2]])</f>
        <v>78.251856085617405</v>
      </c>
      <c r="F1329" s="4">
        <f>_xlfn.NUMBERVALUE(Test_Length_Start[[#This Row],[Column3]])</f>
        <v>5.4991375899707498</v>
      </c>
      <c r="G1329" s="4">
        <f>_xlfn.NUMBERVALUE(Test_Length_Start[[#This Row],[Column4]])</f>
        <v>7.9238717550734403E-2</v>
      </c>
      <c r="H1329" s="4">
        <f>_xlfn.NUMBERVALUE(Test_Length_Start[[#This Row],[Column5]])</f>
        <v>0.18579367849216599</v>
      </c>
      <c r="I1329" s="4">
        <f>_xlfn.NUMBERVALUE(Test_Length_Start[[#This Row],[Column6]])</f>
        <v>4.9628408250821897E-2</v>
      </c>
      <c r="J1329" s="4">
        <f>_xlfn.NUMBERVALUE(Test_Length_Start[[#This Row],[Column7]])</f>
        <v>0.118517776267929</v>
      </c>
      <c r="K1329" s="4">
        <f>_xlfn.NUMBERVALUE(Test_Length_Start[[#This Row],[Column12]])</f>
        <v>36.928238912951201</v>
      </c>
      <c r="L1329" s="8">
        <f>_xlfn.NUMBERVALUE(Test_Length_Start[[#This Row],[Column10]])</f>
        <v>0.48623454008103201</v>
      </c>
      <c r="M1329" s="4">
        <f>_xlfn.NUMBERVALUE(Test_Length_Start[[#This Row],[Column11]])</f>
        <v>0.99125613315053196</v>
      </c>
      <c r="N1329" s="8">
        <f>Tableau2[[#This Row],[Longueur manquante]]-(6-Tableau2[[#This Row],[longueur]])</f>
        <v>0.49039372312128171</v>
      </c>
    </row>
    <row r="1330" spans="2:14" x14ac:dyDescent="0.25">
      <c r="B1330" s="3" t="str">
        <f t="shared" si="40"/>
        <v>3</v>
      </c>
      <c r="C1330" s="4" t="str">
        <f>Test_Length_Start[[#This Row],[Column1]]</f>
        <v>3-Camera-0,05</v>
      </c>
      <c r="D1330" s="3">
        <f t="shared" si="41"/>
        <v>0.5</v>
      </c>
      <c r="E1330" s="4">
        <f>_xlfn.NUMBERVALUE(Test_Length_Start[[#This Row],[Column2]])</f>
        <v>87.132847429003206</v>
      </c>
      <c r="F1330" s="4">
        <f>_xlfn.NUMBERVALUE(Test_Length_Start[[#This Row],[Column3]])</f>
        <v>5.8203651245381902</v>
      </c>
      <c r="G1330" s="4">
        <f>_xlfn.NUMBERVALUE(Test_Length_Start[[#This Row],[Column4]])</f>
        <v>0.183453949642646</v>
      </c>
      <c r="H1330" s="4">
        <f>_xlfn.NUMBERVALUE(Test_Length_Start[[#This Row],[Column5]])</f>
        <v>0.22950932789384201</v>
      </c>
      <c r="I1330" s="4">
        <f>_xlfn.NUMBERVALUE(Test_Length_Start[[#This Row],[Column6]])</f>
        <v>6.0246378816920701E-2</v>
      </c>
      <c r="J1330" s="4">
        <f>_xlfn.NUMBERVALUE(Test_Length_Start[[#This Row],[Column7]])</f>
        <v>0.15598113199024399</v>
      </c>
      <c r="K1330" s="4">
        <f>_xlfn.NUMBERVALUE(Test_Length_Start[[#This Row],[Column12]])</f>
        <v>10.568620392004901</v>
      </c>
      <c r="L1330" s="8">
        <f>_xlfn.NUMBERVALUE(Test_Length_Start[[#This Row],[Column10]])</f>
        <v>0.90707222318147296</v>
      </c>
      <c r="M1330" s="4">
        <f>_xlfn.NUMBERVALUE(Test_Length_Start[[#This Row],[Column11]])</f>
        <v>0.985561790953004</v>
      </c>
      <c r="N1330" s="8">
        <f>Tableau2[[#This Row],[Longueur manquante]]-(6-Tableau2[[#This Row],[longueur]])</f>
        <v>0.80592691549119422</v>
      </c>
    </row>
    <row r="1331" spans="2:14" x14ac:dyDescent="0.25">
      <c r="B1331" s="3" t="str">
        <f t="shared" si="40"/>
        <v>3</v>
      </c>
      <c r="C1331" s="4" t="str">
        <f>Test_Length_Start[[#This Row],[Column1]]</f>
        <v>3-Camera-0,05</v>
      </c>
      <c r="D1331" s="3">
        <f t="shared" si="41"/>
        <v>0.5</v>
      </c>
      <c r="E1331" s="4">
        <f>_xlfn.NUMBERVALUE(Test_Length_Start[[#This Row],[Column2]])</f>
        <v>43.219480012879202</v>
      </c>
      <c r="F1331" s="4">
        <f>_xlfn.NUMBERVALUE(Test_Length_Start[[#This Row],[Column3]])</f>
        <v>6.4798776468144599</v>
      </c>
      <c r="G1331" s="4">
        <f>_xlfn.NUMBERVALUE(Test_Length_Start[[#This Row],[Column4]])</f>
        <v>0.209743960632852</v>
      </c>
      <c r="H1331" s="4">
        <f>_xlfn.NUMBERVALUE(Test_Length_Start[[#This Row],[Column5]])</f>
        <v>0.72910622406445103</v>
      </c>
      <c r="I1331" s="4">
        <f>_xlfn.NUMBERVALUE(Test_Length_Start[[#This Row],[Column6]])</f>
        <v>0.110850863055903</v>
      </c>
      <c r="J1331" s="4">
        <f>_xlfn.NUMBERVALUE(Test_Length_Start[[#This Row],[Column7]])</f>
        <v>0.354959099334132</v>
      </c>
      <c r="K1331" s="4">
        <f>_xlfn.NUMBERVALUE(Test_Length_Start[[#This Row],[Column12]])</f>
        <v>30.119353406014799</v>
      </c>
      <c r="L1331" s="8">
        <f>_xlfn.NUMBERVALUE(Test_Length_Start[[#This Row],[Column10]])</f>
        <v>0.94093831888100998</v>
      </c>
      <c r="M1331" s="4">
        <f>_xlfn.NUMBERVALUE(Test_Length_Start[[#This Row],[Column11]])</f>
        <v>2.1688333772380699</v>
      </c>
      <c r="N1331" s="8">
        <f>Tableau2[[#This Row],[Longueur manquante]]-(6-Tableau2[[#This Row],[longueur]])</f>
        <v>2.6487110240525298</v>
      </c>
    </row>
    <row r="1332" spans="2:14" x14ac:dyDescent="0.25">
      <c r="B1332" s="3" t="str">
        <f t="shared" si="40"/>
        <v>3</v>
      </c>
      <c r="C1332" s="4" t="str">
        <f>Test_Length_Start[[#This Row],[Column1]]</f>
        <v>3-Camera-0,05</v>
      </c>
      <c r="D1332" s="3">
        <f t="shared" si="41"/>
        <v>0.5</v>
      </c>
      <c r="E1332" s="4">
        <f>_xlfn.NUMBERVALUE(Test_Length_Start[[#This Row],[Column2]])</f>
        <v>76.546816810807897</v>
      </c>
      <c r="F1332" s="4">
        <f>_xlfn.NUMBERVALUE(Test_Length_Start[[#This Row],[Column3]])</f>
        <v>5.9063513220512904</v>
      </c>
      <c r="G1332" s="4">
        <f>_xlfn.NUMBERVALUE(Test_Length_Start[[#This Row],[Column4]])</f>
        <v>6.7334367846527299E-2</v>
      </c>
      <c r="H1332" s="4">
        <f>_xlfn.NUMBERVALUE(Test_Length_Start[[#This Row],[Column5]])</f>
        <v>0.17491516601193299</v>
      </c>
      <c r="I1332" s="4">
        <f>_xlfn.NUMBERVALUE(Test_Length_Start[[#This Row],[Column6]])</f>
        <v>3.21933325586789E-2</v>
      </c>
      <c r="J1332" s="4">
        <f>_xlfn.NUMBERVALUE(Test_Length_Start[[#This Row],[Column7]])</f>
        <v>0.10764413527795599</v>
      </c>
      <c r="K1332" s="4">
        <f>_xlfn.NUMBERVALUE(Test_Length_Start[[#This Row],[Column12]])</f>
        <v>39.694795452058301</v>
      </c>
      <c r="L1332" s="8">
        <f>_xlfn.NUMBERVALUE(Test_Length_Start[[#This Row],[Column10]])</f>
        <v>0.46773864558175299</v>
      </c>
      <c r="M1332" s="4">
        <f>_xlfn.NUMBERVALUE(Test_Length_Start[[#This Row],[Column11]])</f>
        <v>0.82175749040347101</v>
      </c>
      <c r="N1332" s="8">
        <f>Tableau2[[#This Row],[Longueur manquante]]-(6-Tableau2[[#This Row],[longueur]])</f>
        <v>0.72810881245476144</v>
      </c>
    </row>
    <row r="1333" spans="2:14" x14ac:dyDescent="0.25">
      <c r="B1333" s="3" t="str">
        <f t="shared" si="40"/>
        <v>3</v>
      </c>
      <c r="C1333" s="4" t="str">
        <f>Test_Length_Start[[#This Row],[Column1]]</f>
        <v>3-Camera-0,05</v>
      </c>
      <c r="D1333" s="3">
        <f t="shared" si="41"/>
        <v>0.5</v>
      </c>
      <c r="E1333" s="4">
        <f>_xlfn.NUMBERVALUE(Test_Length_Start[[#This Row],[Column2]])</f>
        <v>46.454884767035502</v>
      </c>
      <c r="F1333" s="4">
        <f>_xlfn.NUMBERVALUE(Test_Length_Start[[#This Row],[Column3]])</f>
        <v>5.4494707458278198</v>
      </c>
      <c r="G1333" s="4">
        <f>_xlfn.NUMBERVALUE(Test_Length_Start[[#This Row],[Column4]])</f>
        <v>6.4889785307855205E-2</v>
      </c>
      <c r="H1333" s="4">
        <f>_xlfn.NUMBERVALUE(Test_Length_Start[[#This Row],[Column5]])</f>
        <v>0.212657575507672</v>
      </c>
      <c r="I1333" s="4">
        <f>_xlfn.NUMBERVALUE(Test_Length_Start[[#This Row],[Column6]])</f>
        <v>4.5918870998667802E-2</v>
      </c>
      <c r="J1333" s="4">
        <f>_xlfn.NUMBERVALUE(Test_Length_Start[[#This Row],[Column7]])</f>
        <v>0.119303764359646</v>
      </c>
      <c r="K1333" s="4">
        <f>_xlfn.NUMBERVALUE(Test_Length_Start[[#This Row],[Column12]])</f>
        <v>34.785762418992803</v>
      </c>
      <c r="L1333" s="8">
        <f>_xlfn.NUMBERVALUE(Test_Length_Start[[#This Row],[Column10]])</f>
        <v>0.41673329588008001</v>
      </c>
      <c r="M1333" s="4">
        <f>_xlfn.NUMBERVALUE(Test_Length_Start[[#This Row],[Column11]])</f>
        <v>1.11787766528639</v>
      </c>
      <c r="N1333" s="8">
        <f>Tableau2[[#This Row],[Longueur manquante]]-(6-Tableau2[[#This Row],[longueur]])</f>
        <v>0.56734841111420975</v>
      </c>
    </row>
    <row r="1334" spans="2:14" x14ac:dyDescent="0.25">
      <c r="B1334" s="3" t="str">
        <f t="shared" si="40"/>
        <v>3</v>
      </c>
      <c r="C1334" s="4" t="str">
        <f>Test_Length_Start[[#This Row],[Column1]]</f>
        <v>3-Camera-0,05</v>
      </c>
      <c r="D1334" s="3">
        <f t="shared" si="41"/>
        <v>0.5</v>
      </c>
      <c r="E1334" s="4">
        <f>_xlfn.NUMBERVALUE(Test_Length_Start[[#This Row],[Column2]])</f>
        <v>80.418433666910602</v>
      </c>
      <c r="F1334" s="4">
        <f>_xlfn.NUMBERVALUE(Test_Length_Start[[#This Row],[Column3]])</f>
        <v>5.6921439877260296</v>
      </c>
      <c r="G1334" s="4">
        <f>_xlfn.NUMBERVALUE(Test_Length_Start[[#This Row],[Column4]])</f>
        <v>4.7585605877820597E-2</v>
      </c>
      <c r="H1334" s="4">
        <f>_xlfn.NUMBERVALUE(Test_Length_Start[[#This Row],[Column5]])</f>
        <v>0.14786641217338001</v>
      </c>
      <c r="I1334" s="4">
        <f>_xlfn.NUMBERVALUE(Test_Length_Start[[#This Row],[Column6]])</f>
        <v>3.2306908247604002E-2</v>
      </c>
      <c r="J1334" s="4">
        <f>_xlfn.NUMBERVALUE(Test_Length_Start[[#This Row],[Column7]])</f>
        <v>9.4710358989749194E-2</v>
      </c>
      <c r="K1334" s="4">
        <f>_xlfn.NUMBERVALUE(Test_Length_Start[[#This Row],[Column12]])</f>
        <v>30.0875651870155</v>
      </c>
      <c r="L1334" s="8">
        <f>_xlfn.NUMBERVALUE(Test_Length_Start[[#This Row],[Column10]])</f>
        <v>0.30798995485814401</v>
      </c>
      <c r="M1334" s="4">
        <f>_xlfn.NUMBERVALUE(Test_Length_Start[[#This Row],[Column11]])</f>
        <v>0.87211640842271598</v>
      </c>
      <c r="N1334" s="8">
        <f>Tableau2[[#This Row],[Longueur manquante]]-(6-Tableau2[[#This Row],[longueur]])</f>
        <v>0.56426039614874557</v>
      </c>
    </row>
    <row r="1335" spans="2:14" x14ac:dyDescent="0.25">
      <c r="B1335" s="3" t="str">
        <f t="shared" si="40"/>
        <v>3</v>
      </c>
      <c r="C1335" s="4" t="str">
        <f>Test_Length_Start[[#This Row],[Column1]]</f>
        <v>3-Camera-0,05</v>
      </c>
      <c r="D1335" s="3">
        <f t="shared" si="41"/>
        <v>0.5</v>
      </c>
      <c r="E1335" s="4">
        <f>_xlfn.NUMBERVALUE(Test_Length_Start[[#This Row],[Column2]])</f>
        <v>38.415472765552899</v>
      </c>
      <c r="F1335" s="4">
        <f>_xlfn.NUMBERVALUE(Test_Length_Start[[#This Row],[Column3]])</f>
        <v>6.0349533181220396</v>
      </c>
      <c r="G1335" s="4">
        <f>_xlfn.NUMBERVALUE(Test_Length_Start[[#This Row],[Column4]])</f>
        <v>8.0848282013261705E-2</v>
      </c>
      <c r="H1335" s="4">
        <f>_xlfn.NUMBERVALUE(Test_Length_Start[[#This Row],[Column5]])</f>
        <v>0.74008236271971595</v>
      </c>
      <c r="I1335" s="4">
        <f>_xlfn.NUMBERVALUE(Test_Length_Start[[#This Row],[Column6]])</f>
        <v>3.8371261587335503E-2</v>
      </c>
      <c r="J1335" s="4">
        <f>_xlfn.NUMBERVALUE(Test_Length_Start[[#This Row],[Column7]])</f>
        <v>0.31176690398910001</v>
      </c>
      <c r="K1335" s="4">
        <f>_xlfn.NUMBERVALUE(Test_Length_Start[[#This Row],[Column12]])</f>
        <v>26.467457751045</v>
      </c>
      <c r="L1335" s="8">
        <f>_xlfn.NUMBERVALUE(Test_Length_Start[[#This Row],[Column10]])</f>
        <v>0.52619309401061798</v>
      </c>
      <c r="M1335" s="4">
        <f>_xlfn.NUMBERVALUE(Test_Length_Start[[#This Row],[Column11]])</f>
        <v>2.3241717352187101</v>
      </c>
      <c r="N1335" s="8">
        <f>Tableau2[[#This Row],[Longueur manquante]]-(6-Tableau2[[#This Row],[longueur]])</f>
        <v>2.3591250533407497</v>
      </c>
    </row>
    <row r="1336" spans="2:14" x14ac:dyDescent="0.25">
      <c r="B1336" s="3" t="str">
        <f t="shared" si="40"/>
        <v>3</v>
      </c>
      <c r="C1336" s="4" t="str">
        <f>Test_Length_Start[[#This Row],[Column1]]</f>
        <v>3-Camera-0,05</v>
      </c>
      <c r="D1336" s="3">
        <f t="shared" si="41"/>
        <v>0.5</v>
      </c>
      <c r="E1336" s="4">
        <f>_xlfn.NUMBERVALUE(Test_Length_Start[[#This Row],[Column2]])</f>
        <v>79.588047684610899</v>
      </c>
      <c r="F1336" s="4">
        <f>_xlfn.NUMBERVALUE(Test_Length_Start[[#This Row],[Column3]])</f>
        <v>6.3469091924823298</v>
      </c>
      <c r="G1336" s="4">
        <f>_xlfn.NUMBERVALUE(Test_Length_Start[[#This Row],[Column4]])</f>
        <v>6.28242289649108E-2</v>
      </c>
      <c r="H1336" s="4">
        <f>_xlfn.NUMBERVALUE(Test_Length_Start[[#This Row],[Column5]])</f>
        <v>0.31167847963113599</v>
      </c>
      <c r="I1336" s="4">
        <f>_xlfn.NUMBERVALUE(Test_Length_Start[[#This Row],[Column6]])</f>
        <v>4.3330967333120099E-2</v>
      </c>
      <c r="J1336" s="4">
        <f>_xlfn.NUMBERVALUE(Test_Length_Start[[#This Row],[Column7]])</f>
        <v>0.13110767395522499</v>
      </c>
      <c r="K1336" s="4">
        <f>_xlfn.NUMBERVALUE(Test_Length_Start[[#This Row],[Column12]])</f>
        <v>25.5768790079746</v>
      </c>
      <c r="L1336" s="8">
        <f>_xlfn.NUMBERVALUE(Test_Length_Start[[#This Row],[Column10]])</f>
        <v>0.40959904989720203</v>
      </c>
      <c r="M1336" s="4">
        <f>_xlfn.NUMBERVALUE(Test_Length_Start[[#This Row],[Column11]])</f>
        <v>1.6057374449597599</v>
      </c>
      <c r="N1336" s="8">
        <f>Tableau2[[#This Row],[Longueur manquante]]-(6-Tableau2[[#This Row],[longueur]])</f>
        <v>1.9526466374420897</v>
      </c>
    </row>
    <row r="1337" spans="2:14" x14ac:dyDescent="0.25">
      <c r="B1337" s="3" t="str">
        <f t="shared" si="40"/>
        <v>3</v>
      </c>
      <c r="C1337" s="4" t="str">
        <f>Test_Length_Start[[#This Row],[Column1]]</f>
        <v>3-Camera-0,05</v>
      </c>
      <c r="D1337" s="3">
        <f t="shared" si="41"/>
        <v>0.5</v>
      </c>
      <c r="E1337" s="4">
        <f>_xlfn.NUMBERVALUE(Test_Length_Start[[#This Row],[Column2]])</f>
        <v>21.7857725750419</v>
      </c>
      <c r="F1337" s="4">
        <f>_xlfn.NUMBERVALUE(Test_Length_Start[[#This Row],[Column3]])</f>
        <v>6.3987152887842598</v>
      </c>
      <c r="G1337" s="4">
        <f>_xlfn.NUMBERVALUE(Test_Length_Start[[#This Row],[Column4]])</f>
        <v>0.14412934139424799</v>
      </c>
      <c r="H1337" s="4">
        <f>_xlfn.NUMBERVALUE(Test_Length_Start[[#This Row],[Column5]])</f>
        <v>0.19324717361943899</v>
      </c>
      <c r="I1337" s="4">
        <f>_xlfn.NUMBERVALUE(Test_Length_Start[[#This Row],[Column6]])</f>
        <v>6.8200781249632206E-2</v>
      </c>
      <c r="J1337" s="4">
        <f>_xlfn.NUMBERVALUE(Test_Length_Start[[#This Row],[Column7]])</f>
        <v>0.15029735293114099</v>
      </c>
      <c r="K1337" s="4">
        <f>_xlfn.NUMBERVALUE(Test_Length_Start[[#This Row],[Column12]])</f>
        <v>28.2678993430454</v>
      </c>
      <c r="L1337" s="8">
        <f>_xlfn.NUMBERVALUE(Test_Length_Start[[#This Row],[Column10]])</f>
        <v>0.82659979668841099</v>
      </c>
      <c r="M1337" s="4">
        <f>_xlfn.NUMBERVALUE(Test_Length_Start[[#This Row],[Column11]])</f>
        <v>0.81649244141222099</v>
      </c>
      <c r="N1337" s="8">
        <f>Tableau2[[#This Row],[Longueur manquante]]-(6-Tableau2[[#This Row],[longueur]])</f>
        <v>1.2152077301964808</v>
      </c>
    </row>
    <row r="1338" spans="2:14" x14ac:dyDescent="0.25">
      <c r="B1338" s="3" t="str">
        <f t="shared" si="40"/>
        <v>3</v>
      </c>
      <c r="C1338" s="4" t="str">
        <f>Test_Length_Start[[#This Row],[Column1]]</f>
        <v>3-Camera-0,05</v>
      </c>
      <c r="D1338" s="3">
        <f t="shared" si="41"/>
        <v>0.5</v>
      </c>
      <c r="E1338" s="4">
        <f>_xlfn.NUMBERVALUE(Test_Length_Start[[#This Row],[Column2]])</f>
        <v>71.375066322894199</v>
      </c>
      <c r="F1338" s="4">
        <f>_xlfn.NUMBERVALUE(Test_Length_Start[[#This Row],[Column3]])</f>
        <v>5.5986871584191897</v>
      </c>
      <c r="G1338" s="4">
        <f>_xlfn.NUMBERVALUE(Test_Length_Start[[#This Row],[Column4]])</f>
        <v>6.2957375738280294E-2</v>
      </c>
      <c r="H1338" s="4">
        <f>_xlfn.NUMBERVALUE(Test_Length_Start[[#This Row],[Column5]])</f>
        <v>0.14618086924228099</v>
      </c>
      <c r="I1338" s="4">
        <f>_xlfn.NUMBERVALUE(Test_Length_Start[[#This Row],[Column6]])</f>
        <v>3.00706725771532E-2</v>
      </c>
      <c r="J1338" s="4">
        <f>_xlfn.NUMBERVALUE(Test_Length_Start[[#This Row],[Column7]])</f>
        <v>0.10536413809138601</v>
      </c>
      <c r="K1338" s="4">
        <f>_xlfn.NUMBERVALUE(Test_Length_Start[[#This Row],[Column12]])</f>
        <v>28.4976548369741</v>
      </c>
      <c r="L1338" s="8">
        <f>_xlfn.NUMBERVALUE(Test_Length_Start[[#This Row],[Column10]])</f>
        <v>0.32842623155475098</v>
      </c>
      <c r="M1338" s="4">
        <f>_xlfn.NUMBERVALUE(Test_Length_Start[[#This Row],[Column11]])</f>
        <v>0.73792210651594703</v>
      </c>
      <c r="N1338" s="8">
        <f>Tableau2[[#This Row],[Longueur manquante]]-(6-Tableau2[[#This Row],[longueur]])</f>
        <v>0.33660926493513676</v>
      </c>
    </row>
    <row r="1339" spans="2:14" x14ac:dyDescent="0.25">
      <c r="B1339" s="3" t="str">
        <f t="shared" si="40"/>
        <v>3</v>
      </c>
      <c r="C1339" s="4" t="str">
        <f>Test_Length_Start[[#This Row],[Column1]]</f>
        <v>3-Camera-0,05</v>
      </c>
      <c r="D1339" s="3">
        <f t="shared" si="41"/>
        <v>0.5</v>
      </c>
      <c r="E1339" s="4">
        <f>_xlfn.NUMBERVALUE(Test_Length_Start[[#This Row],[Column2]])</f>
        <v>59.180622686288103</v>
      </c>
      <c r="F1339" s="4">
        <f>_xlfn.NUMBERVALUE(Test_Length_Start[[#This Row],[Column3]])</f>
        <v>5.7893591624137803</v>
      </c>
      <c r="G1339" s="4">
        <f>_xlfn.NUMBERVALUE(Test_Length_Start[[#This Row],[Column4]])</f>
        <v>9.8970434850627495E-2</v>
      </c>
      <c r="H1339" s="4">
        <f>_xlfn.NUMBERVALUE(Test_Length_Start[[#This Row],[Column5]])</f>
        <v>0.17236728780944599</v>
      </c>
      <c r="I1339" s="4">
        <f>_xlfn.NUMBERVALUE(Test_Length_Start[[#This Row],[Column6]])</f>
        <v>5.5763488776275599E-2</v>
      </c>
      <c r="J1339" s="4">
        <f>_xlfn.NUMBERVALUE(Test_Length_Start[[#This Row],[Column7]])</f>
        <v>0.127395740740647</v>
      </c>
      <c r="K1339" s="4">
        <f>_xlfn.NUMBERVALUE(Test_Length_Start[[#This Row],[Column12]])</f>
        <v>51.7018500360427</v>
      </c>
      <c r="L1339" s="8">
        <f>_xlfn.NUMBERVALUE(Test_Length_Start[[#This Row],[Column10]])</f>
        <v>0.44373319686594997</v>
      </c>
      <c r="M1339" s="4">
        <f>_xlfn.NUMBERVALUE(Test_Length_Start[[#This Row],[Column11]])</f>
        <v>0.85697263872562301</v>
      </c>
      <c r="N1339" s="8">
        <f>Tableau2[[#This Row],[Longueur manquante]]-(6-Tableau2[[#This Row],[longueur]])</f>
        <v>0.64633180113940336</v>
      </c>
    </row>
    <row r="1340" spans="2:14" x14ac:dyDescent="0.25">
      <c r="B1340" s="3" t="str">
        <f t="shared" si="40"/>
        <v>3</v>
      </c>
      <c r="C1340" s="4" t="str">
        <f>Test_Length_Start[[#This Row],[Column1]]</f>
        <v>3-Camera-0,05</v>
      </c>
      <c r="D1340" s="3">
        <f t="shared" si="41"/>
        <v>0.5</v>
      </c>
      <c r="E1340" s="4">
        <f>_xlfn.NUMBERVALUE(Test_Length_Start[[#This Row],[Column2]])</f>
        <v>23.105274962210999</v>
      </c>
      <c r="F1340" s="4">
        <f>_xlfn.NUMBERVALUE(Test_Length_Start[[#This Row],[Column3]])</f>
        <v>5.5016831590646698</v>
      </c>
      <c r="G1340" s="4">
        <f>_xlfn.NUMBERVALUE(Test_Length_Start[[#This Row],[Column4]])</f>
        <v>0.168620825617252</v>
      </c>
      <c r="H1340" s="4">
        <f>_xlfn.NUMBERVALUE(Test_Length_Start[[#This Row],[Column5]])</f>
        <v>0.32277789970606902</v>
      </c>
      <c r="I1340" s="4">
        <f>_xlfn.NUMBERVALUE(Test_Length_Start[[#This Row],[Column6]])</f>
        <v>3.4440341260720798E-2</v>
      </c>
      <c r="J1340" s="4">
        <f>_xlfn.NUMBERVALUE(Test_Length_Start[[#This Row],[Column7]])</f>
        <v>0.13918504381913299</v>
      </c>
      <c r="K1340" s="4">
        <f>_xlfn.NUMBERVALUE(Test_Length_Start[[#This Row],[Column12]])</f>
        <v>19.495078906067601</v>
      </c>
      <c r="L1340" s="8">
        <f>_xlfn.NUMBERVALUE(Test_Length_Start[[#This Row],[Column10]])</f>
        <v>0.98046535188557904</v>
      </c>
      <c r="M1340" s="4">
        <f>_xlfn.NUMBERVALUE(Test_Length_Start[[#This Row],[Column11]])</f>
        <v>1.6483224558555101</v>
      </c>
      <c r="N1340" s="8">
        <f>Tableau2[[#This Row],[Longueur manquante]]-(6-Tableau2[[#This Row],[longueur]])</f>
        <v>1.1500056149201798</v>
      </c>
    </row>
    <row r="1341" spans="2:14" x14ac:dyDescent="0.25">
      <c r="B1341" s="3" t="str">
        <f t="shared" si="40"/>
        <v>3</v>
      </c>
      <c r="C1341" s="4" t="str">
        <f>Test_Length_Start[[#This Row],[Column1]]</f>
        <v>3-Camera-0,05</v>
      </c>
      <c r="D1341" s="3">
        <f t="shared" si="41"/>
        <v>0.5</v>
      </c>
      <c r="E1341" s="4">
        <f>_xlfn.NUMBERVALUE(Test_Length_Start[[#This Row],[Column2]])</f>
        <v>34.918945192613997</v>
      </c>
      <c r="F1341" s="4">
        <f>_xlfn.NUMBERVALUE(Test_Length_Start[[#This Row],[Column3]])</f>
        <v>5.6124527490399903</v>
      </c>
      <c r="G1341" s="4">
        <f>_xlfn.NUMBERVALUE(Test_Length_Start[[#This Row],[Column4]])</f>
        <v>8.9636730322048094E-2</v>
      </c>
      <c r="H1341" s="4">
        <f>_xlfn.NUMBERVALUE(Test_Length_Start[[#This Row],[Column5]])</f>
        <v>0.68876261799504801</v>
      </c>
      <c r="I1341" s="4">
        <f>_xlfn.NUMBERVALUE(Test_Length_Start[[#This Row],[Column6]])</f>
        <v>6.6544536035618607E-2</v>
      </c>
      <c r="J1341" s="4">
        <f>_xlfn.NUMBERVALUE(Test_Length_Start[[#This Row],[Column7]])</f>
        <v>0.20301829607454</v>
      </c>
      <c r="K1341" s="4">
        <f>_xlfn.NUMBERVALUE(Test_Length_Start[[#This Row],[Column12]])</f>
        <v>45.780891075963098</v>
      </c>
      <c r="L1341" s="8">
        <f>_xlfn.NUMBERVALUE(Test_Length_Start[[#This Row],[Column10]])</f>
        <v>0.41620894767624</v>
      </c>
      <c r="M1341" s="4">
        <f>_xlfn.NUMBERVALUE(Test_Length_Start[[#This Row],[Column11]])</f>
        <v>2.4112131419318801</v>
      </c>
      <c r="N1341" s="8">
        <f>Tableau2[[#This Row],[Longueur manquante]]-(6-Tableau2[[#This Row],[longueur]])</f>
        <v>2.0236658909718703</v>
      </c>
    </row>
    <row r="1342" spans="2:14" x14ac:dyDescent="0.25">
      <c r="B1342" s="3" t="str">
        <f t="shared" si="40"/>
        <v>3</v>
      </c>
      <c r="C1342" s="4" t="str">
        <f>Test_Length_Start[[#This Row],[Column1]]</f>
        <v>3-Camera-0,1</v>
      </c>
      <c r="D1342" s="3">
        <f t="shared" si="41"/>
        <v>1</v>
      </c>
      <c r="E1342" s="4">
        <f>_xlfn.NUMBERVALUE(Test_Length_Start[[#This Row],[Column2]])</f>
        <v>65.401354138011399</v>
      </c>
      <c r="F1342" s="4">
        <f>_xlfn.NUMBERVALUE(Test_Length_Start[[#This Row],[Column3]])</f>
        <v>5.57516473604257</v>
      </c>
      <c r="G1342" s="4">
        <f>_xlfn.NUMBERVALUE(Test_Length_Start[[#This Row],[Column4]])</f>
        <v>0.12592130372703</v>
      </c>
      <c r="H1342" s="4">
        <f>_xlfn.NUMBERVALUE(Test_Length_Start[[#This Row],[Column5]])</f>
        <v>0.225974643347997</v>
      </c>
      <c r="I1342" s="4">
        <f>_xlfn.NUMBERVALUE(Test_Length_Start[[#This Row],[Column6]])</f>
        <v>7.9546975444937398E-2</v>
      </c>
      <c r="J1342" s="4">
        <f>_xlfn.NUMBERVALUE(Test_Length_Start[[#This Row],[Column7]])</f>
        <v>0.15605329733551801</v>
      </c>
      <c r="K1342" s="4">
        <f>_xlfn.NUMBERVALUE(Test_Length_Start[[#This Row],[Column12]])</f>
        <v>14.850175686995399</v>
      </c>
      <c r="L1342" s="8">
        <f>_xlfn.NUMBERVALUE(Test_Length_Start[[#This Row],[Column10]])</f>
        <v>0.54893117976258599</v>
      </c>
      <c r="M1342" s="4">
        <f>_xlfn.NUMBERVALUE(Test_Length_Start[[#This Row],[Column11]])</f>
        <v>1.01090714662687</v>
      </c>
      <c r="N1342" s="8">
        <f>Tableau2[[#This Row],[Longueur manquante]]-(6-Tableau2[[#This Row],[longueur]])</f>
        <v>0.58607188266943999</v>
      </c>
    </row>
    <row r="1343" spans="2:14" x14ac:dyDescent="0.25">
      <c r="B1343" s="3" t="str">
        <f t="shared" si="40"/>
        <v>3</v>
      </c>
      <c r="C1343" s="4" t="str">
        <f>Test_Length_Start[[#This Row],[Column1]]</f>
        <v>3-Camera-0,1</v>
      </c>
      <c r="D1343" s="3">
        <f t="shared" si="41"/>
        <v>1</v>
      </c>
      <c r="E1343" s="4">
        <f>_xlfn.NUMBERVALUE(Test_Length_Start[[#This Row],[Column2]])</f>
        <v>38.745891696547702</v>
      </c>
      <c r="F1343" s="4">
        <f>_xlfn.NUMBERVALUE(Test_Length_Start[[#This Row],[Column3]])</f>
        <v>6.3401743823726102</v>
      </c>
      <c r="G1343" s="4">
        <f>_xlfn.NUMBERVALUE(Test_Length_Start[[#This Row],[Column4]])</f>
        <v>0.10572512726910099</v>
      </c>
      <c r="H1343" s="4">
        <f>_xlfn.NUMBERVALUE(Test_Length_Start[[#This Row],[Column5]])</f>
        <v>0.30208097137982498</v>
      </c>
      <c r="I1343" s="4">
        <f>_xlfn.NUMBERVALUE(Test_Length_Start[[#This Row],[Column6]])</f>
        <v>7.2068773461036295E-2</v>
      </c>
      <c r="J1343" s="4">
        <f>_xlfn.NUMBERVALUE(Test_Length_Start[[#This Row],[Column7]])</f>
        <v>0.18849688549586899</v>
      </c>
      <c r="K1343" s="4">
        <f>_xlfn.NUMBERVALUE(Test_Length_Start[[#This Row],[Column12]])</f>
        <v>26.2060215419624</v>
      </c>
      <c r="L1343" s="8">
        <f>_xlfn.NUMBERVALUE(Test_Length_Start[[#This Row],[Column10]])</f>
        <v>0.404312894077128</v>
      </c>
      <c r="M1343" s="4">
        <f>_xlfn.NUMBERVALUE(Test_Length_Start[[#This Row],[Column11]])</f>
        <v>1.42144651335976</v>
      </c>
      <c r="N1343" s="8">
        <f>Tableau2[[#This Row],[Longueur manquante]]-(6-Tableau2[[#This Row],[longueur]])</f>
        <v>1.7616208957323702</v>
      </c>
    </row>
    <row r="1344" spans="2:14" x14ac:dyDescent="0.25">
      <c r="B1344" s="3" t="str">
        <f t="shared" si="40"/>
        <v>3</v>
      </c>
      <c r="C1344" s="4" t="str">
        <f>Test_Length_Start[[#This Row],[Column1]]</f>
        <v>3-Camera-0,1</v>
      </c>
      <c r="D1344" s="3">
        <f t="shared" si="41"/>
        <v>1</v>
      </c>
      <c r="E1344" s="4">
        <f>_xlfn.NUMBERVALUE(Test_Length_Start[[#This Row],[Column2]])</f>
        <v>55.127434812435098</v>
      </c>
      <c r="F1344" s="4">
        <f>_xlfn.NUMBERVALUE(Test_Length_Start[[#This Row],[Column3]])</f>
        <v>6.2407446850242598</v>
      </c>
      <c r="G1344" s="4">
        <f>_xlfn.NUMBERVALUE(Test_Length_Start[[#This Row],[Column4]])</f>
        <v>0.16000484037644999</v>
      </c>
      <c r="H1344" s="4">
        <f>_xlfn.NUMBERVALUE(Test_Length_Start[[#This Row],[Column5]])</f>
        <v>0.64945646113542799</v>
      </c>
      <c r="I1344" s="4">
        <f>_xlfn.NUMBERVALUE(Test_Length_Start[[#This Row],[Column6]])</f>
        <v>7.2148734193499903E-2</v>
      </c>
      <c r="J1344" s="4">
        <f>_xlfn.NUMBERVALUE(Test_Length_Start[[#This Row],[Column7]])</f>
        <v>0.32386786459106798</v>
      </c>
      <c r="K1344" s="4">
        <f>_xlfn.NUMBERVALUE(Test_Length_Start[[#This Row],[Column12]])</f>
        <v>26.142319896025501</v>
      </c>
      <c r="L1344" s="8">
        <f>_xlfn.NUMBERVALUE(Test_Length_Start[[#This Row],[Column10]])</f>
        <v>0.81433068230810601</v>
      </c>
      <c r="M1344" s="4">
        <f>_xlfn.NUMBERVALUE(Test_Length_Start[[#This Row],[Column11]])</f>
        <v>2.2855786795631499</v>
      </c>
      <c r="N1344" s="8">
        <f>Tableau2[[#This Row],[Longueur manquante]]-(6-Tableau2[[#This Row],[longueur]])</f>
        <v>2.5263233645874097</v>
      </c>
    </row>
    <row r="1345" spans="2:14" x14ac:dyDescent="0.25">
      <c r="B1345" s="3" t="str">
        <f t="shared" si="40"/>
        <v>3</v>
      </c>
      <c r="C1345" s="4" t="str">
        <f>Test_Length_Start[[#This Row],[Column1]]</f>
        <v>3-Camera-0,1</v>
      </c>
      <c r="D1345" s="3">
        <f t="shared" si="41"/>
        <v>1</v>
      </c>
      <c r="E1345" s="4">
        <f>_xlfn.NUMBERVALUE(Test_Length_Start[[#This Row],[Column2]])</f>
        <v>72.039421582151405</v>
      </c>
      <c r="F1345" s="4">
        <f>_xlfn.NUMBERVALUE(Test_Length_Start[[#This Row],[Column3]])</f>
        <v>6.3885812609952204</v>
      </c>
      <c r="G1345" s="4">
        <f>_xlfn.NUMBERVALUE(Test_Length_Start[[#This Row],[Column4]])</f>
        <v>0.17022995762983201</v>
      </c>
      <c r="H1345" s="4">
        <f>_xlfn.NUMBERVALUE(Test_Length_Start[[#This Row],[Column5]])</f>
        <v>0.23973206245938</v>
      </c>
      <c r="I1345" s="4">
        <f>_xlfn.NUMBERVALUE(Test_Length_Start[[#This Row],[Column6]])</f>
        <v>0.118537211564548</v>
      </c>
      <c r="J1345" s="4">
        <f>_xlfn.NUMBERVALUE(Test_Length_Start[[#This Row],[Column7]])</f>
        <v>0.159543221641579</v>
      </c>
      <c r="K1345" s="4">
        <f>_xlfn.NUMBERVALUE(Test_Length_Start[[#This Row],[Column12]])</f>
        <v>28.492081998963801</v>
      </c>
      <c r="L1345" s="8">
        <f>_xlfn.NUMBERVALUE(Test_Length_Start[[#This Row],[Column10]])</f>
        <v>0.68595169590797</v>
      </c>
      <c r="M1345" s="4">
        <f>_xlfn.NUMBERVALUE(Test_Length_Start[[#This Row],[Column11]])</f>
        <v>1.0740090302283301</v>
      </c>
      <c r="N1345" s="8">
        <f>Tableau2[[#This Row],[Longueur manquante]]-(6-Tableau2[[#This Row],[longueur]])</f>
        <v>1.4625902912235504</v>
      </c>
    </row>
    <row r="1346" spans="2:14" x14ac:dyDescent="0.25">
      <c r="B1346" s="3" t="str">
        <f t="shared" ref="B1346:B1409" si="42">SUBSTITUTE(LEFT(C1346,2),"-","")</f>
        <v>3</v>
      </c>
      <c r="C1346" s="4" t="str">
        <f>Test_Length_Start[[#This Row],[Column1]]</f>
        <v>3-Camera-0,1</v>
      </c>
      <c r="D1346" s="3">
        <f t="shared" ref="D1346:D1409" si="43">_xlfn.NUMBERVALUE(IFERROR(RIGHT(C1346,LEN(C1346)-SEARCH("-",C1346,5)),-0.2))*10</f>
        <v>1</v>
      </c>
      <c r="E1346" s="4">
        <f>_xlfn.NUMBERVALUE(Test_Length_Start[[#This Row],[Column2]])</f>
        <v>77.706663645655993</v>
      </c>
      <c r="F1346" s="4">
        <f>_xlfn.NUMBERVALUE(Test_Length_Start[[#This Row],[Column3]])</f>
        <v>5.6235719450622401</v>
      </c>
      <c r="G1346" s="4">
        <f>_xlfn.NUMBERVALUE(Test_Length_Start[[#This Row],[Column4]])</f>
        <v>9.5822333938704304E-2</v>
      </c>
      <c r="H1346" s="4">
        <f>_xlfn.NUMBERVALUE(Test_Length_Start[[#This Row],[Column5]])</f>
        <v>0.20834166327974299</v>
      </c>
      <c r="I1346" s="4">
        <f>_xlfn.NUMBERVALUE(Test_Length_Start[[#This Row],[Column6]])</f>
        <v>7.8090801904249205E-2</v>
      </c>
      <c r="J1346" s="4">
        <f>_xlfn.NUMBERVALUE(Test_Length_Start[[#This Row],[Column7]])</f>
        <v>0.133046498063776</v>
      </c>
      <c r="K1346" s="4">
        <f>_xlfn.NUMBERVALUE(Test_Length_Start[[#This Row],[Column12]])</f>
        <v>18.676241467939601</v>
      </c>
      <c r="L1346" s="8">
        <f>_xlfn.NUMBERVALUE(Test_Length_Start[[#This Row],[Column10]])</f>
        <v>0.40610165498954298</v>
      </c>
      <c r="M1346" s="4">
        <f>_xlfn.NUMBERVALUE(Test_Length_Start[[#This Row],[Column11]])</f>
        <v>1.0322779226727501</v>
      </c>
      <c r="N1346" s="8">
        <f>Tableau2[[#This Row],[Longueur manquante]]-(6-Tableau2[[#This Row],[longueur]])</f>
        <v>0.65584986773499021</v>
      </c>
    </row>
    <row r="1347" spans="2:14" x14ac:dyDescent="0.25">
      <c r="B1347" s="3" t="str">
        <f t="shared" si="42"/>
        <v>3</v>
      </c>
      <c r="C1347" s="4" t="str">
        <f>Test_Length_Start[[#This Row],[Column1]]</f>
        <v>3-Camera-0,1</v>
      </c>
      <c r="D1347" s="3">
        <f t="shared" si="43"/>
        <v>1</v>
      </c>
      <c r="E1347" s="4">
        <f>_xlfn.NUMBERVALUE(Test_Length_Start[[#This Row],[Column2]])</f>
        <v>67.250426218285497</v>
      </c>
      <c r="F1347" s="4">
        <f>_xlfn.NUMBERVALUE(Test_Length_Start[[#This Row],[Column3]])</f>
        <v>5.4501259947841003</v>
      </c>
      <c r="G1347" s="4">
        <f>_xlfn.NUMBERVALUE(Test_Length_Start[[#This Row],[Column4]])</f>
        <v>0.19866545954549</v>
      </c>
      <c r="H1347" s="4">
        <f>_xlfn.NUMBERVALUE(Test_Length_Start[[#This Row],[Column5]])</f>
        <v>0.33356458844019998</v>
      </c>
      <c r="I1347" s="4">
        <f>_xlfn.NUMBERVALUE(Test_Length_Start[[#This Row],[Column6]])</f>
        <v>9.0225562024213696E-2</v>
      </c>
      <c r="J1347" s="4">
        <f>_xlfn.NUMBERVALUE(Test_Length_Start[[#This Row],[Column7]])</f>
        <v>0.23069981688449501</v>
      </c>
      <c r="K1347" s="4">
        <f>_xlfn.NUMBERVALUE(Test_Length_Start[[#This Row],[Column12]])</f>
        <v>15.726137958001299</v>
      </c>
      <c r="L1347" s="8">
        <f>_xlfn.NUMBERVALUE(Test_Length_Start[[#This Row],[Column10]])</f>
        <v>1.05708692604549</v>
      </c>
      <c r="M1347" s="4">
        <f>_xlfn.NUMBERVALUE(Test_Length_Start[[#This Row],[Column11]])</f>
        <v>1.1880421681287501</v>
      </c>
      <c r="N1347" s="8">
        <f>Tableau2[[#This Row],[Longueur manquante]]-(6-Tableau2[[#This Row],[longueur]])</f>
        <v>0.63816816291285039</v>
      </c>
    </row>
    <row r="1348" spans="2:14" x14ac:dyDescent="0.25">
      <c r="B1348" s="3" t="str">
        <f t="shared" si="42"/>
        <v>3</v>
      </c>
      <c r="C1348" s="4" t="str">
        <f>Test_Length_Start[[#This Row],[Column1]]</f>
        <v>3-Camera-0,1</v>
      </c>
      <c r="D1348" s="3">
        <f t="shared" si="43"/>
        <v>1</v>
      </c>
      <c r="E1348" s="4">
        <f>_xlfn.NUMBERVALUE(Test_Length_Start[[#This Row],[Column2]])</f>
        <v>58.360970891903698</v>
      </c>
      <c r="F1348" s="4">
        <f>_xlfn.NUMBERVALUE(Test_Length_Start[[#This Row],[Column3]])</f>
        <v>6.0344637790447297</v>
      </c>
      <c r="G1348" s="4">
        <f>_xlfn.NUMBERVALUE(Test_Length_Start[[#This Row],[Column4]])</f>
        <v>0.17464751142134799</v>
      </c>
      <c r="H1348" s="4">
        <f>_xlfn.NUMBERVALUE(Test_Length_Start[[#This Row],[Column5]])</f>
        <v>0.225765568837799</v>
      </c>
      <c r="I1348" s="4">
        <f>_xlfn.NUMBERVALUE(Test_Length_Start[[#This Row],[Column6]])</f>
        <v>0.14143431080723201</v>
      </c>
      <c r="J1348" s="4">
        <f>_xlfn.NUMBERVALUE(Test_Length_Start[[#This Row],[Column7]])</f>
        <v>0.17723763056026701</v>
      </c>
      <c r="K1348" s="4">
        <f>_xlfn.NUMBERVALUE(Test_Length_Start[[#This Row],[Column12]])</f>
        <v>30.156041039968802</v>
      </c>
      <c r="L1348" s="8">
        <f>_xlfn.NUMBERVALUE(Test_Length_Start[[#This Row],[Column10]])</f>
        <v>0.57785495029313005</v>
      </c>
      <c r="M1348" s="4">
        <f>_xlfn.NUMBERVALUE(Test_Length_Start[[#This Row],[Column11]])</f>
        <v>0.83918337243042795</v>
      </c>
      <c r="N1348" s="8">
        <f>Tableau2[[#This Row],[Longueur manquante]]-(6-Tableau2[[#This Row],[longueur]])</f>
        <v>0.8736471514751577</v>
      </c>
    </row>
    <row r="1349" spans="2:14" x14ac:dyDescent="0.25">
      <c r="B1349" s="3" t="str">
        <f t="shared" si="42"/>
        <v>3</v>
      </c>
      <c r="C1349" s="4" t="str">
        <f>Test_Length_Start[[#This Row],[Column1]]</f>
        <v>3-Camera-0,1</v>
      </c>
      <c r="D1349" s="3">
        <f t="shared" si="43"/>
        <v>1</v>
      </c>
      <c r="E1349" s="4">
        <f>_xlfn.NUMBERVALUE(Test_Length_Start[[#This Row],[Column2]])</f>
        <v>24.883312657593901</v>
      </c>
      <c r="F1349" s="4">
        <f>_xlfn.NUMBERVALUE(Test_Length_Start[[#This Row],[Column3]])</f>
        <v>5.7677743184739096</v>
      </c>
      <c r="G1349" s="4">
        <f>_xlfn.NUMBERVALUE(Test_Length_Start[[#This Row],[Column4]])</f>
        <v>0.13046559586168099</v>
      </c>
      <c r="H1349" s="4">
        <f>_xlfn.NUMBERVALUE(Test_Length_Start[[#This Row],[Column5]])</f>
        <v>0.78240198826911</v>
      </c>
      <c r="I1349" s="4">
        <f>_xlfn.NUMBERVALUE(Test_Length_Start[[#This Row],[Column6]])</f>
        <v>7.9150277414997305E-2</v>
      </c>
      <c r="J1349" s="4">
        <f>_xlfn.NUMBERVALUE(Test_Length_Start[[#This Row],[Column7]])</f>
        <v>0.38352640228652801</v>
      </c>
      <c r="K1349" s="4">
        <f>_xlfn.NUMBERVALUE(Test_Length_Start[[#This Row],[Column12]])</f>
        <v>23.815734246978501</v>
      </c>
      <c r="L1349" s="8">
        <f>_xlfn.NUMBERVALUE(Test_Length_Start[[#This Row],[Column10]])</f>
        <v>0.49683018289551101</v>
      </c>
      <c r="M1349" s="4">
        <f>_xlfn.NUMBERVALUE(Test_Length_Start[[#This Row],[Column11]])</f>
        <v>2.48338368805726</v>
      </c>
      <c r="N1349" s="8">
        <f>Tableau2[[#This Row],[Longueur manquante]]-(6-Tableau2[[#This Row],[longueur]])</f>
        <v>2.2511580065311696</v>
      </c>
    </row>
    <row r="1350" spans="2:14" x14ac:dyDescent="0.25">
      <c r="B1350" s="3" t="str">
        <f t="shared" si="42"/>
        <v>3</v>
      </c>
      <c r="C1350" s="4" t="str">
        <f>Test_Length_Start[[#This Row],[Column1]]</f>
        <v>3-Camera-0,1</v>
      </c>
      <c r="D1350" s="3">
        <f t="shared" si="43"/>
        <v>1</v>
      </c>
      <c r="E1350" s="4">
        <f>_xlfn.NUMBERVALUE(Test_Length_Start[[#This Row],[Column2]])</f>
        <v>55.271365196749201</v>
      </c>
      <c r="F1350" s="4">
        <f>_xlfn.NUMBERVALUE(Test_Length_Start[[#This Row],[Column3]])</f>
        <v>5.5266717067031301</v>
      </c>
      <c r="G1350" s="4">
        <f>_xlfn.NUMBERVALUE(Test_Length_Start[[#This Row],[Column4]])</f>
        <v>8.9860575126311501E-2</v>
      </c>
      <c r="H1350" s="4">
        <f>_xlfn.NUMBERVALUE(Test_Length_Start[[#This Row],[Column5]])</f>
        <v>0.22220442208712901</v>
      </c>
      <c r="I1350" s="4">
        <f>_xlfn.NUMBERVALUE(Test_Length_Start[[#This Row],[Column6]])</f>
        <v>6.4901648488685404E-2</v>
      </c>
      <c r="J1350" s="4">
        <f>_xlfn.NUMBERVALUE(Test_Length_Start[[#This Row],[Column7]])</f>
        <v>0.13956173352016499</v>
      </c>
      <c r="K1350" s="4">
        <f>_xlfn.NUMBERVALUE(Test_Length_Start[[#This Row],[Column12]])</f>
        <v>28.2978696139762</v>
      </c>
      <c r="L1350" s="8">
        <f>_xlfn.NUMBERVALUE(Test_Length_Start[[#This Row],[Column10]])</f>
        <v>0.38555984736805399</v>
      </c>
      <c r="M1350" s="4">
        <f>_xlfn.NUMBERVALUE(Test_Length_Start[[#This Row],[Column11]])</f>
        <v>1.1504350351336301</v>
      </c>
      <c r="N1350" s="8">
        <f>Tableau2[[#This Row],[Longueur manquante]]-(6-Tableau2[[#This Row],[longueur]])</f>
        <v>0.67710674183676023</v>
      </c>
    </row>
    <row r="1351" spans="2:14" x14ac:dyDescent="0.25">
      <c r="B1351" s="3" t="str">
        <f t="shared" si="42"/>
        <v>3</v>
      </c>
      <c r="C1351" s="4" t="str">
        <f>Test_Length_Start[[#This Row],[Column1]]</f>
        <v>3-Camera-0,1</v>
      </c>
      <c r="D1351" s="3">
        <f t="shared" si="43"/>
        <v>1</v>
      </c>
      <c r="E1351" s="4">
        <f>_xlfn.NUMBERVALUE(Test_Length_Start[[#This Row],[Column2]])</f>
        <v>43.026059403940998</v>
      </c>
      <c r="F1351" s="4">
        <f>_xlfn.NUMBERVALUE(Test_Length_Start[[#This Row],[Column3]])</f>
        <v>5.67723007322346</v>
      </c>
      <c r="G1351" s="4">
        <f>_xlfn.NUMBERVALUE(Test_Length_Start[[#This Row],[Column4]])</f>
        <v>0.126308084032587</v>
      </c>
      <c r="H1351" s="4">
        <f>_xlfn.NUMBERVALUE(Test_Length_Start[[#This Row],[Column5]])</f>
        <v>0.22981366305388701</v>
      </c>
      <c r="I1351" s="4">
        <f>_xlfn.NUMBERVALUE(Test_Length_Start[[#This Row],[Column6]])</f>
        <v>8.4167723299194197E-2</v>
      </c>
      <c r="J1351" s="4">
        <f>_xlfn.NUMBERVALUE(Test_Length_Start[[#This Row],[Column7]])</f>
        <v>0.14458523122598099</v>
      </c>
      <c r="K1351" s="4">
        <f>_xlfn.NUMBERVALUE(Test_Length_Start[[#This Row],[Column12]])</f>
        <v>19.772281563025899</v>
      </c>
      <c r="L1351" s="8">
        <f>_xlfn.NUMBERVALUE(Test_Length_Start[[#This Row],[Column10]])</f>
        <v>0.49085964603138099</v>
      </c>
      <c r="M1351" s="4">
        <f>_xlfn.NUMBERVALUE(Test_Length_Start[[#This Row],[Column11]])</f>
        <v>1.05845439481283</v>
      </c>
      <c r="N1351" s="8">
        <f>Tableau2[[#This Row],[Longueur manquante]]-(6-Tableau2[[#This Row],[longueur]])</f>
        <v>0.73568446803628995</v>
      </c>
    </row>
    <row r="1352" spans="2:14" x14ac:dyDescent="0.25">
      <c r="B1352" s="3" t="str">
        <f t="shared" si="42"/>
        <v>3</v>
      </c>
      <c r="C1352" s="4" t="str">
        <f>Test_Length_Start[[#This Row],[Column1]]</f>
        <v>3-Camera-0,1</v>
      </c>
      <c r="D1352" s="3">
        <f t="shared" si="43"/>
        <v>1</v>
      </c>
      <c r="E1352" s="4">
        <f>_xlfn.NUMBERVALUE(Test_Length_Start[[#This Row],[Column2]])</f>
        <v>69.464395900624297</v>
      </c>
      <c r="F1352" s="4">
        <f>_xlfn.NUMBERVALUE(Test_Length_Start[[#This Row],[Column3]])</f>
        <v>5.4927356795602096</v>
      </c>
      <c r="G1352" s="4">
        <f>_xlfn.NUMBERVALUE(Test_Length_Start[[#This Row],[Column4]])</f>
        <v>8.3397244069705306E-2</v>
      </c>
      <c r="H1352" s="4">
        <f>_xlfn.NUMBERVALUE(Test_Length_Start[[#This Row],[Column5]])</f>
        <v>0.20617922719176199</v>
      </c>
      <c r="I1352" s="4">
        <f>_xlfn.NUMBERVALUE(Test_Length_Start[[#This Row],[Column6]])</f>
        <v>6.5390701604403106E-2</v>
      </c>
      <c r="J1352" s="4">
        <f>_xlfn.NUMBERVALUE(Test_Length_Start[[#This Row],[Column7]])</f>
        <v>0.12864269763622699</v>
      </c>
      <c r="K1352" s="4">
        <f>_xlfn.NUMBERVALUE(Test_Length_Start[[#This Row],[Column12]])</f>
        <v>13.7578345430083</v>
      </c>
      <c r="L1352" s="8">
        <f>_xlfn.NUMBERVALUE(Test_Length_Start[[#This Row],[Column10]])</f>
        <v>0.31489713860817897</v>
      </c>
      <c r="M1352" s="4">
        <f>_xlfn.NUMBERVALUE(Test_Length_Start[[#This Row],[Column11]])</f>
        <v>1.0033574535166701</v>
      </c>
      <c r="N1352" s="8">
        <f>Tableau2[[#This Row],[Longueur manquante]]-(6-Tableau2[[#This Row],[longueur]])</f>
        <v>0.49609313307687963</v>
      </c>
    </row>
    <row r="1353" spans="2:14" x14ac:dyDescent="0.25">
      <c r="B1353" s="3" t="str">
        <f t="shared" si="42"/>
        <v>3</v>
      </c>
      <c r="C1353" s="4" t="str">
        <f>Test_Length_Start[[#This Row],[Column1]]</f>
        <v>3-Camera-0,1</v>
      </c>
      <c r="D1353" s="3">
        <f t="shared" si="43"/>
        <v>1</v>
      </c>
      <c r="E1353" s="4">
        <f>_xlfn.NUMBERVALUE(Test_Length_Start[[#This Row],[Column2]])</f>
        <v>23.795126411617701</v>
      </c>
      <c r="F1353" s="4">
        <f>_xlfn.NUMBERVALUE(Test_Length_Start[[#This Row],[Column3]])</f>
        <v>5.8640208497318698</v>
      </c>
      <c r="G1353" s="4">
        <f>_xlfn.NUMBERVALUE(Test_Length_Start[[#This Row],[Column4]])</f>
        <v>0.156074132728166</v>
      </c>
      <c r="H1353" s="4">
        <f>_xlfn.NUMBERVALUE(Test_Length_Start[[#This Row],[Column5]])</f>
        <v>0.22111186948355699</v>
      </c>
      <c r="I1353" s="4">
        <f>_xlfn.NUMBERVALUE(Test_Length_Start[[#This Row],[Column6]])</f>
        <v>8.4995166418498594E-2</v>
      </c>
      <c r="J1353" s="4">
        <f>_xlfn.NUMBERVALUE(Test_Length_Start[[#This Row],[Column7]])</f>
        <v>0.15287964242732099</v>
      </c>
      <c r="K1353" s="4">
        <f>_xlfn.NUMBERVALUE(Test_Length_Start[[#This Row],[Column12]])</f>
        <v>10.8526997630251</v>
      </c>
      <c r="L1353" s="8">
        <f>_xlfn.NUMBERVALUE(Test_Length_Start[[#This Row],[Column10]])</f>
        <v>0.65760746981822704</v>
      </c>
      <c r="M1353" s="4">
        <f>_xlfn.NUMBERVALUE(Test_Length_Start[[#This Row],[Column11]])</f>
        <v>0.93341487546331303</v>
      </c>
      <c r="N1353" s="8">
        <f>Tableau2[[#This Row],[Longueur manquante]]-(6-Tableau2[[#This Row],[longueur]])</f>
        <v>0.7974357251951828</v>
      </c>
    </row>
    <row r="1354" spans="2:14" x14ac:dyDescent="0.25">
      <c r="B1354" s="3" t="str">
        <f t="shared" si="42"/>
        <v>3</v>
      </c>
      <c r="C1354" s="4" t="str">
        <f>Test_Length_Start[[#This Row],[Column1]]</f>
        <v>3-Camera-0,1</v>
      </c>
      <c r="D1354" s="3">
        <f t="shared" si="43"/>
        <v>1</v>
      </c>
      <c r="E1354" s="4">
        <f>_xlfn.NUMBERVALUE(Test_Length_Start[[#This Row],[Column2]])</f>
        <v>8.9103131567302594</v>
      </c>
      <c r="F1354" s="4">
        <f>_xlfn.NUMBERVALUE(Test_Length_Start[[#This Row],[Column3]])</f>
        <v>5.7803851301757696</v>
      </c>
      <c r="G1354" s="4">
        <f>_xlfn.NUMBERVALUE(Test_Length_Start[[#This Row],[Column4]])</f>
        <v>0.23106231973666999</v>
      </c>
      <c r="H1354" s="4">
        <f>_xlfn.NUMBERVALUE(Test_Length_Start[[#This Row],[Column5]])</f>
        <v>0.39278879394834898</v>
      </c>
      <c r="I1354" s="4">
        <f>_xlfn.NUMBERVALUE(Test_Length_Start[[#This Row],[Column6]])</f>
        <v>0.13467430907052599</v>
      </c>
      <c r="J1354" s="4">
        <f>_xlfn.NUMBERVALUE(Test_Length_Start[[#This Row],[Column7]])</f>
        <v>0.22966469497098099</v>
      </c>
      <c r="K1354" s="4">
        <f>_xlfn.NUMBERVALUE(Test_Length_Start[[#This Row],[Column12]])</f>
        <v>43.311333831981699</v>
      </c>
      <c r="L1354" s="8">
        <f>_xlfn.NUMBERVALUE(Test_Length_Start[[#This Row],[Column10]])</f>
        <v>0.99316595447449996</v>
      </c>
      <c r="M1354" s="4">
        <f>_xlfn.NUMBERVALUE(Test_Length_Start[[#This Row],[Column11]])</f>
        <v>1.7226911334463699</v>
      </c>
      <c r="N1354" s="8">
        <f>Tableau2[[#This Row],[Longueur manquante]]-(6-Tableau2[[#This Row],[longueur]])</f>
        <v>1.5030762636221395</v>
      </c>
    </row>
    <row r="1355" spans="2:14" x14ac:dyDescent="0.25">
      <c r="B1355" s="3" t="str">
        <f t="shared" si="42"/>
        <v>3</v>
      </c>
      <c r="C1355" s="4" t="str">
        <f>Test_Length_Start[[#This Row],[Column1]]</f>
        <v>3-Camera-0,1</v>
      </c>
      <c r="D1355" s="3">
        <f t="shared" si="43"/>
        <v>1</v>
      </c>
      <c r="E1355" s="4">
        <f>_xlfn.NUMBERVALUE(Test_Length_Start[[#This Row],[Column2]])</f>
        <v>81.155888984080306</v>
      </c>
      <c r="F1355" s="4">
        <f>_xlfn.NUMBERVALUE(Test_Length_Start[[#This Row],[Column3]])</f>
        <v>6.1232586627017298</v>
      </c>
      <c r="G1355" s="4">
        <f>_xlfn.NUMBERVALUE(Test_Length_Start[[#This Row],[Column4]])</f>
        <v>0.206256426488963</v>
      </c>
      <c r="H1355" s="4">
        <f>_xlfn.NUMBERVALUE(Test_Length_Start[[#This Row],[Column5]])</f>
        <v>0.250326173895208</v>
      </c>
      <c r="I1355" s="4">
        <f>_xlfn.NUMBERVALUE(Test_Length_Start[[#This Row],[Column6]])</f>
        <v>0.126197766223164</v>
      </c>
      <c r="J1355" s="4">
        <f>_xlfn.NUMBERVALUE(Test_Length_Start[[#This Row],[Column7]])</f>
        <v>0.19570410693665199</v>
      </c>
      <c r="K1355" s="4">
        <f>_xlfn.NUMBERVALUE(Test_Length_Start[[#This Row],[Column12]])</f>
        <v>32.391017555026302</v>
      </c>
      <c r="L1355" s="8">
        <f>_xlfn.NUMBERVALUE(Test_Length_Start[[#This Row],[Column10]])</f>
        <v>0.77342783162239004</v>
      </c>
      <c r="M1355" s="4">
        <f>_xlfn.NUMBERVALUE(Test_Length_Start[[#This Row],[Column11]])</f>
        <v>0.88243985477013698</v>
      </c>
      <c r="N1355" s="8">
        <f>Tableau2[[#This Row],[Longueur manquante]]-(6-Tableau2[[#This Row],[longueur]])</f>
        <v>1.0056985174718669</v>
      </c>
    </row>
    <row r="1356" spans="2:14" x14ac:dyDescent="0.25">
      <c r="B1356" s="3" t="str">
        <f t="shared" si="42"/>
        <v>3</v>
      </c>
      <c r="C1356" s="4" t="str">
        <f>Test_Length_Start[[#This Row],[Column1]]</f>
        <v>3-Camera-0,1</v>
      </c>
      <c r="D1356" s="3">
        <f t="shared" si="43"/>
        <v>1</v>
      </c>
      <c r="E1356" s="4">
        <f>_xlfn.NUMBERVALUE(Test_Length_Start[[#This Row],[Column2]])</f>
        <v>72.992167053965403</v>
      </c>
      <c r="F1356" s="4">
        <f>_xlfn.NUMBERVALUE(Test_Length_Start[[#This Row],[Column3]])</f>
        <v>6.1089816511833304</v>
      </c>
      <c r="G1356" s="4">
        <f>_xlfn.NUMBERVALUE(Test_Length_Start[[#This Row],[Column4]])</f>
        <v>0.181764221148799</v>
      </c>
      <c r="H1356" s="4">
        <f>_xlfn.NUMBERVALUE(Test_Length_Start[[#This Row],[Column5]])</f>
        <v>0.26309403018899002</v>
      </c>
      <c r="I1356" s="4">
        <f>_xlfn.NUMBERVALUE(Test_Length_Start[[#This Row],[Column6]])</f>
        <v>0.11203922935193</v>
      </c>
      <c r="J1356" s="4">
        <f>_xlfn.NUMBERVALUE(Test_Length_Start[[#This Row],[Column7]])</f>
        <v>0.17029657199005399</v>
      </c>
      <c r="K1356" s="4">
        <f>_xlfn.NUMBERVALUE(Test_Length_Start[[#This Row],[Column12]])</f>
        <v>24.773118362063499</v>
      </c>
      <c r="L1356" s="8">
        <f>_xlfn.NUMBERVALUE(Test_Length_Start[[#This Row],[Column10]])</f>
        <v>0.80545092568059296</v>
      </c>
      <c r="M1356" s="4">
        <f>_xlfn.NUMBERVALUE(Test_Length_Start[[#This Row],[Column11]])</f>
        <v>1.2039723621491301</v>
      </c>
      <c r="N1356" s="8">
        <f>Tableau2[[#This Row],[Longueur manquante]]-(6-Tableau2[[#This Row],[longueur]])</f>
        <v>1.3129540133324604</v>
      </c>
    </row>
    <row r="1357" spans="2:14" x14ac:dyDescent="0.25">
      <c r="B1357" s="3" t="str">
        <f t="shared" si="42"/>
        <v>3</v>
      </c>
      <c r="C1357" s="4" t="str">
        <f>Test_Length_Start[[#This Row],[Column1]]</f>
        <v>3-Camera-0,1</v>
      </c>
      <c r="D1357" s="3">
        <f t="shared" si="43"/>
        <v>1</v>
      </c>
      <c r="E1357" s="4">
        <f>_xlfn.NUMBERVALUE(Test_Length_Start[[#This Row],[Column2]])</f>
        <v>59.4328161605292</v>
      </c>
      <c r="F1357" s="4">
        <f>_xlfn.NUMBERVALUE(Test_Length_Start[[#This Row],[Column3]])</f>
        <v>5.72455043279568</v>
      </c>
      <c r="G1357" s="4">
        <f>_xlfn.NUMBERVALUE(Test_Length_Start[[#This Row],[Column4]])</f>
        <v>0.15230799410767101</v>
      </c>
      <c r="H1357" s="4">
        <f>_xlfn.NUMBERVALUE(Test_Length_Start[[#This Row],[Column5]])</f>
        <v>0.28626492674106402</v>
      </c>
      <c r="I1357" s="4">
        <f>_xlfn.NUMBERVALUE(Test_Length_Start[[#This Row],[Column6]])</f>
        <v>6.2630299075613793E-2</v>
      </c>
      <c r="J1357" s="4">
        <f>_xlfn.NUMBERVALUE(Test_Length_Start[[#This Row],[Column7]])</f>
        <v>0.15494796819333201</v>
      </c>
      <c r="K1357" s="4">
        <f>_xlfn.NUMBERVALUE(Test_Length_Start[[#This Row],[Column12]])</f>
        <v>41.906850525992901</v>
      </c>
      <c r="L1357" s="8">
        <f>_xlfn.NUMBERVALUE(Test_Length_Start[[#This Row],[Column10]])</f>
        <v>0.90988114818868004</v>
      </c>
      <c r="M1357" s="4">
        <f>_xlfn.NUMBERVALUE(Test_Length_Start[[#This Row],[Column11]])</f>
        <v>1.38627416171179</v>
      </c>
      <c r="N1357" s="8">
        <f>Tableau2[[#This Row],[Longueur manquante]]-(6-Tableau2[[#This Row],[longueur]])</f>
        <v>1.11082459450747</v>
      </c>
    </row>
    <row r="1358" spans="2:14" x14ac:dyDescent="0.25">
      <c r="B1358" s="3" t="str">
        <f t="shared" si="42"/>
        <v>3</v>
      </c>
      <c r="C1358" s="4" t="str">
        <f>Test_Length_Start[[#This Row],[Column1]]</f>
        <v>3-Camera-0,1</v>
      </c>
      <c r="D1358" s="3">
        <f t="shared" si="43"/>
        <v>1</v>
      </c>
      <c r="E1358" s="4">
        <f>_xlfn.NUMBERVALUE(Test_Length_Start[[#This Row],[Column2]])</f>
        <v>58.022057791407398</v>
      </c>
      <c r="F1358" s="4">
        <f>_xlfn.NUMBERVALUE(Test_Length_Start[[#This Row],[Column3]])</f>
        <v>6.1829174957985504</v>
      </c>
      <c r="G1358" s="4">
        <f>_xlfn.NUMBERVALUE(Test_Length_Start[[#This Row],[Column4]])</f>
        <v>7.4391310799749893E-2</v>
      </c>
      <c r="H1358" s="4">
        <f>_xlfn.NUMBERVALUE(Test_Length_Start[[#This Row],[Column5]])</f>
        <v>0.186527469025903</v>
      </c>
      <c r="I1358" s="4">
        <f>_xlfn.NUMBERVALUE(Test_Length_Start[[#This Row],[Column6]])</f>
        <v>4.1337885051532901E-2</v>
      </c>
      <c r="J1358" s="4">
        <f>_xlfn.NUMBERVALUE(Test_Length_Start[[#This Row],[Column7]])</f>
        <v>0.11995397744849901</v>
      </c>
      <c r="K1358" s="4">
        <f>_xlfn.NUMBERVALUE(Test_Length_Start[[#This Row],[Column12]])</f>
        <v>25.876113286009002</v>
      </c>
      <c r="L1358" s="8">
        <f>_xlfn.NUMBERVALUE(Test_Length_Start[[#This Row],[Column10]])</f>
        <v>0.44062818458331499</v>
      </c>
      <c r="M1358" s="4">
        <f>_xlfn.NUMBERVALUE(Test_Length_Start[[#This Row],[Column11]])</f>
        <v>0.93928238612722403</v>
      </c>
      <c r="N1358" s="8">
        <f>Tableau2[[#This Row],[Longueur manquante]]-(6-Tableau2[[#This Row],[longueur]])</f>
        <v>1.1221998819257744</v>
      </c>
    </row>
    <row r="1359" spans="2:14" x14ac:dyDescent="0.25">
      <c r="B1359" s="3" t="str">
        <f t="shared" si="42"/>
        <v>3</v>
      </c>
      <c r="C1359" s="4" t="str">
        <f>Test_Length_Start[[#This Row],[Column1]]</f>
        <v>3-Camera-0,1</v>
      </c>
      <c r="D1359" s="3">
        <f t="shared" si="43"/>
        <v>1</v>
      </c>
      <c r="E1359" s="4">
        <f>_xlfn.NUMBERVALUE(Test_Length_Start[[#This Row],[Column2]])</f>
        <v>63.9434156097958</v>
      </c>
      <c r="F1359" s="4">
        <f>_xlfn.NUMBERVALUE(Test_Length_Start[[#This Row],[Column3]])</f>
        <v>5.67925551044749</v>
      </c>
      <c r="G1359" s="4">
        <f>_xlfn.NUMBERVALUE(Test_Length_Start[[#This Row],[Column4]])</f>
        <v>6.7628804431570405E-2</v>
      </c>
      <c r="H1359" s="4">
        <f>_xlfn.NUMBERVALUE(Test_Length_Start[[#This Row],[Column5]])</f>
        <v>0.255797486875675</v>
      </c>
      <c r="I1359" s="4">
        <f>_xlfn.NUMBERVALUE(Test_Length_Start[[#This Row],[Column6]])</f>
        <v>5.3140671372419603E-2</v>
      </c>
      <c r="J1359" s="4">
        <f>_xlfn.NUMBERVALUE(Test_Length_Start[[#This Row],[Column7]])</f>
        <v>0.134974203397283</v>
      </c>
      <c r="K1359" s="4">
        <f>_xlfn.NUMBERVALUE(Test_Length_Start[[#This Row],[Column12]])</f>
        <v>22.900843763025399</v>
      </c>
      <c r="L1359" s="8">
        <f>_xlfn.NUMBERVALUE(Test_Length_Start[[#This Row],[Column10]])</f>
        <v>0.45634164182998399</v>
      </c>
      <c r="M1359" s="4">
        <f>_xlfn.NUMBERVALUE(Test_Length_Start[[#This Row],[Column11]])</f>
        <v>1.3306283425051</v>
      </c>
      <c r="N1359" s="8">
        <f>Tableau2[[#This Row],[Longueur manquante]]-(6-Tableau2[[#This Row],[longueur]])</f>
        <v>1.00988385295259</v>
      </c>
    </row>
    <row r="1360" spans="2:14" x14ac:dyDescent="0.25">
      <c r="B1360" s="3" t="str">
        <f t="shared" si="42"/>
        <v>3</v>
      </c>
      <c r="C1360" s="4" t="str">
        <f>Test_Length_Start[[#This Row],[Column1]]</f>
        <v>3-Camera-0,1</v>
      </c>
      <c r="D1360" s="3">
        <f t="shared" si="43"/>
        <v>1</v>
      </c>
      <c r="E1360" s="4">
        <f>_xlfn.NUMBERVALUE(Test_Length_Start[[#This Row],[Column2]])</f>
        <v>68.339486868956996</v>
      </c>
      <c r="F1360" s="4">
        <f>_xlfn.NUMBERVALUE(Test_Length_Start[[#This Row],[Column3]])</f>
        <v>5.4439832990517001</v>
      </c>
      <c r="G1360" s="4">
        <f>_xlfn.NUMBERVALUE(Test_Length_Start[[#This Row],[Column4]])</f>
        <v>9.9952482605958001E-2</v>
      </c>
      <c r="H1360" s="4">
        <f>_xlfn.NUMBERVALUE(Test_Length_Start[[#This Row],[Column5]])</f>
        <v>0.81874274149008397</v>
      </c>
      <c r="I1360" s="4">
        <f>_xlfn.NUMBERVALUE(Test_Length_Start[[#This Row],[Column6]])</f>
        <v>6.24377847549972E-2</v>
      </c>
      <c r="J1360" s="4">
        <f>_xlfn.NUMBERVALUE(Test_Length_Start[[#This Row],[Column7]])</f>
        <v>0.37459218143487</v>
      </c>
      <c r="K1360" s="4">
        <f>_xlfn.NUMBERVALUE(Test_Length_Start[[#This Row],[Column12]])</f>
        <v>8.5689138229936308</v>
      </c>
      <c r="L1360" s="8">
        <f>_xlfn.NUMBERVALUE(Test_Length_Start[[#This Row],[Column10]])</f>
        <v>0.54074653513341298</v>
      </c>
      <c r="M1360" s="4">
        <f>_xlfn.NUMBERVALUE(Test_Length_Start[[#This Row],[Column11]])</f>
        <v>2.4633061594448602</v>
      </c>
      <c r="N1360" s="8">
        <f>Tableau2[[#This Row],[Longueur manquante]]-(6-Tableau2[[#This Row],[longueur]])</f>
        <v>1.9072894584965603</v>
      </c>
    </row>
    <row r="1361" spans="2:14" x14ac:dyDescent="0.25">
      <c r="B1361" s="3" t="str">
        <f t="shared" si="42"/>
        <v>3</v>
      </c>
      <c r="C1361" s="4" t="str">
        <f>Test_Length_Start[[#This Row],[Column1]]</f>
        <v>3-Camera-0,1</v>
      </c>
      <c r="D1361" s="3">
        <f t="shared" si="43"/>
        <v>1</v>
      </c>
      <c r="E1361" s="4">
        <f>_xlfn.NUMBERVALUE(Test_Length_Start[[#This Row],[Column2]])</f>
        <v>59.384172744925102</v>
      </c>
      <c r="F1361" s="4">
        <f>_xlfn.NUMBERVALUE(Test_Length_Start[[#This Row],[Column3]])</f>
        <v>6.43644596292466</v>
      </c>
      <c r="G1361" s="4">
        <f>_xlfn.NUMBERVALUE(Test_Length_Start[[#This Row],[Column4]])</f>
        <v>0.16032233014363001</v>
      </c>
      <c r="H1361" s="4">
        <f>_xlfn.NUMBERVALUE(Test_Length_Start[[#This Row],[Column5]])</f>
        <v>0.25357858830454499</v>
      </c>
      <c r="I1361" s="4">
        <f>_xlfn.NUMBERVALUE(Test_Length_Start[[#This Row],[Column6]])</f>
        <v>5.9813452094501701E-2</v>
      </c>
      <c r="J1361" s="4">
        <f>_xlfn.NUMBERVALUE(Test_Length_Start[[#This Row],[Column7]])</f>
        <v>0.13117562564395499</v>
      </c>
      <c r="K1361" s="4">
        <f>_xlfn.NUMBERVALUE(Test_Length_Start[[#This Row],[Column12]])</f>
        <v>22.066875144024301</v>
      </c>
      <c r="L1361" s="8">
        <f>_xlfn.NUMBERVALUE(Test_Length_Start[[#This Row],[Column10]])</f>
        <v>1.04507516023437</v>
      </c>
      <c r="M1361" s="4">
        <f>_xlfn.NUMBERVALUE(Test_Length_Start[[#This Row],[Column11]])</f>
        <v>1.23758816912214</v>
      </c>
      <c r="N1361" s="8">
        <f>Tableau2[[#This Row],[Longueur manquante]]-(6-Tableau2[[#This Row],[longueur]])</f>
        <v>1.6740341320468</v>
      </c>
    </row>
    <row r="1362" spans="2:14" x14ac:dyDescent="0.25">
      <c r="B1362" s="3" t="str">
        <f t="shared" si="42"/>
        <v>3</v>
      </c>
      <c r="C1362" s="4" t="str">
        <f>Test_Length_Start[[#This Row],[Column1]]</f>
        <v>3-Camera-0,15000000000000002</v>
      </c>
      <c r="D1362" s="3">
        <f t="shared" si="43"/>
        <v>1.5</v>
      </c>
      <c r="E1362" s="4">
        <f>_xlfn.NUMBERVALUE(Test_Length_Start[[#This Row],[Column2]])</f>
        <v>19.782378200682999</v>
      </c>
      <c r="F1362" s="4">
        <f>_xlfn.NUMBERVALUE(Test_Length_Start[[#This Row],[Column3]])</f>
        <v>6.28267772928535</v>
      </c>
      <c r="G1362" s="4">
        <f>_xlfn.NUMBERVALUE(Test_Length_Start[[#This Row],[Column4]])</f>
        <v>0.40390292695816998</v>
      </c>
      <c r="H1362" s="4">
        <f>_xlfn.NUMBERVALUE(Test_Length_Start[[#This Row],[Column5]])</f>
        <v>0.61367470200594498</v>
      </c>
      <c r="I1362" s="4">
        <f>_xlfn.NUMBERVALUE(Test_Length_Start[[#This Row],[Column6]])</f>
        <v>0.329378283088331</v>
      </c>
      <c r="J1362" s="4">
        <f>_xlfn.NUMBERVALUE(Test_Length_Start[[#This Row],[Column7]])</f>
        <v>0.42748504435806101</v>
      </c>
      <c r="K1362" s="4">
        <f>_xlfn.NUMBERVALUE(Test_Length_Start[[#This Row],[Column12]])</f>
        <v>13.4535184089327</v>
      </c>
      <c r="L1362" s="8">
        <f>_xlfn.NUMBERVALUE(Test_Length_Start[[#This Row],[Column10]])</f>
        <v>1.1176605278751699</v>
      </c>
      <c r="M1362" s="4">
        <f>_xlfn.NUMBERVALUE(Test_Length_Start[[#This Row],[Column11]])</f>
        <v>2.1716301070778101</v>
      </c>
      <c r="N1362" s="8">
        <f>Tableau2[[#This Row],[Longueur manquante]]-(6-Tableau2[[#This Row],[longueur]])</f>
        <v>2.4543078363631601</v>
      </c>
    </row>
    <row r="1363" spans="2:14" x14ac:dyDescent="0.25">
      <c r="B1363" s="3" t="str">
        <f t="shared" si="42"/>
        <v>3</v>
      </c>
      <c r="C1363" s="4" t="str">
        <f>Test_Length_Start[[#This Row],[Column1]]</f>
        <v>3-Camera-0,15000000000000002</v>
      </c>
      <c r="D1363" s="3">
        <f t="shared" si="43"/>
        <v>1.5</v>
      </c>
      <c r="E1363" s="4">
        <f>_xlfn.NUMBERVALUE(Test_Length_Start[[#This Row],[Column2]])</f>
        <v>40.745362272051501</v>
      </c>
      <c r="F1363" s="4">
        <f>_xlfn.NUMBERVALUE(Test_Length_Start[[#This Row],[Column3]])</f>
        <v>5.8290641064845001</v>
      </c>
      <c r="G1363" s="4">
        <f>_xlfn.NUMBERVALUE(Test_Length_Start[[#This Row],[Column4]])</f>
        <v>0.27809621848471799</v>
      </c>
      <c r="H1363" s="4">
        <f>_xlfn.NUMBERVALUE(Test_Length_Start[[#This Row],[Column5]])</f>
        <v>0.46654982950194801</v>
      </c>
      <c r="I1363" s="4">
        <f>_xlfn.NUMBERVALUE(Test_Length_Start[[#This Row],[Column6]])</f>
        <v>0.138740584738656</v>
      </c>
      <c r="J1363" s="4">
        <f>_xlfn.NUMBERVALUE(Test_Length_Start[[#This Row],[Column7]])</f>
        <v>0.37655851539221902</v>
      </c>
      <c r="K1363" s="4">
        <f>_xlfn.NUMBERVALUE(Test_Length_Start[[#This Row],[Column12]])</f>
        <v>7.8336355249630198</v>
      </c>
      <c r="L1363" s="8">
        <f>_xlfn.NUMBERVALUE(Test_Length_Start[[#This Row],[Column10]])</f>
        <v>1.2321081640246101</v>
      </c>
      <c r="M1363" s="4">
        <f>_xlfn.NUMBERVALUE(Test_Length_Start[[#This Row],[Column11]])</f>
        <v>1.3175997919568001</v>
      </c>
      <c r="N1363" s="8">
        <f>Tableau2[[#This Row],[Longueur manquante]]-(6-Tableau2[[#This Row],[longueur]])</f>
        <v>1.1466638984413002</v>
      </c>
    </row>
    <row r="1364" spans="2:14" x14ac:dyDescent="0.25">
      <c r="B1364" s="3" t="str">
        <f t="shared" si="42"/>
        <v>3</v>
      </c>
      <c r="C1364" s="4" t="str">
        <f>Test_Length_Start[[#This Row],[Column1]]</f>
        <v>3-Camera-0,15000000000000002</v>
      </c>
      <c r="D1364" s="3">
        <f t="shared" si="43"/>
        <v>1.5</v>
      </c>
      <c r="E1364" s="4">
        <f>_xlfn.NUMBERVALUE(Test_Length_Start[[#This Row],[Column2]])</f>
        <v>18.465209929590699</v>
      </c>
      <c r="F1364" s="4">
        <f>_xlfn.NUMBERVALUE(Test_Length_Start[[#This Row],[Column3]])</f>
        <v>6.3851062551059696</v>
      </c>
      <c r="G1364" s="4">
        <f>_xlfn.NUMBERVALUE(Test_Length_Start[[#This Row],[Column4]])</f>
        <v>0.126634696784509</v>
      </c>
      <c r="H1364" s="4">
        <f>_xlfn.NUMBERVALUE(Test_Length_Start[[#This Row],[Column5]])</f>
        <v>0.89387537150061402</v>
      </c>
      <c r="I1364" s="4">
        <f>_xlfn.NUMBERVALUE(Test_Length_Start[[#This Row],[Column6]])</f>
        <v>8.8049852320476102E-2</v>
      </c>
      <c r="J1364" s="4">
        <f>_xlfn.NUMBERVALUE(Test_Length_Start[[#This Row],[Column7]])</f>
        <v>0.53334324284359802</v>
      </c>
      <c r="K1364" s="4">
        <f>_xlfn.NUMBERVALUE(Test_Length_Start[[#This Row],[Column12]])</f>
        <v>7.77723994699772</v>
      </c>
      <c r="L1364" s="8">
        <f>_xlfn.NUMBERVALUE(Test_Length_Start[[#This Row],[Column10]])</f>
        <v>0.61665450159526702</v>
      </c>
      <c r="M1364" s="4">
        <f>_xlfn.NUMBERVALUE(Test_Length_Start[[#This Row],[Column11]])</f>
        <v>2.50504681014792</v>
      </c>
      <c r="N1364" s="8">
        <f>Tableau2[[#This Row],[Longueur manquante]]-(6-Tableau2[[#This Row],[longueur]])</f>
        <v>2.8901530652538896</v>
      </c>
    </row>
    <row r="1365" spans="2:14" x14ac:dyDescent="0.25">
      <c r="B1365" s="3" t="str">
        <f t="shared" si="42"/>
        <v>3</v>
      </c>
      <c r="C1365" s="4" t="str">
        <f>Test_Length_Start[[#This Row],[Column1]]</f>
        <v>3-Camera-0,15000000000000002</v>
      </c>
      <c r="D1365" s="3">
        <f t="shared" si="43"/>
        <v>1.5</v>
      </c>
      <c r="E1365" s="4">
        <f>_xlfn.NUMBERVALUE(Test_Length_Start[[#This Row],[Column2]])</f>
        <v>70.261767726375098</v>
      </c>
      <c r="F1365" s="4">
        <f>_xlfn.NUMBERVALUE(Test_Length_Start[[#This Row],[Column3]])</f>
        <v>6.5486794317229098</v>
      </c>
      <c r="G1365" s="4">
        <f>_xlfn.NUMBERVALUE(Test_Length_Start[[#This Row],[Column4]])</f>
        <v>0.17838960829928899</v>
      </c>
      <c r="H1365" s="4">
        <f>_xlfn.NUMBERVALUE(Test_Length_Start[[#This Row],[Column5]])</f>
        <v>0.245232401557367</v>
      </c>
      <c r="I1365" s="4">
        <f>_xlfn.NUMBERVALUE(Test_Length_Start[[#This Row],[Column6]])</f>
        <v>0.14289778742901599</v>
      </c>
      <c r="J1365" s="4">
        <f>_xlfn.NUMBERVALUE(Test_Length_Start[[#This Row],[Column7]])</f>
        <v>0.18368971886100299</v>
      </c>
      <c r="K1365" s="4">
        <f>_xlfn.NUMBERVALUE(Test_Length_Start[[#This Row],[Column12]])</f>
        <v>8.1613479440566099</v>
      </c>
      <c r="L1365" s="8">
        <f>_xlfn.NUMBERVALUE(Test_Length_Start[[#This Row],[Column10]])</f>
        <v>0.67509969041969997</v>
      </c>
      <c r="M1365" s="4">
        <f>_xlfn.NUMBERVALUE(Test_Length_Start[[#This Row],[Column11]])</f>
        <v>0.98463404058395498</v>
      </c>
      <c r="N1365" s="8">
        <f>Tableau2[[#This Row],[Longueur manquante]]-(6-Tableau2[[#This Row],[longueur]])</f>
        <v>1.5333134723068649</v>
      </c>
    </row>
    <row r="1366" spans="2:14" x14ac:dyDescent="0.25">
      <c r="B1366" s="3" t="str">
        <f t="shared" si="42"/>
        <v>3</v>
      </c>
      <c r="C1366" s="4" t="str">
        <f>Test_Length_Start[[#This Row],[Column1]]</f>
        <v>3-Camera-0,15000000000000002</v>
      </c>
      <c r="D1366" s="3">
        <f t="shared" si="43"/>
        <v>1.5</v>
      </c>
      <c r="E1366" s="4">
        <f>_xlfn.NUMBERVALUE(Test_Length_Start[[#This Row],[Column2]])</f>
        <v>45.017367369222903</v>
      </c>
      <c r="F1366" s="4">
        <f>_xlfn.NUMBERVALUE(Test_Length_Start[[#This Row],[Column3]])</f>
        <v>6.5987873523071698</v>
      </c>
      <c r="G1366" s="4">
        <f>_xlfn.NUMBERVALUE(Test_Length_Start[[#This Row],[Column4]])</f>
        <v>0.10830408248319499</v>
      </c>
      <c r="H1366" s="4">
        <f>_xlfn.NUMBERVALUE(Test_Length_Start[[#This Row],[Column5]])</f>
        <v>0.58094312620725297</v>
      </c>
      <c r="I1366" s="4">
        <f>_xlfn.NUMBERVALUE(Test_Length_Start[[#This Row],[Column6]])</f>
        <v>8.9644623777194399E-2</v>
      </c>
      <c r="J1366" s="4">
        <f>_xlfn.NUMBERVALUE(Test_Length_Start[[#This Row],[Column7]])</f>
        <v>0.18703538845854101</v>
      </c>
      <c r="K1366" s="4">
        <f>_xlfn.NUMBERVALUE(Test_Length_Start[[#This Row],[Column12]])</f>
        <v>9.4712885770713893</v>
      </c>
      <c r="L1366" s="8">
        <f>_xlfn.NUMBERVALUE(Test_Length_Start[[#This Row],[Column10]])</f>
        <v>0.43954674668877503</v>
      </c>
      <c r="M1366" s="4">
        <f>_xlfn.NUMBERVALUE(Test_Length_Start[[#This Row],[Column11]])</f>
        <v>2.4129693380300701</v>
      </c>
      <c r="N1366" s="8">
        <f>Tableau2[[#This Row],[Longueur manquante]]-(6-Tableau2[[#This Row],[longueur]])</f>
        <v>3.0117566903372399</v>
      </c>
    </row>
    <row r="1367" spans="2:14" x14ac:dyDescent="0.25">
      <c r="B1367" s="3" t="str">
        <f t="shared" si="42"/>
        <v>3</v>
      </c>
      <c r="C1367" s="4" t="str">
        <f>Test_Length_Start[[#This Row],[Column1]]</f>
        <v>3-Camera-0,15000000000000002</v>
      </c>
      <c r="D1367" s="3">
        <f t="shared" si="43"/>
        <v>1.5</v>
      </c>
      <c r="E1367" s="4">
        <f>_xlfn.NUMBERVALUE(Test_Length_Start[[#This Row],[Column2]])</f>
        <v>89.659879649565696</v>
      </c>
      <c r="F1367" s="4">
        <f>_xlfn.NUMBERVALUE(Test_Length_Start[[#This Row],[Column3]])</f>
        <v>5.5441519995928603</v>
      </c>
      <c r="G1367" s="4">
        <f>_xlfn.NUMBERVALUE(Test_Length_Start[[#This Row],[Column4]])</f>
        <v>0.17207664601884901</v>
      </c>
      <c r="H1367" s="4">
        <f>_xlfn.NUMBERVALUE(Test_Length_Start[[#This Row],[Column5]])</f>
        <v>0.210441911405674</v>
      </c>
      <c r="I1367" s="4">
        <f>_xlfn.NUMBERVALUE(Test_Length_Start[[#This Row],[Column6]])</f>
        <v>0.13648038886144401</v>
      </c>
      <c r="J1367" s="4">
        <f>_xlfn.NUMBERVALUE(Test_Length_Start[[#This Row],[Column7]])</f>
        <v>0.17303654250530101</v>
      </c>
      <c r="K1367" s="4">
        <f>_xlfn.NUMBERVALUE(Test_Length_Start[[#This Row],[Column12]])</f>
        <v>12.9504061829065</v>
      </c>
      <c r="L1367" s="8">
        <f>_xlfn.NUMBERVALUE(Test_Length_Start[[#This Row],[Column10]])</f>
        <v>0.56963657036535498</v>
      </c>
      <c r="M1367" s="4">
        <f>_xlfn.NUMBERVALUE(Test_Length_Start[[#This Row],[Column11]])</f>
        <v>0.76540719074321195</v>
      </c>
      <c r="N1367" s="8">
        <f>Tableau2[[#This Row],[Longueur manquante]]-(6-Tableau2[[#This Row],[longueur]])</f>
        <v>0.30955919033607227</v>
      </c>
    </row>
    <row r="1368" spans="2:14" x14ac:dyDescent="0.25">
      <c r="B1368" s="3" t="str">
        <f t="shared" si="42"/>
        <v>3</v>
      </c>
      <c r="C1368" s="4" t="str">
        <f>Test_Length_Start[[#This Row],[Column1]]</f>
        <v>3-Camera-0,15000000000000002</v>
      </c>
      <c r="D1368" s="3">
        <f t="shared" si="43"/>
        <v>1.5</v>
      </c>
      <c r="E1368" s="4">
        <f>_xlfn.NUMBERVALUE(Test_Length_Start[[#This Row],[Column2]])</f>
        <v>64.622850828828106</v>
      </c>
      <c r="F1368" s="4">
        <f>_xlfn.NUMBERVALUE(Test_Length_Start[[#This Row],[Column3]])</f>
        <v>6.2496248232828</v>
      </c>
      <c r="G1368" s="4">
        <f>_xlfn.NUMBERVALUE(Test_Length_Start[[#This Row],[Column4]])</f>
        <v>8.8593331594337799E-2</v>
      </c>
      <c r="H1368" s="4">
        <f>_xlfn.NUMBERVALUE(Test_Length_Start[[#This Row],[Column5]])</f>
        <v>0.789959407817037</v>
      </c>
      <c r="I1368" s="4">
        <f>_xlfn.NUMBERVALUE(Test_Length_Start[[#This Row],[Column6]])</f>
        <v>8.0061456535462705E-2</v>
      </c>
      <c r="J1368" s="4">
        <f>_xlfn.NUMBERVALUE(Test_Length_Start[[#This Row],[Column7]])</f>
        <v>0.34802246598158398</v>
      </c>
      <c r="K1368" s="4">
        <f>_xlfn.NUMBERVALUE(Test_Length_Start[[#This Row],[Column12]])</f>
        <v>12.154678707011</v>
      </c>
      <c r="L1368" s="8">
        <f>_xlfn.NUMBERVALUE(Test_Length_Start[[#This Row],[Column10]])</f>
        <v>0.32177243307341802</v>
      </c>
      <c r="M1368" s="4">
        <f>_xlfn.NUMBERVALUE(Test_Length_Start[[#This Row],[Column11]])</f>
        <v>2.5195964853189401</v>
      </c>
      <c r="N1368" s="8">
        <f>Tableau2[[#This Row],[Longueur manquante]]-(6-Tableau2[[#This Row],[longueur]])</f>
        <v>2.7692213086017401</v>
      </c>
    </row>
    <row r="1369" spans="2:14" x14ac:dyDescent="0.25">
      <c r="B1369" s="3" t="str">
        <f t="shared" si="42"/>
        <v>3</v>
      </c>
      <c r="C1369" s="4" t="str">
        <f>Test_Length_Start[[#This Row],[Column1]]</f>
        <v>3-Camera-0,15000000000000002</v>
      </c>
      <c r="D1369" s="3">
        <f t="shared" si="43"/>
        <v>1.5</v>
      </c>
      <c r="E1369" s="4">
        <f>_xlfn.NUMBERVALUE(Test_Length_Start[[#This Row],[Column2]])</f>
        <v>43.121885500854603</v>
      </c>
      <c r="F1369" s="4">
        <f>_xlfn.NUMBERVALUE(Test_Length_Start[[#This Row],[Column3]])</f>
        <v>5.49737063480746</v>
      </c>
      <c r="G1369" s="4">
        <f>_xlfn.NUMBERVALUE(Test_Length_Start[[#This Row],[Column4]])</f>
        <v>0.28190946794592903</v>
      </c>
      <c r="H1369" s="4">
        <f>_xlfn.NUMBERVALUE(Test_Length_Start[[#This Row],[Column5]])</f>
        <v>0.55402112402122905</v>
      </c>
      <c r="I1369" s="4">
        <f>_xlfn.NUMBERVALUE(Test_Length_Start[[#This Row],[Column6]])</f>
        <v>0.190705389012675</v>
      </c>
      <c r="J1369" s="4">
        <f>_xlfn.NUMBERVALUE(Test_Length_Start[[#This Row],[Column7]])</f>
        <v>0.28883968295624801</v>
      </c>
      <c r="K1369" s="4">
        <f>_xlfn.NUMBERVALUE(Test_Length_Start[[#This Row],[Column12]])</f>
        <v>9.9481161320581997</v>
      </c>
      <c r="L1369" s="8">
        <f>_xlfn.NUMBERVALUE(Test_Length_Start[[#This Row],[Column10]])</f>
        <v>0.906726471486209</v>
      </c>
      <c r="M1369" s="4">
        <f>_xlfn.NUMBERVALUE(Test_Length_Start[[#This Row],[Column11]])</f>
        <v>2.16341577951993</v>
      </c>
      <c r="N1369" s="8">
        <f>Tableau2[[#This Row],[Longueur manquante]]-(6-Tableau2[[#This Row],[longueur]])</f>
        <v>1.66078641432739</v>
      </c>
    </row>
    <row r="1370" spans="2:14" x14ac:dyDescent="0.25">
      <c r="B1370" s="3" t="str">
        <f t="shared" si="42"/>
        <v>3</v>
      </c>
      <c r="C1370" s="4" t="str">
        <f>Test_Length_Start[[#This Row],[Column1]]</f>
        <v>3-Camera-0,15000000000000002</v>
      </c>
      <c r="D1370" s="3">
        <f t="shared" si="43"/>
        <v>1.5</v>
      </c>
      <c r="E1370" s="4">
        <f>_xlfn.NUMBERVALUE(Test_Length_Start[[#This Row],[Column2]])</f>
        <v>31.6916046003997</v>
      </c>
      <c r="F1370" s="4">
        <f>_xlfn.NUMBERVALUE(Test_Length_Start[[#This Row],[Column3]])</f>
        <v>6.1062798601634496</v>
      </c>
      <c r="G1370" s="4">
        <f>_xlfn.NUMBERVALUE(Test_Length_Start[[#This Row],[Column4]])</f>
        <v>0.15132852196456101</v>
      </c>
      <c r="H1370" s="4">
        <f>_xlfn.NUMBERVALUE(Test_Length_Start[[#This Row],[Column5]])</f>
        <v>0.30455796716286698</v>
      </c>
      <c r="I1370" s="4">
        <f>_xlfn.NUMBERVALUE(Test_Length_Start[[#This Row],[Column6]])</f>
        <v>0.118444947913596</v>
      </c>
      <c r="J1370" s="4">
        <f>_xlfn.NUMBERVALUE(Test_Length_Start[[#This Row],[Column7]])</f>
        <v>0.15637606495644199</v>
      </c>
      <c r="K1370" s="4">
        <f>_xlfn.NUMBERVALUE(Test_Length_Start[[#This Row],[Column12]])</f>
        <v>9.7273216380272007</v>
      </c>
      <c r="L1370" s="8">
        <f>_xlfn.NUMBERVALUE(Test_Length_Start[[#This Row],[Column10]])</f>
        <v>0.49090974827008999</v>
      </c>
      <c r="M1370" s="4">
        <f>_xlfn.NUMBERVALUE(Test_Length_Start[[#This Row],[Column11]])</f>
        <v>1.4837300215982001</v>
      </c>
      <c r="N1370" s="8">
        <f>Tableau2[[#This Row],[Longueur manquante]]-(6-Tableau2[[#This Row],[longueur]])</f>
        <v>1.5900098817616497</v>
      </c>
    </row>
    <row r="1371" spans="2:14" x14ac:dyDescent="0.25">
      <c r="B1371" s="3" t="str">
        <f t="shared" si="42"/>
        <v>3</v>
      </c>
      <c r="C1371" s="4" t="str">
        <f>Test_Length_Start[[#This Row],[Column1]]</f>
        <v>3-Camera-0,15000000000000002</v>
      </c>
      <c r="D1371" s="3">
        <f t="shared" si="43"/>
        <v>1.5</v>
      </c>
      <c r="E1371" s="4">
        <f>_xlfn.NUMBERVALUE(Test_Length_Start[[#This Row],[Column2]])</f>
        <v>39.582848381757302</v>
      </c>
      <c r="F1371" s="4">
        <f>_xlfn.NUMBERVALUE(Test_Length_Start[[#This Row],[Column3]])</f>
        <v>6.2725459538882902</v>
      </c>
      <c r="G1371" s="4">
        <f>_xlfn.NUMBERVALUE(Test_Length_Start[[#This Row],[Column4]])</f>
        <v>0.19972777566479599</v>
      </c>
      <c r="H1371" s="4">
        <f>_xlfn.NUMBERVALUE(Test_Length_Start[[#This Row],[Column5]])</f>
        <v>0.25782396042265199</v>
      </c>
      <c r="I1371" s="4">
        <f>_xlfn.NUMBERVALUE(Test_Length_Start[[#This Row],[Column6]])</f>
        <v>0.17356577282512001</v>
      </c>
      <c r="J1371" s="4">
        <f>_xlfn.NUMBERVALUE(Test_Length_Start[[#This Row],[Column7]])</f>
        <v>0.199347785259919</v>
      </c>
      <c r="K1371" s="4">
        <f>_xlfn.NUMBERVALUE(Test_Length_Start[[#This Row],[Column12]])</f>
        <v>6.8117804849753103</v>
      </c>
      <c r="L1371" s="8">
        <f>_xlfn.NUMBERVALUE(Test_Length_Start[[#This Row],[Column10]])</f>
        <v>0.57270895156798496</v>
      </c>
      <c r="M1371" s="4">
        <f>_xlfn.NUMBERVALUE(Test_Length_Start[[#This Row],[Column11]])</f>
        <v>0.92790722359681299</v>
      </c>
      <c r="N1371" s="8">
        <f>Tableau2[[#This Row],[Longueur manquante]]-(6-Tableau2[[#This Row],[longueur]])</f>
        <v>1.2004531774851031</v>
      </c>
    </row>
    <row r="1372" spans="2:14" x14ac:dyDescent="0.25">
      <c r="B1372" s="3" t="str">
        <f t="shared" si="42"/>
        <v>3</v>
      </c>
      <c r="C1372" s="4" t="str">
        <f>Test_Length_Start[[#This Row],[Column1]]</f>
        <v>3-Camera-0,15000000000000002</v>
      </c>
      <c r="D1372" s="3">
        <f t="shared" si="43"/>
        <v>1.5</v>
      </c>
      <c r="E1372" s="4">
        <f>_xlfn.NUMBERVALUE(Test_Length_Start[[#This Row],[Column2]])</f>
        <v>68.1862405167265</v>
      </c>
      <c r="F1372" s="4">
        <f>_xlfn.NUMBERVALUE(Test_Length_Start[[#This Row],[Column3]])</f>
        <v>6.0730471028622199</v>
      </c>
      <c r="G1372" s="4">
        <f>_xlfn.NUMBERVALUE(Test_Length_Start[[#This Row],[Column4]])</f>
        <v>0.19938684572034901</v>
      </c>
      <c r="H1372" s="4">
        <f>_xlfn.NUMBERVALUE(Test_Length_Start[[#This Row],[Column5]])</f>
        <v>0.65517294400652304</v>
      </c>
      <c r="I1372" s="4">
        <f>_xlfn.NUMBERVALUE(Test_Length_Start[[#This Row],[Column6]])</f>
        <v>0.12730410878942999</v>
      </c>
      <c r="J1372" s="4">
        <f>_xlfn.NUMBERVALUE(Test_Length_Start[[#This Row],[Column7]])</f>
        <v>0.38537273074562001</v>
      </c>
      <c r="K1372" s="4">
        <f>_xlfn.NUMBERVALUE(Test_Length_Start[[#This Row],[Column12]])</f>
        <v>13.463257094030199</v>
      </c>
      <c r="L1372" s="8">
        <f>_xlfn.NUMBERVALUE(Test_Length_Start[[#This Row],[Column10]])</f>
        <v>0.91311440272144995</v>
      </c>
      <c r="M1372" s="4">
        <f>_xlfn.NUMBERVALUE(Test_Length_Start[[#This Row],[Column11]])</f>
        <v>2.2466105667550602</v>
      </c>
      <c r="N1372" s="8">
        <f>Tableau2[[#This Row],[Longueur manquante]]-(6-Tableau2[[#This Row],[longueur]])</f>
        <v>2.3196576696172801</v>
      </c>
    </row>
    <row r="1373" spans="2:14" x14ac:dyDescent="0.25">
      <c r="B1373" s="3" t="str">
        <f t="shared" si="42"/>
        <v>3</v>
      </c>
      <c r="C1373" s="4" t="str">
        <f>Test_Length_Start[[#This Row],[Column1]]</f>
        <v>3-Camera-0,15000000000000002</v>
      </c>
      <c r="D1373" s="3">
        <f t="shared" si="43"/>
        <v>1.5</v>
      </c>
      <c r="E1373" s="4">
        <f>_xlfn.NUMBERVALUE(Test_Length_Start[[#This Row],[Column2]])</f>
        <v>31.148847325851101</v>
      </c>
      <c r="F1373" s="4">
        <f>_xlfn.NUMBERVALUE(Test_Length_Start[[#This Row],[Column3]])</f>
        <v>6.15973166985136</v>
      </c>
      <c r="G1373" s="4">
        <f>_xlfn.NUMBERVALUE(Test_Length_Start[[#This Row],[Column4]])</f>
        <v>0.119275859510072</v>
      </c>
      <c r="H1373" s="4">
        <f>_xlfn.NUMBERVALUE(Test_Length_Start[[#This Row],[Column5]])</f>
        <v>0.22911037219293101</v>
      </c>
      <c r="I1373" s="4">
        <f>_xlfn.NUMBERVALUE(Test_Length_Start[[#This Row],[Column6]])</f>
        <v>0.104854973079442</v>
      </c>
      <c r="J1373" s="4">
        <f>_xlfn.NUMBERVALUE(Test_Length_Start[[#This Row],[Column7]])</f>
        <v>0.167939535674655</v>
      </c>
      <c r="K1373" s="4">
        <f>_xlfn.NUMBERVALUE(Test_Length_Start[[#This Row],[Column12]])</f>
        <v>8.2684843910392303</v>
      </c>
      <c r="L1373" s="8">
        <f>_xlfn.NUMBERVALUE(Test_Length_Start[[#This Row],[Column10]])</f>
        <v>0.40844425277471802</v>
      </c>
      <c r="M1373" s="4">
        <f>_xlfn.NUMBERVALUE(Test_Length_Start[[#This Row],[Column11]])</f>
        <v>0.97328930799863</v>
      </c>
      <c r="N1373" s="8">
        <f>Tableau2[[#This Row],[Longueur manquante]]-(6-Tableau2[[#This Row],[longueur]])</f>
        <v>1.13302097784999</v>
      </c>
    </row>
    <row r="1374" spans="2:14" x14ac:dyDescent="0.25">
      <c r="B1374" s="3" t="str">
        <f t="shared" si="42"/>
        <v>3</v>
      </c>
      <c r="C1374" s="4" t="str">
        <f>Test_Length_Start[[#This Row],[Column1]]</f>
        <v>3-Camera-0,15000000000000002</v>
      </c>
      <c r="D1374" s="3">
        <f t="shared" si="43"/>
        <v>1.5</v>
      </c>
      <c r="E1374" s="4">
        <f>_xlfn.NUMBERVALUE(Test_Length_Start[[#This Row],[Column2]])</f>
        <v>29.063284446127302</v>
      </c>
      <c r="F1374" s="4">
        <f>_xlfn.NUMBERVALUE(Test_Length_Start[[#This Row],[Column3]])</f>
        <v>5.51576993814151</v>
      </c>
      <c r="G1374" s="4">
        <f>_xlfn.NUMBERVALUE(Test_Length_Start[[#This Row],[Column4]])</f>
        <v>0.115165234278371</v>
      </c>
      <c r="H1374" s="4">
        <f>_xlfn.NUMBERVALUE(Test_Length_Start[[#This Row],[Column5]])</f>
        <v>0.202712996805093</v>
      </c>
      <c r="I1374" s="4">
        <f>_xlfn.NUMBERVALUE(Test_Length_Start[[#This Row],[Column6]])</f>
        <v>8.2779393602365803E-2</v>
      </c>
      <c r="J1374" s="4">
        <f>_xlfn.NUMBERVALUE(Test_Length_Start[[#This Row],[Column7]])</f>
        <v>0.15159738875755899</v>
      </c>
      <c r="K1374" s="4">
        <f>_xlfn.NUMBERVALUE(Test_Length_Start[[#This Row],[Column12]])</f>
        <v>10.008260700036701</v>
      </c>
      <c r="L1374" s="8">
        <f>_xlfn.NUMBERVALUE(Test_Length_Start[[#This Row],[Column10]])</f>
        <v>0.50339655173434605</v>
      </c>
      <c r="M1374" s="4">
        <f>_xlfn.NUMBERVALUE(Test_Length_Start[[#This Row],[Column11]])</f>
        <v>0.75427078389180602</v>
      </c>
      <c r="N1374" s="8">
        <f>Tableau2[[#This Row],[Longueur manquante]]-(6-Tableau2[[#This Row],[longueur]])</f>
        <v>0.27004072203331597</v>
      </c>
    </row>
    <row r="1375" spans="2:14" x14ac:dyDescent="0.25">
      <c r="B1375" s="3" t="str">
        <f t="shared" si="42"/>
        <v>3</v>
      </c>
      <c r="C1375" s="4" t="str">
        <f>Test_Length_Start[[#This Row],[Column1]]</f>
        <v>3-Camera-0,15000000000000002</v>
      </c>
      <c r="D1375" s="3">
        <f t="shared" si="43"/>
        <v>1.5</v>
      </c>
      <c r="E1375" s="4">
        <f>_xlfn.NUMBERVALUE(Test_Length_Start[[#This Row],[Column2]])</f>
        <v>30.100502350523701</v>
      </c>
      <c r="F1375" s="4">
        <f>_xlfn.NUMBERVALUE(Test_Length_Start[[#This Row],[Column3]])</f>
        <v>5.6888142104805999</v>
      </c>
      <c r="G1375" s="4">
        <f>_xlfn.NUMBERVALUE(Test_Length_Start[[#This Row],[Column4]])</f>
        <v>0.22312571118174601</v>
      </c>
      <c r="H1375" s="4">
        <f>_xlfn.NUMBERVALUE(Test_Length_Start[[#This Row],[Column5]])</f>
        <v>0.53846761189820402</v>
      </c>
      <c r="I1375" s="4">
        <f>_xlfn.NUMBERVALUE(Test_Length_Start[[#This Row],[Column6]])</f>
        <v>0.153434025108248</v>
      </c>
      <c r="J1375" s="4">
        <f>_xlfn.NUMBERVALUE(Test_Length_Start[[#This Row],[Column7]])</f>
        <v>0.25396701049374398</v>
      </c>
      <c r="K1375" s="4">
        <f>_xlfn.NUMBERVALUE(Test_Length_Start[[#This Row],[Column12]])</f>
        <v>12.575606253929401</v>
      </c>
      <c r="L1375" s="8">
        <f>_xlfn.NUMBERVALUE(Test_Length_Start[[#This Row],[Column10]])</f>
        <v>0.81446630332498704</v>
      </c>
      <c r="M1375" s="4">
        <f>_xlfn.NUMBERVALUE(Test_Length_Start[[#This Row],[Column11]])</f>
        <v>2.1852344234775201</v>
      </c>
      <c r="N1375" s="8">
        <f>Tableau2[[#This Row],[Longueur manquante]]-(6-Tableau2[[#This Row],[longueur]])</f>
        <v>1.8740486339581199</v>
      </c>
    </row>
    <row r="1376" spans="2:14" x14ac:dyDescent="0.25">
      <c r="B1376" s="3" t="str">
        <f t="shared" si="42"/>
        <v>3</v>
      </c>
      <c r="C1376" s="4" t="str">
        <f>Test_Length_Start[[#This Row],[Column1]]</f>
        <v>3-Camera-0,15000000000000002</v>
      </c>
      <c r="D1376" s="3">
        <f t="shared" si="43"/>
        <v>1.5</v>
      </c>
      <c r="E1376" s="4">
        <f>_xlfn.NUMBERVALUE(Test_Length_Start[[#This Row],[Column2]])</f>
        <v>61.543092246974297</v>
      </c>
      <c r="F1376" s="4">
        <f>_xlfn.NUMBERVALUE(Test_Length_Start[[#This Row],[Column3]])</f>
        <v>6.2717949447668699</v>
      </c>
      <c r="G1376" s="4">
        <f>_xlfn.NUMBERVALUE(Test_Length_Start[[#This Row],[Column4]])</f>
        <v>0.31320995959358</v>
      </c>
      <c r="H1376" s="4">
        <f>_xlfn.NUMBERVALUE(Test_Length_Start[[#This Row],[Column5]])</f>
        <v>0.45267950662248502</v>
      </c>
      <c r="I1376" s="4">
        <f>_xlfn.NUMBERVALUE(Test_Length_Start[[#This Row],[Column6]])</f>
        <v>0.30880490915425601</v>
      </c>
      <c r="J1376" s="4">
        <f>_xlfn.NUMBERVALUE(Test_Length_Start[[#This Row],[Column7]])</f>
        <v>0.31394150984713198</v>
      </c>
      <c r="K1376" s="4">
        <f>_xlfn.NUMBERVALUE(Test_Length_Start[[#This Row],[Column12]])</f>
        <v>13.176678471965699</v>
      </c>
      <c r="L1376" s="8">
        <f>_xlfn.NUMBERVALUE(Test_Length_Start[[#This Row],[Column10]])</f>
        <v>0.92855557400085098</v>
      </c>
      <c r="M1376" s="4">
        <f>_xlfn.NUMBERVALUE(Test_Length_Start[[#This Row],[Column11]])</f>
        <v>1.74006700329284</v>
      </c>
      <c r="N1376" s="8">
        <f>Tableau2[[#This Row],[Longueur manquante]]-(6-Tableau2[[#This Row],[longueur]])</f>
        <v>2.01186194805971</v>
      </c>
    </row>
    <row r="1377" spans="2:14" x14ac:dyDescent="0.25">
      <c r="B1377" s="3" t="str">
        <f t="shared" si="42"/>
        <v>3</v>
      </c>
      <c r="C1377" s="4" t="str">
        <f>Test_Length_Start[[#This Row],[Column1]]</f>
        <v>3-Camera-0,15000000000000002</v>
      </c>
      <c r="D1377" s="3">
        <f t="shared" si="43"/>
        <v>1.5</v>
      </c>
      <c r="E1377" s="4">
        <f>_xlfn.NUMBERVALUE(Test_Length_Start[[#This Row],[Column2]])</f>
        <v>85.745961819905503</v>
      </c>
      <c r="F1377" s="4">
        <f>_xlfn.NUMBERVALUE(Test_Length_Start[[#This Row],[Column3]])</f>
        <v>6.3753543181766696</v>
      </c>
      <c r="G1377" s="4">
        <f>_xlfn.NUMBERVALUE(Test_Length_Start[[#This Row],[Column4]])</f>
        <v>0.134606361058452</v>
      </c>
      <c r="H1377" s="4">
        <f>_xlfn.NUMBERVALUE(Test_Length_Start[[#This Row],[Column5]])</f>
        <v>0.315905587741864</v>
      </c>
      <c r="I1377" s="4">
        <f>_xlfn.NUMBERVALUE(Test_Length_Start[[#This Row],[Column6]])</f>
        <v>9.3938560693288195E-2</v>
      </c>
      <c r="J1377" s="4">
        <f>_xlfn.NUMBERVALUE(Test_Length_Start[[#This Row],[Column7]])</f>
        <v>0.181577743590387</v>
      </c>
      <c r="K1377" s="4">
        <f>_xlfn.NUMBERVALUE(Test_Length_Start[[#This Row],[Column12]])</f>
        <v>8.5345563300652394</v>
      </c>
      <c r="L1377" s="8">
        <f>_xlfn.NUMBERVALUE(Test_Length_Start[[#This Row],[Column10]])</f>
        <v>0.54009888748534096</v>
      </c>
      <c r="M1377" s="4">
        <f>_xlfn.NUMBERVALUE(Test_Length_Start[[#This Row],[Column11]])</f>
        <v>1.44021222357677</v>
      </c>
      <c r="N1377" s="8">
        <f>Tableau2[[#This Row],[Longueur manquante]]-(6-Tableau2[[#This Row],[longueur]])</f>
        <v>1.8155665417534397</v>
      </c>
    </row>
    <row r="1378" spans="2:14" x14ac:dyDescent="0.25">
      <c r="B1378" s="3" t="str">
        <f t="shared" si="42"/>
        <v>3</v>
      </c>
      <c r="C1378" s="4" t="str">
        <f>Test_Length_Start[[#This Row],[Column1]]</f>
        <v>3-Camera-0,15000000000000002</v>
      </c>
      <c r="D1378" s="3">
        <f t="shared" si="43"/>
        <v>1.5</v>
      </c>
      <c r="E1378" s="4">
        <f>_xlfn.NUMBERVALUE(Test_Length_Start[[#This Row],[Column2]])</f>
        <v>30.419506282617501</v>
      </c>
      <c r="F1378" s="4">
        <f>_xlfn.NUMBERVALUE(Test_Length_Start[[#This Row],[Column3]])</f>
        <v>6.36521793340515</v>
      </c>
      <c r="G1378" s="4">
        <f>_xlfn.NUMBERVALUE(Test_Length_Start[[#This Row],[Column4]])</f>
        <v>0.23309645654639199</v>
      </c>
      <c r="H1378" s="4">
        <f>_xlfn.NUMBERVALUE(Test_Length_Start[[#This Row],[Column5]])</f>
        <v>0.42294756977415998</v>
      </c>
      <c r="I1378" s="4">
        <f>_xlfn.NUMBERVALUE(Test_Length_Start[[#This Row],[Column6]])</f>
        <v>0.161371431417978</v>
      </c>
      <c r="J1378" s="4">
        <f>_xlfn.NUMBERVALUE(Test_Length_Start[[#This Row],[Column7]])</f>
        <v>0.22412582018156199</v>
      </c>
      <c r="K1378" s="4">
        <f>_xlfn.NUMBERVALUE(Test_Length_Start[[#This Row],[Column12]])</f>
        <v>13.3744139110203</v>
      </c>
      <c r="L1378" s="8">
        <f>_xlfn.NUMBERVALUE(Test_Length_Start[[#This Row],[Column10]])</f>
        <v>0.85098125647379796</v>
      </c>
      <c r="M1378" s="4">
        <f>_xlfn.NUMBERVALUE(Test_Length_Start[[#This Row],[Column11]])</f>
        <v>1.78004931448755</v>
      </c>
      <c r="N1378" s="8">
        <f>Tableau2[[#This Row],[Longueur manquante]]-(6-Tableau2[[#This Row],[longueur]])</f>
        <v>2.1452672478926997</v>
      </c>
    </row>
    <row r="1379" spans="2:14" x14ac:dyDescent="0.25">
      <c r="B1379" s="3" t="str">
        <f t="shared" si="42"/>
        <v>3</v>
      </c>
      <c r="C1379" s="4" t="str">
        <f>Test_Length_Start[[#This Row],[Column1]]</f>
        <v>3-Camera-0,15000000000000002</v>
      </c>
      <c r="D1379" s="3">
        <f t="shared" si="43"/>
        <v>1.5</v>
      </c>
      <c r="E1379" s="4">
        <f>_xlfn.NUMBERVALUE(Test_Length_Start[[#This Row],[Column2]])</f>
        <v>22.7615335802932</v>
      </c>
      <c r="F1379" s="4">
        <f>_xlfn.NUMBERVALUE(Test_Length_Start[[#This Row],[Column3]])</f>
        <v>6.4772078703365201</v>
      </c>
      <c r="G1379" s="4">
        <f>_xlfn.NUMBERVALUE(Test_Length_Start[[#This Row],[Column4]])</f>
        <v>0.197755844286475</v>
      </c>
      <c r="H1379" s="4">
        <f>_xlfn.NUMBERVALUE(Test_Length_Start[[#This Row],[Column5]])</f>
        <v>0.42909270626773999</v>
      </c>
      <c r="I1379" s="4">
        <f>_xlfn.NUMBERVALUE(Test_Length_Start[[#This Row],[Column6]])</f>
        <v>0.13865228268839</v>
      </c>
      <c r="J1379" s="4">
        <f>_xlfn.NUMBERVALUE(Test_Length_Start[[#This Row],[Column7]])</f>
        <v>0.217459075177828</v>
      </c>
      <c r="K1379" s="4">
        <f>_xlfn.NUMBERVALUE(Test_Length_Start[[#This Row],[Column12]])</f>
        <v>8.5034778530243695</v>
      </c>
      <c r="L1379" s="8">
        <f>_xlfn.NUMBERVALUE(Test_Length_Start[[#This Row],[Column10]])</f>
        <v>0.99324566003775105</v>
      </c>
      <c r="M1379" s="4">
        <f>_xlfn.NUMBERVALUE(Test_Length_Start[[#This Row],[Column11]])</f>
        <v>1.7408856098521299</v>
      </c>
      <c r="N1379" s="8">
        <f>Tableau2[[#This Row],[Longueur manquante]]-(6-Tableau2[[#This Row],[longueur]])</f>
        <v>2.2180934801886503</v>
      </c>
    </row>
    <row r="1380" spans="2:14" x14ac:dyDescent="0.25">
      <c r="B1380" s="3" t="str">
        <f t="shared" si="42"/>
        <v>3</v>
      </c>
      <c r="C1380" s="4" t="str">
        <f>Test_Length_Start[[#This Row],[Column1]]</f>
        <v>3-Camera-0,15000000000000002</v>
      </c>
      <c r="D1380" s="3">
        <f t="shared" si="43"/>
        <v>1.5</v>
      </c>
      <c r="E1380" s="4">
        <f>_xlfn.NUMBERVALUE(Test_Length_Start[[#This Row],[Column2]])</f>
        <v>50.586771833948198</v>
      </c>
      <c r="F1380" s="4">
        <f>_xlfn.NUMBERVALUE(Test_Length_Start[[#This Row],[Column3]])</f>
        <v>6.4950857761677696</v>
      </c>
      <c r="G1380" s="4">
        <f>_xlfn.NUMBERVALUE(Test_Length_Start[[#This Row],[Column4]])</f>
        <v>0.16776136932708699</v>
      </c>
      <c r="H1380" s="4">
        <f>_xlfn.NUMBERVALUE(Test_Length_Start[[#This Row],[Column5]])</f>
        <v>0.22830022783241999</v>
      </c>
      <c r="I1380" s="4">
        <f>_xlfn.NUMBERVALUE(Test_Length_Start[[#This Row],[Column6]])</f>
        <v>0.14178632496360399</v>
      </c>
      <c r="J1380" s="4">
        <f>_xlfn.NUMBERVALUE(Test_Length_Start[[#This Row],[Column7]])</f>
        <v>0.17540842266109899</v>
      </c>
      <c r="K1380" s="4">
        <f>_xlfn.NUMBERVALUE(Test_Length_Start[[#This Row],[Column12]])</f>
        <v>9.9664498199708706</v>
      </c>
      <c r="L1380" s="8">
        <f>_xlfn.NUMBERVALUE(Test_Length_Start[[#This Row],[Column10]])</f>
        <v>0.570379857766251</v>
      </c>
      <c r="M1380" s="4">
        <f>_xlfn.NUMBERVALUE(Test_Length_Start[[#This Row],[Column11]])</f>
        <v>0.92656131121516205</v>
      </c>
      <c r="N1380" s="8">
        <f>Tableau2[[#This Row],[Longueur manquante]]-(6-Tableau2[[#This Row],[longueur]])</f>
        <v>1.4216470873829317</v>
      </c>
    </row>
    <row r="1381" spans="2:14" x14ac:dyDescent="0.25">
      <c r="B1381" s="3" t="str">
        <f t="shared" si="42"/>
        <v>3</v>
      </c>
      <c r="C1381" s="4" t="str">
        <f>Test_Length_Start[[#This Row],[Column1]]</f>
        <v>3-Camera-0,15000000000000002</v>
      </c>
      <c r="D1381" s="3">
        <f t="shared" si="43"/>
        <v>1.5</v>
      </c>
      <c r="E1381" s="4">
        <f>_xlfn.NUMBERVALUE(Test_Length_Start[[#This Row],[Column2]])</f>
        <v>29.106781382914399</v>
      </c>
      <c r="F1381" s="4">
        <f>_xlfn.NUMBERVALUE(Test_Length_Start[[#This Row],[Column3]])</f>
        <v>5.7954409280216099</v>
      </c>
      <c r="G1381" s="4">
        <f>_xlfn.NUMBERVALUE(Test_Length_Start[[#This Row],[Column4]])</f>
        <v>0.34593688145919599</v>
      </c>
      <c r="H1381" s="4">
        <f>_xlfn.NUMBERVALUE(Test_Length_Start[[#This Row],[Column5]])</f>
        <v>0.45743233537233002</v>
      </c>
      <c r="I1381" s="4">
        <f>_xlfn.NUMBERVALUE(Test_Length_Start[[#This Row],[Column6]])</f>
        <v>0.279342012721779</v>
      </c>
      <c r="J1381" s="4">
        <f>_xlfn.NUMBERVALUE(Test_Length_Start[[#This Row],[Column7]])</f>
        <v>0.32064394265339202</v>
      </c>
      <c r="K1381" s="4">
        <f>_xlfn.NUMBERVALUE(Test_Length_Start[[#This Row],[Column12]])</f>
        <v>12.9744247819762</v>
      </c>
      <c r="L1381" s="8">
        <f>_xlfn.NUMBERVALUE(Test_Length_Start[[#This Row],[Column10]])</f>
        <v>1.1152770702592101</v>
      </c>
      <c r="M1381" s="4">
        <f>_xlfn.NUMBERVALUE(Test_Length_Start[[#This Row],[Column11]])</f>
        <v>1.66038283811176</v>
      </c>
      <c r="N1381" s="8">
        <f>Tableau2[[#This Row],[Longueur manquante]]-(6-Tableau2[[#This Row],[longueur]])</f>
        <v>1.4558237661333699</v>
      </c>
    </row>
    <row r="1382" spans="2:14" x14ac:dyDescent="0.25">
      <c r="B1382" s="3" t="str">
        <f t="shared" si="42"/>
        <v>3</v>
      </c>
      <c r="C1382" s="4" t="str">
        <f>Test_Length_Start[[#This Row],[Column1]]</f>
        <v>3-Ground_Truth</v>
      </c>
      <c r="D1382" s="3">
        <f t="shared" si="43"/>
        <v>-2</v>
      </c>
      <c r="E1382" s="4">
        <f>_xlfn.NUMBERVALUE(Test_Length_Start[[#This Row],[Column2]])</f>
        <v>19.930796838799701</v>
      </c>
      <c r="F1382" s="4">
        <f>_xlfn.NUMBERVALUE(Test_Length_Start[[#This Row],[Column3]])</f>
        <v>5.4575591176919298</v>
      </c>
      <c r="G1382" s="4">
        <f>_xlfn.NUMBERVALUE(Test_Length_Start[[#This Row],[Column4]])</f>
        <v>3.6374765704480803E-2</v>
      </c>
      <c r="H1382" s="4">
        <f>_xlfn.NUMBERVALUE(Test_Length_Start[[#This Row],[Column5]])</f>
        <v>0.13105240517253799</v>
      </c>
      <c r="I1382" s="4">
        <f>_xlfn.NUMBERVALUE(Test_Length_Start[[#This Row],[Column6]])</f>
        <v>2.71149212373266E-2</v>
      </c>
      <c r="J1382" s="4">
        <f>_xlfn.NUMBERVALUE(Test_Length_Start[[#This Row],[Column7]])</f>
        <v>7.8986613835126396E-2</v>
      </c>
      <c r="K1382" s="4">
        <f>_xlfn.NUMBERVALUE(Test_Length_Start[[#This Row],[Column12]])</f>
        <v>10.3057341249659</v>
      </c>
      <c r="L1382" s="8">
        <f>_xlfn.NUMBERVALUE(Test_Length_Start[[#This Row],[Column10]])</f>
        <v>0.13739910855947701</v>
      </c>
      <c r="M1382" s="4">
        <f>_xlfn.NUMBERVALUE(Test_Length_Start[[#This Row],[Column11]])</f>
        <v>0.904986084938049</v>
      </c>
      <c r="N1382" s="8">
        <f>Tableau2[[#This Row],[Longueur manquante]]-(6-Tableau2[[#This Row],[longueur]])</f>
        <v>0.3625452026299788</v>
      </c>
    </row>
    <row r="1383" spans="2:14" x14ac:dyDescent="0.25">
      <c r="B1383" s="3" t="str">
        <f t="shared" si="42"/>
        <v>3</v>
      </c>
      <c r="C1383" s="4" t="str">
        <f>Test_Length_Start[[#This Row],[Column1]]</f>
        <v>3-Ground_Truth</v>
      </c>
      <c r="D1383" s="3">
        <f t="shared" si="43"/>
        <v>-2</v>
      </c>
      <c r="E1383" s="4">
        <f>_xlfn.NUMBERVALUE(Test_Length_Start[[#This Row],[Column2]])</f>
        <v>46.430360470331401</v>
      </c>
      <c r="F1383" s="4">
        <f>_xlfn.NUMBERVALUE(Test_Length_Start[[#This Row],[Column3]])</f>
        <v>5.8619944703514602</v>
      </c>
      <c r="G1383" s="4">
        <f>_xlfn.NUMBERVALUE(Test_Length_Start[[#This Row],[Column4]])</f>
        <v>4.5643635638864602E-2</v>
      </c>
      <c r="H1383" s="4">
        <f>_xlfn.NUMBERVALUE(Test_Length_Start[[#This Row],[Column5]])</f>
        <v>0.13323045867982999</v>
      </c>
      <c r="I1383" s="4">
        <f>_xlfn.NUMBERVALUE(Test_Length_Start[[#This Row],[Column6]])</f>
        <v>1.67524854904006E-2</v>
      </c>
      <c r="J1383" s="4">
        <f>_xlfn.NUMBERVALUE(Test_Length_Start[[#This Row],[Column7]])</f>
        <v>9.8695695463457495E-2</v>
      </c>
      <c r="K1383" s="4">
        <f>_xlfn.NUMBERVALUE(Test_Length_Start[[#This Row],[Column12]])</f>
        <v>4.0160308249760401</v>
      </c>
      <c r="L1383" s="8">
        <f>_xlfn.NUMBERVALUE(Test_Length_Start[[#This Row],[Column10]])</f>
        <v>0.25301362709469299</v>
      </c>
      <c r="M1383" s="4">
        <f>_xlfn.NUMBERVALUE(Test_Length_Start[[#This Row],[Column11]])</f>
        <v>1.0294909789464299</v>
      </c>
      <c r="N1383" s="8">
        <f>Tableau2[[#This Row],[Longueur manquante]]-(6-Tableau2[[#This Row],[longueur]])</f>
        <v>0.89148544929789009</v>
      </c>
    </row>
    <row r="1384" spans="2:14" x14ac:dyDescent="0.25">
      <c r="B1384" s="3" t="str">
        <f t="shared" si="42"/>
        <v>3</v>
      </c>
      <c r="C1384" s="4" t="str">
        <f>Test_Length_Start[[#This Row],[Column1]]</f>
        <v>3-Ground_Truth</v>
      </c>
      <c r="D1384" s="3">
        <f t="shared" si="43"/>
        <v>-2</v>
      </c>
      <c r="E1384" s="4">
        <f>_xlfn.NUMBERVALUE(Test_Length_Start[[#This Row],[Column2]])</f>
        <v>35.220806500883903</v>
      </c>
      <c r="F1384" s="4">
        <f>_xlfn.NUMBERVALUE(Test_Length_Start[[#This Row],[Column3]])</f>
        <v>5.8170884719549996</v>
      </c>
      <c r="G1384" s="4">
        <f>_xlfn.NUMBERVALUE(Test_Length_Start[[#This Row],[Column4]])</f>
        <v>5.30896724998976E-2</v>
      </c>
      <c r="H1384" s="4">
        <f>_xlfn.NUMBERVALUE(Test_Length_Start[[#This Row],[Column5]])</f>
        <v>0.118493738288316</v>
      </c>
      <c r="I1384" s="4">
        <f>_xlfn.NUMBERVALUE(Test_Length_Start[[#This Row],[Column6]])</f>
        <v>2.1009534601029601E-2</v>
      </c>
      <c r="J1384" s="4">
        <f>_xlfn.NUMBERVALUE(Test_Length_Start[[#This Row],[Column7]])</f>
        <v>0.102079987264404</v>
      </c>
      <c r="K1384" s="4">
        <f>_xlfn.NUMBERVALUE(Test_Length_Start[[#This Row],[Column12]])</f>
        <v>4.1691154349828103</v>
      </c>
      <c r="L1384" s="8">
        <f>_xlfn.NUMBERVALUE(Test_Length_Start[[#This Row],[Column10]])</f>
        <v>0.236489741906588</v>
      </c>
      <c r="M1384" s="4">
        <f>_xlfn.NUMBERVALUE(Test_Length_Start[[#This Row],[Column11]])</f>
        <v>1.1317907466698001</v>
      </c>
      <c r="N1384" s="8">
        <f>Tableau2[[#This Row],[Longueur manquante]]-(6-Tableau2[[#This Row],[longueur]])</f>
        <v>0.94887921862479963</v>
      </c>
    </row>
    <row r="1385" spans="2:14" x14ac:dyDescent="0.25">
      <c r="B1385" s="3" t="str">
        <f t="shared" si="42"/>
        <v>3</v>
      </c>
      <c r="C1385" s="4" t="str">
        <f>Test_Length_Start[[#This Row],[Column1]]</f>
        <v>3-Ground_Truth</v>
      </c>
      <c r="D1385" s="3">
        <f t="shared" si="43"/>
        <v>-2</v>
      </c>
      <c r="E1385" s="4">
        <f>_xlfn.NUMBERVALUE(Test_Length_Start[[#This Row],[Column2]])</f>
        <v>56.452864624887503</v>
      </c>
      <c r="F1385" s="4">
        <f>_xlfn.NUMBERVALUE(Test_Length_Start[[#This Row],[Column3]])</f>
        <v>5.6069879657932002</v>
      </c>
      <c r="G1385" s="4">
        <f>_xlfn.NUMBERVALUE(Test_Length_Start[[#This Row],[Column4]])</f>
        <v>3.8040159241793901E-2</v>
      </c>
      <c r="H1385" s="4">
        <f>_xlfn.NUMBERVALUE(Test_Length_Start[[#This Row],[Column5]])</f>
        <v>0.12805120229373801</v>
      </c>
      <c r="I1385" s="4">
        <f>_xlfn.NUMBERVALUE(Test_Length_Start[[#This Row],[Column6]])</f>
        <v>2.47446023868866E-2</v>
      </c>
      <c r="J1385" s="4">
        <f>_xlfn.NUMBERVALUE(Test_Length_Start[[#This Row],[Column7]])</f>
        <v>8.4974882320358602E-2</v>
      </c>
      <c r="K1385" s="4">
        <f>_xlfn.NUMBERVALUE(Test_Length_Start[[#This Row],[Column12]])</f>
        <v>6.6346697330009103</v>
      </c>
      <c r="L1385" s="8">
        <f>_xlfn.NUMBERVALUE(Test_Length_Start[[#This Row],[Column10]])</f>
        <v>0.181871589994682</v>
      </c>
      <c r="M1385" s="4">
        <f>_xlfn.NUMBERVALUE(Test_Length_Start[[#This Row],[Column11]])</f>
        <v>1.0126602067078601</v>
      </c>
      <c r="N1385" s="8">
        <f>Tableau2[[#This Row],[Longueur manquante]]-(6-Tableau2[[#This Row],[longueur]])</f>
        <v>0.6196481725010603</v>
      </c>
    </row>
    <row r="1386" spans="2:14" x14ac:dyDescent="0.25">
      <c r="B1386" s="3" t="str">
        <f t="shared" si="42"/>
        <v>3</v>
      </c>
      <c r="C1386" s="4" t="str">
        <f>Test_Length_Start[[#This Row],[Column1]]</f>
        <v>3-Ground_Truth</v>
      </c>
      <c r="D1386" s="3">
        <f t="shared" si="43"/>
        <v>-2</v>
      </c>
      <c r="E1386" s="4">
        <f>_xlfn.NUMBERVALUE(Test_Length_Start[[#This Row],[Column2]])</f>
        <v>62.052487018736798</v>
      </c>
      <c r="F1386" s="4">
        <f>_xlfn.NUMBERVALUE(Test_Length_Start[[#This Row],[Column3]])</f>
        <v>5.74732417164652</v>
      </c>
      <c r="G1386" s="4">
        <f>_xlfn.NUMBERVALUE(Test_Length_Start[[#This Row],[Column4]])</f>
        <v>4.3458942124370202E-2</v>
      </c>
      <c r="H1386" s="4">
        <f>_xlfn.NUMBERVALUE(Test_Length_Start[[#This Row],[Column5]])</f>
        <v>0.120516080305652</v>
      </c>
      <c r="I1386" s="4">
        <f>_xlfn.NUMBERVALUE(Test_Length_Start[[#This Row],[Column6]])</f>
        <v>2.5099863163125999E-2</v>
      </c>
      <c r="J1386" s="4">
        <f>_xlfn.NUMBERVALUE(Test_Length_Start[[#This Row],[Column7]])</f>
        <v>9.9941584230800004E-2</v>
      </c>
      <c r="K1386" s="4">
        <f>_xlfn.NUMBERVALUE(Test_Length_Start[[#This Row],[Column12]])</f>
        <v>4.0388155239634198</v>
      </c>
      <c r="L1386" s="8">
        <f>_xlfn.NUMBERVALUE(Test_Length_Start[[#This Row],[Column10]])</f>
        <v>0.19211165506109201</v>
      </c>
      <c r="M1386" s="4">
        <f>_xlfn.NUMBERVALUE(Test_Length_Start[[#This Row],[Column11]])</f>
        <v>0.77191918084079003</v>
      </c>
      <c r="N1386" s="8">
        <f>Tableau2[[#This Row],[Longueur manquante]]-(6-Tableau2[[#This Row],[longueur]])</f>
        <v>0.51924335248731002</v>
      </c>
    </row>
    <row r="1387" spans="2:14" x14ac:dyDescent="0.25">
      <c r="B1387" s="3" t="str">
        <f t="shared" si="42"/>
        <v>3</v>
      </c>
      <c r="C1387" s="4" t="str">
        <f>Test_Length_Start[[#This Row],[Column1]]</f>
        <v>3-Ground_Truth</v>
      </c>
      <c r="D1387" s="3">
        <f t="shared" si="43"/>
        <v>-2</v>
      </c>
      <c r="E1387" s="4">
        <f>_xlfn.NUMBERVALUE(Test_Length_Start[[#This Row],[Column2]])</f>
        <v>57.231863559745598</v>
      </c>
      <c r="F1387" s="4">
        <f>_xlfn.NUMBERVALUE(Test_Length_Start[[#This Row],[Column3]])</f>
        <v>5.4011290086703401</v>
      </c>
      <c r="G1387" s="4">
        <f>_xlfn.NUMBERVALUE(Test_Length_Start[[#This Row],[Column4]])</f>
        <v>3.3764449619912901E-2</v>
      </c>
      <c r="H1387" s="4">
        <f>_xlfn.NUMBERVALUE(Test_Length_Start[[#This Row],[Column5]])</f>
        <v>0.13837988768264101</v>
      </c>
      <c r="I1387" s="4">
        <f>_xlfn.NUMBERVALUE(Test_Length_Start[[#This Row],[Column6]])</f>
        <v>1.7871832333476698E-2</v>
      </c>
      <c r="J1387" s="4">
        <f>_xlfn.NUMBERVALUE(Test_Length_Start[[#This Row],[Column7]])</f>
        <v>8.6500622896028903E-2</v>
      </c>
      <c r="K1387" s="4">
        <f>_xlfn.NUMBERVALUE(Test_Length_Start[[#This Row],[Column12]])</f>
        <v>3.3279023569775701</v>
      </c>
      <c r="L1387" s="8">
        <f>_xlfn.NUMBERVALUE(Test_Length_Start[[#This Row],[Column10]])</f>
        <v>0.18752966613140001</v>
      </c>
      <c r="M1387" s="4">
        <f>_xlfn.NUMBERVALUE(Test_Length_Start[[#This Row],[Column11]])</f>
        <v>0.92768149708523895</v>
      </c>
      <c r="N1387" s="8">
        <f>Tableau2[[#This Row],[Longueur manquante]]-(6-Tableau2[[#This Row],[longueur]])</f>
        <v>0.32881050575557902</v>
      </c>
    </row>
    <row r="1388" spans="2:14" x14ac:dyDescent="0.25">
      <c r="B1388" s="3" t="str">
        <f t="shared" si="42"/>
        <v>3</v>
      </c>
      <c r="C1388" s="4" t="str">
        <f>Test_Length_Start[[#This Row],[Column1]]</f>
        <v>3-Ground_Truth</v>
      </c>
      <c r="D1388" s="3">
        <f t="shared" si="43"/>
        <v>-2</v>
      </c>
      <c r="E1388" s="4">
        <f>_xlfn.NUMBERVALUE(Test_Length_Start[[#This Row],[Column2]])</f>
        <v>49.042483108269899</v>
      </c>
      <c r="F1388" s="4">
        <f>_xlfn.NUMBERVALUE(Test_Length_Start[[#This Row],[Column3]])</f>
        <v>6.0988516637711996</v>
      </c>
      <c r="G1388" s="4">
        <f>_xlfn.NUMBERVALUE(Test_Length_Start[[#This Row],[Column4]])</f>
        <v>6.1871430853672998E-2</v>
      </c>
      <c r="H1388" s="4">
        <f>_xlfn.NUMBERVALUE(Test_Length_Start[[#This Row],[Column5]])</f>
        <v>0.137035888832786</v>
      </c>
      <c r="I1388" s="4">
        <f>_xlfn.NUMBERVALUE(Test_Length_Start[[#This Row],[Column6]])</f>
        <v>2.8375987955360098E-2</v>
      </c>
      <c r="J1388" s="4">
        <f>_xlfn.NUMBERVALUE(Test_Length_Start[[#This Row],[Column7]])</f>
        <v>0.103923171090865</v>
      </c>
      <c r="K1388" s="4">
        <f>_xlfn.NUMBERVALUE(Test_Length_Start[[#This Row],[Column12]])</f>
        <v>4.1773356359917599</v>
      </c>
      <c r="L1388" s="8">
        <f>_xlfn.NUMBERVALUE(Test_Length_Start[[#This Row],[Column10]])</f>
        <v>0.37502489027026897</v>
      </c>
      <c r="M1388" s="4">
        <f>_xlfn.NUMBERVALUE(Test_Length_Start[[#This Row],[Column11]])</f>
        <v>1.09184044153614</v>
      </c>
      <c r="N1388" s="8">
        <f>Tableau2[[#This Row],[Longueur manquante]]-(6-Tableau2[[#This Row],[longueur]])</f>
        <v>1.1906921053073396</v>
      </c>
    </row>
    <row r="1389" spans="2:14" x14ac:dyDescent="0.25">
      <c r="B1389" s="3" t="str">
        <f t="shared" si="42"/>
        <v>3</v>
      </c>
      <c r="C1389" s="4" t="str">
        <f>Test_Length_Start[[#This Row],[Column1]]</f>
        <v>3-Ground_Truth</v>
      </c>
      <c r="D1389" s="3">
        <f t="shared" si="43"/>
        <v>-2</v>
      </c>
      <c r="E1389" s="4">
        <f>_xlfn.NUMBERVALUE(Test_Length_Start[[#This Row],[Column2]])</f>
        <v>43.669745972916999</v>
      </c>
      <c r="F1389" s="4">
        <f>_xlfn.NUMBERVALUE(Test_Length_Start[[#This Row],[Column3]])</f>
        <v>6.4182851037134601</v>
      </c>
      <c r="G1389" s="4">
        <f>_xlfn.NUMBERVALUE(Test_Length_Start[[#This Row],[Column4]])</f>
        <v>8.7134208240352506E-2</v>
      </c>
      <c r="H1389" s="4">
        <f>_xlfn.NUMBERVALUE(Test_Length_Start[[#This Row],[Column5]])</f>
        <v>0.15527694734754</v>
      </c>
      <c r="I1389" s="4">
        <f>_xlfn.NUMBERVALUE(Test_Length_Start[[#This Row],[Column6]])</f>
        <v>1.4718374268636101E-2</v>
      </c>
      <c r="J1389" s="4">
        <f>_xlfn.NUMBERVALUE(Test_Length_Start[[#This Row],[Column7]])</f>
        <v>0.108581966412888</v>
      </c>
      <c r="K1389" s="4">
        <f>_xlfn.NUMBERVALUE(Test_Length_Start[[#This Row],[Column12]])</f>
        <v>3.6444216999225301</v>
      </c>
      <c r="L1389" s="8">
        <f>_xlfn.NUMBERVALUE(Test_Length_Start[[#This Row],[Column10]])</f>
        <v>0.63001676212882096</v>
      </c>
      <c r="M1389" s="4">
        <f>_xlfn.NUMBERVALUE(Test_Length_Start[[#This Row],[Column11]])</f>
        <v>1.06901656814324</v>
      </c>
      <c r="N1389" s="8">
        <f>Tableau2[[#This Row],[Longueur manquante]]-(6-Tableau2[[#This Row],[longueur]])</f>
        <v>1.4873016718567</v>
      </c>
    </row>
    <row r="1390" spans="2:14" x14ac:dyDescent="0.25">
      <c r="B1390" s="3" t="str">
        <f t="shared" si="42"/>
        <v>3</v>
      </c>
      <c r="C1390" s="4" t="str">
        <f>Test_Length_Start[[#This Row],[Column1]]</f>
        <v>3-Ground_Truth</v>
      </c>
      <c r="D1390" s="3">
        <f t="shared" si="43"/>
        <v>-2</v>
      </c>
      <c r="E1390" s="4">
        <f>_xlfn.NUMBERVALUE(Test_Length_Start[[#This Row],[Column2]])</f>
        <v>84.419455623299598</v>
      </c>
      <c r="F1390" s="4">
        <f>_xlfn.NUMBERVALUE(Test_Length_Start[[#This Row],[Column3]])</f>
        <v>5.8600961315079401</v>
      </c>
      <c r="G1390" s="4">
        <f>_xlfn.NUMBERVALUE(Test_Length_Start[[#This Row],[Column4]])</f>
        <v>0.133865307980187</v>
      </c>
      <c r="H1390" s="4">
        <f>_xlfn.NUMBERVALUE(Test_Length_Start[[#This Row],[Column5]])</f>
        <v>0.20823563263657899</v>
      </c>
      <c r="I1390" s="4">
        <f>_xlfn.NUMBERVALUE(Test_Length_Start[[#This Row],[Column6]])</f>
        <v>2.5225032089056899E-2</v>
      </c>
      <c r="J1390" s="4">
        <f>_xlfn.NUMBERVALUE(Test_Length_Start[[#This Row],[Column7]])</f>
        <v>0.146045795888397</v>
      </c>
      <c r="K1390" s="4">
        <f>_xlfn.NUMBERVALUE(Test_Length_Start[[#This Row],[Column12]])</f>
        <v>4.0095739319222004</v>
      </c>
      <c r="L1390" s="8">
        <f>_xlfn.NUMBERVALUE(Test_Length_Start[[#This Row],[Column10]])</f>
        <v>0.72509410505176397</v>
      </c>
      <c r="M1390" s="4">
        <f>_xlfn.NUMBERVALUE(Test_Length_Start[[#This Row],[Column11]])</f>
        <v>1.1371919950353799</v>
      </c>
      <c r="N1390" s="8">
        <f>Tableau2[[#This Row],[Longueur manquante]]-(6-Tableau2[[#This Row],[longueur]])</f>
        <v>0.99728812654332</v>
      </c>
    </row>
    <row r="1391" spans="2:14" x14ac:dyDescent="0.25">
      <c r="B1391" s="3" t="str">
        <f t="shared" si="42"/>
        <v>3</v>
      </c>
      <c r="C1391" s="4" t="str">
        <f>Test_Length_Start[[#This Row],[Column1]]</f>
        <v>3-Ground_Truth</v>
      </c>
      <c r="D1391" s="3">
        <f t="shared" si="43"/>
        <v>-2</v>
      </c>
      <c r="E1391" s="4">
        <f>_xlfn.NUMBERVALUE(Test_Length_Start[[#This Row],[Column2]])</f>
        <v>44.172756759666399</v>
      </c>
      <c r="F1391" s="4">
        <f>_xlfn.NUMBERVALUE(Test_Length_Start[[#This Row],[Column3]])</f>
        <v>5.4798353948994496</v>
      </c>
      <c r="G1391" s="4">
        <f>_xlfn.NUMBERVALUE(Test_Length_Start[[#This Row],[Column4]])</f>
        <v>4.1776842257328903E-2</v>
      </c>
      <c r="H1391" s="4">
        <f>_xlfn.NUMBERVALUE(Test_Length_Start[[#This Row],[Column5]])</f>
        <v>0.14437943552996699</v>
      </c>
      <c r="I1391" s="4">
        <f>_xlfn.NUMBERVALUE(Test_Length_Start[[#This Row],[Column6]])</f>
        <v>1.8179973106099399E-2</v>
      </c>
      <c r="J1391" s="4">
        <f>_xlfn.NUMBERVALUE(Test_Length_Start[[#This Row],[Column7]])</f>
        <v>8.8207506180443304E-2</v>
      </c>
      <c r="K1391" s="4">
        <f>_xlfn.NUMBERVALUE(Test_Length_Start[[#This Row],[Column12]])</f>
        <v>5.2023798360023603</v>
      </c>
      <c r="L1391" s="8">
        <f>_xlfn.NUMBERVALUE(Test_Length_Start[[#This Row],[Column10]])</f>
        <v>0.27026610511812199</v>
      </c>
      <c r="M1391" s="4">
        <f>_xlfn.NUMBERVALUE(Test_Length_Start[[#This Row],[Column11]])</f>
        <v>0.877950674998352</v>
      </c>
      <c r="N1391" s="8">
        <f>Tableau2[[#This Row],[Longueur manquante]]-(6-Tableau2[[#This Row],[longueur]])</f>
        <v>0.3577860698978016</v>
      </c>
    </row>
    <row r="1392" spans="2:14" x14ac:dyDescent="0.25">
      <c r="B1392" s="3" t="str">
        <f t="shared" si="42"/>
        <v>3</v>
      </c>
      <c r="C1392" s="4" t="str">
        <f>Test_Length_Start[[#This Row],[Column1]]</f>
        <v>3-Ground_Truth</v>
      </c>
      <c r="D1392" s="3">
        <f t="shared" si="43"/>
        <v>-2</v>
      </c>
      <c r="E1392" s="4">
        <f>_xlfn.NUMBERVALUE(Test_Length_Start[[#This Row],[Column2]])</f>
        <v>82.213883694297806</v>
      </c>
      <c r="F1392" s="4">
        <f>_xlfn.NUMBERVALUE(Test_Length_Start[[#This Row],[Column3]])</f>
        <v>5.8741637608083597</v>
      </c>
      <c r="G1392" s="4">
        <f>_xlfn.NUMBERVALUE(Test_Length_Start[[#This Row],[Column4]])</f>
        <v>5.6323489469622401E-2</v>
      </c>
      <c r="H1392" s="4">
        <f>_xlfn.NUMBERVALUE(Test_Length_Start[[#This Row],[Column5]])</f>
        <v>0.14055052545384999</v>
      </c>
      <c r="I1392" s="4">
        <f>_xlfn.NUMBERVALUE(Test_Length_Start[[#This Row],[Column6]])</f>
        <v>2.7248289334072001E-2</v>
      </c>
      <c r="J1392" s="4">
        <f>_xlfn.NUMBERVALUE(Test_Length_Start[[#This Row],[Column7]])</f>
        <v>9.3064620942656107E-2</v>
      </c>
      <c r="K1392" s="4">
        <f>_xlfn.NUMBERVALUE(Test_Length_Start[[#This Row],[Column12]])</f>
        <v>3.9898559260181998</v>
      </c>
      <c r="L1392" s="8">
        <f>_xlfn.NUMBERVALUE(Test_Length_Start[[#This Row],[Column10]])</f>
        <v>0.40433441366394202</v>
      </c>
      <c r="M1392" s="4">
        <f>_xlfn.NUMBERVALUE(Test_Length_Start[[#This Row],[Column11]])</f>
        <v>0.90427539620487396</v>
      </c>
      <c r="N1392" s="8">
        <f>Tableau2[[#This Row],[Longueur manquante]]-(6-Tableau2[[#This Row],[longueur]])</f>
        <v>0.77843915701323363</v>
      </c>
    </row>
    <row r="1393" spans="2:14" x14ac:dyDescent="0.25">
      <c r="B1393" s="3" t="str">
        <f t="shared" si="42"/>
        <v>3</v>
      </c>
      <c r="C1393" s="4" t="str">
        <f>Test_Length_Start[[#This Row],[Column1]]</f>
        <v>3-Ground_Truth</v>
      </c>
      <c r="D1393" s="3">
        <f t="shared" si="43"/>
        <v>-2</v>
      </c>
      <c r="E1393" s="4">
        <f>_xlfn.NUMBERVALUE(Test_Length_Start[[#This Row],[Column2]])</f>
        <v>81.366711523234599</v>
      </c>
      <c r="F1393" s="4">
        <f>_xlfn.NUMBERVALUE(Test_Length_Start[[#This Row],[Column3]])</f>
        <v>5.8566730494948498</v>
      </c>
      <c r="G1393" s="4">
        <f>_xlfn.NUMBERVALUE(Test_Length_Start[[#This Row],[Column4]])</f>
        <v>0.199816597787001</v>
      </c>
      <c r="H1393" s="4">
        <f>_xlfn.NUMBERVALUE(Test_Length_Start[[#This Row],[Column5]])</f>
        <v>0.246843171188564</v>
      </c>
      <c r="I1393" s="4">
        <f>_xlfn.NUMBERVALUE(Test_Length_Start[[#This Row],[Column6]])</f>
        <v>1.6058701144805499E-2</v>
      </c>
      <c r="J1393" s="4">
        <f>_xlfn.NUMBERVALUE(Test_Length_Start[[#This Row],[Column7]])</f>
        <v>0.17214728005593499</v>
      </c>
      <c r="K1393" s="4">
        <f>_xlfn.NUMBERVALUE(Test_Length_Start[[#This Row],[Column12]])</f>
        <v>4.5618509519845203</v>
      </c>
      <c r="L1393" s="8">
        <f>_xlfn.NUMBERVALUE(Test_Length_Start[[#This Row],[Column10]])</f>
        <v>0.886216356993902</v>
      </c>
      <c r="M1393" s="4">
        <f>_xlfn.NUMBERVALUE(Test_Length_Start[[#This Row],[Column11]])</f>
        <v>0.86045900718525303</v>
      </c>
      <c r="N1393" s="8">
        <f>Tableau2[[#This Row],[Longueur manquante]]-(6-Tableau2[[#This Row],[longueur]])</f>
        <v>0.71713205668010283</v>
      </c>
    </row>
    <row r="1394" spans="2:14" x14ac:dyDescent="0.25">
      <c r="B1394" s="3" t="str">
        <f t="shared" si="42"/>
        <v>3</v>
      </c>
      <c r="C1394" s="4" t="str">
        <f>Test_Length_Start[[#This Row],[Column1]]</f>
        <v>3-Ground_Truth</v>
      </c>
      <c r="D1394" s="3">
        <f t="shared" si="43"/>
        <v>-2</v>
      </c>
      <c r="E1394" s="4">
        <f>_xlfn.NUMBERVALUE(Test_Length_Start[[#This Row],[Column2]])</f>
        <v>13.813253907321901</v>
      </c>
      <c r="F1394" s="4">
        <f>_xlfn.NUMBERVALUE(Test_Length_Start[[#This Row],[Column3]])</f>
        <v>5.6137068055144397</v>
      </c>
      <c r="G1394" s="4">
        <f>_xlfn.NUMBERVALUE(Test_Length_Start[[#This Row],[Column4]])</f>
        <v>3.3208178764491697E-2</v>
      </c>
      <c r="H1394" s="4">
        <f>_xlfn.NUMBERVALUE(Test_Length_Start[[#This Row],[Column5]])</f>
        <v>0.13037660924990499</v>
      </c>
      <c r="I1394" s="4">
        <f>_xlfn.NUMBERVALUE(Test_Length_Start[[#This Row],[Column6]])</f>
        <v>1.8303178553085098E-2</v>
      </c>
      <c r="J1394" s="4">
        <f>_xlfn.NUMBERVALUE(Test_Length_Start[[#This Row],[Column7]])</f>
        <v>8.2842162167380995E-2</v>
      </c>
      <c r="K1394" s="4">
        <f>_xlfn.NUMBERVALUE(Test_Length_Start[[#This Row],[Column12]])</f>
        <v>5.4196707590017397</v>
      </c>
      <c r="L1394" s="8">
        <f>_xlfn.NUMBERVALUE(Test_Length_Start[[#This Row],[Column10]])</f>
        <v>0.20362935354623801</v>
      </c>
      <c r="M1394" s="4">
        <f>_xlfn.NUMBERVALUE(Test_Length_Start[[#This Row],[Column11]])</f>
        <v>0.94163890564179498</v>
      </c>
      <c r="N1394" s="8">
        <f>Tableau2[[#This Row],[Longueur manquante]]-(6-Tableau2[[#This Row],[longueur]])</f>
        <v>0.55534571115623466</v>
      </c>
    </row>
    <row r="1395" spans="2:14" x14ac:dyDescent="0.25">
      <c r="B1395" s="3" t="str">
        <f t="shared" si="42"/>
        <v>3</v>
      </c>
      <c r="C1395" s="4" t="str">
        <f>Test_Length_Start[[#This Row],[Column1]]</f>
        <v>3-Ground_Truth</v>
      </c>
      <c r="D1395" s="3">
        <f t="shared" si="43"/>
        <v>-2</v>
      </c>
      <c r="E1395" s="4">
        <f>_xlfn.NUMBERVALUE(Test_Length_Start[[#This Row],[Column2]])</f>
        <v>40.04505890307</v>
      </c>
      <c r="F1395" s="4">
        <f>_xlfn.NUMBERVALUE(Test_Length_Start[[#This Row],[Column3]])</f>
        <v>6.0442322586544996</v>
      </c>
      <c r="G1395" s="4">
        <f>_xlfn.NUMBERVALUE(Test_Length_Start[[#This Row],[Column4]])</f>
        <v>4.8319260615984898E-2</v>
      </c>
      <c r="H1395" s="4">
        <f>_xlfn.NUMBERVALUE(Test_Length_Start[[#This Row],[Column5]])</f>
        <v>0.135153087437064</v>
      </c>
      <c r="I1395" s="4">
        <f>_xlfn.NUMBERVALUE(Test_Length_Start[[#This Row],[Column6]])</f>
        <v>2.1835429922381699E-2</v>
      </c>
      <c r="J1395" s="4">
        <f>_xlfn.NUMBERVALUE(Test_Length_Start[[#This Row],[Column7]])</f>
        <v>9.6031418026432294E-2</v>
      </c>
      <c r="K1395" s="4">
        <f>_xlfn.NUMBERVALUE(Test_Length_Start[[#This Row],[Column12]])</f>
        <v>3.78519071009941</v>
      </c>
      <c r="L1395" s="8">
        <f>_xlfn.NUMBERVALUE(Test_Length_Start[[#This Row],[Column10]])</f>
        <v>0.26523709658530098</v>
      </c>
      <c r="M1395" s="4">
        <f>_xlfn.NUMBERVALUE(Test_Length_Start[[#This Row],[Column11]])</f>
        <v>1.0885479751562599</v>
      </c>
      <c r="N1395" s="8">
        <f>Tableau2[[#This Row],[Longueur manquante]]-(6-Tableau2[[#This Row],[longueur]])</f>
        <v>1.1327802338107595</v>
      </c>
    </row>
    <row r="1396" spans="2:14" x14ac:dyDescent="0.25">
      <c r="B1396" s="3" t="str">
        <f t="shared" si="42"/>
        <v>3</v>
      </c>
      <c r="C1396" s="4" t="str">
        <f>Test_Length_Start[[#This Row],[Column1]]</f>
        <v>3-Ground_Truth</v>
      </c>
      <c r="D1396" s="3">
        <f t="shared" si="43"/>
        <v>-2</v>
      </c>
      <c r="E1396" s="4">
        <f>_xlfn.NUMBERVALUE(Test_Length_Start[[#This Row],[Column2]])</f>
        <v>60.2097497636585</v>
      </c>
      <c r="F1396" s="4">
        <f>_xlfn.NUMBERVALUE(Test_Length_Start[[#This Row],[Column3]])</f>
        <v>6.0739777345713399</v>
      </c>
      <c r="G1396" s="4">
        <f>_xlfn.NUMBERVALUE(Test_Length_Start[[#This Row],[Column4]])</f>
        <v>5.2348576774602598E-2</v>
      </c>
      <c r="H1396" s="4">
        <f>_xlfn.NUMBERVALUE(Test_Length_Start[[#This Row],[Column5]])</f>
        <v>0.12426313029870099</v>
      </c>
      <c r="I1396" s="4">
        <f>_xlfn.NUMBERVALUE(Test_Length_Start[[#This Row],[Column6]])</f>
        <v>2.4098263189214701E-2</v>
      </c>
      <c r="J1396" s="4">
        <f>_xlfn.NUMBERVALUE(Test_Length_Start[[#This Row],[Column7]])</f>
        <v>8.7126941397175306E-2</v>
      </c>
      <c r="K1396" s="4">
        <f>_xlfn.NUMBERVALUE(Test_Length_Start[[#This Row],[Column12]])</f>
        <v>8.19974539196118</v>
      </c>
      <c r="L1396" s="8">
        <f>_xlfn.NUMBERVALUE(Test_Length_Start[[#This Row],[Column10]])</f>
        <v>0.384396326375054</v>
      </c>
      <c r="M1396" s="4">
        <f>_xlfn.NUMBERVALUE(Test_Length_Start[[#This Row],[Column11]])</f>
        <v>1.00830170366526</v>
      </c>
      <c r="N1396" s="8">
        <f>Tableau2[[#This Row],[Longueur manquante]]-(6-Tableau2[[#This Row],[longueur]])</f>
        <v>1.0822794382365999</v>
      </c>
    </row>
    <row r="1397" spans="2:14" x14ac:dyDescent="0.25">
      <c r="B1397" s="3" t="str">
        <f t="shared" si="42"/>
        <v>3</v>
      </c>
      <c r="C1397" s="4" t="str">
        <f>Test_Length_Start[[#This Row],[Column1]]</f>
        <v>3-Ground_Truth</v>
      </c>
      <c r="D1397" s="3">
        <f t="shared" si="43"/>
        <v>-2</v>
      </c>
      <c r="E1397" s="4">
        <f>_xlfn.NUMBERVALUE(Test_Length_Start[[#This Row],[Column2]])</f>
        <v>66.210181580361606</v>
      </c>
      <c r="F1397" s="4">
        <f>_xlfn.NUMBERVALUE(Test_Length_Start[[#This Row],[Column3]])</f>
        <v>5.5522055699402699</v>
      </c>
      <c r="G1397" s="4">
        <f>_xlfn.NUMBERVALUE(Test_Length_Start[[#This Row],[Column4]])</f>
        <v>4.7963475060598601E-2</v>
      </c>
      <c r="H1397" s="4">
        <f>_xlfn.NUMBERVALUE(Test_Length_Start[[#This Row],[Column5]])</f>
        <v>0.150005688895366</v>
      </c>
      <c r="I1397" s="4">
        <f>_xlfn.NUMBERVALUE(Test_Length_Start[[#This Row],[Column6]])</f>
        <v>1.6272235137285901E-2</v>
      </c>
      <c r="J1397" s="4">
        <f>_xlfn.NUMBERVALUE(Test_Length_Start[[#This Row],[Column7]])</f>
        <v>9.6528470716036693E-2</v>
      </c>
      <c r="K1397" s="4">
        <f>_xlfn.NUMBERVALUE(Test_Length_Start[[#This Row],[Column12]])</f>
        <v>4.8295581940328702</v>
      </c>
      <c r="L1397" s="8">
        <f>_xlfn.NUMBERVALUE(Test_Length_Start[[#This Row],[Column10]])</f>
        <v>0.34626640191401398</v>
      </c>
      <c r="M1397" s="4">
        <f>_xlfn.NUMBERVALUE(Test_Length_Start[[#This Row],[Column11]])</f>
        <v>0.92984150975479496</v>
      </c>
      <c r="N1397" s="8">
        <f>Tableau2[[#This Row],[Longueur manquante]]-(6-Tableau2[[#This Row],[longueur]])</f>
        <v>0.48204707969506488</v>
      </c>
    </row>
    <row r="1398" spans="2:14" x14ac:dyDescent="0.25">
      <c r="B1398" s="3" t="str">
        <f t="shared" si="42"/>
        <v>3</v>
      </c>
      <c r="C1398" s="4" t="str">
        <f>Test_Length_Start[[#This Row],[Column1]]</f>
        <v>3-Ground_Truth</v>
      </c>
      <c r="D1398" s="3">
        <f t="shared" si="43"/>
        <v>-2</v>
      </c>
      <c r="E1398" s="4">
        <f>_xlfn.NUMBERVALUE(Test_Length_Start[[#This Row],[Column2]])</f>
        <v>38.410025410806703</v>
      </c>
      <c r="F1398" s="4">
        <f>_xlfn.NUMBERVALUE(Test_Length_Start[[#This Row],[Column3]])</f>
        <v>5.8616537814403102</v>
      </c>
      <c r="G1398" s="4">
        <f>_xlfn.NUMBERVALUE(Test_Length_Start[[#This Row],[Column4]])</f>
        <v>3.9283394547160198E-2</v>
      </c>
      <c r="H1398" s="4">
        <f>_xlfn.NUMBERVALUE(Test_Length_Start[[#This Row],[Column5]])</f>
        <v>0.13886701919740299</v>
      </c>
      <c r="I1398" s="4">
        <f>_xlfn.NUMBERVALUE(Test_Length_Start[[#This Row],[Column6]])</f>
        <v>2.4988404507647499E-2</v>
      </c>
      <c r="J1398" s="4">
        <f>_xlfn.NUMBERVALUE(Test_Length_Start[[#This Row],[Column7]])</f>
        <v>9.3448246607889404E-2</v>
      </c>
      <c r="K1398" s="4">
        <f>_xlfn.NUMBERVALUE(Test_Length_Start[[#This Row],[Column12]])</f>
        <v>5.2967050189618003</v>
      </c>
      <c r="L1398" s="8">
        <f>_xlfn.NUMBERVALUE(Test_Length_Start[[#This Row],[Column10]])</f>
        <v>0.171318710092734</v>
      </c>
      <c r="M1398" s="4">
        <f>_xlfn.NUMBERVALUE(Test_Length_Start[[#This Row],[Column11]])</f>
        <v>1.1268065847722799</v>
      </c>
      <c r="N1398" s="8">
        <f>Tableau2[[#This Row],[Longueur manquante]]-(6-Tableau2[[#This Row],[longueur]])</f>
        <v>0.98846036621259015</v>
      </c>
    </row>
    <row r="1399" spans="2:14" x14ac:dyDescent="0.25">
      <c r="B1399" s="3" t="str">
        <f t="shared" si="42"/>
        <v>3</v>
      </c>
      <c r="C1399" s="4" t="str">
        <f>Test_Length_Start[[#This Row],[Column1]]</f>
        <v>3-Ground_Truth</v>
      </c>
      <c r="D1399" s="3">
        <f t="shared" si="43"/>
        <v>-2</v>
      </c>
      <c r="E1399" s="4">
        <f>_xlfn.NUMBERVALUE(Test_Length_Start[[#This Row],[Column2]])</f>
        <v>68.389224472818398</v>
      </c>
      <c r="F1399" s="4">
        <f>_xlfn.NUMBERVALUE(Test_Length_Start[[#This Row],[Column3]])</f>
        <v>5.7818444252159997</v>
      </c>
      <c r="G1399" s="4">
        <f>_xlfn.NUMBERVALUE(Test_Length_Start[[#This Row],[Column4]])</f>
        <v>4.2545854767721297E-2</v>
      </c>
      <c r="H1399" s="4">
        <f>_xlfn.NUMBERVALUE(Test_Length_Start[[#This Row],[Column5]])</f>
        <v>0.123913487827306</v>
      </c>
      <c r="I1399" s="4">
        <f>_xlfn.NUMBERVALUE(Test_Length_Start[[#This Row],[Column6]])</f>
        <v>2.3656862765011701E-2</v>
      </c>
      <c r="J1399" s="4">
        <f>_xlfn.NUMBERVALUE(Test_Length_Start[[#This Row],[Column7]])</f>
        <v>9.0998251624506699E-2</v>
      </c>
      <c r="K1399" s="4">
        <f>_xlfn.NUMBERVALUE(Test_Length_Start[[#This Row],[Column12]])</f>
        <v>4.9838931399863204</v>
      </c>
      <c r="L1399" s="8">
        <f>_xlfn.NUMBERVALUE(Test_Length_Start[[#This Row],[Column10]])</f>
        <v>0.246692221082179</v>
      </c>
      <c r="M1399" s="4">
        <f>_xlfn.NUMBERVALUE(Test_Length_Start[[#This Row],[Column11]])</f>
        <v>1.0857085601937499</v>
      </c>
      <c r="N1399" s="8">
        <f>Tableau2[[#This Row],[Longueur manquante]]-(6-Tableau2[[#This Row],[longueur]])</f>
        <v>0.86755298540974968</v>
      </c>
    </row>
    <row r="1400" spans="2:14" x14ac:dyDescent="0.25">
      <c r="B1400" s="3" t="str">
        <f t="shared" si="42"/>
        <v>3</v>
      </c>
      <c r="C1400" s="4" t="str">
        <f>Test_Length_Start[[#This Row],[Column1]]</f>
        <v>3-Ground_Truth</v>
      </c>
      <c r="D1400" s="3">
        <f t="shared" si="43"/>
        <v>-2</v>
      </c>
      <c r="E1400" s="4">
        <f>_xlfn.NUMBERVALUE(Test_Length_Start[[#This Row],[Column2]])</f>
        <v>34.3994597843839</v>
      </c>
      <c r="F1400" s="4">
        <f>_xlfn.NUMBERVALUE(Test_Length_Start[[#This Row],[Column3]])</f>
        <v>5.6955296850871697</v>
      </c>
      <c r="G1400" s="4">
        <f>_xlfn.NUMBERVALUE(Test_Length_Start[[#This Row],[Column4]])</f>
        <v>4.3527652592428398E-2</v>
      </c>
      <c r="H1400" s="4">
        <f>_xlfn.NUMBERVALUE(Test_Length_Start[[#This Row],[Column5]])</f>
        <v>0.126308404655889</v>
      </c>
      <c r="I1400" s="4">
        <f>_xlfn.NUMBERVALUE(Test_Length_Start[[#This Row],[Column6]])</f>
        <v>2.4342833648233898E-2</v>
      </c>
      <c r="J1400" s="4">
        <f>_xlfn.NUMBERVALUE(Test_Length_Start[[#This Row],[Column7]])</f>
        <v>8.3797800780794393E-2</v>
      </c>
      <c r="K1400" s="4">
        <f>_xlfn.NUMBERVALUE(Test_Length_Start[[#This Row],[Column12]])</f>
        <v>3.5738360889954399</v>
      </c>
      <c r="L1400" s="8">
        <f>_xlfn.NUMBERVALUE(Test_Length_Start[[#This Row],[Column10]])</f>
        <v>0.227122284663822</v>
      </c>
      <c r="M1400" s="4">
        <f>_xlfn.NUMBERVALUE(Test_Length_Start[[#This Row],[Column11]])</f>
        <v>1.0394994091391201</v>
      </c>
      <c r="N1400" s="8">
        <f>Tableau2[[#This Row],[Longueur manquante]]-(6-Tableau2[[#This Row],[longueur]])</f>
        <v>0.73502909422628981</v>
      </c>
    </row>
    <row r="1401" spans="2:14" x14ac:dyDescent="0.25">
      <c r="B1401" s="3" t="str">
        <f t="shared" si="42"/>
        <v>3</v>
      </c>
      <c r="C1401" s="4" t="str">
        <f>Test_Length_Start[[#This Row],[Column1]]</f>
        <v>3-Ground_Truth</v>
      </c>
      <c r="D1401" s="3">
        <f t="shared" si="43"/>
        <v>-2</v>
      </c>
      <c r="E1401" s="4">
        <f>_xlfn.NUMBERVALUE(Test_Length_Start[[#This Row],[Column2]])</f>
        <v>50.555447585282003</v>
      </c>
      <c r="F1401" s="4">
        <f>_xlfn.NUMBERVALUE(Test_Length_Start[[#This Row],[Column3]])</f>
        <v>5.9466836466655701</v>
      </c>
      <c r="G1401" s="4">
        <f>_xlfn.NUMBERVALUE(Test_Length_Start[[#This Row],[Column4]])</f>
        <v>7.5537528822312294E-2</v>
      </c>
      <c r="H1401" s="4">
        <f>_xlfn.NUMBERVALUE(Test_Length_Start[[#This Row],[Column5]])</f>
        <v>0.157633878750396</v>
      </c>
      <c r="I1401" s="4">
        <f>_xlfn.NUMBERVALUE(Test_Length_Start[[#This Row],[Column6]])</f>
        <v>1.7660638796323801E-2</v>
      </c>
      <c r="J1401" s="4">
        <f>_xlfn.NUMBERVALUE(Test_Length_Start[[#This Row],[Column7]])</f>
        <v>0.109598195648702</v>
      </c>
      <c r="K1401" s="4">
        <f>_xlfn.NUMBERVALUE(Test_Length_Start[[#This Row],[Column12]])</f>
        <v>5.1413574749603796</v>
      </c>
      <c r="L1401" s="8">
        <f>_xlfn.NUMBERVALUE(Test_Length_Start[[#This Row],[Column10]])</f>
        <v>0.55186287436734405</v>
      </c>
      <c r="M1401" s="4">
        <f>_xlfn.NUMBERVALUE(Test_Length_Start[[#This Row],[Column11]])</f>
        <v>0.88344367738399399</v>
      </c>
      <c r="N1401" s="8">
        <f>Tableau2[[#This Row],[Longueur manquante]]-(6-Tableau2[[#This Row],[longueur]])</f>
        <v>0.83012732404956413</v>
      </c>
    </row>
    <row r="1402" spans="2:14" x14ac:dyDescent="0.25">
      <c r="B1402" s="3" t="str">
        <f t="shared" si="42"/>
        <v>4</v>
      </c>
      <c r="C1402" s="4" t="str">
        <f>Test_Length_Start[[#This Row],[Column1]]</f>
        <v>4-Camera-0,0</v>
      </c>
      <c r="D1402" s="3">
        <f t="shared" si="43"/>
        <v>0</v>
      </c>
      <c r="E1402" s="4">
        <f>_xlfn.NUMBERVALUE(Test_Length_Start[[#This Row],[Column2]])</f>
        <v>68.957685691371196</v>
      </c>
      <c r="F1402" s="4">
        <f>_xlfn.NUMBERVALUE(Test_Length_Start[[#This Row],[Column3]])</f>
        <v>5.5131305961619903</v>
      </c>
      <c r="G1402" s="4">
        <f>_xlfn.NUMBERVALUE(Test_Length_Start[[#This Row],[Column4]])</f>
        <v>7.4025332172872396E-2</v>
      </c>
      <c r="H1402" s="4">
        <f>_xlfn.NUMBERVALUE(Test_Length_Start[[#This Row],[Column5]])</f>
        <v>0.33525725168577097</v>
      </c>
      <c r="I1402" s="4">
        <f>_xlfn.NUMBERVALUE(Test_Length_Start[[#This Row],[Column6]])</f>
        <v>1.5510746116717501E-2</v>
      </c>
      <c r="J1402" s="4">
        <f>_xlfn.NUMBERVALUE(Test_Length_Start[[#This Row],[Column7]])</f>
        <v>0.22157152799669899</v>
      </c>
      <c r="K1402" s="4">
        <f>_xlfn.NUMBERVALUE(Test_Length_Start[[#This Row],[Column12]])</f>
        <v>3.0860797970089999</v>
      </c>
      <c r="L1402" s="8">
        <f>_xlfn.NUMBERVALUE(Test_Length_Start[[#This Row],[Column10]])</f>
        <v>0.52498035245549002</v>
      </c>
      <c r="M1402" s="4">
        <f>_xlfn.NUMBERVALUE(Test_Length_Start[[#This Row],[Column11]])</f>
        <v>1.40412110333372</v>
      </c>
      <c r="N1402" s="8">
        <f>Tableau2[[#This Row],[Longueur manquante]]-(6-Tableau2[[#This Row],[longueur]])</f>
        <v>0.91725169949571028</v>
      </c>
    </row>
    <row r="1403" spans="2:14" x14ac:dyDescent="0.25">
      <c r="B1403" s="3" t="str">
        <f t="shared" si="42"/>
        <v>4</v>
      </c>
      <c r="C1403" s="4" t="str">
        <f>Test_Length_Start[[#This Row],[Column1]]</f>
        <v>4-Camera-0,0</v>
      </c>
      <c r="D1403" s="3">
        <f t="shared" si="43"/>
        <v>0</v>
      </c>
      <c r="E1403" s="4">
        <f>_xlfn.NUMBERVALUE(Test_Length_Start[[#This Row],[Column2]])</f>
        <v>80.310548696448294</v>
      </c>
      <c r="F1403" s="4">
        <f>_xlfn.NUMBERVALUE(Test_Length_Start[[#This Row],[Column3]])</f>
        <v>5.585218615234</v>
      </c>
      <c r="G1403" s="4">
        <f>_xlfn.NUMBERVALUE(Test_Length_Start[[#This Row],[Column4]])</f>
        <v>4.1173071291400298E-2</v>
      </c>
      <c r="H1403" s="4">
        <f>_xlfn.NUMBERVALUE(Test_Length_Start[[#This Row],[Column5]])</f>
        <v>0.31950204419877898</v>
      </c>
      <c r="I1403" s="4">
        <f>_xlfn.NUMBERVALUE(Test_Length_Start[[#This Row],[Column6]])</f>
        <v>1.2060190458601201E-2</v>
      </c>
      <c r="J1403" s="4">
        <f>_xlfn.NUMBERVALUE(Test_Length_Start[[#This Row],[Column7]])</f>
        <v>0.18379981614343499</v>
      </c>
      <c r="K1403" s="4">
        <f>_xlfn.NUMBERVALUE(Test_Length_Start[[#This Row],[Column12]])</f>
        <v>3.2568430919200102</v>
      </c>
      <c r="L1403" s="8">
        <f>_xlfn.NUMBERVALUE(Test_Length_Start[[#This Row],[Column10]])</f>
        <v>0.275215782622376</v>
      </c>
      <c r="M1403" s="4">
        <f>_xlfn.NUMBERVALUE(Test_Length_Start[[#This Row],[Column11]])</f>
        <v>1.43350262014485</v>
      </c>
      <c r="N1403" s="8">
        <f>Tableau2[[#This Row],[Longueur manquante]]-(6-Tableau2[[#This Row],[longueur]])</f>
        <v>1.01872123537885</v>
      </c>
    </row>
    <row r="1404" spans="2:14" x14ac:dyDescent="0.25">
      <c r="B1404" s="3" t="str">
        <f t="shared" si="42"/>
        <v>4</v>
      </c>
      <c r="C1404" s="4" t="str">
        <f>Test_Length_Start[[#This Row],[Column1]]</f>
        <v>4-Camera-0,0</v>
      </c>
      <c r="D1404" s="3">
        <f t="shared" si="43"/>
        <v>0</v>
      </c>
      <c r="E1404" s="4">
        <f>_xlfn.NUMBERVALUE(Test_Length_Start[[#This Row],[Column2]])</f>
        <v>77.718779820380107</v>
      </c>
      <c r="F1404" s="4">
        <f>_xlfn.NUMBERVALUE(Test_Length_Start[[#This Row],[Column3]])</f>
        <v>5.8720425365931703</v>
      </c>
      <c r="G1404" s="4">
        <f>_xlfn.NUMBERVALUE(Test_Length_Start[[#This Row],[Column4]])</f>
        <v>5.0128388218805102E-2</v>
      </c>
      <c r="H1404" s="4">
        <f>_xlfn.NUMBERVALUE(Test_Length_Start[[#This Row],[Column5]])</f>
        <v>0.33345749472863101</v>
      </c>
      <c r="I1404" s="4">
        <f>_xlfn.NUMBERVALUE(Test_Length_Start[[#This Row],[Column6]])</f>
        <v>1.6919172733934101E-2</v>
      </c>
      <c r="J1404" s="4">
        <f>_xlfn.NUMBERVALUE(Test_Length_Start[[#This Row],[Column7]])</f>
        <v>0.19083489794029801</v>
      </c>
      <c r="K1404" s="4">
        <f>_xlfn.NUMBERVALUE(Test_Length_Start[[#This Row],[Column12]])</f>
        <v>1.9166738619096499</v>
      </c>
      <c r="L1404" s="8">
        <f>_xlfn.NUMBERVALUE(Test_Length_Start[[#This Row],[Column10]])</f>
        <v>0.33775995564495997</v>
      </c>
      <c r="M1404" s="4">
        <f>_xlfn.NUMBERVALUE(Test_Length_Start[[#This Row],[Column11]])</f>
        <v>1.4620111871529899</v>
      </c>
      <c r="N1404" s="8">
        <f>Tableau2[[#This Row],[Longueur manquante]]-(6-Tableau2[[#This Row],[longueur]])</f>
        <v>1.3340537237461603</v>
      </c>
    </row>
    <row r="1405" spans="2:14" x14ac:dyDescent="0.25">
      <c r="B1405" s="3" t="str">
        <f t="shared" si="42"/>
        <v>4</v>
      </c>
      <c r="C1405" s="4" t="str">
        <f>Test_Length_Start[[#This Row],[Column1]]</f>
        <v>4-Camera-0,0</v>
      </c>
      <c r="D1405" s="3">
        <f t="shared" si="43"/>
        <v>0</v>
      </c>
      <c r="E1405" s="4">
        <f>_xlfn.NUMBERVALUE(Test_Length_Start[[#This Row],[Column2]])</f>
        <v>57.746912620877801</v>
      </c>
      <c r="F1405" s="4">
        <f>_xlfn.NUMBERVALUE(Test_Length_Start[[#This Row],[Column3]])</f>
        <v>5.8085981687803896</v>
      </c>
      <c r="G1405" s="4">
        <f>_xlfn.NUMBERVALUE(Test_Length_Start[[#This Row],[Column4]])</f>
        <v>2.78108630346127E-2</v>
      </c>
      <c r="H1405" s="4">
        <f>_xlfn.NUMBERVALUE(Test_Length_Start[[#This Row],[Column5]])</f>
        <v>0.31132978808940798</v>
      </c>
      <c r="I1405" s="4">
        <f>_xlfn.NUMBERVALUE(Test_Length_Start[[#This Row],[Column6]])</f>
        <v>1.51198002486527E-2</v>
      </c>
      <c r="J1405" s="4">
        <f>_xlfn.NUMBERVALUE(Test_Length_Start[[#This Row],[Column7]])</f>
        <v>0.14062140948471699</v>
      </c>
      <c r="K1405" s="4">
        <f>_xlfn.NUMBERVALUE(Test_Length_Start[[#This Row],[Column12]])</f>
        <v>1.9164464580826399</v>
      </c>
      <c r="L1405" s="8">
        <f>_xlfn.NUMBERVALUE(Test_Length_Start[[#This Row],[Column10]])</f>
        <v>0.111559284219489</v>
      </c>
      <c r="M1405" s="4">
        <f>_xlfn.NUMBERVALUE(Test_Length_Start[[#This Row],[Column11]])</f>
        <v>1.43500636011953</v>
      </c>
      <c r="N1405" s="8">
        <f>Tableau2[[#This Row],[Longueur manquante]]-(6-Tableau2[[#This Row],[longueur]])</f>
        <v>1.2436045288999196</v>
      </c>
    </row>
    <row r="1406" spans="2:14" x14ac:dyDescent="0.25">
      <c r="B1406" s="3" t="str">
        <f t="shared" si="42"/>
        <v>4</v>
      </c>
      <c r="C1406" s="4" t="str">
        <f>Test_Length_Start[[#This Row],[Column1]]</f>
        <v>4-Camera-0,0</v>
      </c>
      <c r="D1406" s="3">
        <f t="shared" si="43"/>
        <v>0</v>
      </c>
      <c r="E1406" s="4">
        <f>_xlfn.NUMBERVALUE(Test_Length_Start[[#This Row],[Column2]])</f>
        <v>55.3349229503442</v>
      </c>
      <c r="F1406" s="4">
        <f>_xlfn.NUMBERVALUE(Test_Length_Start[[#This Row],[Column3]])</f>
        <v>5.9502380738557603</v>
      </c>
      <c r="G1406" s="4">
        <f>_xlfn.NUMBERVALUE(Test_Length_Start[[#This Row],[Column4]])</f>
        <v>3.3817759030403002E-2</v>
      </c>
      <c r="H1406" s="4">
        <f>_xlfn.NUMBERVALUE(Test_Length_Start[[#This Row],[Column5]])</f>
        <v>0.32568710575670601</v>
      </c>
      <c r="I1406" s="4">
        <f>_xlfn.NUMBERVALUE(Test_Length_Start[[#This Row],[Column6]])</f>
        <v>2.8135713644027199E-2</v>
      </c>
      <c r="J1406" s="4">
        <f>_xlfn.NUMBERVALUE(Test_Length_Start[[#This Row],[Column7]])</f>
        <v>0.14766541667894101</v>
      </c>
      <c r="K1406" s="4">
        <f>_xlfn.NUMBERVALUE(Test_Length_Start[[#This Row],[Column12]])</f>
        <v>3.4834064769092898</v>
      </c>
      <c r="L1406" s="8">
        <f>_xlfn.NUMBERVALUE(Test_Length_Start[[#This Row],[Column10]])</f>
        <v>9.5651120456044E-2</v>
      </c>
      <c r="M1406" s="4">
        <f>_xlfn.NUMBERVALUE(Test_Length_Start[[#This Row],[Column11]])</f>
        <v>1.4234560003235499</v>
      </c>
      <c r="N1406" s="8">
        <f>Tableau2[[#This Row],[Longueur manquante]]-(6-Tableau2[[#This Row],[longueur]])</f>
        <v>1.3736940741793102</v>
      </c>
    </row>
    <row r="1407" spans="2:14" x14ac:dyDescent="0.25">
      <c r="B1407" s="3" t="str">
        <f t="shared" si="42"/>
        <v>4</v>
      </c>
      <c r="C1407" s="4" t="str">
        <f>Test_Length_Start[[#This Row],[Column1]]</f>
        <v>4-Camera-0,0</v>
      </c>
      <c r="D1407" s="3">
        <f t="shared" si="43"/>
        <v>0</v>
      </c>
      <c r="E1407" s="4">
        <f>_xlfn.NUMBERVALUE(Test_Length_Start[[#This Row],[Column2]])</f>
        <v>55.727661359484301</v>
      </c>
      <c r="F1407" s="4">
        <f>_xlfn.NUMBERVALUE(Test_Length_Start[[#This Row],[Column3]])</f>
        <v>5.8924105684719796</v>
      </c>
      <c r="G1407" s="4">
        <f>_xlfn.NUMBERVALUE(Test_Length_Start[[#This Row],[Column4]])</f>
        <v>2.62505223740092E-2</v>
      </c>
      <c r="H1407" s="4">
        <f>_xlfn.NUMBERVALUE(Test_Length_Start[[#This Row],[Column5]])</f>
        <v>0.31963518792357798</v>
      </c>
      <c r="I1407" s="4">
        <f>_xlfn.NUMBERVALUE(Test_Length_Start[[#This Row],[Column6]])</f>
        <v>1.9499816920449602E-2</v>
      </c>
      <c r="J1407" s="4">
        <f>_xlfn.NUMBERVALUE(Test_Length_Start[[#This Row],[Column7]])</f>
        <v>0.146375101805127</v>
      </c>
      <c r="K1407" s="4">
        <f>_xlfn.NUMBERVALUE(Test_Length_Start[[#This Row],[Column12]])</f>
        <v>3.0921349619748</v>
      </c>
      <c r="L1407" s="8">
        <f>_xlfn.NUMBERVALUE(Test_Length_Start[[#This Row],[Column10]])</f>
        <v>9.8641249325359198E-2</v>
      </c>
      <c r="M1407" s="4">
        <f>_xlfn.NUMBERVALUE(Test_Length_Start[[#This Row],[Column11]])</f>
        <v>1.4167323974433901</v>
      </c>
      <c r="N1407" s="8">
        <f>Tableau2[[#This Row],[Longueur manquante]]-(6-Tableau2[[#This Row],[longueur]])</f>
        <v>1.3091429659153697</v>
      </c>
    </row>
    <row r="1408" spans="2:14" x14ac:dyDescent="0.25">
      <c r="B1408" s="3" t="str">
        <f t="shared" si="42"/>
        <v>4</v>
      </c>
      <c r="C1408" s="4" t="str">
        <f>Test_Length_Start[[#This Row],[Column1]]</f>
        <v>4-Camera-0,0</v>
      </c>
      <c r="D1408" s="3">
        <f t="shared" si="43"/>
        <v>0</v>
      </c>
      <c r="E1408" s="4">
        <f>_xlfn.NUMBERVALUE(Test_Length_Start[[#This Row],[Column2]])</f>
        <v>39.461669248147601</v>
      </c>
      <c r="F1408" s="4">
        <f>_xlfn.NUMBERVALUE(Test_Length_Start[[#This Row],[Column3]])</f>
        <v>5.9518296938209296</v>
      </c>
      <c r="G1408" s="4">
        <f>_xlfn.NUMBERVALUE(Test_Length_Start[[#This Row],[Column4]])</f>
        <v>3.2930488892284802E-2</v>
      </c>
      <c r="H1408" s="4">
        <f>_xlfn.NUMBERVALUE(Test_Length_Start[[#This Row],[Column5]])</f>
        <v>0.31807602997175199</v>
      </c>
      <c r="I1408" s="4">
        <f>_xlfn.NUMBERVALUE(Test_Length_Start[[#This Row],[Column6]])</f>
        <v>2.2190971897011601E-2</v>
      </c>
      <c r="J1408" s="4">
        <f>_xlfn.NUMBERVALUE(Test_Length_Start[[#This Row],[Column7]])</f>
        <v>0.144805721817482</v>
      </c>
      <c r="K1408" s="4">
        <f>_xlfn.NUMBERVALUE(Test_Length_Start[[#This Row],[Column12]])</f>
        <v>2.34320773405488</v>
      </c>
      <c r="L1408" s="8">
        <f>_xlfn.NUMBERVALUE(Test_Length_Start[[#This Row],[Column10]])</f>
        <v>0.15629366205678399</v>
      </c>
      <c r="M1408" s="4">
        <f>_xlfn.NUMBERVALUE(Test_Length_Start[[#This Row],[Column11]])</f>
        <v>1.4612875639395999</v>
      </c>
      <c r="N1408" s="8">
        <f>Tableau2[[#This Row],[Longueur manquante]]-(6-Tableau2[[#This Row],[longueur]])</f>
        <v>1.4131172577605295</v>
      </c>
    </row>
    <row r="1409" spans="2:14" x14ac:dyDescent="0.25">
      <c r="B1409" s="3" t="str">
        <f t="shared" si="42"/>
        <v>4</v>
      </c>
      <c r="C1409" s="4" t="str">
        <f>Test_Length_Start[[#This Row],[Column1]]</f>
        <v>4-Camera-0,0</v>
      </c>
      <c r="D1409" s="3">
        <f t="shared" si="43"/>
        <v>0</v>
      </c>
      <c r="E1409" s="4">
        <f>_xlfn.NUMBERVALUE(Test_Length_Start[[#This Row],[Column2]])</f>
        <v>11.500286007869001</v>
      </c>
      <c r="F1409" s="4">
        <f>_xlfn.NUMBERVALUE(Test_Length_Start[[#This Row],[Column3]])</f>
        <v>6.0503696841309997</v>
      </c>
      <c r="G1409" s="4">
        <f>_xlfn.NUMBERVALUE(Test_Length_Start[[#This Row],[Column4]])</f>
        <v>5.6230612380380601E-2</v>
      </c>
      <c r="H1409" s="4">
        <f>_xlfn.NUMBERVALUE(Test_Length_Start[[#This Row],[Column5]])</f>
        <v>0.33160118782277798</v>
      </c>
      <c r="I1409" s="4">
        <f>_xlfn.NUMBERVALUE(Test_Length_Start[[#This Row],[Column6]])</f>
        <v>2.9870601284001898E-2</v>
      </c>
      <c r="J1409" s="4">
        <f>_xlfn.NUMBERVALUE(Test_Length_Start[[#This Row],[Column7]])</f>
        <v>0.17480265865403999</v>
      </c>
      <c r="K1409" s="4">
        <f>_xlfn.NUMBERVALUE(Test_Length_Start[[#This Row],[Column12]])</f>
        <v>2.8686051919357798</v>
      </c>
      <c r="L1409" s="8">
        <f>_xlfn.NUMBERVALUE(Test_Length_Start[[#This Row],[Column10]])</f>
        <v>0.28963016050038398</v>
      </c>
      <c r="M1409" s="4">
        <f>_xlfn.NUMBERVALUE(Test_Length_Start[[#This Row],[Column11]])</f>
        <v>1.5080650510333</v>
      </c>
      <c r="N1409" s="8">
        <f>Tableau2[[#This Row],[Longueur manquante]]-(6-Tableau2[[#This Row],[longueur]])</f>
        <v>1.5584347351642998</v>
      </c>
    </row>
    <row r="1410" spans="2:14" x14ac:dyDescent="0.25">
      <c r="B1410" s="3" t="str">
        <f t="shared" ref="B1410:B1473" si="44">SUBSTITUTE(LEFT(C1410,2),"-","")</f>
        <v>4</v>
      </c>
      <c r="C1410" s="4" t="str">
        <f>Test_Length_Start[[#This Row],[Column1]]</f>
        <v>4-Camera-0,0</v>
      </c>
      <c r="D1410" s="3">
        <f t="shared" ref="D1410:D1473" si="45">_xlfn.NUMBERVALUE(IFERROR(RIGHT(C1410,LEN(C1410)-SEARCH("-",C1410,5)),-0.2))*10</f>
        <v>0</v>
      </c>
      <c r="E1410" s="4">
        <f>_xlfn.NUMBERVALUE(Test_Length_Start[[#This Row],[Column2]])</f>
        <v>73.650740460293903</v>
      </c>
      <c r="F1410" s="4">
        <f>_xlfn.NUMBERVALUE(Test_Length_Start[[#This Row],[Column3]])</f>
        <v>5.8212557056032299</v>
      </c>
      <c r="G1410" s="4">
        <f>_xlfn.NUMBERVALUE(Test_Length_Start[[#This Row],[Column4]])</f>
        <v>4.2852766144832799E-2</v>
      </c>
      <c r="H1410" s="4">
        <f>_xlfn.NUMBERVALUE(Test_Length_Start[[#This Row],[Column5]])</f>
        <v>0.32441102976687303</v>
      </c>
      <c r="I1410" s="4">
        <f>_xlfn.NUMBERVALUE(Test_Length_Start[[#This Row],[Column6]])</f>
        <v>1.40787639311616E-2</v>
      </c>
      <c r="J1410" s="4">
        <f>_xlfn.NUMBERVALUE(Test_Length_Start[[#This Row],[Column7]])</f>
        <v>0.17580149796842201</v>
      </c>
      <c r="K1410" s="4">
        <f>_xlfn.NUMBERVALUE(Test_Length_Start[[#This Row],[Column12]])</f>
        <v>2.20494874799624</v>
      </c>
      <c r="L1410" s="8">
        <f>_xlfn.NUMBERVALUE(Test_Length_Start[[#This Row],[Column10]])</f>
        <v>0.27173883423622203</v>
      </c>
      <c r="M1410" s="4">
        <f>_xlfn.NUMBERVALUE(Test_Length_Start[[#This Row],[Column11]])</f>
        <v>1.4397012731104799</v>
      </c>
      <c r="N1410" s="8">
        <f>Tableau2[[#This Row],[Longueur manquante]]-(6-Tableau2[[#This Row],[longueur]])</f>
        <v>1.2609569787137098</v>
      </c>
    </row>
    <row r="1411" spans="2:14" x14ac:dyDescent="0.25">
      <c r="B1411" s="3" t="str">
        <f t="shared" si="44"/>
        <v>4</v>
      </c>
      <c r="C1411" s="4" t="str">
        <f>Test_Length_Start[[#This Row],[Column1]]</f>
        <v>4-Camera-0,0</v>
      </c>
      <c r="D1411" s="3">
        <f t="shared" si="45"/>
        <v>0</v>
      </c>
      <c r="E1411" s="4">
        <f>_xlfn.NUMBERVALUE(Test_Length_Start[[#This Row],[Column2]])</f>
        <v>55.942980466949898</v>
      </c>
      <c r="F1411" s="4">
        <f>_xlfn.NUMBERVALUE(Test_Length_Start[[#This Row],[Column3]])</f>
        <v>5.5571468491549902</v>
      </c>
      <c r="G1411" s="4">
        <f>_xlfn.NUMBERVALUE(Test_Length_Start[[#This Row],[Column4]])</f>
        <v>2.5641462547706301E-2</v>
      </c>
      <c r="H1411" s="4">
        <f>_xlfn.NUMBERVALUE(Test_Length_Start[[#This Row],[Column5]])</f>
        <v>0.31929457825506302</v>
      </c>
      <c r="I1411" s="4">
        <f>_xlfn.NUMBERVALUE(Test_Length_Start[[#This Row],[Column6]])</f>
        <v>1.6253202558492299E-2</v>
      </c>
      <c r="J1411" s="4">
        <f>_xlfn.NUMBERVALUE(Test_Length_Start[[#This Row],[Column7]])</f>
        <v>0.160912218512793</v>
      </c>
      <c r="K1411" s="4">
        <f>_xlfn.NUMBERVALUE(Test_Length_Start[[#This Row],[Column12]])</f>
        <v>2.0638036910677302</v>
      </c>
      <c r="L1411" s="8">
        <f>_xlfn.NUMBERVALUE(Test_Length_Start[[#This Row],[Column10]])</f>
        <v>0.116221581142228</v>
      </c>
      <c r="M1411" s="4">
        <f>_xlfn.NUMBERVALUE(Test_Length_Start[[#This Row],[Column11]])</f>
        <v>1.40495843626448</v>
      </c>
      <c r="N1411" s="8">
        <f>Tableau2[[#This Row],[Longueur manquante]]-(6-Tableau2[[#This Row],[longueur]])</f>
        <v>0.96210528541947027</v>
      </c>
    </row>
    <row r="1412" spans="2:14" x14ac:dyDescent="0.25">
      <c r="B1412" s="3" t="str">
        <f t="shared" si="44"/>
        <v>4</v>
      </c>
      <c r="C1412" s="4" t="str">
        <f>Test_Length_Start[[#This Row],[Column1]]</f>
        <v>4-Camera-0,0</v>
      </c>
      <c r="D1412" s="3">
        <f t="shared" si="45"/>
        <v>0</v>
      </c>
      <c r="E1412" s="4">
        <f>_xlfn.NUMBERVALUE(Test_Length_Start[[#This Row],[Column2]])</f>
        <v>51.0675508331164</v>
      </c>
      <c r="F1412" s="4">
        <f>_xlfn.NUMBERVALUE(Test_Length_Start[[#This Row],[Column3]])</f>
        <v>5.8706940933122098</v>
      </c>
      <c r="G1412" s="4">
        <f>_xlfn.NUMBERVALUE(Test_Length_Start[[#This Row],[Column4]])</f>
        <v>2.1714600723110399E-2</v>
      </c>
      <c r="H1412" s="4">
        <f>_xlfn.NUMBERVALUE(Test_Length_Start[[#This Row],[Column5]])</f>
        <v>0.30994539784581099</v>
      </c>
      <c r="I1412" s="4">
        <f>_xlfn.NUMBERVALUE(Test_Length_Start[[#This Row],[Column6]])</f>
        <v>1.7479875027366899E-2</v>
      </c>
      <c r="J1412" s="4">
        <f>_xlfn.NUMBERVALUE(Test_Length_Start[[#This Row],[Column7]])</f>
        <v>0.134940176927767</v>
      </c>
      <c r="K1412" s="4">
        <f>_xlfn.NUMBERVALUE(Test_Length_Start[[#This Row],[Column12]])</f>
        <v>2.6716290410840799</v>
      </c>
      <c r="L1412" s="8">
        <f>_xlfn.NUMBERVALUE(Test_Length_Start[[#This Row],[Column10]])</f>
        <v>7.5428738494866296E-2</v>
      </c>
      <c r="M1412" s="4">
        <f>_xlfn.NUMBERVALUE(Test_Length_Start[[#This Row],[Column11]])</f>
        <v>1.4425396484461599</v>
      </c>
      <c r="N1412" s="8">
        <f>Tableau2[[#This Row],[Longueur manquante]]-(6-Tableau2[[#This Row],[longueur]])</f>
        <v>1.3132337417583697</v>
      </c>
    </row>
    <row r="1413" spans="2:14" x14ac:dyDescent="0.25">
      <c r="B1413" s="3" t="str">
        <f t="shared" si="44"/>
        <v>4</v>
      </c>
      <c r="C1413" s="4" t="str">
        <f>Test_Length_Start[[#This Row],[Column1]]</f>
        <v>4-Camera-0,0</v>
      </c>
      <c r="D1413" s="3">
        <f t="shared" si="45"/>
        <v>0</v>
      </c>
      <c r="E1413" s="4">
        <f>_xlfn.NUMBERVALUE(Test_Length_Start[[#This Row],[Column2]])</f>
        <v>17.102391110951402</v>
      </c>
      <c r="F1413" s="4">
        <f>_xlfn.NUMBERVALUE(Test_Length_Start[[#This Row],[Column3]])</f>
        <v>6.2316784657381703</v>
      </c>
      <c r="G1413" s="4">
        <f>_xlfn.NUMBERVALUE(Test_Length_Start[[#This Row],[Column4]])</f>
        <v>7.9719961342294601E-2</v>
      </c>
      <c r="H1413" s="4">
        <f>_xlfn.NUMBERVALUE(Test_Length_Start[[#This Row],[Column5]])</f>
        <v>0.35316369583271201</v>
      </c>
      <c r="I1413" s="4">
        <f>_xlfn.NUMBERVALUE(Test_Length_Start[[#This Row],[Column6]])</f>
        <v>2.0505144893998E-2</v>
      </c>
      <c r="J1413" s="4">
        <f>_xlfn.NUMBERVALUE(Test_Length_Start[[#This Row],[Column7]])</f>
        <v>0.22162340102245301</v>
      </c>
      <c r="K1413" s="4">
        <f>_xlfn.NUMBERVALUE(Test_Length_Start[[#This Row],[Column12]])</f>
        <v>2.8349452539114202</v>
      </c>
      <c r="L1413" s="8">
        <f>_xlfn.NUMBERVALUE(Test_Length_Start[[#This Row],[Column10]])</f>
        <v>0.50837610440516701</v>
      </c>
      <c r="M1413" s="4">
        <f>_xlfn.NUMBERVALUE(Test_Length_Start[[#This Row],[Column11]])</f>
        <v>1.34977376686671</v>
      </c>
      <c r="N1413" s="8">
        <f>Tableau2[[#This Row],[Longueur manquante]]-(6-Tableau2[[#This Row],[longueur]])</f>
        <v>1.5814522326048803</v>
      </c>
    </row>
    <row r="1414" spans="2:14" x14ac:dyDescent="0.25">
      <c r="B1414" s="3" t="str">
        <f t="shared" si="44"/>
        <v>4</v>
      </c>
      <c r="C1414" s="4" t="str">
        <f>Test_Length_Start[[#This Row],[Column1]]</f>
        <v>4-Camera-0,0</v>
      </c>
      <c r="D1414" s="3">
        <f t="shared" si="45"/>
        <v>0</v>
      </c>
      <c r="E1414" s="4">
        <f>_xlfn.NUMBERVALUE(Test_Length_Start[[#This Row],[Column2]])</f>
        <v>81.219648653707694</v>
      </c>
      <c r="F1414" s="4">
        <f>_xlfn.NUMBERVALUE(Test_Length_Start[[#This Row],[Column3]])</f>
        <v>6.0764711599925496</v>
      </c>
      <c r="G1414" s="4">
        <f>_xlfn.NUMBERVALUE(Test_Length_Start[[#This Row],[Column4]])</f>
        <v>3.7657303262179198E-2</v>
      </c>
      <c r="H1414" s="4">
        <f>_xlfn.NUMBERVALUE(Test_Length_Start[[#This Row],[Column5]])</f>
        <v>0.32031827500723797</v>
      </c>
      <c r="I1414" s="4">
        <f>_xlfn.NUMBERVALUE(Test_Length_Start[[#This Row],[Column6]])</f>
        <v>2.1464087795692401E-2</v>
      </c>
      <c r="J1414" s="4">
        <f>_xlfn.NUMBERVALUE(Test_Length_Start[[#This Row],[Column7]])</f>
        <v>0.15379299708191699</v>
      </c>
      <c r="K1414" s="4">
        <f>_xlfn.NUMBERVALUE(Test_Length_Start[[#This Row],[Column12]])</f>
        <v>2.4013849860057199</v>
      </c>
      <c r="L1414" s="8">
        <f>_xlfn.NUMBERVALUE(Test_Length_Start[[#This Row],[Column10]])</f>
        <v>0.184150605803721</v>
      </c>
      <c r="M1414" s="4">
        <f>_xlfn.NUMBERVALUE(Test_Length_Start[[#This Row],[Column11]])</f>
        <v>1.4170861292888199</v>
      </c>
      <c r="N1414" s="8">
        <f>Tableau2[[#This Row],[Longueur manquante]]-(6-Tableau2[[#This Row],[longueur]])</f>
        <v>1.4935572892813695</v>
      </c>
    </row>
    <row r="1415" spans="2:14" x14ac:dyDescent="0.25">
      <c r="B1415" s="3" t="str">
        <f t="shared" si="44"/>
        <v>4</v>
      </c>
      <c r="C1415" s="4" t="str">
        <f>Test_Length_Start[[#This Row],[Column1]]</f>
        <v>4-Camera-0,0</v>
      </c>
      <c r="D1415" s="3">
        <f t="shared" si="45"/>
        <v>0</v>
      </c>
      <c r="E1415" s="4">
        <f>_xlfn.NUMBERVALUE(Test_Length_Start[[#This Row],[Column2]])</f>
        <v>68.871646306864406</v>
      </c>
      <c r="F1415" s="4">
        <f>_xlfn.NUMBERVALUE(Test_Length_Start[[#This Row],[Column3]])</f>
        <v>5.7958437875413802</v>
      </c>
      <c r="G1415" s="4">
        <f>_xlfn.NUMBERVALUE(Test_Length_Start[[#This Row],[Column4]])</f>
        <v>0.107796378962897</v>
      </c>
      <c r="H1415" s="4">
        <f>_xlfn.NUMBERVALUE(Test_Length_Start[[#This Row],[Column5]])</f>
        <v>0.36585463040885802</v>
      </c>
      <c r="I1415" s="4">
        <f>_xlfn.NUMBERVALUE(Test_Length_Start[[#This Row],[Column6]])</f>
        <v>3.7071611793524299E-2</v>
      </c>
      <c r="J1415" s="4">
        <f>_xlfn.NUMBERVALUE(Test_Length_Start[[#This Row],[Column7]])</f>
        <v>0.240808060182891</v>
      </c>
      <c r="K1415" s="4">
        <f>_xlfn.NUMBERVALUE(Test_Length_Start[[#This Row],[Column12]])</f>
        <v>2.4009866140549998</v>
      </c>
      <c r="L1415" s="8">
        <f>_xlfn.NUMBERVALUE(Test_Length_Start[[#This Row],[Column10]])</f>
        <v>0.56473862608331704</v>
      </c>
      <c r="M1415" s="4">
        <f>_xlfn.NUMBERVALUE(Test_Length_Start[[#This Row],[Column11]])</f>
        <v>1.44091293303993</v>
      </c>
      <c r="N1415" s="8">
        <f>Tableau2[[#This Row],[Longueur manquante]]-(6-Tableau2[[#This Row],[longueur]])</f>
        <v>1.2367567205813101</v>
      </c>
    </row>
    <row r="1416" spans="2:14" x14ac:dyDescent="0.25">
      <c r="B1416" s="3" t="str">
        <f t="shared" si="44"/>
        <v>4</v>
      </c>
      <c r="C1416" s="4" t="str">
        <f>Test_Length_Start[[#This Row],[Column1]]</f>
        <v>4-Camera-0,0</v>
      </c>
      <c r="D1416" s="3">
        <f t="shared" si="45"/>
        <v>0</v>
      </c>
      <c r="E1416" s="4">
        <f>_xlfn.NUMBERVALUE(Test_Length_Start[[#This Row],[Column2]])</f>
        <v>41.332293342300801</v>
      </c>
      <c r="F1416" s="4">
        <f>_xlfn.NUMBERVALUE(Test_Length_Start[[#This Row],[Column3]])</f>
        <v>5.83450692655925</v>
      </c>
      <c r="G1416" s="4">
        <f>_xlfn.NUMBERVALUE(Test_Length_Start[[#This Row],[Column4]])</f>
        <v>2.2104276526301099E-2</v>
      </c>
      <c r="H1416" s="4">
        <f>_xlfn.NUMBERVALUE(Test_Length_Start[[#This Row],[Column5]])</f>
        <v>0.30885835705190101</v>
      </c>
      <c r="I1416" s="4">
        <f>_xlfn.NUMBERVALUE(Test_Length_Start[[#This Row],[Column6]])</f>
        <v>1.5545736418979701E-2</v>
      </c>
      <c r="J1416" s="4">
        <f>_xlfn.NUMBERVALUE(Test_Length_Start[[#This Row],[Column7]])</f>
        <v>0.13431709050253701</v>
      </c>
      <c r="K1416" s="4">
        <f>_xlfn.NUMBERVALUE(Test_Length_Start[[#This Row],[Column12]])</f>
        <v>1.9626770010218</v>
      </c>
      <c r="L1416" s="8">
        <f>_xlfn.NUMBERVALUE(Test_Length_Start[[#This Row],[Column10]])</f>
        <v>9.6374273528172794E-2</v>
      </c>
      <c r="M1416" s="4">
        <f>_xlfn.NUMBERVALUE(Test_Length_Start[[#This Row],[Column11]])</f>
        <v>1.4363439345386699</v>
      </c>
      <c r="N1416" s="8">
        <f>Tableau2[[#This Row],[Longueur manquante]]-(6-Tableau2[[#This Row],[longueur]])</f>
        <v>1.2708508610979199</v>
      </c>
    </row>
    <row r="1417" spans="2:14" x14ac:dyDescent="0.25">
      <c r="B1417" s="3" t="str">
        <f t="shared" si="44"/>
        <v>4</v>
      </c>
      <c r="C1417" s="4" t="str">
        <f>Test_Length_Start[[#This Row],[Column1]]</f>
        <v>4-Camera-0,0</v>
      </c>
      <c r="D1417" s="3">
        <f t="shared" si="45"/>
        <v>0</v>
      </c>
      <c r="E1417" s="4">
        <f>_xlfn.NUMBERVALUE(Test_Length_Start[[#This Row],[Column2]])</f>
        <v>46.971100962635099</v>
      </c>
      <c r="F1417" s="4">
        <f>_xlfn.NUMBERVALUE(Test_Length_Start[[#This Row],[Column3]])</f>
        <v>5.9207477033229097</v>
      </c>
      <c r="G1417" s="4">
        <f>_xlfn.NUMBERVALUE(Test_Length_Start[[#This Row],[Column4]])</f>
        <v>2.98011134795968E-2</v>
      </c>
      <c r="H1417" s="4">
        <f>_xlfn.NUMBERVALUE(Test_Length_Start[[#This Row],[Column5]])</f>
        <v>0.31359184845307497</v>
      </c>
      <c r="I1417" s="4">
        <f>_xlfn.NUMBERVALUE(Test_Length_Start[[#This Row],[Column6]])</f>
        <v>1.4695316952816E-2</v>
      </c>
      <c r="J1417" s="4">
        <f>_xlfn.NUMBERVALUE(Test_Length_Start[[#This Row],[Column7]])</f>
        <v>0.14094577684149101</v>
      </c>
      <c r="K1417" s="4">
        <f>_xlfn.NUMBERVALUE(Test_Length_Start[[#This Row],[Column12]])</f>
        <v>2.97654345899354</v>
      </c>
      <c r="L1417" s="8">
        <f>_xlfn.NUMBERVALUE(Test_Length_Start[[#This Row],[Column10]])</f>
        <v>0.14617481839722901</v>
      </c>
      <c r="M1417" s="4">
        <f>_xlfn.NUMBERVALUE(Test_Length_Start[[#This Row],[Column11]])</f>
        <v>1.4031045345347299</v>
      </c>
      <c r="N1417" s="8">
        <f>Tableau2[[#This Row],[Longueur manquante]]-(6-Tableau2[[#This Row],[longueur]])</f>
        <v>1.3238522378576396</v>
      </c>
    </row>
    <row r="1418" spans="2:14" x14ac:dyDescent="0.25">
      <c r="B1418" s="3" t="str">
        <f t="shared" si="44"/>
        <v>4</v>
      </c>
      <c r="C1418" s="4" t="str">
        <f>Test_Length_Start[[#This Row],[Column1]]</f>
        <v>4-Camera-0,0</v>
      </c>
      <c r="D1418" s="3">
        <f t="shared" si="45"/>
        <v>0</v>
      </c>
      <c r="E1418" s="4">
        <f>_xlfn.NUMBERVALUE(Test_Length_Start[[#This Row],[Column2]])</f>
        <v>72.516037528923505</v>
      </c>
      <c r="F1418" s="4">
        <f>_xlfn.NUMBERVALUE(Test_Length_Start[[#This Row],[Column3]])</f>
        <v>5.4164035223308504</v>
      </c>
      <c r="G1418" s="4">
        <f>_xlfn.NUMBERVALUE(Test_Length_Start[[#This Row],[Column4]])</f>
        <v>2.6278380660607999E-2</v>
      </c>
      <c r="H1418" s="4">
        <f>_xlfn.NUMBERVALUE(Test_Length_Start[[#This Row],[Column5]])</f>
        <v>0.31263208386966501</v>
      </c>
      <c r="I1418" s="4">
        <f>_xlfn.NUMBERVALUE(Test_Length_Start[[#This Row],[Column6]])</f>
        <v>9.7419729947700699E-3</v>
      </c>
      <c r="J1418" s="4">
        <f>_xlfn.NUMBERVALUE(Test_Length_Start[[#This Row],[Column7]])</f>
        <v>0.158284707650378</v>
      </c>
      <c r="K1418" s="4">
        <f>_xlfn.NUMBERVALUE(Test_Length_Start[[#This Row],[Column12]])</f>
        <v>2.2014780649915302</v>
      </c>
      <c r="L1418" s="8">
        <f>_xlfn.NUMBERVALUE(Test_Length_Start[[#This Row],[Column10]])</f>
        <v>0.15529618316799501</v>
      </c>
      <c r="M1418" s="4">
        <f>_xlfn.NUMBERVALUE(Test_Length_Start[[#This Row],[Column11]])</f>
        <v>1.40819408962361</v>
      </c>
      <c r="N1418" s="8">
        <f>Tableau2[[#This Row],[Longueur manquante]]-(6-Tableau2[[#This Row],[longueur]])</f>
        <v>0.82459761195446046</v>
      </c>
    </row>
    <row r="1419" spans="2:14" x14ac:dyDescent="0.25">
      <c r="B1419" s="3" t="str">
        <f t="shared" si="44"/>
        <v>4</v>
      </c>
      <c r="C1419" s="4" t="str">
        <f>Test_Length_Start[[#This Row],[Column1]]</f>
        <v>4-Camera-0,0</v>
      </c>
      <c r="D1419" s="3">
        <f t="shared" si="45"/>
        <v>0</v>
      </c>
      <c r="E1419" s="4">
        <f>_xlfn.NUMBERVALUE(Test_Length_Start[[#This Row],[Column2]])</f>
        <v>51.978861925473197</v>
      </c>
      <c r="F1419" s="4">
        <f>_xlfn.NUMBERVALUE(Test_Length_Start[[#This Row],[Column3]])</f>
        <v>5.4731845489418998</v>
      </c>
      <c r="G1419" s="4">
        <f>_xlfn.NUMBERVALUE(Test_Length_Start[[#This Row],[Column4]])</f>
        <v>1.2861004246127201E-2</v>
      </c>
      <c r="H1419" s="4">
        <f>_xlfn.NUMBERVALUE(Test_Length_Start[[#This Row],[Column5]])</f>
        <v>0.310760364752317</v>
      </c>
      <c r="I1419" s="4">
        <f>_xlfn.NUMBERVALUE(Test_Length_Start[[#This Row],[Column6]])</f>
        <v>1.0268448320351301E-2</v>
      </c>
      <c r="J1419" s="4">
        <f>_xlfn.NUMBERVALUE(Test_Length_Start[[#This Row],[Column7]])</f>
        <v>0.156750137499581</v>
      </c>
      <c r="K1419" s="4">
        <f>_xlfn.NUMBERVALUE(Test_Length_Start[[#This Row],[Column12]])</f>
        <v>3.6178060789825301</v>
      </c>
      <c r="L1419" s="8">
        <f>_xlfn.NUMBERVALUE(Test_Length_Start[[#This Row],[Column10]])</f>
        <v>3.8417677937107098E-2</v>
      </c>
      <c r="M1419" s="4">
        <f>_xlfn.NUMBERVALUE(Test_Length_Start[[#This Row],[Column11]])</f>
        <v>1.3949893938217901</v>
      </c>
      <c r="N1419" s="8">
        <f>Tableau2[[#This Row],[Longueur manquante]]-(6-Tableau2[[#This Row],[longueur]])</f>
        <v>0.86817394276368987</v>
      </c>
    </row>
    <row r="1420" spans="2:14" x14ac:dyDescent="0.25">
      <c r="B1420" s="3" t="str">
        <f t="shared" si="44"/>
        <v>4</v>
      </c>
      <c r="C1420" s="4" t="str">
        <f>Test_Length_Start[[#This Row],[Column1]]</f>
        <v>4-Camera-0,0</v>
      </c>
      <c r="D1420" s="3">
        <f t="shared" si="45"/>
        <v>0</v>
      </c>
      <c r="E1420" s="4">
        <f>_xlfn.NUMBERVALUE(Test_Length_Start[[#This Row],[Column2]])</f>
        <v>53.907895923634698</v>
      </c>
      <c r="F1420" s="4">
        <f>_xlfn.NUMBERVALUE(Test_Length_Start[[#This Row],[Column3]])</f>
        <v>6.0218856966339001</v>
      </c>
      <c r="G1420" s="4">
        <f>_xlfn.NUMBERVALUE(Test_Length_Start[[#This Row],[Column4]])</f>
        <v>3.1448510948675699E-2</v>
      </c>
      <c r="H1420" s="4">
        <f>_xlfn.NUMBERVALUE(Test_Length_Start[[#This Row],[Column5]])</f>
        <v>0.31698331733639401</v>
      </c>
      <c r="I1420" s="4">
        <f>_xlfn.NUMBERVALUE(Test_Length_Start[[#This Row],[Column6]])</f>
        <v>2.13989903601862E-2</v>
      </c>
      <c r="J1420" s="4">
        <f>_xlfn.NUMBERVALUE(Test_Length_Start[[#This Row],[Column7]])</f>
        <v>0.14458470773731499</v>
      </c>
      <c r="K1420" s="4">
        <f>_xlfn.NUMBERVALUE(Test_Length_Start[[#This Row],[Column12]])</f>
        <v>2.3243305829819199</v>
      </c>
      <c r="L1420" s="8">
        <f>_xlfn.NUMBERVALUE(Test_Length_Start[[#This Row],[Column10]])</f>
        <v>0.15850651596603799</v>
      </c>
      <c r="M1420" s="4">
        <f>_xlfn.NUMBERVALUE(Test_Length_Start[[#This Row],[Column11]])</f>
        <v>1.41039849777963</v>
      </c>
      <c r="N1420" s="8">
        <f>Tableau2[[#This Row],[Longueur manquante]]-(6-Tableau2[[#This Row],[longueur]])</f>
        <v>1.4322841944135301</v>
      </c>
    </row>
    <row r="1421" spans="2:14" x14ac:dyDescent="0.25">
      <c r="B1421" s="3" t="str">
        <f t="shared" si="44"/>
        <v>4</v>
      </c>
      <c r="C1421" s="4" t="str">
        <f>Test_Length_Start[[#This Row],[Column1]]</f>
        <v>4-Camera-0,0</v>
      </c>
      <c r="D1421" s="3">
        <f t="shared" si="45"/>
        <v>0</v>
      </c>
      <c r="E1421" s="4">
        <f>_xlfn.NUMBERVALUE(Test_Length_Start[[#This Row],[Column2]])</f>
        <v>34.664704530857698</v>
      </c>
      <c r="F1421" s="4">
        <f>_xlfn.NUMBERVALUE(Test_Length_Start[[#This Row],[Column3]])</f>
        <v>6.1439177740383197</v>
      </c>
      <c r="G1421" s="4">
        <f>_xlfn.NUMBERVALUE(Test_Length_Start[[#This Row],[Column4]])</f>
        <v>0.19408539337422401</v>
      </c>
      <c r="H1421" s="4">
        <f>_xlfn.NUMBERVALUE(Test_Length_Start[[#This Row],[Column5]])</f>
        <v>0.41550916179284197</v>
      </c>
      <c r="I1421" s="4">
        <f>_xlfn.NUMBERVALUE(Test_Length_Start[[#This Row],[Column6]])</f>
        <v>5.7399260468950199E-2</v>
      </c>
      <c r="J1421" s="4">
        <f>_xlfn.NUMBERVALUE(Test_Length_Start[[#This Row],[Column7]])</f>
        <v>0.26301719336289697</v>
      </c>
      <c r="K1421" s="4">
        <f>_xlfn.NUMBERVALUE(Test_Length_Start[[#This Row],[Column12]])</f>
        <v>3.0641667979070899</v>
      </c>
      <c r="L1421" s="8">
        <f>_xlfn.NUMBERVALUE(Test_Length_Start[[#This Row],[Column10]])</f>
        <v>0.99824151841002495</v>
      </c>
      <c r="M1421" s="4">
        <f>_xlfn.NUMBERVALUE(Test_Length_Start[[#This Row],[Column11]])</f>
        <v>1.5232413848920601</v>
      </c>
      <c r="N1421" s="8">
        <f>Tableau2[[#This Row],[Longueur manquante]]-(6-Tableau2[[#This Row],[longueur]])</f>
        <v>1.6671591589303798</v>
      </c>
    </row>
    <row r="1422" spans="2:14" x14ac:dyDescent="0.25">
      <c r="B1422" s="3" t="str">
        <f t="shared" si="44"/>
        <v>4</v>
      </c>
      <c r="C1422" s="4" t="str">
        <f>Test_Length_Start[[#This Row],[Column1]]</f>
        <v>4-Camera-0,05</v>
      </c>
      <c r="D1422" s="3">
        <f t="shared" si="45"/>
        <v>0.5</v>
      </c>
      <c r="E1422" s="4">
        <f>_xlfn.NUMBERVALUE(Test_Length_Start[[#This Row],[Column2]])</f>
        <v>70.307850684040702</v>
      </c>
      <c r="F1422" s="4">
        <f>_xlfn.NUMBERVALUE(Test_Length_Start[[#This Row],[Column3]])</f>
        <v>6.0875434769950001</v>
      </c>
      <c r="G1422" s="4">
        <f>_xlfn.NUMBERVALUE(Test_Length_Start[[#This Row],[Column4]])</f>
        <v>4.7204812121490698E-2</v>
      </c>
      <c r="H1422" s="4">
        <f>_xlfn.NUMBERVALUE(Test_Length_Start[[#This Row],[Column5]])</f>
        <v>0.33120774557764199</v>
      </c>
      <c r="I1422" s="4">
        <f>_xlfn.NUMBERVALUE(Test_Length_Start[[#This Row],[Column6]])</f>
        <v>3.0003229219282099E-2</v>
      </c>
      <c r="J1422" s="4">
        <f>_xlfn.NUMBERVALUE(Test_Length_Start[[#This Row],[Column7]])</f>
        <v>0.16740778880414001</v>
      </c>
      <c r="K1422" s="4">
        <f>_xlfn.NUMBERVALUE(Test_Length_Start[[#This Row],[Column12]])</f>
        <v>13.5730178760131</v>
      </c>
      <c r="L1422" s="8">
        <f>_xlfn.NUMBERVALUE(Test_Length_Start[[#This Row],[Column10]])</f>
        <v>0.217740702836696</v>
      </c>
      <c r="M1422" s="4">
        <f>_xlfn.NUMBERVALUE(Test_Length_Start[[#This Row],[Column11]])</f>
        <v>1.3805462442604</v>
      </c>
      <c r="N1422" s="8">
        <f>Tableau2[[#This Row],[Longueur manquante]]-(6-Tableau2[[#This Row],[longueur]])</f>
        <v>1.4680897212554</v>
      </c>
    </row>
    <row r="1423" spans="2:14" x14ac:dyDescent="0.25">
      <c r="B1423" s="3" t="str">
        <f t="shared" si="44"/>
        <v>4</v>
      </c>
      <c r="C1423" s="4" t="str">
        <f>Test_Length_Start[[#This Row],[Column1]]</f>
        <v>4-Camera-0,05</v>
      </c>
      <c r="D1423" s="3">
        <f t="shared" si="45"/>
        <v>0.5</v>
      </c>
      <c r="E1423" s="4">
        <f>_xlfn.NUMBERVALUE(Test_Length_Start[[#This Row],[Column2]])</f>
        <v>10.445868093130301</v>
      </c>
      <c r="F1423" s="4">
        <f>_xlfn.NUMBERVALUE(Test_Length_Start[[#This Row],[Column3]])</f>
        <v>6.0285475050723996</v>
      </c>
      <c r="G1423" s="4">
        <f>_xlfn.NUMBERVALUE(Test_Length_Start[[#This Row],[Column4]])</f>
        <v>3.5195749283481598E-2</v>
      </c>
      <c r="H1423" s="4">
        <f>_xlfn.NUMBERVALUE(Test_Length_Start[[#This Row],[Column5]])</f>
        <v>0.305221337779785</v>
      </c>
      <c r="I1423" s="4">
        <f>_xlfn.NUMBERVALUE(Test_Length_Start[[#This Row],[Column6]])</f>
        <v>2.2061413218287199E-2</v>
      </c>
      <c r="J1423" s="4">
        <f>_xlfn.NUMBERVALUE(Test_Length_Start[[#This Row],[Column7]])</f>
        <v>0.156905232088216</v>
      </c>
      <c r="K1423" s="4">
        <f>_xlfn.NUMBERVALUE(Test_Length_Start[[#This Row],[Column12]])</f>
        <v>9.0286990370368496</v>
      </c>
      <c r="L1423" s="8">
        <f>_xlfn.NUMBERVALUE(Test_Length_Start[[#This Row],[Column10]])</f>
        <v>0.33412723696267099</v>
      </c>
      <c r="M1423" s="4">
        <f>_xlfn.NUMBERVALUE(Test_Length_Start[[#This Row],[Column11]])</f>
        <v>1.2856520973112899</v>
      </c>
      <c r="N1423" s="8">
        <f>Tableau2[[#This Row],[Longueur manquante]]-(6-Tableau2[[#This Row],[longueur]])</f>
        <v>1.3141996023836895</v>
      </c>
    </row>
    <row r="1424" spans="2:14" x14ac:dyDescent="0.25">
      <c r="B1424" s="3" t="str">
        <f t="shared" si="44"/>
        <v>4</v>
      </c>
      <c r="C1424" s="4" t="str">
        <f>Test_Length_Start[[#This Row],[Column1]]</f>
        <v>4-Camera-0,05</v>
      </c>
      <c r="D1424" s="3">
        <f t="shared" si="45"/>
        <v>0.5</v>
      </c>
      <c r="E1424" s="4">
        <f>_xlfn.NUMBERVALUE(Test_Length_Start[[#This Row],[Column2]])</f>
        <v>55.419139724156402</v>
      </c>
      <c r="F1424" s="4">
        <f>_xlfn.NUMBERVALUE(Test_Length_Start[[#This Row],[Column3]])</f>
        <v>5.9074739730380799</v>
      </c>
      <c r="G1424" s="4">
        <f>_xlfn.NUMBERVALUE(Test_Length_Start[[#This Row],[Column4]])</f>
        <v>2.8732974761111099E-2</v>
      </c>
      <c r="H1424" s="4">
        <f>_xlfn.NUMBERVALUE(Test_Length_Start[[#This Row],[Column5]])</f>
        <v>0.32076770418779699</v>
      </c>
      <c r="I1424" s="4">
        <f>_xlfn.NUMBERVALUE(Test_Length_Start[[#This Row],[Column6]])</f>
        <v>2.09756923277543E-2</v>
      </c>
      <c r="J1424" s="4">
        <f>_xlfn.NUMBERVALUE(Test_Length_Start[[#This Row],[Column7]])</f>
        <v>0.142084521021207</v>
      </c>
      <c r="K1424" s="4">
        <f>_xlfn.NUMBERVALUE(Test_Length_Start[[#This Row],[Column12]])</f>
        <v>6.7144555549602902</v>
      </c>
      <c r="L1424" s="8">
        <f>_xlfn.NUMBERVALUE(Test_Length_Start[[#This Row],[Column10]])</f>
        <v>0.11236300146893199</v>
      </c>
      <c r="M1424" s="4">
        <f>_xlfn.NUMBERVALUE(Test_Length_Start[[#This Row],[Column11]])</f>
        <v>1.4314052180611601</v>
      </c>
      <c r="N1424" s="8">
        <f>Tableau2[[#This Row],[Longueur manquante]]-(6-Tableau2[[#This Row],[longueur]])</f>
        <v>1.3388791910992399</v>
      </c>
    </row>
    <row r="1425" spans="2:14" x14ac:dyDescent="0.25">
      <c r="B1425" s="3" t="str">
        <f t="shared" si="44"/>
        <v>4</v>
      </c>
      <c r="C1425" s="4" t="str">
        <f>Test_Length_Start[[#This Row],[Column1]]</f>
        <v>4-Camera-0,05</v>
      </c>
      <c r="D1425" s="3">
        <f t="shared" si="45"/>
        <v>0.5</v>
      </c>
      <c r="E1425" s="4">
        <f>_xlfn.NUMBERVALUE(Test_Length_Start[[#This Row],[Column2]])</f>
        <v>71.761091411866403</v>
      </c>
      <c r="F1425" s="4">
        <f>_xlfn.NUMBERVALUE(Test_Length_Start[[#This Row],[Column3]])</f>
        <v>5.5170385583959201</v>
      </c>
      <c r="G1425" s="4">
        <f>_xlfn.NUMBERVALUE(Test_Length_Start[[#This Row],[Column4]])</f>
        <v>3.04183944882358E-2</v>
      </c>
      <c r="H1425" s="4">
        <f>_xlfn.NUMBERVALUE(Test_Length_Start[[#This Row],[Column5]])</f>
        <v>0.337834588652489</v>
      </c>
      <c r="I1425" s="4">
        <f>_xlfn.NUMBERVALUE(Test_Length_Start[[#This Row],[Column6]])</f>
        <v>2.0873559396438E-2</v>
      </c>
      <c r="J1425" s="4">
        <f>_xlfn.NUMBERVALUE(Test_Length_Start[[#This Row],[Column7]])</f>
        <v>0.179252730954513</v>
      </c>
      <c r="K1425" s="4">
        <f>_xlfn.NUMBERVALUE(Test_Length_Start[[#This Row],[Column12]])</f>
        <v>4.8269055869895903</v>
      </c>
      <c r="L1425" s="8">
        <f>_xlfn.NUMBERVALUE(Test_Length_Start[[#This Row],[Column10]])</f>
        <v>0.12012036691939899</v>
      </c>
      <c r="M1425" s="4">
        <f>_xlfn.NUMBERVALUE(Test_Length_Start[[#This Row],[Column11]])</f>
        <v>1.3929827045413501</v>
      </c>
      <c r="N1425" s="8">
        <f>Tableau2[[#This Row],[Longueur manquante]]-(6-Tableau2[[#This Row],[longueur]])</f>
        <v>0.91002126293727015</v>
      </c>
    </row>
    <row r="1426" spans="2:14" x14ac:dyDescent="0.25">
      <c r="B1426" s="3" t="str">
        <f t="shared" si="44"/>
        <v>4</v>
      </c>
      <c r="C1426" s="4" t="str">
        <f>Test_Length_Start[[#This Row],[Column1]]</f>
        <v>4-Camera-0,05</v>
      </c>
      <c r="D1426" s="3">
        <f t="shared" si="45"/>
        <v>0.5</v>
      </c>
      <c r="E1426" s="4">
        <f>_xlfn.NUMBERVALUE(Test_Length_Start[[#This Row],[Column2]])</f>
        <v>63.5234593867456</v>
      </c>
      <c r="F1426" s="4">
        <f>_xlfn.NUMBERVALUE(Test_Length_Start[[#This Row],[Column3]])</f>
        <v>5.9765411269061302</v>
      </c>
      <c r="G1426" s="4">
        <f>_xlfn.NUMBERVALUE(Test_Length_Start[[#This Row],[Column4]])</f>
        <v>4.21867263008621E-2</v>
      </c>
      <c r="H1426" s="4">
        <f>_xlfn.NUMBERVALUE(Test_Length_Start[[#This Row],[Column5]])</f>
        <v>0.34331550535605798</v>
      </c>
      <c r="I1426" s="4">
        <f>_xlfn.NUMBERVALUE(Test_Length_Start[[#This Row],[Column6]])</f>
        <v>3.3789422941264101E-2</v>
      </c>
      <c r="J1426" s="4">
        <f>_xlfn.NUMBERVALUE(Test_Length_Start[[#This Row],[Column7]])</f>
        <v>0.160676143953419</v>
      </c>
      <c r="K1426" s="4">
        <f>_xlfn.NUMBERVALUE(Test_Length_Start[[#This Row],[Column12]])</f>
        <v>9.8438371359370596</v>
      </c>
      <c r="L1426" s="8">
        <f>_xlfn.NUMBERVALUE(Test_Length_Start[[#This Row],[Column10]])</f>
        <v>0.13418907052818099</v>
      </c>
      <c r="M1426" s="4">
        <f>_xlfn.NUMBERVALUE(Test_Length_Start[[#This Row],[Column11]])</f>
        <v>1.4505008847263801</v>
      </c>
      <c r="N1426" s="8">
        <f>Tableau2[[#This Row],[Longueur manquante]]-(6-Tableau2[[#This Row],[longueur]])</f>
        <v>1.4270420116325102</v>
      </c>
    </row>
    <row r="1427" spans="2:14" x14ac:dyDescent="0.25">
      <c r="B1427" s="3" t="str">
        <f t="shared" si="44"/>
        <v>4</v>
      </c>
      <c r="C1427" s="4" t="str">
        <f>Test_Length_Start[[#This Row],[Column1]]</f>
        <v>4-Camera-0,05</v>
      </c>
      <c r="D1427" s="3">
        <f t="shared" si="45"/>
        <v>0.5</v>
      </c>
      <c r="E1427" s="4">
        <f>_xlfn.NUMBERVALUE(Test_Length_Start[[#This Row],[Column2]])</f>
        <v>64.4147598065246</v>
      </c>
      <c r="F1427" s="4">
        <f>_xlfn.NUMBERVALUE(Test_Length_Start[[#This Row],[Column3]])</f>
        <v>6.2072156953120201</v>
      </c>
      <c r="G1427" s="4">
        <f>_xlfn.NUMBERVALUE(Test_Length_Start[[#This Row],[Column4]])</f>
        <v>6.5959946936823999E-2</v>
      </c>
      <c r="H1427" s="4">
        <f>_xlfn.NUMBERVALUE(Test_Length_Start[[#This Row],[Column5]])</f>
        <v>0.34774672312051202</v>
      </c>
      <c r="I1427" s="4">
        <f>_xlfn.NUMBERVALUE(Test_Length_Start[[#This Row],[Column6]])</f>
        <v>3.5497959750833197E-2</v>
      </c>
      <c r="J1427" s="4">
        <f>_xlfn.NUMBERVALUE(Test_Length_Start[[#This Row],[Column7]])</f>
        <v>0.17694312963497499</v>
      </c>
      <c r="K1427" s="4">
        <f>_xlfn.NUMBERVALUE(Test_Length_Start[[#This Row],[Column12]])</f>
        <v>8.4899851529626105</v>
      </c>
      <c r="L1427" s="8">
        <f>_xlfn.NUMBERVALUE(Test_Length_Start[[#This Row],[Column10]])</f>
        <v>0.32290452139472198</v>
      </c>
      <c r="M1427" s="4">
        <f>_xlfn.NUMBERVALUE(Test_Length_Start[[#This Row],[Column11]])</f>
        <v>1.47818424788114</v>
      </c>
      <c r="N1427" s="8">
        <f>Tableau2[[#This Row],[Longueur manquante]]-(6-Tableau2[[#This Row],[longueur]])</f>
        <v>1.6853999431931601</v>
      </c>
    </row>
    <row r="1428" spans="2:14" x14ac:dyDescent="0.25">
      <c r="B1428" s="3" t="str">
        <f t="shared" si="44"/>
        <v>4</v>
      </c>
      <c r="C1428" s="4" t="str">
        <f>Test_Length_Start[[#This Row],[Column1]]</f>
        <v>4-Camera-0,05</v>
      </c>
      <c r="D1428" s="3">
        <f t="shared" si="45"/>
        <v>0.5</v>
      </c>
      <c r="E1428" s="4">
        <f>_xlfn.NUMBERVALUE(Test_Length_Start[[#This Row],[Column2]])</f>
        <v>59.210111519281298</v>
      </c>
      <c r="F1428" s="4">
        <f>_xlfn.NUMBERVALUE(Test_Length_Start[[#This Row],[Column3]])</f>
        <v>5.6873843353516396</v>
      </c>
      <c r="G1428" s="4">
        <f>_xlfn.NUMBERVALUE(Test_Length_Start[[#This Row],[Column4]])</f>
        <v>3.80597552653964E-2</v>
      </c>
      <c r="H1428" s="4">
        <f>_xlfn.NUMBERVALUE(Test_Length_Start[[#This Row],[Column5]])</f>
        <v>0.31898185234450199</v>
      </c>
      <c r="I1428" s="4">
        <f>_xlfn.NUMBERVALUE(Test_Length_Start[[#This Row],[Column6]])</f>
        <v>3.4446077708302297E-2</v>
      </c>
      <c r="J1428" s="4">
        <f>_xlfn.NUMBERVALUE(Test_Length_Start[[#This Row],[Column7]])</f>
        <v>0.155422531412758</v>
      </c>
      <c r="K1428" s="4">
        <f>_xlfn.NUMBERVALUE(Test_Length_Start[[#This Row],[Column12]])</f>
        <v>6.9266930690500796</v>
      </c>
      <c r="L1428" s="8">
        <f>_xlfn.NUMBERVALUE(Test_Length_Start[[#This Row],[Column10]])</f>
        <v>0.10612966816710601</v>
      </c>
      <c r="M1428" s="4">
        <f>_xlfn.NUMBERVALUE(Test_Length_Start[[#This Row],[Column11]])</f>
        <v>1.4339774114633601</v>
      </c>
      <c r="N1428" s="8">
        <f>Tableau2[[#This Row],[Longueur manquante]]-(6-Tableau2[[#This Row],[longueur]])</f>
        <v>1.1213617468149997</v>
      </c>
    </row>
    <row r="1429" spans="2:14" x14ac:dyDescent="0.25">
      <c r="B1429" s="3" t="str">
        <f t="shared" si="44"/>
        <v>4</v>
      </c>
      <c r="C1429" s="4" t="str">
        <f>Test_Length_Start[[#This Row],[Column1]]</f>
        <v>4-Camera-0,05</v>
      </c>
      <c r="D1429" s="3">
        <f t="shared" si="45"/>
        <v>0.5</v>
      </c>
      <c r="E1429" s="4">
        <f>_xlfn.NUMBERVALUE(Test_Length_Start[[#This Row],[Column2]])</f>
        <v>57.368968785499199</v>
      </c>
      <c r="F1429" s="4">
        <f>_xlfn.NUMBERVALUE(Test_Length_Start[[#This Row],[Column3]])</f>
        <v>5.9175783507953801</v>
      </c>
      <c r="G1429" s="4">
        <f>_xlfn.NUMBERVALUE(Test_Length_Start[[#This Row],[Column4]])</f>
        <v>3.9680353563174002E-2</v>
      </c>
      <c r="H1429" s="4">
        <f>_xlfn.NUMBERVALUE(Test_Length_Start[[#This Row],[Column5]])</f>
        <v>0.319725113681395</v>
      </c>
      <c r="I1429" s="4">
        <f>_xlfn.NUMBERVALUE(Test_Length_Start[[#This Row],[Column6]])</f>
        <v>3.14771766826904E-2</v>
      </c>
      <c r="J1429" s="4">
        <f>_xlfn.NUMBERVALUE(Test_Length_Start[[#This Row],[Column7]])</f>
        <v>0.152770439480644</v>
      </c>
      <c r="K1429" s="4">
        <f>_xlfn.NUMBERVALUE(Test_Length_Start[[#This Row],[Column12]])</f>
        <v>5.8150829110527402</v>
      </c>
      <c r="L1429" s="8">
        <f>_xlfn.NUMBERVALUE(Test_Length_Start[[#This Row],[Column10]])</f>
        <v>0.17751580628376301</v>
      </c>
      <c r="M1429" s="4">
        <f>_xlfn.NUMBERVALUE(Test_Length_Start[[#This Row],[Column11]])</f>
        <v>1.4095271206054001</v>
      </c>
      <c r="N1429" s="8">
        <f>Tableau2[[#This Row],[Longueur manquante]]-(6-Tableau2[[#This Row],[longueur]])</f>
        <v>1.3271054714007802</v>
      </c>
    </row>
    <row r="1430" spans="2:14" x14ac:dyDescent="0.25">
      <c r="B1430" s="3" t="str">
        <f t="shared" si="44"/>
        <v>4</v>
      </c>
      <c r="C1430" s="4" t="str">
        <f>Test_Length_Start[[#This Row],[Column1]]</f>
        <v>4-Camera-0,05</v>
      </c>
      <c r="D1430" s="3">
        <f t="shared" si="45"/>
        <v>0.5</v>
      </c>
      <c r="E1430" s="4">
        <f>_xlfn.NUMBERVALUE(Test_Length_Start[[#This Row],[Column2]])</f>
        <v>66.190937329698102</v>
      </c>
      <c r="F1430" s="4">
        <f>_xlfn.NUMBERVALUE(Test_Length_Start[[#This Row],[Column3]])</f>
        <v>6.0029215872813797</v>
      </c>
      <c r="G1430" s="4">
        <f>_xlfn.NUMBERVALUE(Test_Length_Start[[#This Row],[Column4]])</f>
        <v>4.3279951227509099E-2</v>
      </c>
      <c r="H1430" s="4">
        <f>_xlfn.NUMBERVALUE(Test_Length_Start[[#This Row],[Column5]])</f>
        <v>0.34945733826312197</v>
      </c>
      <c r="I1430" s="4">
        <f>_xlfn.NUMBERVALUE(Test_Length_Start[[#This Row],[Column6]])</f>
        <v>2.1154034067861701E-2</v>
      </c>
      <c r="J1430" s="4">
        <f>_xlfn.NUMBERVALUE(Test_Length_Start[[#This Row],[Column7]])</f>
        <v>0.20809658409195</v>
      </c>
      <c r="K1430" s="4">
        <f>_xlfn.NUMBERVALUE(Test_Length_Start[[#This Row],[Column12]])</f>
        <v>5.4610398259246704</v>
      </c>
      <c r="L1430" s="8">
        <f>_xlfn.NUMBERVALUE(Test_Length_Start[[#This Row],[Column10]])</f>
        <v>0.335564302778602</v>
      </c>
      <c r="M1430" s="4">
        <f>_xlfn.NUMBERVALUE(Test_Length_Start[[#This Row],[Column11]])</f>
        <v>1.3545325795629499</v>
      </c>
      <c r="N1430" s="8">
        <f>Tableau2[[#This Row],[Longueur manquante]]-(6-Tableau2[[#This Row],[longueur]])</f>
        <v>1.3574541668443296</v>
      </c>
    </row>
    <row r="1431" spans="2:14" x14ac:dyDescent="0.25">
      <c r="B1431" s="3" t="str">
        <f t="shared" si="44"/>
        <v>4</v>
      </c>
      <c r="C1431" s="4" t="str">
        <f>Test_Length_Start[[#This Row],[Column1]]</f>
        <v>4-Camera-0,05</v>
      </c>
      <c r="D1431" s="3">
        <f t="shared" si="45"/>
        <v>0.5</v>
      </c>
      <c r="E1431" s="4">
        <f>_xlfn.NUMBERVALUE(Test_Length_Start[[#This Row],[Column2]])</f>
        <v>37.983048156117</v>
      </c>
      <c r="F1431" s="4">
        <f>_xlfn.NUMBERVALUE(Test_Length_Start[[#This Row],[Column3]])</f>
        <v>5.5456333747462896</v>
      </c>
      <c r="G1431" s="4">
        <f>_xlfn.NUMBERVALUE(Test_Length_Start[[#This Row],[Column4]])</f>
        <v>2.8800305472797501E-2</v>
      </c>
      <c r="H1431" s="4">
        <f>_xlfn.NUMBERVALUE(Test_Length_Start[[#This Row],[Column5]])</f>
        <v>0.31030994649920401</v>
      </c>
      <c r="I1431" s="4">
        <f>_xlfn.NUMBERVALUE(Test_Length_Start[[#This Row],[Column6]])</f>
        <v>2.53461106206492E-2</v>
      </c>
      <c r="J1431" s="4">
        <f>_xlfn.NUMBERVALUE(Test_Length_Start[[#This Row],[Column7]])</f>
        <v>0.15323891090382999</v>
      </c>
      <c r="K1431" s="4">
        <f>_xlfn.NUMBERVALUE(Test_Length_Start[[#This Row],[Column12]])</f>
        <v>6.6287530279951099</v>
      </c>
      <c r="L1431" s="8">
        <f>_xlfn.NUMBERVALUE(Test_Length_Start[[#This Row],[Column10]])</f>
        <v>7.8348368031018398E-2</v>
      </c>
      <c r="M1431" s="4">
        <f>_xlfn.NUMBERVALUE(Test_Length_Start[[#This Row],[Column11]])</f>
        <v>1.3964535556055599</v>
      </c>
      <c r="N1431" s="8">
        <f>Tableau2[[#This Row],[Longueur manquante]]-(6-Tableau2[[#This Row],[longueur]])</f>
        <v>0.94208693035184954</v>
      </c>
    </row>
    <row r="1432" spans="2:14" x14ac:dyDescent="0.25">
      <c r="B1432" s="3" t="str">
        <f t="shared" si="44"/>
        <v>4</v>
      </c>
      <c r="C1432" s="4" t="str">
        <f>Test_Length_Start[[#This Row],[Column1]]</f>
        <v>4-Camera-0,05</v>
      </c>
      <c r="D1432" s="3">
        <f t="shared" si="45"/>
        <v>0.5</v>
      </c>
      <c r="E1432" s="4">
        <f>_xlfn.NUMBERVALUE(Test_Length_Start[[#This Row],[Column2]])</f>
        <v>51.850322564692902</v>
      </c>
      <c r="F1432" s="4">
        <f>_xlfn.NUMBERVALUE(Test_Length_Start[[#This Row],[Column3]])</f>
        <v>5.9826476667878996</v>
      </c>
      <c r="G1432" s="4">
        <f>_xlfn.NUMBERVALUE(Test_Length_Start[[#This Row],[Column4]])</f>
        <v>0.13883308007710601</v>
      </c>
      <c r="H1432" s="4">
        <f>_xlfn.NUMBERVALUE(Test_Length_Start[[#This Row],[Column5]])</f>
        <v>0.32908044591387298</v>
      </c>
      <c r="I1432" s="4">
        <f>_xlfn.NUMBERVALUE(Test_Length_Start[[#This Row],[Column6]])</f>
        <v>6.5473612618587598E-2</v>
      </c>
      <c r="J1432" s="4">
        <f>_xlfn.NUMBERVALUE(Test_Length_Start[[#This Row],[Column7]])</f>
        <v>0.23889103627137301</v>
      </c>
      <c r="K1432" s="4">
        <f>_xlfn.NUMBERVALUE(Test_Length_Start[[#This Row],[Column12]])</f>
        <v>10.5542278629727</v>
      </c>
      <c r="L1432" s="8">
        <f>_xlfn.NUMBERVALUE(Test_Length_Start[[#This Row],[Column10]])</f>
        <v>0.63133916815810498</v>
      </c>
      <c r="M1432" s="4">
        <f>_xlfn.NUMBERVALUE(Test_Length_Start[[#This Row],[Column11]])</f>
        <v>1.1480373218208599</v>
      </c>
      <c r="N1432" s="8">
        <f>Tableau2[[#This Row],[Longueur manquante]]-(6-Tableau2[[#This Row],[longueur]])</f>
        <v>1.1306849886087595</v>
      </c>
    </row>
    <row r="1433" spans="2:14" x14ac:dyDescent="0.25">
      <c r="B1433" s="3" t="str">
        <f t="shared" si="44"/>
        <v>4</v>
      </c>
      <c r="C1433" s="4" t="str">
        <f>Test_Length_Start[[#This Row],[Column1]]</f>
        <v>4-Camera-0,05</v>
      </c>
      <c r="D1433" s="3">
        <f t="shared" si="45"/>
        <v>0.5</v>
      </c>
      <c r="E1433" s="4">
        <f>_xlfn.NUMBERVALUE(Test_Length_Start[[#This Row],[Column2]])</f>
        <v>73.840224261383099</v>
      </c>
      <c r="F1433" s="4">
        <f>_xlfn.NUMBERVALUE(Test_Length_Start[[#This Row],[Column3]])</f>
        <v>5.5218720135831001</v>
      </c>
      <c r="G1433" s="4">
        <f>_xlfn.NUMBERVALUE(Test_Length_Start[[#This Row],[Column4]])</f>
        <v>5.9164792926046803E-2</v>
      </c>
      <c r="H1433" s="4">
        <f>_xlfn.NUMBERVALUE(Test_Length_Start[[#This Row],[Column5]])</f>
        <v>0.32759901614662601</v>
      </c>
      <c r="I1433" s="4">
        <f>_xlfn.NUMBERVALUE(Test_Length_Start[[#This Row],[Column6]])</f>
        <v>3.5114988856094799E-2</v>
      </c>
      <c r="J1433" s="4">
        <f>_xlfn.NUMBERVALUE(Test_Length_Start[[#This Row],[Column7]])</f>
        <v>0.19429936970473299</v>
      </c>
      <c r="K1433" s="4">
        <f>_xlfn.NUMBERVALUE(Test_Length_Start[[#This Row],[Column12]])</f>
        <v>8.6994543779874203</v>
      </c>
      <c r="L1433" s="8">
        <f>_xlfn.NUMBERVALUE(Test_Length_Start[[#This Row],[Column10]])</f>
        <v>0.33535106944256299</v>
      </c>
      <c r="M1433" s="4">
        <f>_xlfn.NUMBERVALUE(Test_Length_Start[[#This Row],[Column11]])</f>
        <v>1.3726448421441999</v>
      </c>
      <c r="N1433" s="8">
        <f>Tableau2[[#This Row],[Longueur manquante]]-(6-Tableau2[[#This Row],[longueur]])</f>
        <v>0.8945168557273</v>
      </c>
    </row>
    <row r="1434" spans="2:14" x14ac:dyDescent="0.25">
      <c r="B1434" s="3" t="str">
        <f t="shared" si="44"/>
        <v>4</v>
      </c>
      <c r="C1434" s="4" t="str">
        <f>Test_Length_Start[[#This Row],[Column1]]</f>
        <v>4-Camera-0,05</v>
      </c>
      <c r="D1434" s="3">
        <f t="shared" si="45"/>
        <v>0.5</v>
      </c>
      <c r="E1434" s="4">
        <f>_xlfn.NUMBERVALUE(Test_Length_Start[[#This Row],[Column2]])</f>
        <v>67.354137242526804</v>
      </c>
      <c r="F1434" s="4">
        <f>_xlfn.NUMBERVALUE(Test_Length_Start[[#This Row],[Column3]])</f>
        <v>5.4998862763348599</v>
      </c>
      <c r="G1434" s="4">
        <f>_xlfn.NUMBERVALUE(Test_Length_Start[[#This Row],[Column4]])</f>
        <v>9.5683258281382202E-2</v>
      </c>
      <c r="H1434" s="4">
        <f>_xlfn.NUMBERVALUE(Test_Length_Start[[#This Row],[Column5]])</f>
        <v>0.33074697538495201</v>
      </c>
      <c r="I1434" s="4">
        <f>_xlfn.NUMBERVALUE(Test_Length_Start[[#This Row],[Column6]])</f>
        <v>3.1191986180137701E-2</v>
      </c>
      <c r="J1434" s="4">
        <f>_xlfn.NUMBERVALUE(Test_Length_Start[[#This Row],[Column7]])</f>
        <v>0.22680350353822501</v>
      </c>
      <c r="K1434" s="4">
        <f>_xlfn.NUMBERVALUE(Test_Length_Start[[#This Row],[Column12]])</f>
        <v>9.6750687840394605</v>
      </c>
      <c r="L1434" s="8">
        <f>_xlfn.NUMBERVALUE(Test_Length_Start[[#This Row],[Column10]])</f>
        <v>0.57912016108595399</v>
      </c>
      <c r="M1434" s="4">
        <f>_xlfn.NUMBERVALUE(Test_Length_Start[[#This Row],[Column11]])</f>
        <v>1.3295704751726101</v>
      </c>
      <c r="N1434" s="8">
        <f>Tableau2[[#This Row],[Longueur manquante]]-(6-Tableau2[[#This Row],[longueur]])</f>
        <v>0.82945675150747</v>
      </c>
    </row>
    <row r="1435" spans="2:14" x14ac:dyDescent="0.25">
      <c r="B1435" s="3" t="str">
        <f t="shared" si="44"/>
        <v>4</v>
      </c>
      <c r="C1435" s="4" t="str">
        <f>Test_Length_Start[[#This Row],[Column1]]</f>
        <v>4-Camera-0,05</v>
      </c>
      <c r="D1435" s="3">
        <f t="shared" si="45"/>
        <v>0.5</v>
      </c>
      <c r="E1435" s="4">
        <f>_xlfn.NUMBERVALUE(Test_Length_Start[[#This Row],[Column2]])</f>
        <v>88.752326952253497</v>
      </c>
      <c r="F1435" s="4">
        <f>_xlfn.NUMBERVALUE(Test_Length_Start[[#This Row],[Column3]])</f>
        <v>5.4275352635390499</v>
      </c>
      <c r="G1435" s="4">
        <f>_xlfn.NUMBERVALUE(Test_Length_Start[[#This Row],[Column4]])</f>
        <v>3.0385416316318001E-2</v>
      </c>
      <c r="H1435" s="4">
        <f>_xlfn.NUMBERVALUE(Test_Length_Start[[#This Row],[Column5]])</f>
        <v>0.32226257653735302</v>
      </c>
      <c r="I1435" s="4">
        <f>_xlfn.NUMBERVALUE(Test_Length_Start[[#This Row],[Column6]])</f>
        <v>1.80266857423768E-2</v>
      </c>
      <c r="J1435" s="4">
        <f>_xlfn.NUMBERVALUE(Test_Length_Start[[#This Row],[Column7]])</f>
        <v>0.17555740935592101</v>
      </c>
      <c r="K1435" s="4">
        <f>_xlfn.NUMBERVALUE(Test_Length_Start[[#This Row],[Column12]])</f>
        <v>5.11887459701392</v>
      </c>
      <c r="L1435" s="8">
        <f>_xlfn.NUMBERVALUE(Test_Length_Start[[#This Row],[Column10]])</f>
        <v>0.166448448181723</v>
      </c>
      <c r="M1435" s="4">
        <f>_xlfn.NUMBERVALUE(Test_Length_Start[[#This Row],[Column11]])</f>
        <v>1.31350199562617</v>
      </c>
      <c r="N1435" s="8">
        <f>Tableau2[[#This Row],[Longueur manquante]]-(6-Tableau2[[#This Row],[longueur]])</f>
        <v>0.7410372591652199</v>
      </c>
    </row>
    <row r="1436" spans="2:14" x14ac:dyDescent="0.25">
      <c r="B1436" s="3" t="str">
        <f t="shared" si="44"/>
        <v>4</v>
      </c>
      <c r="C1436" s="4" t="str">
        <f>Test_Length_Start[[#This Row],[Column1]]</f>
        <v>4-Camera-0,05</v>
      </c>
      <c r="D1436" s="3">
        <f t="shared" si="45"/>
        <v>0.5</v>
      </c>
      <c r="E1436" s="4">
        <f>_xlfn.NUMBERVALUE(Test_Length_Start[[#This Row],[Column2]])</f>
        <v>69.7102611913337</v>
      </c>
      <c r="F1436" s="4">
        <f>_xlfn.NUMBERVALUE(Test_Length_Start[[#This Row],[Column3]])</f>
        <v>6.0781874928228499</v>
      </c>
      <c r="G1436" s="4">
        <f>_xlfn.NUMBERVALUE(Test_Length_Start[[#This Row],[Column4]])</f>
        <v>5.6982211229279503E-2</v>
      </c>
      <c r="H1436" s="4">
        <f>_xlfn.NUMBERVALUE(Test_Length_Start[[#This Row],[Column5]])</f>
        <v>0.35273255868719999</v>
      </c>
      <c r="I1436" s="4">
        <f>_xlfn.NUMBERVALUE(Test_Length_Start[[#This Row],[Column6]])</f>
        <v>3.41882310048503E-2</v>
      </c>
      <c r="J1436" s="4">
        <f>_xlfn.NUMBERVALUE(Test_Length_Start[[#This Row],[Column7]])</f>
        <v>0.181078172542636</v>
      </c>
      <c r="K1436" s="4">
        <f>_xlfn.NUMBERVALUE(Test_Length_Start[[#This Row],[Column12]])</f>
        <v>12.947414491092699</v>
      </c>
      <c r="L1436" s="8">
        <f>_xlfn.NUMBERVALUE(Test_Length_Start[[#This Row],[Column10]])</f>
        <v>0.25564051328130399</v>
      </c>
      <c r="M1436" s="4">
        <f>_xlfn.NUMBERVALUE(Test_Length_Start[[#This Row],[Column11]])</f>
        <v>1.44252386701222</v>
      </c>
      <c r="N1436" s="8">
        <f>Tableau2[[#This Row],[Longueur manquante]]-(6-Tableau2[[#This Row],[longueur]])</f>
        <v>1.5207113598350699</v>
      </c>
    </row>
    <row r="1437" spans="2:14" x14ac:dyDescent="0.25">
      <c r="B1437" s="3" t="str">
        <f t="shared" si="44"/>
        <v>4</v>
      </c>
      <c r="C1437" s="4" t="str">
        <f>Test_Length_Start[[#This Row],[Column1]]</f>
        <v>4-Camera-0,05</v>
      </c>
      <c r="D1437" s="3">
        <f t="shared" si="45"/>
        <v>0.5</v>
      </c>
      <c r="E1437" s="4">
        <f>_xlfn.NUMBERVALUE(Test_Length_Start[[#This Row],[Column2]])</f>
        <v>31.931795597182798</v>
      </c>
      <c r="F1437" s="4">
        <f>_xlfn.NUMBERVALUE(Test_Length_Start[[#This Row],[Column3]])</f>
        <v>5.6020201659385096</v>
      </c>
      <c r="G1437" s="4">
        <f>_xlfn.NUMBERVALUE(Test_Length_Start[[#This Row],[Column4]])</f>
        <v>5.0682646961198799E-2</v>
      </c>
      <c r="H1437" s="4">
        <f>_xlfn.NUMBERVALUE(Test_Length_Start[[#This Row],[Column5]])</f>
        <v>0.304653512780518</v>
      </c>
      <c r="I1437" s="4">
        <f>_xlfn.NUMBERVALUE(Test_Length_Start[[#This Row],[Column6]])</f>
        <v>3.2575712308865003E-2</v>
      </c>
      <c r="J1437" s="4">
        <f>_xlfn.NUMBERVALUE(Test_Length_Start[[#This Row],[Column7]])</f>
        <v>0.15854561416531099</v>
      </c>
      <c r="K1437" s="4">
        <f>_xlfn.NUMBERVALUE(Test_Length_Start[[#This Row],[Column12]])</f>
        <v>12.981091608060501</v>
      </c>
      <c r="L1437" s="8">
        <f>_xlfn.NUMBERVALUE(Test_Length_Start[[#This Row],[Column10]])</f>
        <v>0.191821688033599</v>
      </c>
      <c r="M1437" s="4">
        <f>_xlfn.NUMBERVALUE(Test_Length_Start[[#This Row],[Column11]])</f>
        <v>1.4449423790817599</v>
      </c>
      <c r="N1437" s="8">
        <f>Tableau2[[#This Row],[Longueur manquante]]-(6-Tableau2[[#This Row],[longueur]])</f>
        <v>1.0469625450202695</v>
      </c>
    </row>
    <row r="1438" spans="2:14" x14ac:dyDescent="0.25">
      <c r="B1438" s="3" t="str">
        <f t="shared" si="44"/>
        <v>4</v>
      </c>
      <c r="C1438" s="4" t="str">
        <f>Test_Length_Start[[#This Row],[Column1]]</f>
        <v>4-Camera-0,05</v>
      </c>
      <c r="D1438" s="3">
        <f t="shared" si="45"/>
        <v>0.5</v>
      </c>
      <c r="E1438" s="4">
        <f>_xlfn.NUMBERVALUE(Test_Length_Start[[#This Row],[Column2]])</f>
        <v>43.766989727865997</v>
      </c>
      <c r="F1438" s="4">
        <f>_xlfn.NUMBERVALUE(Test_Length_Start[[#This Row],[Column3]])</f>
        <v>5.9927884046627202</v>
      </c>
      <c r="G1438" s="4">
        <f>_xlfn.NUMBERVALUE(Test_Length_Start[[#This Row],[Column4]])</f>
        <v>2.7707524648227101E-2</v>
      </c>
      <c r="H1438" s="4">
        <f>_xlfn.NUMBERVALUE(Test_Length_Start[[#This Row],[Column5]])</f>
        <v>0.314665563593926</v>
      </c>
      <c r="I1438" s="4">
        <f>_xlfn.NUMBERVALUE(Test_Length_Start[[#This Row],[Column6]])</f>
        <v>2.4389620021648201E-2</v>
      </c>
      <c r="J1438" s="4">
        <f>_xlfn.NUMBERVALUE(Test_Length_Start[[#This Row],[Column7]])</f>
        <v>0.141674210568971</v>
      </c>
      <c r="K1438" s="4">
        <f>_xlfn.NUMBERVALUE(Test_Length_Start[[#This Row],[Column12]])</f>
        <v>5.8608041370753199</v>
      </c>
      <c r="L1438" s="8">
        <f>_xlfn.NUMBERVALUE(Test_Length_Start[[#This Row],[Column10]])</f>
        <v>0.133081236993145</v>
      </c>
      <c r="M1438" s="4">
        <f>_xlfn.NUMBERVALUE(Test_Length_Start[[#This Row],[Column11]])</f>
        <v>1.3887592115282701</v>
      </c>
      <c r="N1438" s="8">
        <f>Tableau2[[#This Row],[Longueur manquante]]-(6-Tableau2[[#This Row],[longueur]])</f>
        <v>1.3815476161909903</v>
      </c>
    </row>
    <row r="1439" spans="2:14" x14ac:dyDescent="0.25">
      <c r="B1439" s="3" t="str">
        <f t="shared" si="44"/>
        <v>4</v>
      </c>
      <c r="C1439" s="4" t="str">
        <f>Test_Length_Start[[#This Row],[Column1]]</f>
        <v>4-Camera-0,05</v>
      </c>
      <c r="D1439" s="3">
        <f t="shared" si="45"/>
        <v>0.5</v>
      </c>
      <c r="E1439" s="4">
        <f>_xlfn.NUMBERVALUE(Test_Length_Start[[#This Row],[Column2]])</f>
        <v>59.966757174657403</v>
      </c>
      <c r="F1439" s="4">
        <f>_xlfn.NUMBERVALUE(Test_Length_Start[[#This Row],[Column3]])</f>
        <v>6.16056473315943</v>
      </c>
      <c r="G1439" s="4">
        <f>_xlfn.NUMBERVALUE(Test_Length_Start[[#This Row],[Column4]])</f>
        <v>5.1074644460314102E-2</v>
      </c>
      <c r="H1439" s="4">
        <f>_xlfn.NUMBERVALUE(Test_Length_Start[[#This Row],[Column5]])</f>
        <v>0.35637110806203998</v>
      </c>
      <c r="I1439" s="4">
        <f>_xlfn.NUMBERVALUE(Test_Length_Start[[#This Row],[Column6]])</f>
        <v>3.4278788464621901E-2</v>
      </c>
      <c r="J1439" s="4">
        <f>_xlfn.NUMBERVALUE(Test_Length_Start[[#This Row],[Column7]])</f>
        <v>0.17639925825077801</v>
      </c>
      <c r="K1439" s="4">
        <f>_xlfn.NUMBERVALUE(Test_Length_Start[[#This Row],[Column12]])</f>
        <v>11.32294395403</v>
      </c>
      <c r="L1439" s="8">
        <f>_xlfn.NUMBERVALUE(Test_Length_Start[[#This Row],[Column10]])</f>
        <v>0.193375305129772</v>
      </c>
      <c r="M1439" s="4">
        <f>_xlfn.NUMBERVALUE(Test_Length_Start[[#This Row],[Column11]])</f>
        <v>1.4736202547931001</v>
      </c>
      <c r="N1439" s="8">
        <f>Tableau2[[#This Row],[Longueur manquante]]-(6-Tableau2[[#This Row],[longueur]])</f>
        <v>1.6341849879525301</v>
      </c>
    </row>
    <row r="1440" spans="2:14" x14ac:dyDescent="0.25">
      <c r="B1440" s="3" t="str">
        <f t="shared" si="44"/>
        <v>4</v>
      </c>
      <c r="C1440" s="4" t="str">
        <f>Test_Length_Start[[#This Row],[Column1]]</f>
        <v>4-Camera-0,05</v>
      </c>
      <c r="D1440" s="3">
        <f t="shared" si="45"/>
        <v>0.5</v>
      </c>
      <c r="E1440" s="4">
        <f>_xlfn.NUMBERVALUE(Test_Length_Start[[#This Row],[Column2]])</f>
        <v>83.757348526225798</v>
      </c>
      <c r="F1440" s="4">
        <f>_xlfn.NUMBERVALUE(Test_Length_Start[[#This Row],[Column3]])</f>
        <v>5.7661952657589897</v>
      </c>
      <c r="G1440" s="4">
        <f>_xlfn.NUMBERVALUE(Test_Length_Start[[#This Row],[Column4]])</f>
        <v>8.0283261057397595E-2</v>
      </c>
      <c r="H1440" s="4">
        <f>_xlfn.NUMBERVALUE(Test_Length_Start[[#This Row],[Column5]])</f>
        <v>0.33649305390030498</v>
      </c>
      <c r="I1440" s="4">
        <f>_xlfn.NUMBERVALUE(Test_Length_Start[[#This Row],[Column6]])</f>
        <v>3.4918362370269997E-2</v>
      </c>
      <c r="J1440" s="4">
        <f>_xlfn.NUMBERVALUE(Test_Length_Start[[#This Row],[Column7]])</f>
        <v>0.19064781886359</v>
      </c>
      <c r="K1440" s="4">
        <f>_xlfn.NUMBERVALUE(Test_Length_Start[[#This Row],[Column12]])</f>
        <v>13.659674613969401</v>
      </c>
      <c r="L1440" s="8">
        <f>_xlfn.NUMBERVALUE(Test_Length_Start[[#This Row],[Column10]])</f>
        <v>0.460086813852847</v>
      </c>
      <c r="M1440" s="4">
        <f>_xlfn.NUMBERVALUE(Test_Length_Start[[#This Row],[Column11]])</f>
        <v>1.45758327814085</v>
      </c>
      <c r="N1440" s="8">
        <f>Tableau2[[#This Row],[Longueur manquante]]-(6-Tableau2[[#This Row],[longueur]])</f>
        <v>1.2237785438998396</v>
      </c>
    </row>
    <row r="1441" spans="2:14" x14ac:dyDescent="0.25">
      <c r="B1441" s="3" t="str">
        <f t="shared" si="44"/>
        <v>4</v>
      </c>
      <c r="C1441" s="4" t="str">
        <f>Test_Length_Start[[#This Row],[Column1]]</f>
        <v>4-Camera-0,05</v>
      </c>
      <c r="D1441" s="3">
        <f t="shared" si="45"/>
        <v>0.5</v>
      </c>
      <c r="E1441" s="4">
        <f>_xlfn.NUMBERVALUE(Test_Length_Start[[#This Row],[Column2]])</f>
        <v>71.382961078551602</v>
      </c>
      <c r="F1441" s="4">
        <f>_xlfn.NUMBERVALUE(Test_Length_Start[[#This Row],[Column3]])</f>
        <v>5.8887121854849802</v>
      </c>
      <c r="G1441" s="4">
        <f>_xlfn.NUMBERVALUE(Test_Length_Start[[#This Row],[Column4]])</f>
        <v>3.2603845989580001E-2</v>
      </c>
      <c r="H1441" s="4">
        <f>_xlfn.NUMBERVALUE(Test_Length_Start[[#This Row],[Column5]])</f>
        <v>0.31185982393756101</v>
      </c>
      <c r="I1441" s="4">
        <f>_xlfn.NUMBERVALUE(Test_Length_Start[[#This Row],[Column6]])</f>
        <v>2.5112458726318499E-2</v>
      </c>
      <c r="J1441" s="4">
        <f>_xlfn.NUMBERVALUE(Test_Length_Start[[#This Row],[Column7]])</f>
        <v>0.144847843041949</v>
      </c>
      <c r="K1441" s="4">
        <f>_xlfn.NUMBERVALUE(Test_Length_Start[[#This Row],[Column12]])</f>
        <v>7.0151468920521403</v>
      </c>
      <c r="L1441" s="8">
        <f>_xlfn.NUMBERVALUE(Test_Length_Start[[#This Row],[Column10]])</f>
        <v>0.13448746748838</v>
      </c>
      <c r="M1441" s="4">
        <f>_xlfn.NUMBERVALUE(Test_Length_Start[[#This Row],[Column11]])</f>
        <v>1.39851990875103</v>
      </c>
      <c r="N1441" s="8">
        <f>Tableau2[[#This Row],[Longueur manquante]]-(6-Tableau2[[#This Row],[longueur]])</f>
        <v>1.2872320942360103</v>
      </c>
    </row>
    <row r="1442" spans="2:14" x14ac:dyDescent="0.25">
      <c r="B1442" s="3" t="str">
        <f t="shared" si="44"/>
        <v>4</v>
      </c>
      <c r="C1442" s="4" t="str">
        <f>Test_Length_Start[[#This Row],[Column1]]</f>
        <v>4-Camera-0,1</v>
      </c>
      <c r="D1442" s="3">
        <f t="shared" si="45"/>
        <v>1</v>
      </c>
      <c r="E1442" s="4">
        <f>_xlfn.NUMBERVALUE(Test_Length_Start[[#This Row],[Column2]])</f>
        <v>57.738390238968201</v>
      </c>
      <c r="F1442" s="4">
        <f>_xlfn.NUMBERVALUE(Test_Length_Start[[#This Row],[Column3]])</f>
        <v>5.7001372186554802</v>
      </c>
      <c r="G1442" s="4">
        <f>_xlfn.NUMBERVALUE(Test_Length_Start[[#This Row],[Column4]])</f>
        <v>5.6193174079957602E-2</v>
      </c>
      <c r="H1442" s="4">
        <f>_xlfn.NUMBERVALUE(Test_Length_Start[[#This Row],[Column5]])</f>
        <v>0.312782001669836</v>
      </c>
      <c r="I1442" s="4">
        <f>_xlfn.NUMBERVALUE(Test_Length_Start[[#This Row],[Column6]])</f>
        <v>5.1581387889512102E-2</v>
      </c>
      <c r="J1442" s="4">
        <f>_xlfn.NUMBERVALUE(Test_Length_Start[[#This Row],[Column7]])</f>
        <v>0.146518667798132</v>
      </c>
      <c r="K1442" s="4">
        <f>_xlfn.NUMBERVALUE(Test_Length_Start[[#This Row],[Column12]])</f>
        <v>4.28513777302578</v>
      </c>
      <c r="L1442" s="8">
        <f>_xlfn.NUMBERVALUE(Test_Length_Start[[#This Row],[Column10]])</f>
        <v>0.14780633512636701</v>
      </c>
      <c r="M1442" s="4">
        <f>_xlfn.NUMBERVALUE(Test_Length_Start[[#This Row],[Column11]])</f>
        <v>1.3794135810877799</v>
      </c>
      <c r="N1442" s="8">
        <f>Tableau2[[#This Row],[Longueur manquante]]-(6-Tableau2[[#This Row],[longueur]])</f>
        <v>1.0795507997432601</v>
      </c>
    </row>
    <row r="1443" spans="2:14" x14ac:dyDescent="0.25">
      <c r="B1443" s="3" t="str">
        <f t="shared" si="44"/>
        <v>4</v>
      </c>
      <c r="C1443" s="4" t="str">
        <f>Test_Length_Start[[#This Row],[Column1]]</f>
        <v>4-Camera-0,1</v>
      </c>
      <c r="D1443" s="3">
        <f t="shared" si="45"/>
        <v>1</v>
      </c>
      <c r="E1443" s="4">
        <f>_xlfn.NUMBERVALUE(Test_Length_Start[[#This Row],[Column2]])</f>
        <v>78.745032319570399</v>
      </c>
      <c r="F1443" s="4">
        <f>_xlfn.NUMBERVALUE(Test_Length_Start[[#This Row],[Column3]])</f>
        <v>6.0193937425004496</v>
      </c>
      <c r="G1443" s="4">
        <f>_xlfn.NUMBERVALUE(Test_Length_Start[[#This Row],[Column4]])</f>
        <v>6.3225549760473301E-2</v>
      </c>
      <c r="H1443" s="4">
        <f>_xlfn.NUMBERVALUE(Test_Length_Start[[#This Row],[Column5]])</f>
        <v>0.32068562207415402</v>
      </c>
      <c r="I1443" s="4">
        <f>_xlfn.NUMBERVALUE(Test_Length_Start[[#This Row],[Column6]])</f>
        <v>5.8010947666631701E-2</v>
      </c>
      <c r="J1443" s="4">
        <f>_xlfn.NUMBERVALUE(Test_Length_Start[[#This Row],[Column7]])</f>
        <v>0.14614269011047601</v>
      </c>
      <c r="K1443" s="4">
        <f>_xlfn.NUMBERVALUE(Test_Length_Start[[#This Row],[Column12]])</f>
        <v>4.9215778640936998</v>
      </c>
      <c r="L1443" s="8">
        <f>_xlfn.NUMBERVALUE(Test_Length_Start[[#This Row],[Column10]])</f>
        <v>0.170328700119738</v>
      </c>
      <c r="M1443" s="4">
        <f>_xlfn.NUMBERVALUE(Test_Length_Start[[#This Row],[Column11]])</f>
        <v>1.4105239811371</v>
      </c>
      <c r="N1443" s="8">
        <f>Tableau2[[#This Row],[Longueur manquante]]-(6-Tableau2[[#This Row],[longueur]])</f>
        <v>1.4299177236375495</v>
      </c>
    </row>
    <row r="1444" spans="2:14" x14ac:dyDescent="0.25">
      <c r="B1444" s="3" t="str">
        <f t="shared" si="44"/>
        <v>4</v>
      </c>
      <c r="C1444" s="4" t="str">
        <f>Test_Length_Start[[#This Row],[Column1]]</f>
        <v>4-Camera-0,1</v>
      </c>
      <c r="D1444" s="3">
        <f t="shared" si="45"/>
        <v>1</v>
      </c>
      <c r="E1444" s="4">
        <f>_xlfn.NUMBERVALUE(Test_Length_Start[[#This Row],[Column2]])</f>
        <v>47.277161240340597</v>
      </c>
      <c r="F1444" s="4">
        <f>_xlfn.NUMBERVALUE(Test_Length_Start[[#This Row],[Column3]])</f>
        <v>5.6940174952226501</v>
      </c>
      <c r="G1444" s="4">
        <f>_xlfn.NUMBERVALUE(Test_Length_Start[[#This Row],[Column4]])</f>
        <v>9.1545491436614099E-2</v>
      </c>
      <c r="H1444" s="4">
        <f>_xlfn.NUMBERVALUE(Test_Length_Start[[#This Row],[Column5]])</f>
        <v>0.41525704365982402</v>
      </c>
      <c r="I1444" s="4">
        <f>_xlfn.NUMBERVALUE(Test_Length_Start[[#This Row],[Column6]])</f>
        <v>4.4790572624072197E-2</v>
      </c>
      <c r="J1444" s="4">
        <f>_xlfn.NUMBERVALUE(Test_Length_Start[[#This Row],[Column7]])</f>
        <v>0.31464144126460097</v>
      </c>
      <c r="K1444" s="4">
        <f>_xlfn.NUMBERVALUE(Test_Length_Start[[#This Row],[Column12]])</f>
        <v>9.5899507061112601</v>
      </c>
      <c r="L1444" s="8">
        <f>_xlfn.NUMBERVALUE(Test_Length_Start[[#This Row],[Column10]])</f>
        <v>0.53120980808057106</v>
      </c>
      <c r="M1444" s="4">
        <f>_xlfn.NUMBERVALUE(Test_Length_Start[[#This Row],[Column11]])</f>
        <v>1.3100047414793199</v>
      </c>
      <c r="N1444" s="8">
        <f>Tableau2[[#This Row],[Longueur manquante]]-(6-Tableau2[[#This Row],[longueur]])</f>
        <v>1.00402223670197</v>
      </c>
    </row>
    <row r="1445" spans="2:14" x14ac:dyDescent="0.25">
      <c r="B1445" s="3" t="str">
        <f t="shared" si="44"/>
        <v>4</v>
      </c>
      <c r="C1445" s="4" t="str">
        <f>Test_Length_Start[[#This Row],[Column1]]</f>
        <v>4-Camera-0,1</v>
      </c>
      <c r="D1445" s="3">
        <f t="shared" si="45"/>
        <v>1</v>
      </c>
      <c r="E1445" s="4">
        <f>_xlfn.NUMBERVALUE(Test_Length_Start[[#This Row],[Column2]])</f>
        <v>87.016595642020803</v>
      </c>
      <c r="F1445" s="4">
        <f>_xlfn.NUMBERVALUE(Test_Length_Start[[#This Row],[Column3]])</f>
        <v>6.3256146732420397</v>
      </c>
      <c r="G1445" s="4">
        <f>_xlfn.NUMBERVALUE(Test_Length_Start[[#This Row],[Column4]])</f>
        <v>4.9086607849415299E-2</v>
      </c>
      <c r="H1445" s="4">
        <f>_xlfn.NUMBERVALUE(Test_Length_Start[[#This Row],[Column5]])</f>
        <v>0.32770436156326699</v>
      </c>
      <c r="I1445" s="4">
        <f>_xlfn.NUMBERVALUE(Test_Length_Start[[#This Row],[Column6]])</f>
        <v>3.52782328937939E-2</v>
      </c>
      <c r="J1445" s="4">
        <f>_xlfn.NUMBERVALUE(Test_Length_Start[[#This Row],[Column7]])</f>
        <v>0.16041052356308699</v>
      </c>
      <c r="K1445" s="4">
        <f>_xlfn.NUMBERVALUE(Test_Length_Start[[#This Row],[Column12]])</f>
        <v>4.8305434349458602</v>
      </c>
      <c r="L1445" s="8">
        <f>_xlfn.NUMBERVALUE(Test_Length_Start[[#This Row],[Column10]])</f>
        <v>0.22928121352063699</v>
      </c>
      <c r="M1445" s="4">
        <f>_xlfn.NUMBERVALUE(Test_Length_Start[[#This Row],[Column11]])</f>
        <v>1.50409550871617</v>
      </c>
      <c r="N1445" s="8">
        <f>Tableau2[[#This Row],[Longueur manquante]]-(6-Tableau2[[#This Row],[longueur]])</f>
        <v>1.8297101819582098</v>
      </c>
    </row>
    <row r="1446" spans="2:14" x14ac:dyDescent="0.25">
      <c r="B1446" s="3" t="str">
        <f t="shared" si="44"/>
        <v>4</v>
      </c>
      <c r="C1446" s="4" t="str">
        <f>Test_Length_Start[[#This Row],[Column1]]</f>
        <v>4-Camera-0,1</v>
      </c>
      <c r="D1446" s="3">
        <f t="shared" si="45"/>
        <v>1</v>
      </c>
      <c r="E1446" s="4">
        <f>_xlfn.NUMBERVALUE(Test_Length_Start[[#This Row],[Column2]])</f>
        <v>40.8691757154252</v>
      </c>
      <c r="F1446" s="4">
        <f>_xlfn.NUMBERVALUE(Test_Length_Start[[#This Row],[Column3]])</f>
        <v>5.6075867017366203</v>
      </c>
      <c r="G1446" s="4">
        <f>_xlfn.NUMBERVALUE(Test_Length_Start[[#This Row],[Column4]])</f>
        <v>4.6582788979472899E-2</v>
      </c>
      <c r="H1446" s="4">
        <f>_xlfn.NUMBERVALUE(Test_Length_Start[[#This Row],[Column5]])</f>
        <v>0.30537254300024302</v>
      </c>
      <c r="I1446" s="4">
        <f>_xlfn.NUMBERVALUE(Test_Length_Start[[#This Row],[Column6]])</f>
        <v>3.3637009989670397E-2</v>
      </c>
      <c r="J1446" s="4">
        <f>_xlfn.NUMBERVALUE(Test_Length_Start[[#This Row],[Column7]])</f>
        <v>0.16390237649317099</v>
      </c>
      <c r="K1446" s="4">
        <f>_xlfn.NUMBERVALUE(Test_Length_Start[[#This Row],[Column12]])</f>
        <v>5.4511987779987896</v>
      </c>
      <c r="L1446" s="8">
        <f>_xlfn.NUMBERVALUE(Test_Length_Start[[#This Row],[Column10]])</f>
        <v>0.32384654702150201</v>
      </c>
      <c r="M1446" s="4">
        <f>_xlfn.NUMBERVALUE(Test_Length_Start[[#This Row],[Column11]])</f>
        <v>1.3335877970842001</v>
      </c>
      <c r="N1446" s="8">
        <f>Tableau2[[#This Row],[Longueur manquante]]-(6-Tableau2[[#This Row],[longueur]])</f>
        <v>0.94117449882082038</v>
      </c>
    </row>
    <row r="1447" spans="2:14" x14ac:dyDescent="0.25">
      <c r="B1447" s="3" t="str">
        <f t="shared" si="44"/>
        <v>4</v>
      </c>
      <c r="C1447" s="4" t="str">
        <f>Test_Length_Start[[#This Row],[Column1]]</f>
        <v>4-Camera-0,1</v>
      </c>
      <c r="D1447" s="3">
        <f t="shared" si="45"/>
        <v>1</v>
      </c>
      <c r="E1447" s="4">
        <f>_xlfn.NUMBERVALUE(Test_Length_Start[[#This Row],[Column2]])</f>
        <v>58.462354214790501</v>
      </c>
      <c r="F1447" s="4">
        <f>_xlfn.NUMBERVALUE(Test_Length_Start[[#This Row],[Column3]])</f>
        <v>5.8206954730299802</v>
      </c>
      <c r="G1447" s="4">
        <f>_xlfn.NUMBERVALUE(Test_Length_Start[[#This Row],[Column4]])</f>
        <v>3.5422096189397803E-2</v>
      </c>
      <c r="H1447" s="4">
        <f>_xlfn.NUMBERVALUE(Test_Length_Start[[#This Row],[Column5]])</f>
        <v>0.31263741734769201</v>
      </c>
      <c r="I1447" s="4">
        <f>_xlfn.NUMBERVALUE(Test_Length_Start[[#This Row],[Column6]])</f>
        <v>1.9921308581122999E-2</v>
      </c>
      <c r="J1447" s="4">
        <f>_xlfn.NUMBERVALUE(Test_Length_Start[[#This Row],[Column7]])</f>
        <v>0.15205164914077601</v>
      </c>
      <c r="K1447" s="4">
        <f>_xlfn.NUMBERVALUE(Test_Length_Start[[#This Row],[Column12]])</f>
        <v>4.3610618120292202</v>
      </c>
      <c r="L1447" s="8">
        <f>_xlfn.NUMBERVALUE(Test_Length_Start[[#This Row],[Column10]])</f>
        <v>0.173023679649913</v>
      </c>
      <c r="M1447" s="4">
        <f>_xlfn.NUMBERVALUE(Test_Length_Start[[#This Row],[Column11]])</f>
        <v>1.4445783432461601</v>
      </c>
      <c r="N1447" s="8">
        <f>Tableau2[[#This Row],[Longueur manquante]]-(6-Tableau2[[#This Row],[longueur]])</f>
        <v>1.2652738162761403</v>
      </c>
    </row>
    <row r="1448" spans="2:14" x14ac:dyDescent="0.25">
      <c r="B1448" s="3" t="str">
        <f t="shared" si="44"/>
        <v>4</v>
      </c>
      <c r="C1448" s="4" t="str">
        <f>Test_Length_Start[[#This Row],[Column1]]</f>
        <v>4-Camera-0,1</v>
      </c>
      <c r="D1448" s="3">
        <f t="shared" si="45"/>
        <v>1</v>
      </c>
      <c r="E1448" s="4">
        <f>_xlfn.NUMBERVALUE(Test_Length_Start[[#This Row],[Column2]])</f>
        <v>82.788555237717901</v>
      </c>
      <c r="F1448" s="4">
        <f>_xlfn.NUMBERVALUE(Test_Length_Start[[#This Row],[Column3]])</f>
        <v>6.0566680783037796</v>
      </c>
      <c r="G1448" s="4">
        <f>_xlfn.NUMBERVALUE(Test_Length_Start[[#This Row],[Column4]])</f>
        <v>7.8113106040995903E-2</v>
      </c>
      <c r="H1448" s="4">
        <f>_xlfn.NUMBERVALUE(Test_Length_Start[[#This Row],[Column5]])</f>
        <v>0.35190592067402299</v>
      </c>
      <c r="I1448" s="4">
        <f>_xlfn.NUMBERVALUE(Test_Length_Start[[#This Row],[Column6]])</f>
        <v>6.0250036770924498E-2</v>
      </c>
      <c r="J1448" s="4">
        <f>_xlfn.NUMBERVALUE(Test_Length_Start[[#This Row],[Column7]])</f>
        <v>0.20529393937790999</v>
      </c>
      <c r="K1448" s="4">
        <f>_xlfn.NUMBERVALUE(Test_Length_Start[[#This Row],[Column12]])</f>
        <v>5.8160082199610699</v>
      </c>
      <c r="L1448" s="8">
        <f>_xlfn.NUMBERVALUE(Test_Length_Start[[#This Row],[Column10]])</f>
        <v>0.30059311888601198</v>
      </c>
      <c r="M1448" s="4">
        <f>_xlfn.NUMBERVALUE(Test_Length_Start[[#This Row],[Column11]])</f>
        <v>1.35928160670244</v>
      </c>
      <c r="N1448" s="8">
        <f>Tableau2[[#This Row],[Longueur manquante]]-(6-Tableau2[[#This Row],[longueur]])</f>
        <v>1.4159496850062196</v>
      </c>
    </row>
    <row r="1449" spans="2:14" x14ac:dyDescent="0.25">
      <c r="B1449" s="3" t="str">
        <f t="shared" si="44"/>
        <v>4</v>
      </c>
      <c r="C1449" s="4" t="str">
        <f>Test_Length_Start[[#This Row],[Column1]]</f>
        <v>4-Camera-0,1</v>
      </c>
      <c r="D1449" s="3">
        <f t="shared" si="45"/>
        <v>1</v>
      </c>
      <c r="E1449" s="4">
        <f>_xlfn.NUMBERVALUE(Test_Length_Start[[#This Row],[Column2]])</f>
        <v>38.928891816331799</v>
      </c>
      <c r="F1449" s="4">
        <f>_xlfn.NUMBERVALUE(Test_Length_Start[[#This Row],[Column3]])</f>
        <v>6.0532421915954799</v>
      </c>
      <c r="G1449" s="4">
        <f>_xlfn.NUMBERVALUE(Test_Length_Start[[#This Row],[Column4]])</f>
        <v>5.6810415752413898E-2</v>
      </c>
      <c r="H1449" s="4">
        <f>_xlfn.NUMBERVALUE(Test_Length_Start[[#This Row],[Column5]])</f>
        <v>0.32565051477211099</v>
      </c>
      <c r="I1449" s="4">
        <f>_xlfn.NUMBERVALUE(Test_Length_Start[[#This Row],[Column6]])</f>
        <v>4.0477200520915101E-2</v>
      </c>
      <c r="J1449" s="4">
        <f>_xlfn.NUMBERVALUE(Test_Length_Start[[#This Row],[Column7]])</f>
        <v>0.15690840800005601</v>
      </c>
      <c r="K1449" s="4">
        <f>_xlfn.NUMBERVALUE(Test_Length_Start[[#This Row],[Column12]])</f>
        <v>5.5848508200142497</v>
      </c>
      <c r="L1449" s="8">
        <f>_xlfn.NUMBERVALUE(Test_Length_Start[[#This Row],[Column10]])</f>
        <v>0.24954485445692601</v>
      </c>
      <c r="M1449" s="4">
        <f>_xlfn.NUMBERVALUE(Test_Length_Start[[#This Row],[Column11]])</f>
        <v>1.4029198827942699</v>
      </c>
      <c r="N1449" s="8">
        <f>Tableau2[[#This Row],[Longueur manquante]]-(6-Tableau2[[#This Row],[longueur]])</f>
        <v>1.4561620743897499</v>
      </c>
    </row>
    <row r="1450" spans="2:14" x14ac:dyDescent="0.25">
      <c r="B1450" s="3" t="str">
        <f t="shared" si="44"/>
        <v>4</v>
      </c>
      <c r="C1450" s="4" t="str">
        <f>Test_Length_Start[[#This Row],[Column1]]</f>
        <v>4-Camera-0,1</v>
      </c>
      <c r="D1450" s="3">
        <f t="shared" si="45"/>
        <v>1</v>
      </c>
      <c r="E1450" s="4">
        <f>_xlfn.NUMBERVALUE(Test_Length_Start[[#This Row],[Column2]])</f>
        <v>67.5893143953015</v>
      </c>
      <c r="F1450" s="4">
        <f>_xlfn.NUMBERVALUE(Test_Length_Start[[#This Row],[Column3]])</f>
        <v>5.72903609261936</v>
      </c>
      <c r="G1450" s="4">
        <f>_xlfn.NUMBERVALUE(Test_Length_Start[[#This Row],[Column4]])</f>
        <v>5.5113626647385103E-2</v>
      </c>
      <c r="H1450" s="4">
        <f>_xlfn.NUMBERVALUE(Test_Length_Start[[#This Row],[Column5]])</f>
        <v>0.32384559229312598</v>
      </c>
      <c r="I1450" s="4">
        <f>_xlfn.NUMBERVALUE(Test_Length_Start[[#This Row],[Column6]])</f>
        <v>5.0705863405150299E-2</v>
      </c>
      <c r="J1450" s="4">
        <f>_xlfn.NUMBERVALUE(Test_Length_Start[[#This Row],[Column7]])</f>
        <v>0.15818688795889499</v>
      </c>
      <c r="K1450" s="4">
        <f>_xlfn.NUMBERVALUE(Test_Length_Start[[#This Row],[Column12]])</f>
        <v>6.5126404110342202</v>
      </c>
      <c r="L1450" s="8">
        <f>_xlfn.NUMBERVALUE(Test_Length_Start[[#This Row],[Column10]])</f>
        <v>0.158320900770788</v>
      </c>
      <c r="M1450" s="4">
        <f>_xlfn.NUMBERVALUE(Test_Length_Start[[#This Row],[Column11]])</f>
        <v>1.4000266305006199</v>
      </c>
      <c r="N1450" s="8">
        <f>Tableau2[[#This Row],[Longueur manquante]]-(6-Tableau2[[#This Row],[longueur]])</f>
        <v>1.1290627231199799</v>
      </c>
    </row>
    <row r="1451" spans="2:14" x14ac:dyDescent="0.25">
      <c r="B1451" s="3" t="str">
        <f t="shared" si="44"/>
        <v>4</v>
      </c>
      <c r="C1451" s="4" t="str">
        <f>Test_Length_Start[[#This Row],[Column1]]</f>
        <v>4-Camera-0,1</v>
      </c>
      <c r="D1451" s="3">
        <f t="shared" si="45"/>
        <v>1</v>
      </c>
      <c r="E1451" s="4">
        <f>_xlfn.NUMBERVALUE(Test_Length_Start[[#This Row],[Column2]])</f>
        <v>22.185922007919</v>
      </c>
      <c r="F1451" s="4">
        <f>_xlfn.NUMBERVALUE(Test_Length_Start[[#This Row],[Column3]])</f>
        <v>6.00838760576762</v>
      </c>
      <c r="G1451" s="4">
        <f>_xlfn.NUMBERVALUE(Test_Length_Start[[#This Row],[Column4]])</f>
        <v>0.109003895394524</v>
      </c>
      <c r="H1451" s="4">
        <f>_xlfn.NUMBERVALUE(Test_Length_Start[[#This Row],[Column5]])</f>
        <v>0.33681501439115202</v>
      </c>
      <c r="I1451" s="4">
        <f>_xlfn.NUMBERVALUE(Test_Length_Start[[#This Row],[Column6]])</f>
        <v>7.7665135024354306E-2</v>
      </c>
      <c r="J1451" s="4">
        <f>_xlfn.NUMBERVALUE(Test_Length_Start[[#This Row],[Column7]])</f>
        <v>0.19632802595558299</v>
      </c>
      <c r="K1451" s="4">
        <f>_xlfn.NUMBERVALUE(Test_Length_Start[[#This Row],[Column12]])</f>
        <v>10.607254249975</v>
      </c>
      <c r="L1451" s="8">
        <f>_xlfn.NUMBERVALUE(Test_Length_Start[[#This Row],[Column10]])</f>
        <v>0.464549122146792</v>
      </c>
      <c r="M1451" s="4">
        <f>_xlfn.NUMBERVALUE(Test_Length_Start[[#This Row],[Column11]])</f>
        <v>1.43783465871824</v>
      </c>
      <c r="N1451" s="8">
        <f>Tableau2[[#This Row],[Longueur manquante]]-(6-Tableau2[[#This Row],[longueur]])</f>
        <v>1.44622226448586</v>
      </c>
    </row>
    <row r="1452" spans="2:14" x14ac:dyDescent="0.25">
      <c r="B1452" s="3" t="str">
        <f t="shared" si="44"/>
        <v>4</v>
      </c>
      <c r="C1452" s="4" t="str">
        <f>Test_Length_Start[[#This Row],[Column1]]</f>
        <v>4-Camera-0,1</v>
      </c>
      <c r="D1452" s="3">
        <f t="shared" si="45"/>
        <v>1</v>
      </c>
      <c r="E1452" s="4">
        <f>_xlfn.NUMBERVALUE(Test_Length_Start[[#This Row],[Column2]])</f>
        <v>57.953020228070798</v>
      </c>
      <c r="F1452" s="4">
        <f>_xlfn.NUMBERVALUE(Test_Length_Start[[#This Row],[Column3]])</f>
        <v>6.2690080655573004</v>
      </c>
      <c r="G1452" s="4">
        <f>_xlfn.NUMBERVALUE(Test_Length_Start[[#This Row],[Column4]])</f>
        <v>9.2671009167930904E-2</v>
      </c>
      <c r="H1452" s="4">
        <f>_xlfn.NUMBERVALUE(Test_Length_Start[[#This Row],[Column5]])</f>
        <v>0.37836656321689699</v>
      </c>
      <c r="I1452" s="4">
        <f>_xlfn.NUMBERVALUE(Test_Length_Start[[#This Row],[Column6]])</f>
        <v>6.4197563312580294E-2</v>
      </c>
      <c r="J1452" s="4">
        <f>_xlfn.NUMBERVALUE(Test_Length_Start[[#This Row],[Column7]])</f>
        <v>0.212157522142216</v>
      </c>
      <c r="K1452" s="4">
        <f>_xlfn.NUMBERVALUE(Test_Length_Start[[#This Row],[Column12]])</f>
        <v>7.61288858798798</v>
      </c>
      <c r="L1452" s="8">
        <f>_xlfn.NUMBERVALUE(Test_Length_Start[[#This Row],[Column10]])</f>
        <v>0.38474093884743599</v>
      </c>
      <c r="M1452" s="4">
        <f>_xlfn.NUMBERVALUE(Test_Length_Start[[#This Row],[Column11]])</f>
        <v>1.4628482388307</v>
      </c>
      <c r="N1452" s="8">
        <f>Tableau2[[#This Row],[Longueur manquante]]-(6-Tableau2[[#This Row],[longueur]])</f>
        <v>1.7318563043880004</v>
      </c>
    </row>
    <row r="1453" spans="2:14" x14ac:dyDescent="0.25">
      <c r="B1453" s="3" t="str">
        <f t="shared" si="44"/>
        <v>4</v>
      </c>
      <c r="C1453" s="4" t="str">
        <f>Test_Length_Start[[#This Row],[Column1]]</f>
        <v>4-Camera-0,1</v>
      </c>
      <c r="D1453" s="3">
        <f t="shared" si="45"/>
        <v>1</v>
      </c>
      <c r="E1453" s="4">
        <f>_xlfn.NUMBERVALUE(Test_Length_Start[[#This Row],[Column2]])</f>
        <v>79.616542581166399</v>
      </c>
      <c r="F1453" s="4">
        <f>_xlfn.NUMBERVALUE(Test_Length_Start[[#This Row],[Column3]])</f>
        <v>5.9111708106883496</v>
      </c>
      <c r="G1453" s="4">
        <f>_xlfn.NUMBERVALUE(Test_Length_Start[[#This Row],[Column4]])</f>
        <v>5.4790298683738803E-2</v>
      </c>
      <c r="H1453" s="4">
        <f>_xlfn.NUMBERVALUE(Test_Length_Start[[#This Row],[Column5]])</f>
        <v>0.31988126384013998</v>
      </c>
      <c r="I1453" s="4">
        <f>_xlfn.NUMBERVALUE(Test_Length_Start[[#This Row],[Column6]])</f>
        <v>4.7195286968417002E-2</v>
      </c>
      <c r="J1453" s="4">
        <f>_xlfn.NUMBERVALUE(Test_Length_Start[[#This Row],[Column7]])</f>
        <v>0.15170424738379401</v>
      </c>
      <c r="K1453" s="4">
        <f>_xlfn.NUMBERVALUE(Test_Length_Start[[#This Row],[Column12]])</f>
        <v>6.9304762439569396</v>
      </c>
      <c r="L1453" s="8">
        <f>_xlfn.NUMBERVALUE(Test_Length_Start[[#This Row],[Column10]])</f>
        <v>0.14492882579831501</v>
      </c>
      <c r="M1453" s="4">
        <f>_xlfn.NUMBERVALUE(Test_Length_Start[[#This Row],[Column11]])</f>
        <v>1.4316205234933499</v>
      </c>
      <c r="N1453" s="8">
        <f>Tableau2[[#This Row],[Longueur manquante]]-(6-Tableau2[[#This Row],[longueur]])</f>
        <v>1.3427913341816995</v>
      </c>
    </row>
    <row r="1454" spans="2:14" x14ac:dyDescent="0.25">
      <c r="B1454" s="3" t="str">
        <f t="shared" si="44"/>
        <v>4</v>
      </c>
      <c r="C1454" s="4" t="str">
        <f>Test_Length_Start[[#This Row],[Column1]]</f>
        <v>4-Camera-0,1</v>
      </c>
      <c r="D1454" s="3">
        <f t="shared" si="45"/>
        <v>1</v>
      </c>
      <c r="E1454" s="4">
        <f>_xlfn.NUMBERVALUE(Test_Length_Start[[#This Row],[Column2]])</f>
        <v>48.980604642378601</v>
      </c>
      <c r="F1454" s="4">
        <f>_xlfn.NUMBERVALUE(Test_Length_Start[[#This Row],[Column3]])</f>
        <v>5.4798468182023301</v>
      </c>
      <c r="G1454" s="4">
        <f>_xlfn.NUMBERVALUE(Test_Length_Start[[#This Row],[Column4]])</f>
        <v>7.2834922978958494E-2</v>
      </c>
      <c r="H1454" s="4">
        <f>_xlfn.NUMBERVALUE(Test_Length_Start[[#This Row],[Column5]])</f>
        <v>0.76427268670587201</v>
      </c>
      <c r="I1454" s="4">
        <f>_xlfn.NUMBERVALUE(Test_Length_Start[[#This Row],[Column6]])</f>
        <v>5.2990549868661099E-2</v>
      </c>
      <c r="J1454" s="4">
        <f>_xlfn.NUMBERVALUE(Test_Length_Start[[#This Row],[Column7]])</f>
        <v>0.26605743097046802</v>
      </c>
      <c r="K1454" s="4">
        <f>_xlfn.NUMBERVALUE(Test_Length_Start[[#This Row],[Column12]])</f>
        <v>6.7068712620530198</v>
      </c>
      <c r="L1454" s="8">
        <f>_xlfn.NUMBERVALUE(Test_Length_Start[[#This Row],[Column10]])</f>
        <v>0.47006491098896003</v>
      </c>
      <c r="M1454" s="4">
        <f>_xlfn.NUMBERVALUE(Test_Length_Start[[#This Row],[Column11]])</f>
        <v>2.7804156005854002</v>
      </c>
      <c r="N1454" s="8">
        <f>Tableau2[[#This Row],[Longueur manquante]]-(6-Tableau2[[#This Row],[longueur]])</f>
        <v>2.2602624187877303</v>
      </c>
    </row>
    <row r="1455" spans="2:14" x14ac:dyDescent="0.25">
      <c r="B1455" s="3" t="str">
        <f t="shared" si="44"/>
        <v>4</v>
      </c>
      <c r="C1455" s="4" t="str">
        <f>Test_Length_Start[[#This Row],[Column1]]</f>
        <v>4-Camera-0,1</v>
      </c>
      <c r="D1455" s="3">
        <f t="shared" si="45"/>
        <v>1</v>
      </c>
      <c r="E1455" s="4">
        <f>_xlfn.NUMBERVALUE(Test_Length_Start[[#This Row],[Column2]])</f>
        <v>88.217380282532702</v>
      </c>
      <c r="F1455" s="4">
        <f>_xlfn.NUMBERVALUE(Test_Length_Start[[#This Row],[Column3]])</f>
        <v>6.2258377559317202</v>
      </c>
      <c r="G1455" s="4">
        <f>_xlfn.NUMBERVALUE(Test_Length_Start[[#This Row],[Column4]])</f>
        <v>9.4068569102054495E-2</v>
      </c>
      <c r="H1455" s="4">
        <f>_xlfn.NUMBERVALUE(Test_Length_Start[[#This Row],[Column5]])</f>
        <v>0.32384365987720998</v>
      </c>
      <c r="I1455" s="4">
        <f>_xlfn.NUMBERVALUE(Test_Length_Start[[#This Row],[Column6]])</f>
        <v>6.3078300691785397E-2</v>
      </c>
      <c r="J1455" s="4">
        <f>_xlfn.NUMBERVALUE(Test_Length_Start[[#This Row],[Column7]])</f>
        <v>0.18980276496270099</v>
      </c>
      <c r="K1455" s="4">
        <f>_xlfn.NUMBERVALUE(Test_Length_Start[[#This Row],[Column12]])</f>
        <v>8.3619478109758294</v>
      </c>
      <c r="L1455" s="8">
        <f>_xlfn.NUMBERVALUE(Test_Length_Start[[#This Row],[Column10]])</f>
        <v>0.40984027123793698</v>
      </c>
      <c r="M1455" s="4">
        <f>_xlfn.NUMBERVALUE(Test_Length_Start[[#This Row],[Column11]])</f>
        <v>1.4634953852520201</v>
      </c>
      <c r="N1455" s="8">
        <f>Tableau2[[#This Row],[Longueur manquante]]-(6-Tableau2[[#This Row],[longueur]])</f>
        <v>1.6893331411837402</v>
      </c>
    </row>
    <row r="1456" spans="2:14" x14ac:dyDescent="0.25">
      <c r="B1456" s="3" t="str">
        <f t="shared" si="44"/>
        <v>4</v>
      </c>
      <c r="C1456" s="4" t="str">
        <f>Test_Length_Start[[#This Row],[Column1]]</f>
        <v>4-Camera-0,1</v>
      </c>
      <c r="D1456" s="3">
        <f t="shared" si="45"/>
        <v>1</v>
      </c>
      <c r="E1456" s="4">
        <f>_xlfn.NUMBERVALUE(Test_Length_Start[[#This Row],[Column2]])</f>
        <v>89.9094315130436</v>
      </c>
      <c r="F1456" s="4">
        <f>_xlfn.NUMBERVALUE(Test_Length_Start[[#This Row],[Column3]])</f>
        <v>5.90965501113328</v>
      </c>
      <c r="G1456" s="4">
        <f>_xlfn.NUMBERVALUE(Test_Length_Start[[#This Row],[Column4]])</f>
        <v>0.12819342794313901</v>
      </c>
      <c r="H1456" s="4">
        <f>_xlfn.NUMBERVALUE(Test_Length_Start[[#This Row],[Column5]])</f>
        <v>0.367793450271658</v>
      </c>
      <c r="I1456" s="4">
        <f>_xlfn.NUMBERVALUE(Test_Length_Start[[#This Row],[Column6]])</f>
        <v>6.1516901572458899E-2</v>
      </c>
      <c r="J1456" s="4">
        <f>_xlfn.NUMBERVALUE(Test_Length_Start[[#This Row],[Column7]])</f>
        <v>0.240400635395772</v>
      </c>
      <c r="K1456" s="4">
        <f>_xlfn.NUMBERVALUE(Test_Length_Start[[#This Row],[Column12]])</f>
        <v>5.9468245959142196</v>
      </c>
      <c r="L1456" s="8">
        <f>_xlfn.NUMBERVALUE(Test_Length_Start[[#This Row],[Column10]])</f>
        <v>0.64653105377460096</v>
      </c>
      <c r="M1456" s="4">
        <f>_xlfn.NUMBERVALUE(Test_Length_Start[[#This Row],[Column11]])</f>
        <v>1.3928981881512199</v>
      </c>
      <c r="N1456" s="8">
        <f>Tableau2[[#This Row],[Longueur manquante]]-(6-Tableau2[[#This Row],[longueur]])</f>
        <v>1.3025531992844999</v>
      </c>
    </row>
    <row r="1457" spans="2:14" x14ac:dyDescent="0.25">
      <c r="B1457" s="3" t="str">
        <f t="shared" si="44"/>
        <v>4</v>
      </c>
      <c r="C1457" s="4" t="str">
        <f>Test_Length_Start[[#This Row],[Column1]]</f>
        <v>4-Camera-0,1</v>
      </c>
      <c r="D1457" s="3">
        <f t="shared" si="45"/>
        <v>1</v>
      </c>
      <c r="E1457" s="4">
        <f>_xlfn.NUMBERVALUE(Test_Length_Start[[#This Row],[Column2]])</f>
        <v>26.875988089227398</v>
      </c>
      <c r="F1457" s="4">
        <f>_xlfn.NUMBERVALUE(Test_Length_Start[[#This Row],[Column3]])</f>
        <v>6.3318733199036004</v>
      </c>
      <c r="G1457" s="4">
        <f>_xlfn.NUMBERVALUE(Test_Length_Start[[#This Row],[Column4]])</f>
        <v>0.10991840551127501</v>
      </c>
      <c r="H1457" s="4">
        <f>_xlfn.NUMBERVALUE(Test_Length_Start[[#This Row],[Column5]])</f>
        <v>0.65801997333782603</v>
      </c>
      <c r="I1457" s="4">
        <f>_xlfn.NUMBERVALUE(Test_Length_Start[[#This Row],[Column6]])</f>
        <v>4.8131252956791597E-2</v>
      </c>
      <c r="J1457" s="4">
        <f>_xlfn.NUMBERVALUE(Test_Length_Start[[#This Row],[Column7]])</f>
        <v>0.35791521098704498</v>
      </c>
      <c r="K1457" s="4">
        <f>_xlfn.NUMBERVALUE(Test_Length_Start[[#This Row],[Column12]])</f>
        <v>5.6895088671008098</v>
      </c>
      <c r="L1457" s="8">
        <f>_xlfn.NUMBERVALUE(Test_Length_Start[[#This Row],[Column10]])</f>
        <v>0.64007135695558004</v>
      </c>
      <c r="M1457" s="4">
        <f>_xlfn.NUMBERVALUE(Test_Length_Start[[#This Row],[Column11]])</f>
        <v>2.44905691758257</v>
      </c>
      <c r="N1457" s="8">
        <f>Tableau2[[#This Row],[Longueur manquante]]-(6-Tableau2[[#This Row],[longueur]])</f>
        <v>2.7809302374861704</v>
      </c>
    </row>
    <row r="1458" spans="2:14" x14ac:dyDescent="0.25">
      <c r="B1458" s="3" t="str">
        <f t="shared" si="44"/>
        <v>4</v>
      </c>
      <c r="C1458" s="4" t="str">
        <f>Test_Length_Start[[#This Row],[Column1]]</f>
        <v>4-Camera-0,1</v>
      </c>
      <c r="D1458" s="3">
        <f t="shared" si="45"/>
        <v>1</v>
      </c>
      <c r="E1458" s="4">
        <f>_xlfn.NUMBERVALUE(Test_Length_Start[[#This Row],[Column2]])</f>
        <v>23.739486270700301</v>
      </c>
      <c r="F1458" s="4">
        <f>_xlfn.NUMBERVALUE(Test_Length_Start[[#This Row],[Column3]])</f>
        <v>6.2272403981192799</v>
      </c>
      <c r="G1458" s="4">
        <f>_xlfn.NUMBERVALUE(Test_Length_Start[[#This Row],[Column4]])</f>
        <v>0.11678450572957901</v>
      </c>
      <c r="H1458" s="4">
        <f>_xlfn.NUMBERVALUE(Test_Length_Start[[#This Row],[Column5]])</f>
        <v>0.93498149456700497</v>
      </c>
      <c r="I1458" s="4">
        <f>_xlfn.NUMBERVALUE(Test_Length_Start[[#This Row],[Column6]])</f>
        <v>7.8605037401227706E-2</v>
      </c>
      <c r="J1458" s="4">
        <f>_xlfn.NUMBERVALUE(Test_Length_Start[[#This Row],[Column7]])</f>
        <v>0.43883636039488999</v>
      </c>
      <c r="K1458" s="4">
        <f>_xlfn.NUMBERVALUE(Test_Length_Start[[#This Row],[Column12]])</f>
        <v>6.6117257099831397</v>
      </c>
      <c r="L1458" s="8">
        <f>_xlfn.NUMBERVALUE(Test_Length_Start[[#This Row],[Column10]])</f>
        <v>0.49508508554613301</v>
      </c>
      <c r="M1458" s="4">
        <f>_xlfn.NUMBERVALUE(Test_Length_Start[[#This Row],[Column11]])</f>
        <v>3.1444668879461299</v>
      </c>
      <c r="N1458" s="8">
        <f>Tableau2[[#This Row],[Longueur manquante]]-(6-Tableau2[[#This Row],[longueur]])</f>
        <v>3.3717072860654098</v>
      </c>
    </row>
    <row r="1459" spans="2:14" x14ac:dyDescent="0.25">
      <c r="B1459" s="3" t="str">
        <f t="shared" si="44"/>
        <v>4</v>
      </c>
      <c r="C1459" s="4" t="str">
        <f>Test_Length_Start[[#This Row],[Column1]]</f>
        <v>4-Camera-0,1</v>
      </c>
      <c r="D1459" s="3">
        <f t="shared" si="45"/>
        <v>1</v>
      </c>
      <c r="E1459" s="4">
        <f>_xlfn.NUMBERVALUE(Test_Length_Start[[#This Row],[Column2]])</f>
        <v>46.414822570136998</v>
      </c>
      <c r="F1459" s="4">
        <f>_xlfn.NUMBERVALUE(Test_Length_Start[[#This Row],[Column3]])</f>
        <v>5.9642901171561196</v>
      </c>
      <c r="G1459" s="4">
        <f>_xlfn.NUMBERVALUE(Test_Length_Start[[#This Row],[Column4]])</f>
        <v>8.01708325285546E-2</v>
      </c>
      <c r="H1459" s="4">
        <f>_xlfn.NUMBERVALUE(Test_Length_Start[[#This Row],[Column5]])</f>
        <v>0.35245358164855001</v>
      </c>
      <c r="I1459" s="4">
        <f>_xlfn.NUMBERVALUE(Test_Length_Start[[#This Row],[Column6]])</f>
        <v>4.2326676146384898E-2</v>
      </c>
      <c r="J1459" s="4">
        <f>_xlfn.NUMBERVALUE(Test_Length_Start[[#This Row],[Column7]])</f>
        <v>0.18828135706930099</v>
      </c>
      <c r="K1459" s="4">
        <f>_xlfn.NUMBERVALUE(Test_Length_Start[[#This Row],[Column12]])</f>
        <v>7.2086737939389396</v>
      </c>
      <c r="L1459" s="8">
        <f>_xlfn.NUMBERVALUE(Test_Length_Start[[#This Row],[Column10]])</f>
        <v>0.37995742614445499</v>
      </c>
      <c r="M1459" s="4">
        <f>_xlfn.NUMBERVALUE(Test_Length_Start[[#This Row],[Column11]])</f>
        <v>1.42082961530722</v>
      </c>
      <c r="N1459" s="8">
        <f>Tableau2[[#This Row],[Longueur manquante]]-(6-Tableau2[[#This Row],[longueur]])</f>
        <v>1.3851197324633395</v>
      </c>
    </row>
    <row r="1460" spans="2:14" x14ac:dyDescent="0.25">
      <c r="B1460" s="3" t="str">
        <f t="shared" si="44"/>
        <v>4</v>
      </c>
      <c r="C1460" s="4" t="str">
        <f>Test_Length_Start[[#This Row],[Column1]]</f>
        <v>4-Camera-0,1</v>
      </c>
      <c r="D1460" s="3">
        <f t="shared" si="45"/>
        <v>1</v>
      </c>
      <c r="E1460" s="4">
        <f>_xlfn.NUMBERVALUE(Test_Length_Start[[#This Row],[Column2]])</f>
        <v>45.578389930230898</v>
      </c>
      <c r="F1460" s="4">
        <f>_xlfn.NUMBERVALUE(Test_Length_Start[[#This Row],[Column3]])</f>
        <v>5.8248195286676596</v>
      </c>
      <c r="G1460" s="4">
        <f>_xlfn.NUMBERVALUE(Test_Length_Start[[#This Row],[Column4]])</f>
        <v>8.2166773617778605E-2</v>
      </c>
      <c r="H1460" s="4">
        <f>_xlfn.NUMBERVALUE(Test_Length_Start[[#This Row],[Column5]])</f>
        <v>0.33662610026407103</v>
      </c>
      <c r="I1460" s="4">
        <f>_xlfn.NUMBERVALUE(Test_Length_Start[[#This Row],[Column6]])</f>
        <v>4.3259998796649601E-2</v>
      </c>
      <c r="J1460" s="4">
        <f>_xlfn.NUMBERVALUE(Test_Length_Start[[#This Row],[Column7]])</f>
        <v>0.18917290913795001</v>
      </c>
      <c r="K1460" s="4">
        <f>_xlfn.NUMBERVALUE(Test_Length_Start[[#This Row],[Column12]])</f>
        <v>9.4436076249694398</v>
      </c>
      <c r="L1460" s="8">
        <f>_xlfn.NUMBERVALUE(Test_Length_Start[[#This Row],[Column10]])</f>
        <v>0.42903196902670998</v>
      </c>
      <c r="M1460" s="4">
        <f>_xlfn.NUMBERVALUE(Test_Length_Start[[#This Row],[Column11]])</f>
        <v>1.4616959785746</v>
      </c>
      <c r="N1460" s="8">
        <f>Tableau2[[#This Row],[Longueur manquante]]-(6-Tableau2[[#This Row],[longueur]])</f>
        <v>1.2865155072422596</v>
      </c>
    </row>
    <row r="1461" spans="2:14" x14ac:dyDescent="0.25">
      <c r="B1461" s="3" t="str">
        <f t="shared" si="44"/>
        <v>4</v>
      </c>
      <c r="C1461" s="4" t="str">
        <f>Test_Length_Start[[#This Row],[Column1]]</f>
        <v>4-Camera-0,1</v>
      </c>
      <c r="D1461" s="3">
        <f t="shared" si="45"/>
        <v>1</v>
      </c>
      <c r="E1461" s="4">
        <f>_xlfn.NUMBERVALUE(Test_Length_Start[[#This Row],[Column2]])</f>
        <v>30.454183685742802</v>
      </c>
      <c r="F1461" s="4">
        <f>_xlfn.NUMBERVALUE(Test_Length_Start[[#This Row],[Column3]])</f>
        <v>5.4551947712834501</v>
      </c>
      <c r="G1461" s="4">
        <f>_xlfn.NUMBERVALUE(Test_Length_Start[[#This Row],[Column4]])</f>
        <v>6.9112339406404197E-2</v>
      </c>
      <c r="H1461" s="4">
        <f>_xlfn.NUMBERVALUE(Test_Length_Start[[#This Row],[Column5]])</f>
        <v>0.33159828158333798</v>
      </c>
      <c r="I1461" s="4">
        <f>_xlfn.NUMBERVALUE(Test_Length_Start[[#This Row],[Column6]])</f>
        <v>4.4386492120545899E-2</v>
      </c>
      <c r="J1461" s="4">
        <f>_xlfn.NUMBERVALUE(Test_Length_Start[[#This Row],[Column7]])</f>
        <v>0.20524392696827101</v>
      </c>
      <c r="K1461" s="4">
        <f>_xlfn.NUMBERVALUE(Test_Length_Start[[#This Row],[Column12]])</f>
        <v>4.1711640200810498</v>
      </c>
      <c r="L1461" s="8">
        <f>_xlfn.NUMBERVALUE(Test_Length_Start[[#This Row],[Column10]])</f>
        <v>0.40863316359731999</v>
      </c>
      <c r="M1461" s="4">
        <f>_xlfn.NUMBERVALUE(Test_Length_Start[[#This Row],[Column11]])</f>
        <v>1.27468274577149</v>
      </c>
      <c r="N1461" s="8">
        <f>Tableau2[[#This Row],[Longueur manquante]]-(6-Tableau2[[#This Row],[longueur]])</f>
        <v>0.72987751705494008</v>
      </c>
    </row>
    <row r="1462" spans="2:14" x14ac:dyDescent="0.25">
      <c r="B1462" s="3" t="str">
        <f t="shared" si="44"/>
        <v>4</v>
      </c>
      <c r="C1462" s="4" t="str">
        <f>Test_Length_Start[[#This Row],[Column1]]</f>
        <v>4-Camera-0,15000000000000002</v>
      </c>
      <c r="D1462" s="3">
        <f t="shared" si="45"/>
        <v>1.5</v>
      </c>
      <c r="E1462" s="4">
        <f>_xlfn.NUMBERVALUE(Test_Length_Start[[#This Row],[Column2]])</f>
        <v>82.867497372851304</v>
      </c>
      <c r="F1462" s="4">
        <f>_xlfn.NUMBERVALUE(Test_Length_Start[[#This Row],[Column3]])</f>
        <v>5.8659849691714001</v>
      </c>
      <c r="G1462" s="4">
        <f>_xlfn.NUMBERVALUE(Test_Length_Start[[#This Row],[Column4]])</f>
        <v>7.2490155466069794E-2</v>
      </c>
      <c r="H1462" s="4">
        <f>_xlfn.NUMBERVALUE(Test_Length_Start[[#This Row],[Column5]])</f>
        <v>0.34998609256583202</v>
      </c>
      <c r="I1462" s="4">
        <f>_xlfn.NUMBERVALUE(Test_Length_Start[[#This Row],[Column6]])</f>
        <v>3.9409569578631599E-2</v>
      </c>
      <c r="J1462" s="4">
        <f>_xlfn.NUMBERVALUE(Test_Length_Start[[#This Row],[Column7]])</f>
        <v>0.215566037011693</v>
      </c>
      <c r="K1462" s="4">
        <f>_xlfn.NUMBERVALUE(Test_Length_Start[[#This Row],[Column12]])</f>
        <v>6.8574199409922496</v>
      </c>
      <c r="L1462" s="8">
        <f>_xlfn.NUMBERVALUE(Test_Length_Start[[#This Row],[Column10]])</f>
        <v>0.40497347306147402</v>
      </c>
      <c r="M1462" s="4">
        <f>_xlfn.NUMBERVALUE(Test_Length_Start[[#This Row],[Column11]])</f>
        <v>1.43395795874918</v>
      </c>
      <c r="N1462" s="8">
        <f>Tableau2[[#This Row],[Longueur manquante]]-(6-Tableau2[[#This Row],[longueur]])</f>
        <v>1.2999429279205801</v>
      </c>
    </row>
    <row r="1463" spans="2:14" x14ac:dyDescent="0.25">
      <c r="B1463" s="3" t="str">
        <f t="shared" si="44"/>
        <v>4</v>
      </c>
      <c r="C1463" s="4" t="str">
        <f>Test_Length_Start[[#This Row],[Column1]]</f>
        <v>4-Camera-0,15000000000000002</v>
      </c>
      <c r="D1463" s="3">
        <f t="shared" si="45"/>
        <v>1.5</v>
      </c>
      <c r="E1463" s="4">
        <f>_xlfn.NUMBERVALUE(Test_Length_Start[[#This Row],[Column2]])</f>
        <v>73.790751040232706</v>
      </c>
      <c r="F1463" s="4">
        <f>_xlfn.NUMBERVALUE(Test_Length_Start[[#This Row],[Column3]])</f>
        <v>6.3547096414053597</v>
      </c>
      <c r="G1463" s="4">
        <f>_xlfn.NUMBERVALUE(Test_Length_Start[[#This Row],[Column4]])</f>
        <v>8.7622957609687996E-2</v>
      </c>
      <c r="H1463" s="4">
        <f>_xlfn.NUMBERVALUE(Test_Length_Start[[#This Row],[Column5]])</f>
        <v>0.38271386634124799</v>
      </c>
      <c r="I1463" s="4">
        <f>_xlfn.NUMBERVALUE(Test_Length_Start[[#This Row],[Column6]])</f>
        <v>6.3458556380694794E-2</v>
      </c>
      <c r="J1463" s="4">
        <f>_xlfn.NUMBERVALUE(Test_Length_Start[[#This Row],[Column7]])</f>
        <v>0.228762191649271</v>
      </c>
      <c r="K1463" s="4">
        <f>_xlfn.NUMBERVALUE(Test_Length_Start[[#This Row],[Column12]])</f>
        <v>3.5895639900118099</v>
      </c>
      <c r="L1463" s="8">
        <f>_xlfn.NUMBERVALUE(Test_Length_Start[[#This Row],[Column10]])</f>
        <v>0.42882599046938302</v>
      </c>
      <c r="M1463" s="4">
        <f>_xlfn.NUMBERVALUE(Test_Length_Start[[#This Row],[Column11]])</f>
        <v>1.4406336907928201</v>
      </c>
      <c r="N1463" s="8">
        <f>Tableau2[[#This Row],[Longueur manquante]]-(6-Tableau2[[#This Row],[longueur]])</f>
        <v>1.7953433321981798</v>
      </c>
    </row>
    <row r="1464" spans="2:14" x14ac:dyDescent="0.25">
      <c r="B1464" s="3" t="str">
        <f t="shared" si="44"/>
        <v>4</v>
      </c>
      <c r="C1464" s="4" t="str">
        <f>Test_Length_Start[[#This Row],[Column1]]</f>
        <v>4-Camera-0,15000000000000002</v>
      </c>
      <c r="D1464" s="3">
        <f t="shared" si="45"/>
        <v>1.5</v>
      </c>
      <c r="E1464" s="4">
        <f>_xlfn.NUMBERVALUE(Test_Length_Start[[#This Row],[Column2]])</f>
        <v>48.036635877995302</v>
      </c>
      <c r="F1464" s="4">
        <f>_xlfn.NUMBERVALUE(Test_Length_Start[[#This Row],[Column3]])</f>
        <v>6.1966657603184503</v>
      </c>
      <c r="G1464" s="4">
        <f>_xlfn.NUMBERVALUE(Test_Length_Start[[#This Row],[Column4]])</f>
        <v>0.151067050007784</v>
      </c>
      <c r="H1464" s="4">
        <f>_xlfn.NUMBERVALUE(Test_Length_Start[[#This Row],[Column5]])</f>
        <v>0.35547152829626999</v>
      </c>
      <c r="I1464" s="4">
        <f>_xlfn.NUMBERVALUE(Test_Length_Start[[#This Row],[Column6]])</f>
        <v>0.114407313597524</v>
      </c>
      <c r="J1464" s="4">
        <f>_xlfn.NUMBERVALUE(Test_Length_Start[[#This Row],[Column7]])</f>
        <v>0.248554899748335</v>
      </c>
      <c r="K1464" s="4">
        <f>_xlfn.NUMBERVALUE(Test_Length_Start[[#This Row],[Column12]])</f>
        <v>6.3130768430419204</v>
      </c>
      <c r="L1464" s="8">
        <f>_xlfn.NUMBERVALUE(Test_Length_Start[[#This Row],[Column10]])</f>
        <v>0.53986124332665197</v>
      </c>
      <c r="M1464" s="4">
        <f>_xlfn.NUMBERVALUE(Test_Length_Start[[#This Row],[Column11]])</f>
        <v>1.4806148099837499</v>
      </c>
      <c r="N1464" s="8">
        <f>Tableau2[[#This Row],[Longueur manquante]]-(6-Tableau2[[#This Row],[longueur]])</f>
        <v>1.6772805703022002</v>
      </c>
    </row>
    <row r="1465" spans="2:14" x14ac:dyDescent="0.25">
      <c r="B1465" s="3" t="str">
        <f t="shared" si="44"/>
        <v>4</v>
      </c>
      <c r="C1465" s="4" t="str">
        <f>Test_Length_Start[[#This Row],[Column1]]</f>
        <v>4-Camera-0,15000000000000002</v>
      </c>
      <c r="D1465" s="3">
        <f t="shared" si="45"/>
        <v>1.5</v>
      </c>
      <c r="E1465" s="4">
        <f>_xlfn.NUMBERVALUE(Test_Length_Start[[#This Row],[Column2]])</f>
        <v>12.679408453869399</v>
      </c>
      <c r="F1465" s="4">
        <f>_xlfn.NUMBERVALUE(Test_Length_Start[[#This Row],[Column3]])</f>
        <v>5.4842329279632098</v>
      </c>
      <c r="G1465" s="4">
        <f>_xlfn.NUMBERVALUE(Test_Length_Start[[#This Row],[Column4]])</f>
        <v>0.12246850453003</v>
      </c>
      <c r="H1465" s="4">
        <f>_xlfn.NUMBERVALUE(Test_Length_Start[[#This Row],[Column5]])</f>
        <v>0.513334426912884</v>
      </c>
      <c r="I1465" s="4">
        <f>_xlfn.NUMBERVALUE(Test_Length_Start[[#This Row],[Column6]])</f>
        <v>9.3070617522932594E-2</v>
      </c>
      <c r="J1465" s="4">
        <f>_xlfn.NUMBERVALUE(Test_Length_Start[[#This Row],[Column7]])</f>
        <v>0.323287602855025</v>
      </c>
      <c r="K1465" s="4">
        <f>_xlfn.NUMBERVALUE(Test_Length_Start[[#This Row],[Column12]])</f>
        <v>6.5260159140452698</v>
      </c>
      <c r="L1465" s="8">
        <f>_xlfn.NUMBERVALUE(Test_Length_Start[[#This Row],[Column10]])</f>
        <v>0.486181284944953</v>
      </c>
      <c r="M1465" s="4">
        <f>_xlfn.NUMBERVALUE(Test_Length_Start[[#This Row],[Column11]])</f>
        <v>1.8094556438670499</v>
      </c>
      <c r="N1465" s="8">
        <f>Tableau2[[#This Row],[Longueur manquante]]-(6-Tableau2[[#This Row],[longueur]])</f>
        <v>1.2936885718302598</v>
      </c>
    </row>
    <row r="1466" spans="2:14" x14ac:dyDescent="0.25">
      <c r="B1466" s="3" t="str">
        <f t="shared" si="44"/>
        <v>4</v>
      </c>
      <c r="C1466" s="4" t="str">
        <f>Test_Length_Start[[#This Row],[Column1]]</f>
        <v>4-Camera-0,15000000000000002</v>
      </c>
      <c r="D1466" s="3">
        <f t="shared" si="45"/>
        <v>1.5</v>
      </c>
      <c r="E1466" s="4">
        <f>_xlfn.NUMBERVALUE(Test_Length_Start[[#This Row],[Column2]])</f>
        <v>29.5439842229131</v>
      </c>
      <c r="F1466" s="4">
        <f>_xlfn.NUMBERVALUE(Test_Length_Start[[#This Row],[Column3]])</f>
        <v>6.2767509980087297</v>
      </c>
      <c r="G1466" s="4">
        <f>_xlfn.NUMBERVALUE(Test_Length_Start[[#This Row],[Column4]])</f>
        <v>0.27669647795033597</v>
      </c>
      <c r="H1466" s="4">
        <f>_xlfn.NUMBERVALUE(Test_Length_Start[[#This Row],[Column5]])</f>
        <v>0.366941612191027</v>
      </c>
      <c r="I1466" s="4">
        <f>_xlfn.NUMBERVALUE(Test_Length_Start[[#This Row],[Column6]])</f>
        <v>0.17394460965452499</v>
      </c>
      <c r="J1466" s="4">
        <f>_xlfn.NUMBERVALUE(Test_Length_Start[[#This Row],[Column7]])</f>
        <v>0.26117723458243403</v>
      </c>
      <c r="K1466" s="4">
        <f>_xlfn.NUMBERVALUE(Test_Length_Start[[#This Row],[Column12]])</f>
        <v>4.8118945800233597</v>
      </c>
      <c r="L1466" s="8">
        <f>_xlfn.NUMBERVALUE(Test_Length_Start[[#This Row],[Column10]])</f>
        <v>1.0686195751637499</v>
      </c>
      <c r="M1466" s="4">
        <f>_xlfn.NUMBERVALUE(Test_Length_Start[[#This Row],[Column11]])</f>
        <v>1.33640306691469</v>
      </c>
      <c r="N1466" s="8">
        <f>Tableau2[[#This Row],[Longueur manquante]]-(6-Tableau2[[#This Row],[longueur]])</f>
        <v>1.6131540649234197</v>
      </c>
    </row>
    <row r="1467" spans="2:14" x14ac:dyDescent="0.25">
      <c r="B1467" s="3" t="str">
        <f t="shared" si="44"/>
        <v>4</v>
      </c>
      <c r="C1467" s="4" t="str">
        <f>Test_Length_Start[[#This Row],[Column1]]</f>
        <v>4-Camera-0,15000000000000002</v>
      </c>
      <c r="D1467" s="3">
        <f t="shared" si="45"/>
        <v>1.5</v>
      </c>
      <c r="E1467" s="4">
        <f>_xlfn.NUMBERVALUE(Test_Length_Start[[#This Row],[Column2]])</f>
        <v>35.381769749969799</v>
      </c>
      <c r="F1467" s="4">
        <f>_xlfn.NUMBERVALUE(Test_Length_Start[[#This Row],[Column3]])</f>
        <v>5.6697364540414901</v>
      </c>
      <c r="G1467" s="4">
        <f>_xlfn.NUMBERVALUE(Test_Length_Start[[#This Row],[Column4]])</f>
        <v>8.5844645187539606E-2</v>
      </c>
      <c r="H1467" s="4">
        <f>_xlfn.NUMBERVALUE(Test_Length_Start[[#This Row],[Column5]])</f>
        <v>0.33667046003142997</v>
      </c>
      <c r="I1467" s="4">
        <f>_xlfn.NUMBERVALUE(Test_Length_Start[[#This Row],[Column6]])</f>
        <v>6.0294850481934198E-2</v>
      </c>
      <c r="J1467" s="4">
        <f>_xlfn.NUMBERVALUE(Test_Length_Start[[#This Row],[Column7]])</f>
        <v>0.21469693666727999</v>
      </c>
      <c r="K1467" s="4">
        <f>_xlfn.NUMBERVALUE(Test_Length_Start[[#This Row],[Column12]])</f>
        <v>3.6965352720580902</v>
      </c>
      <c r="L1467" s="8">
        <f>_xlfn.NUMBERVALUE(Test_Length_Start[[#This Row],[Column10]])</f>
        <v>0.40071816358807999</v>
      </c>
      <c r="M1467" s="4">
        <f>_xlfn.NUMBERVALUE(Test_Length_Start[[#This Row],[Column11]])</f>
        <v>1.41131333215605</v>
      </c>
      <c r="N1467" s="8">
        <f>Tableau2[[#This Row],[Longueur manquante]]-(6-Tableau2[[#This Row],[longueur]])</f>
        <v>1.0810497861975401</v>
      </c>
    </row>
    <row r="1468" spans="2:14" x14ac:dyDescent="0.25">
      <c r="B1468" s="3" t="str">
        <f t="shared" si="44"/>
        <v>4</v>
      </c>
      <c r="C1468" s="4" t="str">
        <f>Test_Length_Start[[#This Row],[Column1]]</f>
        <v>4-Camera-0,15000000000000002</v>
      </c>
      <c r="D1468" s="3">
        <f t="shared" si="45"/>
        <v>1.5</v>
      </c>
      <c r="E1468" s="4">
        <f>_xlfn.NUMBERVALUE(Test_Length_Start[[#This Row],[Column2]])</f>
        <v>58.214296872507397</v>
      </c>
      <c r="F1468" s="4">
        <f>_xlfn.NUMBERVALUE(Test_Length_Start[[#This Row],[Column3]])</f>
        <v>5.5145090788986604</v>
      </c>
      <c r="G1468" s="4">
        <f>_xlfn.NUMBERVALUE(Test_Length_Start[[#This Row],[Column4]])</f>
        <v>6.3469239952234593E-2</v>
      </c>
      <c r="H1468" s="4">
        <f>_xlfn.NUMBERVALUE(Test_Length_Start[[#This Row],[Column5]])</f>
        <v>0.30930699070893197</v>
      </c>
      <c r="I1468" s="4">
        <f>_xlfn.NUMBERVALUE(Test_Length_Start[[#This Row],[Column6]])</f>
        <v>5.72831852569156E-2</v>
      </c>
      <c r="J1468" s="4">
        <f>_xlfn.NUMBERVALUE(Test_Length_Start[[#This Row],[Column7]])</f>
        <v>0.17027506562021899</v>
      </c>
      <c r="K1468" s="4">
        <f>_xlfn.NUMBERVALUE(Test_Length_Start[[#This Row],[Column12]])</f>
        <v>4.0101700089871803</v>
      </c>
      <c r="L1468" s="8">
        <f>_xlfn.NUMBERVALUE(Test_Length_Start[[#This Row],[Column10]])</f>
        <v>0.35013931315126501</v>
      </c>
      <c r="M1468" s="4">
        <f>_xlfn.NUMBERVALUE(Test_Length_Start[[#This Row],[Column11]])</f>
        <v>1.2856478869953301</v>
      </c>
      <c r="N1468" s="8">
        <f>Tableau2[[#This Row],[Longueur manquante]]-(6-Tableau2[[#This Row],[longueur]])</f>
        <v>0.80015696589399044</v>
      </c>
    </row>
    <row r="1469" spans="2:14" x14ac:dyDescent="0.25">
      <c r="B1469" s="3" t="str">
        <f t="shared" si="44"/>
        <v>4</v>
      </c>
      <c r="C1469" s="4" t="str">
        <f>Test_Length_Start[[#This Row],[Column1]]</f>
        <v>4-Camera-0,15000000000000002</v>
      </c>
      <c r="D1469" s="3">
        <f t="shared" si="45"/>
        <v>1.5</v>
      </c>
      <c r="E1469" s="4">
        <f>_xlfn.NUMBERVALUE(Test_Length_Start[[#This Row],[Column2]])</f>
        <v>20.512865681634999</v>
      </c>
      <c r="F1469" s="4">
        <f>_xlfn.NUMBERVALUE(Test_Length_Start[[#This Row],[Column3]])</f>
        <v>5.57089475357186</v>
      </c>
      <c r="G1469" s="4">
        <f>_xlfn.NUMBERVALUE(Test_Length_Start[[#This Row],[Column4]])</f>
        <v>7.5978202126320296E-2</v>
      </c>
      <c r="H1469" s="4">
        <f>_xlfn.NUMBERVALUE(Test_Length_Start[[#This Row],[Column5]])</f>
        <v>0.31946164291765899</v>
      </c>
      <c r="I1469" s="4">
        <f>_xlfn.NUMBERVALUE(Test_Length_Start[[#This Row],[Column6]])</f>
        <v>5.9634797970865301E-2</v>
      </c>
      <c r="J1469" s="4">
        <f>_xlfn.NUMBERVALUE(Test_Length_Start[[#This Row],[Column7]])</f>
        <v>0.19915783376775001</v>
      </c>
      <c r="K1469" s="4">
        <f>_xlfn.NUMBERVALUE(Test_Length_Start[[#This Row],[Column12]])</f>
        <v>4.0981595539487898</v>
      </c>
      <c r="L1469" s="8">
        <f>_xlfn.NUMBERVALUE(Test_Length_Start[[#This Row],[Column10]])</f>
        <v>0.27989726893305999</v>
      </c>
      <c r="M1469" s="4">
        <f>_xlfn.NUMBERVALUE(Test_Length_Start[[#This Row],[Column11]])</f>
        <v>1.3311396451890301</v>
      </c>
      <c r="N1469" s="8">
        <f>Tableau2[[#This Row],[Longueur manquante]]-(6-Tableau2[[#This Row],[longueur]])</f>
        <v>0.90203439876089009</v>
      </c>
    </row>
    <row r="1470" spans="2:14" x14ac:dyDescent="0.25">
      <c r="B1470" s="3" t="str">
        <f t="shared" si="44"/>
        <v>4</v>
      </c>
      <c r="C1470" s="4" t="str">
        <f>Test_Length_Start[[#This Row],[Column1]]</f>
        <v>4-Camera-0,15000000000000002</v>
      </c>
      <c r="D1470" s="3">
        <f t="shared" si="45"/>
        <v>1.5</v>
      </c>
      <c r="E1470" s="4">
        <f>_xlfn.NUMBERVALUE(Test_Length_Start[[#This Row],[Column2]])</f>
        <v>85.221043664705306</v>
      </c>
      <c r="F1470" s="4">
        <f>_xlfn.NUMBERVALUE(Test_Length_Start[[#This Row],[Column3]])</f>
        <v>6.3178653323918397</v>
      </c>
      <c r="G1470" s="4">
        <f>_xlfn.NUMBERVALUE(Test_Length_Start[[#This Row],[Column4]])</f>
        <v>0.23669466825725</v>
      </c>
      <c r="H1470" s="4">
        <f>_xlfn.NUMBERVALUE(Test_Length_Start[[#This Row],[Column5]])</f>
        <v>0.46465258775806401</v>
      </c>
      <c r="I1470" s="4">
        <f>_xlfn.NUMBERVALUE(Test_Length_Start[[#This Row],[Column6]])</f>
        <v>0.148134126088794</v>
      </c>
      <c r="J1470" s="4">
        <f>_xlfn.NUMBERVALUE(Test_Length_Start[[#This Row],[Column7]])</f>
        <v>0.43407962480110901</v>
      </c>
      <c r="K1470" s="4">
        <f>_xlfn.NUMBERVALUE(Test_Length_Start[[#This Row],[Column12]])</f>
        <v>4.5224759050179202</v>
      </c>
      <c r="L1470" s="8">
        <f>_xlfn.NUMBERVALUE(Test_Length_Start[[#This Row],[Column10]])</f>
        <v>0.87245142186535496</v>
      </c>
      <c r="M1470" s="4">
        <f>_xlfn.NUMBERVALUE(Test_Length_Start[[#This Row],[Column11]])</f>
        <v>1.31701033947263</v>
      </c>
      <c r="N1470" s="8">
        <f>Tableau2[[#This Row],[Longueur manquante]]-(6-Tableau2[[#This Row],[longueur]])</f>
        <v>1.6348756718644697</v>
      </c>
    </row>
    <row r="1471" spans="2:14" x14ac:dyDescent="0.25">
      <c r="B1471" s="3" t="str">
        <f t="shared" si="44"/>
        <v>4</v>
      </c>
      <c r="C1471" s="4" t="str">
        <f>Test_Length_Start[[#This Row],[Column1]]</f>
        <v>4-Camera-0,15000000000000002</v>
      </c>
      <c r="D1471" s="3">
        <f t="shared" si="45"/>
        <v>1.5</v>
      </c>
      <c r="E1471" s="4">
        <f>_xlfn.NUMBERVALUE(Test_Length_Start[[#This Row],[Column2]])</f>
        <v>46.878958767384397</v>
      </c>
      <c r="F1471" s="4">
        <f>_xlfn.NUMBERVALUE(Test_Length_Start[[#This Row],[Column3]])</f>
        <v>6.1772393817445996</v>
      </c>
      <c r="G1471" s="4">
        <f>_xlfn.NUMBERVALUE(Test_Length_Start[[#This Row],[Column4]])</f>
        <v>0.148069272372709</v>
      </c>
      <c r="H1471" s="4">
        <f>_xlfn.NUMBERVALUE(Test_Length_Start[[#This Row],[Column5]])</f>
        <v>0.88324587131663601</v>
      </c>
      <c r="I1471" s="4">
        <f>_xlfn.NUMBERVALUE(Test_Length_Start[[#This Row],[Column6]])</f>
        <v>0.118040206613926</v>
      </c>
      <c r="J1471" s="4">
        <f>_xlfn.NUMBERVALUE(Test_Length_Start[[#This Row],[Column7]])</f>
        <v>0.32911291854219599</v>
      </c>
      <c r="K1471" s="4">
        <f>_xlfn.NUMBERVALUE(Test_Length_Start[[#This Row],[Column12]])</f>
        <v>8.1172468620352394</v>
      </c>
      <c r="L1471" s="8">
        <f>_xlfn.NUMBERVALUE(Test_Length_Start[[#This Row],[Column10]])</f>
        <v>0.46738362600911498</v>
      </c>
      <c r="M1471" s="4">
        <f>_xlfn.NUMBERVALUE(Test_Length_Start[[#This Row],[Column11]])</f>
        <v>3.02826283504921</v>
      </c>
      <c r="N1471" s="8">
        <f>Tableau2[[#This Row],[Longueur manquante]]-(6-Tableau2[[#This Row],[longueur]])</f>
        <v>3.2055022167938096</v>
      </c>
    </row>
    <row r="1472" spans="2:14" x14ac:dyDescent="0.25">
      <c r="B1472" s="3" t="str">
        <f t="shared" si="44"/>
        <v>4</v>
      </c>
      <c r="C1472" s="4" t="str">
        <f>Test_Length_Start[[#This Row],[Column1]]</f>
        <v>4-Camera-0,15000000000000002</v>
      </c>
      <c r="D1472" s="3">
        <f t="shared" si="45"/>
        <v>1.5</v>
      </c>
      <c r="E1472" s="4">
        <f>_xlfn.NUMBERVALUE(Test_Length_Start[[#This Row],[Column2]])</f>
        <v>29.108368856430399</v>
      </c>
      <c r="F1472" s="4">
        <f>_xlfn.NUMBERVALUE(Test_Length_Start[[#This Row],[Column3]])</f>
        <v>6.46830483230233</v>
      </c>
      <c r="G1472" s="4">
        <f>_xlfn.NUMBERVALUE(Test_Length_Start[[#This Row],[Column4]])</f>
        <v>0.170635858494705</v>
      </c>
      <c r="H1472" s="4">
        <f>_xlfn.NUMBERVALUE(Test_Length_Start[[#This Row],[Column5]])</f>
        <v>0.431561194568928</v>
      </c>
      <c r="I1472" s="4">
        <f>_xlfn.NUMBERVALUE(Test_Length_Start[[#This Row],[Column6]])</f>
        <v>0.109349755005839</v>
      </c>
      <c r="J1472" s="4">
        <f>_xlfn.NUMBERVALUE(Test_Length_Start[[#This Row],[Column7]])</f>
        <v>0.31234598956066401</v>
      </c>
      <c r="K1472" s="4">
        <f>_xlfn.NUMBERVALUE(Test_Length_Start[[#This Row],[Column12]])</f>
        <v>6.1537543700542301</v>
      </c>
      <c r="L1472" s="8">
        <f>_xlfn.NUMBERVALUE(Test_Length_Start[[#This Row],[Column10]])</f>
        <v>0.55315105376092499</v>
      </c>
      <c r="M1472" s="4">
        <f>_xlfn.NUMBERVALUE(Test_Length_Start[[#This Row],[Column11]])</f>
        <v>1.52438309508678</v>
      </c>
      <c r="N1472" s="8">
        <f>Tableau2[[#This Row],[Longueur manquante]]-(6-Tableau2[[#This Row],[longueur]])</f>
        <v>1.99268792738911</v>
      </c>
    </row>
    <row r="1473" spans="2:14" x14ac:dyDescent="0.25">
      <c r="B1473" s="3" t="str">
        <f t="shared" si="44"/>
        <v>4</v>
      </c>
      <c r="C1473" s="4" t="str">
        <f>Test_Length_Start[[#This Row],[Column1]]</f>
        <v>4-Camera-0,15000000000000002</v>
      </c>
      <c r="D1473" s="3">
        <f t="shared" si="45"/>
        <v>1.5</v>
      </c>
      <c r="E1473" s="4">
        <f>_xlfn.NUMBERVALUE(Test_Length_Start[[#This Row],[Column2]])</f>
        <v>54.499052413618102</v>
      </c>
      <c r="F1473" s="4">
        <f>_xlfn.NUMBERVALUE(Test_Length_Start[[#This Row],[Column3]])</f>
        <v>5.5911811001646798</v>
      </c>
      <c r="G1473" s="4">
        <f>_xlfn.NUMBERVALUE(Test_Length_Start[[#This Row],[Column4]])</f>
        <v>0.14781185858419399</v>
      </c>
      <c r="H1473" s="4">
        <f>_xlfn.NUMBERVALUE(Test_Length_Start[[#This Row],[Column5]])</f>
        <v>0.50343513113432403</v>
      </c>
      <c r="I1473" s="4">
        <f>_xlfn.NUMBERVALUE(Test_Length_Start[[#This Row],[Column6]])</f>
        <v>0.12485666896069</v>
      </c>
      <c r="J1473" s="4">
        <f>_xlfn.NUMBERVALUE(Test_Length_Start[[#This Row],[Column7]])</f>
        <v>0.35075675777069598</v>
      </c>
      <c r="K1473" s="4">
        <f>_xlfn.NUMBERVALUE(Test_Length_Start[[#This Row],[Column12]])</f>
        <v>4.5713607260258797</v>
      </c>
      <c r="L1473" s="8">
        <f>_xlfn.NUMBERVALUE(Test_Length_Start[[#This Row],[Column10]])</f>
        <v>0.44580561301763499</v>
      </c>
      <c r="M1473" s="4">
        <f>_xlfn.NUMBERVALUE(Test_Length_Start[[#This Row],[Column11]])</f>
        <v>1.70174269343415</v>
      </c>
      <c r="N1473" s="8">
        <f>Tableau2[[#This Row],[Longueur manquante]]-(6-Tableau2[[#This Row],[longueur]])</f>
        <v>1.2929237935988298</v>
      </c>
    </row>
    <row r="1474" spans="2:14" x14ac:dyDescent="0.25">
      <c r="B1474" s="3" t="str">
        <f t="shared" ref="B1474:B1537" si="46">SUBSTITUTE(LEFT(C1474,2),"-","")</f>
        <v>4</v>
      </c>
      <c r="C1474" s="4" t="str">
        <f>Test_Length_Start[[#This Row],[Column1]]</f>
        <v>4-Camera-0,15000000000000002</v>
      </c>
      <c r="D1474" s="3">
        <f t="shared" ref="D1474:D1537" si="47">_xlfn.NUMBERVALUE(IFERROR(RIGHT(C1474,LEN(C1474)-SEARCH("-",C1474,5)),-0.2))*10</f>
        <v>1.5</v>
      </c>
      <c r="E1474" s="4">
        <f>_xlfn.NUMBERVALUE(Test_Length_Start[[#This Row],[Column2]])</f>
        <v>50.417430916147602</v>
      </c>
      <c r="F1474" s="4">
        <f>_xlfn.NUMBERVALUE(Test_Length_Start[[#This Row],[Column3]])</f>
        <v>5.9917202412052903</v>
      </c>
      <c r="G1474" s="4">
        <f>_xlfn.NUMBERVALUE(Test_Length_Start[[#This Row],[Column4]])</f>
        <v>0.109705853568204</v>
      </c>
      <c r="H1474" s="4">
        <f>_xlfn.NUMBERVALUE(Test_Length_Start[[#This Row],[Column5]])</f>
        <v>0.82037889777901196</v>
      </c>
      <c r="I1474" s="4">
        <f>_xlfn.NUMBERVALUE(Test_Length_Start[[#This Row],[Column6]])</f>
        <v>7.5454624237215204E-2</v>
      </c>
      <c r="J1474" s="4">
        <f>_xlfn.NUMBERVALUE(Test_Length_Start[[#This Row],[Column7]])</f>
        <v>0.44833298716109499</v>
      </c>
      <c r="K1474" s="4">
        <f>_xlfn.NUMBERVALUE(Test_Length_Start[[#This Row],[Column12]])</f>
        <v>4.7116589039796901</v>
      </c>
      <c r="L1474" s="8">
        <f>_xlfn.NUMBERVALUE(Test_Length_Start[[#This Row],[Column10]])</f>
        <v>0.48860069599967598</v>
      </c>
      <c r="M1474" s="4">
        <f>_xlfn.NUMBERVALUE(Test_Length_Start[[#This Row],[Column11]])</f>
        <v>2.8038994798985901</v>
      </c>
      <c r="N1474" s="8">
        <f>Tableau2[[#This Row],[Longueur manquante]]-(6-Tableau2[[#This Row],[longueur]])</f>
        <v>2.7956197211038805</v>
      </c>
    </row>
    <row r="1475" spans="2:14" x14ac:dyDescent="0.25">
      <c r="B1475" s="3" t="str">
        <f t="shared" si="46"/>
        <v>4</v>
      </c>
      <c r="C1475" s="4" t="str">
        <f>Test_Length_Start[[#This Row],[Column1]]</f>
        <v>4-Camera-0,15000000000000002</v>
      </c>
      <c r="D1475" s="3">
        <f t="shared" si="47"/>
        <v>1.5</v>
      </c>
      <c r="E1475" s="4">
        <f>_xlfn.NUMBERVALUE(Test_Length_Start[[#This Row],[Column2]])</f>
        <v>50.4699684813583</v>
      </c>
      <c r="F1475" s="4">
        <f>_xlfn.NUMBERVALUE(Test_Length_Start[[#This Row],[Column3]])</f>
        <v>5.9968597625128703</v>
      </c>
      <c r="G1475" s="4">
        <f>_xlfn.NUMBERVALUE(Test_Length_Start[[#This Row],[Column4]])</f>
        <v>0.14820317322030499</v>
      </c>
      <c r="H1475" s="4">
        <f>_xlfn.NUMBERVALUE(Test_Length_Start[[#This Row],[Column5]])</f>
        <v>0.34305324643260099</v>
      </c>
      <c r="I1475" s="4">
        <f>_xlfn.NUMBERVALUE(Test_Length_Start[[#This Row],[Column6]])</f>
        <v>7.8751977665997799E-2</v>
      </c>
      <c r="J1475" s="4">
        <f>_xlfn.NUMBERVALUE(Test_Length_Start[[#This Row],[Column7]])</f>
        <v>0.248081304713791</v>
      </c>
      <c r="K1475" s="4">
        <f>_xlfn.NUMBERVALUE(Test_Length_Start[[#This Row],[Column12]])</f>
        <v>5.79058946901932</v>
      </c>
      <c r="L1475" s="8">
        <f>_xlfn.NUMBERVALUE(Test_Length_Start[[#This Row],[Column10]])</f>
        <v>0.62152068214640199</v>
      </c>
      <c r="M1475" s="4">
        <f>_xlfn.NUMBERVALUE(Test_Length_Start[[#This Row],[Column11]])</f>
        <v>1.34718587914215</v>
      </c>
      <c r="N1475" s="8">
        <f>Tableau2[[#This Row],[Longueur manquante]]-(6-Tableau2[[#This Row],[longueur]])</f>
        <v>1.3440456416550204</v>
      </c>
    </row>
    <row r="1476" spans="2:14" x14ac:dyDescent="0.25">
      <c r="B1476" s="3" t="str">
        <f t="shared" si="46"/>
        <v>4</v>
      </c>
      <c r="C1476" s="4" t="str">
        <f>Test_Length_Start[[#This Row],[Column1]]</f>
        <v>4-Camera-0,15000000000000002</v>
      </c>
      <c r="D1476" s="3">
        <f t="shared" si="47"/>
        <v>1.5</v>
      </c>
      <c r="E1476" s="4">
        <f>_xlfn.NUMBERVALUE(Test_Length_Start[[#This Row],[Column2]])</f>
        <v>34.8060577072253</v>
      </c>
      <c r="F1476" s="4">
        <f>_xlfn.NUMBERVALUE(Test_Length_Start[[#This Row],[Column3]])</f>
        <v>5.5659948499602701</v>
      </c>
      <c r="G1476" s="4">
        <f>_xlfn.NUMBERVALUE(Test_Length_Start[[#This Row],[Column4]])</f>
        <v>5.4000340605546301E-2</v>
      </c>
      <c r="H1476" s="4">
        <f>_xlfn.NUMBERVALUE(Test_Length_Start[[#This Row],[Column5]])</f>
        <v>0.31642160761090299</v>
      </c>
      <c r="I1476" s="4">
        <f>_xlfn.NUMBERVALUE(Test_Length_Start[[#This Row],[Column6]])</f>
        <v>3.5616771352529997E-2</v>
      </c>
      <c r="J1476" s="4">
        <f>_xlfn.NUMBERVALUE(Test_Length_Start[[#This Row],[Column7]])</f>
        <v>0.18877085336785601</v>
      </c>
      <c r="K1476" s="4">
        <f>_xlfn.NUMBERVALUE(Test_Length_Start[[#This Row],[Column12]])</f>
        <v>3.4091647850582301</v>
      </c>
      <c r="L1476" s="8">
        <f>_xlfn.NUMBERVALUE(Test_Length_Start[[#This Row],[Column10]])</f>
        <v>0.25232082831187103</v>
      </c>
      <c r="M1476" s="4">
        <f>_xlfn.NUMBERVALUE(Test_Length_Start[[#This Row],[Column11]])</f>
        <v>1.3588687842053899</v>
      </c>
      <c r="N1476" s="8">
        <f>Tableau2[[#This Row],[Longueur manquante]]-(6-Tableau2[[#This Row],[longueur]])</f>
        <v>0.92486363416565998</v>
      </c>
    </row>
    <row r="1477" spans="2:14" x14ac:dyDescent="0.25">
      <c r="B1477" s="3" t="str">
        <f t="shared" si="46"/>
        <v>4</v>
      </c>
      <c r="C1477" s="4" t="str">
        <f>Test_Length_Start[[#This Row],[Column1]]</f>
        <v>4-Camera-0,15000000000000002</v>
      </c>
      <c r="D1477" s="3">
        <f t="shared" si="47"/>
        <v>1.5</v>
      </c>
      <c r="E1477" s="4">
        <f>_xlfn.NUMBERVALUE(Test_Length_Start[[#This Row],[Column2]])</f>
        <v>22.724625921293899</v>
      </c>
      <c r="F1477" s="4">
        <f>_xlfn.NUMBERVALUE(Test_Length_Start[[#This Row],[Column3]])</f>
        <v>6.3328969015143297</v>
      </c>
      <c r="G1477" s="4">
        <f>_xlfn.NUMBERVALUE(Test_Length_Start[[#This Row],[Column4]])</f>
        <v>9.3014617729619706E-2</v>
      </c>
      <c r="H1477" s="4">
        <f>_xlfn.NUMBERVALUE(Test_Length_Start[[#This Row],[Column5]])</f>
        <v>0.37702615224090202</v>
      </c>
      <c r="I1477" s="4">
        <f>_xlfn.NUMBERVALUE(Test_Length_Start[[#This Row],[Column6]])</f>
        <v>7.2979629693865497E-2</v>
      </c>
      <c r="J1477" s="4">
        <f>_xlfn.NUMBERVALUE(Test_Length_Start[[#This Row],[Column7]])</f>
        <v>0.19948350015265001</v>
      </c>
      <c r="K1477" s="4">
        <f>_xlfn.NUMBERVALUE(Test_Length_Start[[#This Row],[Column12]])</f>
        <v>3.5935744090238502</v>
      </c>
      <c r="L1477" s="8">
        <f>_xlfn.NUMBERVALUE(Test_Length_Start[[#This Row],[Column10]])</f>
        <v>0.42254814180619099</v>
      </c>
      <c r="M1477" s="4">
        <f>_xlfn.NUMBERVALUE(Test_Length_Start[[#This Row],[Column11]])</f>
        <v>1.6639116993654499</v>
      </c>
      <c r="N1477" s="8">
        <f>Tableau2[[#This Row],[Longueur manquante]]-(6-Tableau2[[#This Row],[longueur]])</f>
        <v>1.9968086008797796</v>
      </c>
    </row>
    <row r="1478" spans="2:14" x14ac:dyDescent="0.25">
      <c r="B1478" s="3" t="str">
        <f t="shared" si="46"/>
        <v>4</v>
      </c>
      <c r="C1478" s="4" t="str">
        <f>Test_Length_Start[[#This Row],[Column1]]</f>
        <v>4-Camera-0,15000000000000002</v>
      </c>
      <c r="D1478" s="3">
        <f t="shared" si="47"/>
        <v>1.5</v>
      </c>
      <c r="E1478" s="4">
        <f>_xlfn.NUMBERVALUE(Test_Length_Start[[#This Row],[Column2]])</f>
        <v>30.954404437476999</v>
      </c>
      <c r="F1478" s="4">
        <f>_xlfn.NUMBERVALUE(Test_Length_Start[[#This Row],[Column3]])</f>
        <v>6.5927517696850897</v>
      </c>
      <c r="G1478" s="4">
        <f>_xlfn.NUMBERVALUE(Test_Length_Start[[#This Row],[Column4]])</f>
        <v>0.15082550052667101</v>
      </c>
      <c r="H1478" s="4">
        <f>_xlfn.NUMBERVALUE(Test_Length_Start[[#This Row],[Column5]])</f>
        <v>0.40473165866383298</v>
      </c>
      <c r="I1478" s="4">
        <f>_xlfn.NUMBERVALUE(Test_Length_Start[[#This Row],[Column6]])</f>
        <v>9.9747635986162098E-2</v>
      </c>
      <c r="J1478" s="4">
        <f>_xlfn.NUMBERVALUE(Test_Length_Start[[#This Row],[Column7]])</f>
        <v>0.27501117406578102</v>
      </c>
      <c r="K1478" s="4">
        <f>_xlfn.NUMBERVALUE(Test_Length_Start[[#This Row],[Column12]])</f>
        <v>4.4298138390295199</v>
      </c>
      <c r="L1478" s="8">
        <f>_xlfn.NUMBERVALUE(Test_Length_Start[[#This Row],[Column10]])</f>
        <v>0.58248080663061697</v>
      </c>
      <c r="M1478" s="4">
        <f>_xlfn.NUMBERVALUE(Test_Length_Start[[#This Row],[Column11]])</f>
        <v>1.56802822666127</v>
      </c>
      <c r="N1478" s="8">
        <f>Tableau2[[#This Row],[Longueur manquante]]-(6-Tableau2[[#This Row],[longueur]])</f>
        <v>2.1607799963463599</v>
      </c>
    </row>
    <row r="1479" spans="2:14" x14ac:dyDescent="0.25">
      <c r="B1479" s="3" t="str">
        <f t="shared" si="46"/>
        <v>4</v>
      </c>
      <c r="C1479" s="4" t="str">
        <f>Test_Length_Start[[#This Row],[Column1]]</f>
        <v>4-Camera-0,15000000000000002</v>
      </c>
      <c r="D1479" s="3">
        <f t="shared" si="47"/>
        <v>1.5</v>
      </c>
      <c r="E1479" s="4">
        <f>_xlfn.NUMBERVALUE(Test_Length_Start[[#This Row],[Column2]])</f>
        <v>20.228534714984701</v>
      </c>
      <c r="F1479" s="4">
        <f>_xlfn.NUMBERVALUE(Test_Length_Start[[#This Row],[Column3]])</f>
        <v>5.9765098134272199</v>
      </c>
      <c r="G1479" s="4">
        <f>_xlfn.NUMBERVALUE(Test_Length_Start[[#This Row],[Column4]])</f>
        <v>7.0828104685829701E-2</v>
      </c>
      <c r="H1479" s="4">
        <f>_xlfn.NUMBERVALUE(Test_Length_Start[[#This Row],[Column5]])</f>
        <v>0.31938958777048998</v>
      </c>
      <c r="I1479" s="4">
        <f>_xlfn.NUMBERVALUE(Test_Length_Start[[#This Row],[Column6]])</f>
        <v>4.6162662938592003E-2</v>
      </c>
      <c r="J1479" s="4">
        <f>_xlfn.NUMBERVALUE(Test_Length_Start[[#This Row],[Column7]])</f>
        <v>0.16277110378739301</v>
      </c>
      <c r="K1479" s="4">
        <f>_xlfn.NUMBERVALUE(Test_Length_Start[[#This Row],[Column12]])</f>
        <v>7.7430724640144</v>
      </c>
      <c r="L1479" s="8">
        <f>_xlfn.NUMBERVALUE(Test_Length_Start[[#This Row],[Column10]])</f>
        <v>0.28510757353482302</v>
      </c>
      <c r="M1479" s="4">
        <f>_xlfn.NUMBERVALUE(Test_Length_Start[[#This Row],[Column11]])</f>
        <v>1.4373938705670299</v>
      </c>
      <c r="N1479" s="8">
        <f>Tableau2[[#This Row],[Longueur manquante]]-(6-Tableau2[[#This Row],[longueur]])</f>
        <v>1.4139036839942498</v>
      </c>
    </row>
    <row r="1480" spans="2:14" x14ac:dyDescent="0.25">
      <c r="B1480" s="3" t="str">
        <f t="shared" si="46"/>
        <v>4</v>
      </c>
      <c r="C1480" s="4" t="str">
        <f>Test_Length_Start[[#This Row],[Column1]]</f>
        <v>4-Camera-0,15000000000000002</v>
      </c>
      <c r="D1480" s="3">
        <f t="shared" si="47"/>
        <v>1.5</v>
      </c>
      <c r="E1480" s="4">
        <f>_xlfn.NUMBERVALUE(Test_Length_Start[[#This Row],[Column2]])</f>
        <v>57.964616729400802</v>
      </c>
      <c r="F1480" s="4">
        <f>_xlfn.NUMBERVALUE(Test_Length_Start[[#This Row],[Column3]])</f>
        <v>5.4108047362956402</v>
      </c>
      <c r="G1480" s="4">
        <f>_xlfn.NUMBERVALUE(Test_Length_Start[[#This Row],[Column4]])</f>
        <v>0.11286014966397601</v>
      </c>
      <c r="H1480" s="4">
        <f>_xlfn.NUMBERVALUE(Test_Length_Start[[#This Row],[Column5]])</f>
        <v>0.389026230339996</v>
      </c>
      <c r="I1480" s="4">
        <f>_xlfn.NUMBERVALUE(Test_Length_Start[[#This Row],[Column6]])</f>
        <v>8.9270043819995606E-2</v>
      </c>
      <c r="J1480" s="4">
        <f>_xlfn.NUMBERVALUE(Test_Length_Start[[#This Row],[Column7]])</f>
        <v>0.24063356933146099</v>
      </c>
      <c r="K1480" s="4">
        <f>_xlfn.NUMBERVALUE(Test_Length_Start[[#This Row],[Column12]])</f>
        <v>4.2314242299180398</v>
      </c>
      <c r="L1480" s="8">
        <f>_xlfn.NUMBERVALUE(Test_Length_Start[[#This Row],[Column10]])</f>
        <v>0.45308496776521501</v>
      </c>
      <c r="M1480" s="4">
        <f>_xlfn.NUMBERVALUE(Test_Length_Start[[#This Row],[Column11]])</f>
        <v>1.2940078597156801</v>
      </c>
      <c r="N1480" s="8">
        <f>Tableau2[[#This Row],[Longueur manquante]]-(6-Tableau2[[#This Row],[longueur]])</f>
        <v>0.70481259601132029</v>
      </c>
    </row>
    <row r="1481" spans="2:14" x14ac:dyDescent="0.25">
      <c r="B1481" s="3" t="str">
        <f t="shared" si="46"/>
        <v>4</v>
      </c>
      <c r="C1481" s="4" t="str">
        <f>Test_Length_Start[[#This Row],[Column1]]</f>
        <v>4-Camera-0,15000000000000002</v>
      </c>
      <c r="D1481" s="3">
        <f t="shared" si="47"/>
        <v>1.5</v>
      </c>
      <c r="E1481" s="4">
        <f>_xlfn.NUMBERVALUE(Test_Length_Start[[#This Row],[Column2]])</f>
        <v>33.399014361362603</v>
      </c>
      <c r="F1481" s="4">
        <f>_xlfn.NUMBERVALUE(Test_Length_Start[[#This Row],[Column3]])</f>
        <v>5.6557079578742702</v>
      </c>
      <c r="G1481" s="4">
        <f>_xlfn.NUMBERVALUE(Test_Length_Start[[#This Row],[Column4]])</f>
        <v>0.22826267869283601</v>
      </c>
      <c r="H1481" s="4">
        <f>_xlfn.NUMBERVALUE(Test_Length_Start[[#This Row],[Column5]])</f>
        <v>0.42185719303961</v>
      </c>
      <c r="I1481" s="4">
        <f>_xlfn.NUMBERVALUE(Test_Length_Start[[#This Row],[Column6]])</f>
        <v>0.14143867795422399</v>
      </c>
      <c r="J1481" s="4">
        <f>_xlfn.NUMBERVALUE(Test_Length_Start[[#This Row],[Column7]])</f>
        <v>0.38328506938929202</v>
      </c>
      <c r="K1481" s="4">
        <f>_xlfn.NUMBERVALUE(Test_Length_Start[[#This Row],[Column12]])</f>
        <v>8.6413604619447106</v>
      </c>
      <c r="L1481" s="8">
        <f>_xlfn.NUMBERVALUE(Test_Length_Start[[#This Row],[Column10]])</f>
        <v>0.89292319196632697</v>
      </c>
      <c r="M1481" s="4">
        <f>_xlfn.NUMBERVALUE(Test_Length_Start[[#This Row],[Column11]])</f>
        <v>1.1974386506085</v>
      </c>
      <c r="N1481" s="8">
        <f>Tableau2[[#This Row],[Longueur manquante]]-(6-Tableau2[[#This Row],[longueur]])</f>
        <v>0.85314660848277013</v>
      </c>
    </row>
    <row r="1482" spans="2:14" x14ac:dyDescent="0.25">
      <c r="B1482" s="3" t="str">
        <f t="shared" si="46"/>
        <v>4</v>
      </c>
      <c r="C1482" s="4" t="str">
        <f>Test_Length_Start[[#This Row],[Column1]]</f>
        <v>4-Ground_Truth</v>
      </c>
      <c r="D1482" s="3">
        <f t="shared" si="47"/>
        <v>-2</v>
      </c>
      <c r="E1482" s="4">
        <f>_xlfn.NUMBERVALUE(Test_Length_Start[[#This Row],[Column2]])</f>
        <v>43.8941392456343</v>
      </c>
      <c r="F1482" s="4">
        <f>_xlfn.NUMBERVALUE(Test_Length_Start[[#This Row],[Column3]])</f>
        <v>5.4098824924935096</v>
      </c>
      <c r="G1482" s="4">
        <f>_xlfn.NUMBERVALUE(Test_Length_Start[[#This Row],[Column4]])</f>
        <v>3.5691992890520198E-2</v>
      </c>
      <c r="H1482" s="4">
        <f>_xlfn.NUMBERVALUE(Test_Length_Start[[#This Row],[Column5]])</f>
        <v>0.321633026157081</v>
      </c>
      <c r="I1482" s="4">
        <f>_xlfn.NUMBERVALUE(Test_Length_Start[[#This Row],[Column6]])</f>
        <v>1.97996256298822E-2</v>
      </c>
      <c r="J1482" s="4">
        <f>_xlfn.NUMBERVALUE(Test_Length_Start[[#This Row],[Column7]])</f>
        <v>0.16423517924897801</v>
      </c>
      <c r="K1482" s="4">
        <f>_xlfn.NUMBERVALUE(Test_Length_Start[[#This Row],[Column12]])</f>
        <v>4.22235831804573</v>
      </c>
      <c r="L1482" s="8">
        <f>_xlfn.NUMBERVALUE(Test_Length_Start[[#This Row],[Column10]])</f>
        <v>0.140004682172815</v>
      </c>
      <c r="M1482" s="4">
        <f>_xlfn.NUMBERVALUE(Test_Length_Start[[#This Row],[Column11]])</f>
        <v>1.37770797337189</v>
      </c>
      <c r="N1482" s="8">
        <f>Tableau2[[#This Row],[Longueur manquante]]-(6-Tableau2[[#This Row],[longueur]])</f>
        <v>0.7875904658653996</v>
      </c>
    </row>
    <row r="1483" spans="2:14" x14ac:dyDescent="0.25">
      <c r="B1483" s="3" t="str">
        <f t="shared" si="46"/>
        <v>4</v>
      </c>
      <c r="C1483" s="4" t="str">
        <f>Test_Length_Start[[#This Row],[Column1]]</f>
        <v>4-Ground_Truth</v>
      </c>
      <c r="D1483" s="3">
        <f t="shared" si="47"/>
        <v>-2</v>
      </c>
      <c r="E1483" s="4">
        <f>_xlfn.NUMBERVALUE(Test_Length_Start[[#This Row],[Column2]])</f>
        <v>80.898854843737993</v>
      </c>
      <c r="F1483" s="4">
        <f>_xlfn.NUMBERVALUE(Test_Length_Start[[#This Row],[Column3]])</f>
        <v>5.5169561542409804</v>
      </c>
      <c r="G1483" s="4">
        <f>_xlfn.NUMBERVALUE(Test_Length_Start[[#This Row],[Column4]])</f>
        <v>3.7717373134421597E-2</v>
      </c>
      <c r="H1483" s="4">
        <f>_xlfn.NUMBERVALUE(Test_Length_Start[[#This Row],[Column5]])</f>
        <v>0.32115046749281401</v>
      </c>
      <c r="I1483" s="4">
        <f>_xlfn.NUMBERVALUE(Test_Length_Start[[#This Row],[Column6]])</f>
        <v>1.08040441427336E-2</v>
      </c>
      <c r="J1483" s="4">
        <f>_xlfn.NUMBERVALUE(Test_Length_Start[[#This Row],[Column7]])</f>
        <v>0.183752945218675</v>
      </c>
      <c r="K1483" s="4">
        <f>_xlfn.NUMBERVALUE(Test_Length_Start[[#This Row],[Column12]])</f>
        <v>3.6173067090567201</v>
      </c>
      <c r="L1483" s="8">
        <f>_xlfn.NUMBERVALUE(Test_Length_Start[[#This Row],[Column10]])</f>
        <v>0.23961457292072</v>
      </c>
      <c r="M1483" s="4">
        <f>_xlfn.NUMBERVALUE(Test_Length_Start[[#This Row],[Column11]])</f>
        <v>1.43149133911265</v>
      </c>
      <c r="N1483" s="8">
        <f>Tableau2[[#This Row],[Longueur manquante]]-(6-Tableau2[[#This Row],[longueur]])</f>
        <v>0.94844749335363043</v>
      </c>
    </row>
    <row r="1484" spans="2:14" x14ac:dyDescent="0.25">
      <c r="B1484" s="3" t="str">
        <f t="shared" si="46"/>
        <v>4</v>
      </c>
      <c r="C1484" s="4" t="str">
        <f>Test_Length_Start[[#This Row],[Column1]]</f>
        <v>4-Ground_Truth</v>
      </c>
      <c r="D1484" s="3">
        <f t="shared" si="47"/>
        <v>-2</v>
      </c>
      <c r="E1484" s="4">
        <f>_xlfn.NUMBERVALUE(Test_Length_Start[[#This Row],[Column2]])</f>
        <v>66.264771401822401</v>
      </c>
      <c r="F1484" s="4">
        <f>_xlfn.NUMBERVALUE(Test_Length_Start[[#This Row],[Column3]])</f>
        <v>5.4704659370339597</v>
      </c>
      <c r="G1484" s="4">
        <f>_xlfn.NUMBERVALUE(Test_Length_Start[[#This Row],[Column4]])</f>
        <v>3.1960347076234297E-2</v>
      </c>
      <c r="H1484" s="4">
        <f>_xlfn.NUMBERVALUE(Test_Length_Start[[#This Row],[Column5]])</f>
        <v>0.30672365893930298</v>
      </c>
      <c r="I1484" s="4">
        <f>_xlfn.NUMBERVALUE(Test_Length_Start[[#This Row],[Column6]])</f>
        <v>1.42795634594332E-2</v>
      </c>
      <c r="J1484" s="4">
        <f>_xlfn.NUMBERVALUE(Test_Length_Start[[#This Row],[Column7]])</f>
        <v>0.15679874824842099</v>
      </c>
      <c r="K1484" s="4">
        <f>_xlfn.NUMBERVALUE(Test_Length_Start[[#This Row],[Column12]])</f>
        <v>3.9245012269821</v>
      </c>
      <c r="L1484" s="8">
        <f>_xlfn.NUMBERVALUE(Test_Length_Start[[#This Row],[Column10]])</f>
        <v>0.16437727808913399</v>
      </c>
      <c r="M1484" s="4">
        <f>_xlfn.NUMBERVALUE(Test_Length_Start[[#This Row],[Column11]])</f>
        <v>1.3842556422977701</v>
      </c>
      <c r="N1484" s="8">
        <f>Tableau2[[#This Row],[Longueur manquante]]-(6-Tableau2[[#This Row],[longueur]])</f>
        <v>0.85472157933172976</v>
      </c>
    </row>
    <row r="1485" spans="2:14" x14ac:dyDescent="0.25">
      <c r="B1485" s="3" t="str">
        <f t="shared" si="46"/>
        <v>4</v>
      </c>
      <c r="C1485" s="4" t="str">
        <f>Test_Length_Start[[#This Row],[Column1]]</f>
        <v>4-Ground_Truth</v>
      </c>
      <c r="D1485" s="3">
        <f t="shared" si="47"/>
        <v>-2</v>
      </c>
      <c r="E1485" s="4">
        <f>_xlfn.NUMBERVALUE(Test_Length_Start[[#This Row],[Column2]])</f>
        <v>50.8027667477634</v>
      </c>
      <c r="F1485" s="4">
        <f>_xlfn.NUMBERVALUE(Test_Length_Start[[#This Row],[Column3]])</f>
        <v>5.6221024374887296</v>
      </c>
      <c r="G1485" s="4">
        <f>_xlfn.NUMBERVALUE(Test_Length_Start[[#This Row],[Column4]])</f>
        <v>1.2102592470524601E-2</v>
      </c>
      <c r="H1485" s="4">
        <f>_xlfn.NUMBERVALUE(Test_Length_Start[[#This Row],[Column5]])</f>
        <v>0.30521938683646499</v>
      </c>
      <c r="I1485" s="4">
        <f>_xlfn.NUMBERVALUE(Test_Length_Start[[#This Row],[Column6]])</f>
        <v>1.02288802313505E-2</v>
      </c>
      <c r="J1485" s="4">
        <f>_xlfn.NUMBERVALUE(Test_Length_Start[[#This Row],[Column7]])</f>
        <v>0.146229198296356</v>
      </c>
      <c r="K1485" s="4">
        <f>_xlfn.NUMBERVALUE(Test_Length_Start[[#This Row],[Column12]])</f>
        <v>3.7786098670912902</v>
      </c>
      <c r="L1485" s="8">
        <f>_xlfn.NUMBERVALUE(Test_Length_Start[[#This Row],[Column10]])</f>
        <v>3.8257475418440601E-2</v>
      </c>
      <c r="M1485" s="4">
        <f>_xlfn.NUMBERVALUE(Test_Length_Start[[#This Row],[Column11]])</f>
        <v>1.42616619797862</v>
      </c>
      <c r="N1485" s="8">
        <f>Tableau2[[#This Row],[Longueur manquante]]-(6-Tableau2[[#This Row],[longueur]])</f>
        <v>1.0482686354673496</v>
      </c>
    </row>
    <row r="1486" spans="2:14" x14ac:dyDescent="0.25">
      <c r="B1486" s="3" t="str">
        <f t="shared" si="46"/>
        <v>4</v>
      </c>
      <c r="C1486" s="4" t="str">
        <f>Test_Length_Start[[#This Row],[Column1]]</f>
        <v>4-Ground_Truth</v>
      </c>
      <c r="D1486" s="3">
        <f t="shared" si="47"/>
        <v>-2</v>
      </c>
      <c r="E1486" s="4">
        <f>_xlfn.NUMBERVALUE(Test_Length_Start[[#This Row],[Column2]])</f>
        <v>64.0069826701626</v>
      </c>
      <c r="F1486" s="4">
        <f>_xlfn.NUMBERVALUE(Test_Length_Start[[#This Row],[Column3]])</f>
        <v>6.1309679202472003</v>
      </c>
      <c r="G1486" s="4">
        <f>_xlfn.NUMBERVALUE(Test_Length_Start[[#This Row],[Column4]])</f>
        <v>0.11707909511876</v>
      </c>
      <c r="H1486" s="4">
        <f>_xlfn.NUMBERVALUE(Test_Length_Start[[#This Row],[Column5]])</f>
        <v>0.36392783551560998</v>
      </c>
      <c r="I1486" s="4">
        <f>_xlfn.NUMBERVALUE(Test_Length_Start[[#This Row],[Column6]])</f>
        <v>2.7562218580381399E-2</v>
      </c>
      <c r="J1486" s="4">
        <f>_xlfn.NUMBERVALUE(Test_Length_Start[[#This Row],[Column7]])</f>
        <v>0.26625070277060098</v>
      </c>
      <c r="K1486" s="4">
        <f>_xlfn.NUMBERVALUE(Test_Length_Start[[#This Row],[Column12]])</f>
        <v>4.7171431559836403</v>
      </c>
      <c r="L1486" s="8">
        <f>_xlfn.NUMBERVALUE(Test_Length_Start[[#This Row],[Column10]])</f>
        <v>0.627699167404414</v>
      </c>
      <c r="M1486" s="4">
        <f>_xlfn.NUMBERVALUE(Test_Length_Start[[#This Row],[Column11]])</f>
        <v>1.3716115205953801</v>
      </c>
      <c r="N1486" s="8">
        <f>Tableau2[[#This Row],[Longueur manquante]]-(6-Tableau2[[#This Row],[longueur]])</f>
        <v>1.5025794408425803</v>
      </c>
    </row>
    <row r="1487" spans="2:14" x14ac:dyDescent="0.25">
      <c r="B1487" s="3" t="str">
        <f t="shared" si="46"/>
        <v>4</v>
      </c>
      <c r="C1487" s="4" t="str">
        <f>Test_Length_Start[[#This Row],[Column1]]</f>
        <v>4-Ground_Truth</v>
      </c>
      <c r="D1487" s="3">
        <f t="shared" si="47"/>
        <v>-2</v>
      </c>
      <c r="E1487" s="4">
        <f>_xlfn.NUMBERVALUE(Test_Length_Start[[#This Row],[Column2]])</f>
        <v>41.6264925712996</v>
      </c>
      <c r="F1487" s="4">
        <f>_xlfn.NUMBERVALUE(Test_Length_Start[[#This Row],[Column3]])</f>
        <v>5.5869989168178096</v>
      </c>
      <c r="G1487" s="4">
        <f>_xlfn.NUMBERVALUE(Test_Length_Start[[#This Row],[Column4]])</f>
        <v>3.8520013901403E-2</v>
      </c>
      <c r="H1487" s="4">
        <f>_xlfn.NUMBERVALUE(Test_Length_Start[[#This Row],[Column5]])</f>
        <v>0.31414418457377502</v>
      </c>
      <c r="I1487" s="4">
        <f>_xlfn.NUMBERVALUE(Test_Length_Start[[#This Row],[Column6]])</f>
        <v>1.82417106619761E-2</v>
      </c>
      <c r="J1487" s="4">
        <f>_xlfn.NUMBERVALUE(Test_Length_Start[[#This Row],[Column7]])</f>
        <v>0.16190395272129601</v>
      </c>
      <c r="K1487" s="4">
        <f>_xlfn.NUMBERVALUE(Test_Length_Start[[#This Row],[Column12]])</f>
        <v>7.8909294090699396</v>
      </c>
      <c r="L1487" s="8">
        <f>_xlfn.NUMBERVALUE(Test_Length_Start[[#This Row],[Column10]])</f>
        <v>0.17956708223933701</v>
      </c>
      <c r="M1487" s="4">
        <f>_xlfn.NUMBERVALUE(Test_Length_Start[[#This Row],[Column11]])</f>
        <v>1.3806117855101501</v>
      </c>
      <c r="N1487" s="8">
        <f>Tableau2[[#This Row],[Longueur manquante]]-(6-Tableau2[[#This Row],[longueur]])</f>
        <v>0.96761070232795965</v>
      </c>
    </row>
    <row r="1488" spans="2:14" x14ac:dyDescent="0.25">
      <c r="B1488" s="3" t="str">
        <f t="shared" si="46"/>
        <v>4</v>
      </c>
      <c r="C1488" s="4" t="str">
        <f>Test_Length_Start[[#This Row],[Column1]]</f>
        <v>4-Ground_Truth</v>
      </c>
      <c r="D1488" s="3">
        <f t="shared" si="47"/>
        <v>-2</v>
      </c>
      <c r="E1488" s="4">
        <f>_xlfn.NUMBERVALUE(Test_Length_Start[[#This Row],[Column2]])</f>
        <v>57.003020313918498</v>
      </c>
      <c r="F1488" s="4">
        <f>_xlfn.NUMBERVALUE(Test_Length_Start[[#This Row],[Column3]])</f>
        <v>6.0071447546205299</v>
      </c>
      <c r="G1488" s="4">
        <f>_xlfn.NUMBERVALUE(Test_Length_Start[[#This Row],[Column4]])</f>
        <v>2.8230046624330998E-2</v>
      </c>
      <c r="H1488" s="4">
        <f>_xlfn.NUMBERVALUE(Test_Length_Start[[#This Row],[Column5]])</f>
        <v>0.31889897164171899</v>
      </c>
      <c r="I1488" s="4">
        <f>_xlfn.NUMBERVALUE(Test_Length_Start[[#This Row],[Column6]])</f>
        <v>1.9448610749716599E-2</v>
      </c>
      <c r="J1488" s="4">
        <f>_xlfn.NUMBERVALUE(Test_Length_Start[[#This Row],[Column7]])</f>
        <v>0.14678054916828701</v>
      </c>
      <c r="K1488" s="4">
        <f>_xlfn.NUMBERVALUE(Test_Length_Start[[#This Row],[Column12]])</f>
        <v>3.40680326404981</v>
      </c>
      <c r="L1488" s="8">
        <f>_xlfn.NUMBERVALUE(Test_Length_Start[[#This Row],[Column10]])</f>
        <v>0.14003066840813899</v>
      </c>
      <c r="M1488" s="4">
        <f>_xlfn.NUMBERVALUE(Test_Length_Start[[#This Row],[Column11]])</f>
        <v>1.4235239861558899</v>
      </c>
      <c r="N1488" s="8">
        <f>Tableau2[[#This Row],[Longueur manquante]]-(6-Tableau2[[#This Row],[longueur]])</f>
        <v>1.4306687407764198</v>
      </c>
    </row>
    <row r="1489" spans="2:14" x14ac:dyDescent="0.25">
      <c r="B1489" s="3" t="str">
        <f t="shared" si="46"/>
        <v>4</v>
      </c>
      <c r="C1489" s="4" t="str">
        <f>Test_Length_Start[[#This Row],[Column1]]</f>
        <v>4-Ground_Truth</v>
      </c>
      <c r="D1489" s="3">
        <f t="shared" si="47"/>
        <v>-2</v>
      </c>
      <c r="E1489" s="4">
        <f>_xlfn.NUMBERVALUE(Test_Length_Start[[#This Row],[Column2]])</f>
        <v>75.3462746631551</v>
      </c>
      <c r="F1489" s="4">
        <f>_xlfn.NUMBERVALUE(Test_Length_Start[[#This Row],[Column3]])</f>
        <v>5.9631637867206404</v>
      </c>
      <c r="G1489" s="4">
        <f>_xlfn.NUMBERVALUE(Test_Length_Start[[#This Row],[Column4]])</f>
        <v>5.1988552079656997E-2</v>
      </c>
      <c r="H1489" s="4">
        <f>_xlfn.NUMBERVALUE(Test_Length_Start[[#This Row],[Column5]])</f>
        <v>0.32382205892326699</v>
      </c>
      <c r="I1489" s="4">
        <f>_xlfn.NUMBERVALUE(Test_Length_Start[[#This Row],[Column6]])</f>
        <v>1.6820312833978099E-2</v>
      </c>
      <c r="J1489" s="4">
        <f>_xlfn.NUMBERVALUE(Test_Length_Start[[#This Row],[Column7]])</f>
        <v>0.184050560377997</v>
      </c>
      <c r="K1489" s="4">
        <f>_xlfn.NUMBERVALUE(Test_Length_Start[[#This Row],[Column12]])</f>
        <v>6.2951317731058198</v>
      </c>
      <c r="L1489" s="8">
        <f>_xlfn.NUMBERVALUE(Test_Length_Start[[#This Row],[Column10]])</f>
        <v>0.35731116698711002</v>
      </c>
      <c r="M1489" s="4">
        <f>_xlfn.NUMBERVALUE(Test_Length_Start[[#This Row],[Column11]])</f>
        <v>1.34789622856942</v>
      </c>
      <c r="N1489" s="8">
        <f>Tableau2[[#This Row],[Longueur manquante]]-(6-Tableau2[[#This Row],[longueur]])</f>
        <v>1.3110600152900604</v>
      </c>
    </row>
    <row r="1490" spans="2:14" x14ac:dyDescent="0.25">
      <c r="B1490" s="3" t="str">
        <f t="shared" si="46"/>
        <v>4</v>
      </c>
      <c r="C1490" s="4" t="str">
        <f>Test_Length_Start[[#This Row],[Column1]]</f>
        <v>4-Ground_Truth</v>
      </c>
      <c r="D1490" s="3">
        <f t="shared" si="47"/>
        <v>-2</v>
      </c>
      <c r="E1490" s="4">
        <f>_xlfn.NUMBERVALUE(Test_Length_Start[[#This Row],[Column2]])</f>
        <v>50.266785295925203</v>
      </c>
      <c r="F1490" s="4">
        <f>_xlfn.NUMBERVALUE(Test_Length_Start[[#This Row],[Column3]])</f>
        <v>5.5667170844232396</v>
      </c>
      <c r="G1490" s="4">
        <f>_xlfn.NUMBERVALUE(Test_Length_Start[[#This Row],[Column4]])</f>
        <v>6.3630910298923093E-2</v>
      </c>
      <c r="H1490" s="4">
        <f>_xlfn.NUMBERVALUE(Test_Length_Start[[#This Row],[Column5]])</f>
        <v>0.33174986797460898</v>
      </c>
      <c r="I1490" s="4">
        <f>_xlfn.NUMBERVALUE(Test_Length_Start[[#This Row],[Column6]])</f>
        <v>1.6202326470674999E-2</v>
      </c>
      <c r="J1490" s="4">
        <f>_xlfn.NUMBERVALUE(Test_Length_Start[[#This Row],[Column7]])</f>
        <v>0.22281647731062901</v>
      </c>
      <c r="K1490" s="4">
        <f>_xlfn.NUMBERVALUE(Test_Length_Start[[#This Row],[Column12]])</f>
        <v>4.5450901499716503</v>
      </c>
      <c r="L1490" s="8">
        <f>_xlfn.NUMBERVALUE(Test_Length_Start[[#This Row],[Column10]])</f>
        <v>0.41021721321690302</v>
      </c>
      <c r="M1490" s="4">
        <f>_xlfn.NUMBERVALUE(Test_Length_Start[[#This Row],[Column11]])</f>
        <v>1.32878994276198</v>
      </c>
      <c r="N1490" s="8">
        <f>Tableau2[[#This Row],[Longueur manquante]]-(6-Tableau2[[#This Row],[longueur]])</f>
        <v>0.89550702718521968</v>
      </c>
    </row>
    <row r="1491" spans="2:14" x14ac:dyDescent="0.25">
      <c r="B1491" s="3" t="str">
        <f t="shared" si="46"/>
        <v>4</v>
      </c>
      <c r="C1491" s="4" t="str">
        <f>Test_Length_Start[[#This Row],[Column1]]</f>
        <v>4-Ground_Truth</v>
      </c>
      <c r="D1491" s="3">
        <f t="shared" si="47"/>
        <v>-2</v>
      </c>
      <c r="E1491" s="4">
        <f>_xlfn.NUMBERVALUE(Test_Length_Start[[#This Row],[Column2]])</f>
        <v>43.414084430353498</v>
      </c>
      <c r="F1491" s="4">
        <f>_xlfn.NUMBERVALUE(Test_Length_Start[[#This Row],[Column3]])</f>
        <v>5.9096950898550897</v>
      </c>
      <c r="G1491" s="4">
        <f>_xlfn.NUMBERVALUE(Test_Length_Start[[#This Row],[Column4]])</f>
        <v>1.97544034164286E-2</v>
      </c>
      <c r="H1491" s="4">
        <f>_xlfn.NUMBERVALUE(Test_Length_Start[[#This Row],[Column5]])</f>
        <v>0.31175329062233698</v>
      </c>
      <c r="I1491" s="4">
        <f>_xlfn.NUMBERVALUE(Test_Length_Start[[#This Row],[Column6]])</f>
        <v>1.44224759638115E-2</v>
      </c>
      <c r="J1491" s="4">
        <f>_xlfn.NUMBERVALUE(Test_Length_Start[[#This Row],[Column7]])</f>
        <v>0.13285765682652001</v>
      </c>
      <c r="K1491" s="4">
        <f>_xlfn.NUMBERVALUE(Test_Length_Start[[#This Row],[Column12]])</f>
        <v>3.96410863893106</v>
      </c>
      <c r="L1491" s="8">
        <f>_xlfn.NUMBERVALUE(Test_Length_Start[[#This Row],[Column10]])</f>
        <v>9.3193667407230396E-2</v>
      </c>
      <c r="M1491" s="4">
        <f>_xlfn.NUMBERVALUE(Test_Length_Start[[#This Row],[Column11]])</f>
        <v>1.4317029945834501</v>
      </c>
      <c r="N1491" s="8">
        <f>Tableau2[[#This Row],[Longueur manquante]]-(6-Tableau2[[#This Row],[longueur]])</f>
        <v>1.3413980844385398</v>
      </c>
    </row>
    <row r="1492" spans="2:14" x14ac:dyDescent="0.25">
      <c r="B1492" s="3" t="str">
        <f t="shared" si="46"/>
        <v>4</v>
      </c>
      <c r="C1492" s="4" t="str">
        <f>Test_Length_Start[[#This Row],[Column1]]</f>
        <v>4-Ground_Truth</v>
      </c>
      <c r="D1492" s="3">
        <f t="shared" si="47"/>
        <v>-2</v>
      </c>
      <c r="E1492" s="4">
        <f>_xlfn.NUMBERVALUE(Test_Length_Start[[#This Row],[Column2]])</f>
        <v>37.247059079351402</v>
      </c>
      <c r="F1492" s="4">
        <f>_xlfn.NUMBERVALUE(Test_Length_Start[[#This Row],[Column3]])</f>
        <v>6.0588693729062202</v>
      </c>
      <c r="G1492" s="4">
        <f>_xlfn.NUMBERVALUE(Test_Length_Start[[#This Row],[Column4]])</f>
        <v>2.7480215302054901E-2</v>
      </c>
      <c r="H1492" s="4">
        <f>_xlfn.NUMBERVALUE(Test_Length_Start[[#This Row],[Column5]])</f>
        <v>0.32122509647500402</v>
      </c>
      <c r="I1492" s="4">
        <f>_xlfn.NUMBERVALUE(Test_Length_Start[[#This Row],[Column6]])</f>
        <v>9.2989166755000196E-3</v>
      </c>
      <c r="J1492" s="4">
        <f>_xlfn.NUMBERVALUE(Test_Length_Start[[#This Row],[Column7]])</f>
        <v>0.14367234125758199</v>
      </c>
      <c r="K1492" s="4">
        <f>_xlfn.NUMBERVALUE(Test_Length_Start[[#This Row],[Column12]])</f>
        <v>4.9055400521028698</v>
      </c>
      <c r="L1492" s="8">
        <f>_xlfn.NUMBERVALUE(Test_Length_Start[[#This Row],[Column10]])</f>
        <v>0.15674026188580001</v>
      </c>
      <c r="M1492" s="4">
        <f>_xlfn.NUMBERVALUE(Test_Length_Start[[#This Row],[Column11]])</f>
        <v>1.4449409959428099</v>
      </c>
      <c r="N1492" s="8">
        <f>Tableau2[[#This Row],[Longueur manquante]]-(6-Tableau2[[#This Row],[longueur]])</f>
        <v>1.5038103688490301</v>
      </c>
    </row>
    <row r="1493" spans="2:14" x14ac:dyDescent="0.25">
      <c r="B1493" s="3" t="str">
        <f t="shared" si="46"/>
        <v>4</v>
      </c>
      <c r="C1493" s="4" t="str">
        <f>Test_Length_Start[[#This Row],[Column1]]</f>
        <v>4-Ground_Truth</v>
      </c>
      <c r="D1493" s="3">
        <f t="shared" si="47"/>
        <v>-2</v>
      </c>
      <c r="E1493" s="4">
        <f>_xlfn.NUMBERVALUE(Test_Length_Start[[#This Row],[Column2]])</f>
        <v>48.4319971261259</v>
      </c>
      <c r="F1493" s="4">
        <f>_xlfn.NUMBERVALUE(Test_Length_Start[[#This Row],[Column3]])</f>
        <v>5.5467110495542</v>
      </c>
      <c r="G1493" s="4">
        <f>_xlfn.NUMBERVALUE(Test_Length_Start[[#This Row],[Column4]])</f>
        <v>2.74527784939111E-2</v>
      </c>
      <c r="H1493" s="4">
        <f>_xlfn.NUMBERVALUE(Test_Length_Start[[#This Row],[Column5]])</f>
        <v>0.30058444518504701</v>
      </c>
      <c r="I1493" s="4">
        <f>_xlfn.NUMBERVALUE(Test_Length_Start[[#This Row],[Column6]])</f>
        <v>2.30213091798574E-2</v>
      </c>
      <c r="J1493" s="4">
        <f>_xlfn.NUMBERVALUE(Test_Length_Start[[#This Row],[Column7]])</f>
        <v>0.13880944385143901</v>
      </c>
      <c r="K1493" s="4">
        <f>_xlfn.NUMBERVALUE(Test_Length_Start[[#This Row],[Column12]])</f>
        <v>3.9719841759651899</v>
      </c>
      <c r="L1493" s="8">
        <f>_xlfn.NUMBERVALUE(Test_Length_Start[[#This Row],[Column10]])</f>
        <v>9.7285779337778502E-2</v>
      </c>
      <c r="M1493" s="4">
        <f>_xlfn.NUMBERVALUE(Test_Length_Start[[#This Row],[Column11]])</f>
        <v>1.4034229166424399</v>
      </c>
      <c r="N1493" s="8">
        <f>Tableau2[[#This Row],[Longueur manquante]]-(6-Tableau2[[#This Row],[longueur]])</f>
        <v>0.95013396619663992</v>
      </c>
    </row>
    <row r="1494" spans="2:14" x14ac:dyDescent="0.25">
      <c r="B1494" s="3" t="str">
        <f t="shared" si="46"/>
        <v>4</v>
      </c>
      <c r="C1494" s="4" t="str">
        <f>Test_Length_Start[[#This Row],[Column1]]</f>
        <v>4-Ground_Truth</v>
      </c>
      <c r="D1494" s="3">
        <f t="shared" si="47"/>
        <v>-2</v>
      </c>
      <c r="E1494" s="4">
        <f>_xlfn.NUMBERVALUE(Test_Length_Start[[#This Row],[Column2]])</f>
        <v>66.395924624806</v>
      </c>
      <c r="F1494" s="4">
        <f>_xlfn.NUMBERVALUE(Test_Length_Start[[#This Row],[Column3]])</f>
        <v>5.8466427147883202</v>
      </c>
      <c r="G1494" s="4">
        <f>_xlfn.NUMBERVALUE(Test_Length_Start[[#This Row],[Column4]])</f>
        <v>7.0787480396322294E-2</v>
      </c>
      <c r="H1494" s="4">
        <f>_xlfn.NUMBERVALUE(Test_Length_Start[[#This Row],[Column5]])</f>
        <v>0.34845027341422302</v>
      </c>
      <c r="I1494" s="4">
        <f>_xlfn.NUMBERVALUE(Test_Length_Start[[#This Row],[Column6]])</f>
        <v>3.1001561728848399E-2</v>
      </c>
      <c r="J1494" s="4">
        <f>_xlfn.NUMBERVALUE(Test_Length_Start[[#This Row],[Column7]])</f>
        <v>0.219185199446084</v>
      </c>
      <c r="K1494" s="4">
        <f>_xlfn.NUMBERVALUE(Test_Length_Start[[#This Row],[Column12]])</f>
        <v>4.4094470230629597</v>
      </c>
      <c r="L1494" s="8">
        <f>_xlfn.NUMBERVALUE(Test_Length_Start[[#This Row],[Column10]])</f>
        <v>0.46824866563</v>
      </c>
      <c r="M1494" s="4">
        <f>_xlfn.NUMBERVALUE(Test_Length_Start[[#This Row],[Column11]])</f>
        <v>1.45878581584136</v>
      </c>
      <c r="N1494" s="8">
        <f>Tableau2[[#This Row],[Longueur manquante]]-(6-Tableau2[[#This Row],[longueur]])</f>
        <v>1.3054285306296802</v>
      </c>
    </row>
    <row r="1495" spans="2:14" x14ac:dyDescent="0.25">
      <c r="B1495" s="3" t="str">
        <f t="shared" si="46"/>
        <v>4</v>
      </c>
      <c r="C1495" s="4" t="str">
        <f>Test_Length_Start[[#This Row],[Column1]]</f>
        <v>4-Ground_Truth</v>
      </c>
      <c r="D1495" s="3">
        <f t="shared" si="47"/>
        <v>-2</v>
      </c>
      <c r="E1495" s="4">
        <f>_xlfn.NUMBERVALUE(Test_Length_Start[[#This Row],[Column2]])</f>
        <v>71.981218666924804</v>
      </c>
      <c r="F1495" s="4">
        <f>_xlfn.NUMBERVALUE(Test_Length_Start[[#This Row],[Column3]])</f>
        <v>6.0794903961679001</v>
      </c>
      <c r="G1495" s="4">
        <f>_xlfn.NUMBERVALUE(Test_Length_Start[[#This Row],[Column4]])</f>
        <v>0.16930662839086799</v>
      </c>
      <c r="H1495" s="4">
        <f>_xlfn.NUMBERVALUE(Test_Length_Start[[#This Row],[Column5]])</f>
        <v>0.35963477954945899</v>
      </c>
      <c r="I1495" s="4">
        <f>_xlfn.NUMBERVALUE(Test_Length_Start[[#This Row],[Column6]])</f>
        <v>4.2133463887878302E-2</v>
      </c>
      <c r="J1495" s="4">
        <f>_xlfn.NUMBERVALUE(Test_Length_Start[[#This Row],[Column7]])</f>
        <v>0.26033406399815201</v>
      </c>
      <c r="K1495" s="4">
        <f>_xlfn.NUMBERVALUE(Test_Length_Start[[#This Row],[Column12]])</f>
        <v>10.3075647749938</v>
      </c>
      <c r="L1495" s="8">
        <f>_xlfn.NUMBERVALUE(Test_Length_Start[[#This Row],[Column10]])</f>
        <v>0.92192049217432004</v>
      </c>
      <c r="M1495" s="4">
        <f>_xlfn.NUMBERVALUE(Test_Length_Start[[#This Row],[Column11]])</f>
        <v>1.3808670446688001</v>
      </c>
      <c r="N1495" s="8">
        <f>Tableau2[[#This Row],[Longueur manquante]]-(6-Tableau2[[#This Row],[longueur]])</f>
        <v>1.4603574408367002</v>
      </c>
    </row>
    <row r="1496" spans="2:14" x14ac:dyDescent="0.25">
      <c r="B1496" s="3" t="str">
        <f t="shared" si="46"/>
        <v>4</v>
      </c>
      <c r="C1496" s="4" t="str">
        <f>Test_Length_Start[[#This Row],[Column1]]</f>
        <v>4-Ground_Truth</v>
      </c>
      <c r="D1496" s="3">
        <f t="shared" si="47"/>
        <v>-2</v>
      </c>
      <c r="E1496" s="4">
        <f>_xlfn.NUMBERVALUE(Test_Length_Start[[#This Row],[Column2]])</f>
        <v>49.734138045732699</v>
      </c>
      <c r="F1496" s="4">
        <f>_xlfn.NUMBERVALUE(Test_Length_Start[[#This Row],[Column3]])</f>
        <v>5.6760709179379401</v>
      </c>
      <c r="G1496" s="4">
        <f>_xlfn.NUMBERVALUE(Test_Length_Start[[#This Row],[Column4]])</f>
        <v>2.16580590810064E-2</v>
      </c>
      <c r="H1496" s="4">
        <f>_xlfn.NUMBERVALUE(Test_Length_Start[[#This Row],[Column5]])</f>
        <v>0.309272375469334</v>
      </c>
      <c r="I1496" s="4">
        <f>_xlfn.NUMBERVALUE(Test_Length_Start[[#This Row],[Column6]])</f>
        <v>1.33043043010621E-2</v>
      </c>
      <c r="J1496" s="4">
        <f>_xlfn.NUMBERVALUE(Test_Length_Start[[#This Row],[Column7]])</f>
        <v>0.14765196343426701</v>
      </c>
      <c r="K1496" s="4">
        <f>_xlfn.NUMBERVALUE(Test_Length_Start[[#This Row],[Column12]])</f>
        <v>9.66441198997199</v>
      </c>
      <c r="L1496" s="8">
        <f>_xlfn.NUMBERVALUE(Test_Length_Start[[#This Row],[Column10]])</f>
        <v>0.109713154730502</v>
      </c>
      <c r="M1496" s="4">
        <f>_xlfn.NUMBERVALUE(Test_Length_Start[[#This Row],[Column11]])</f>
        <v>1.4396015270407201</v>
      </c>
      <c r="N1496" s="8">
        <f>Tableau2[[#This Row],[Longueur manquante]]-(6-Tableau2[[#This Row],[longueur]])</f>
        <v>1.1156724449786601</v>
      </c>
    </row>
    <row r="1497" spans="2:14" x14ac:dyDescent="0.25">
      <c r="B1497" s="3" t="str">
        <f t="shared" si="46"/>
        <v>4</v>
      </c>
      <c r="C1497" s="4" t="str">
        <f>Test_Length_Start[[#This Row],[Column1]]</f>
        <v>4-Ground_Truth</v>
      </c>
      <c r="D1497" s="3">
        <f t="shared" si="47"/>
        <v>-2</v>
      </c>
      <c r="E1497" s="4">
        <f>_xlfn.NUMBERVALUE(Test_Length_Start[[#This Row],[Column2]])</f>
        <v>68.402357712994899</v>
      </c>
      <c r="F1497" s="4">
        <f>_xlfn.NUMBERVALUE(Test_Length_Start[[#This Row],[Column3]])</f>
        <v>5.99759031098906</v>
      </c>
      <c r="G1497" s="4">
        <f>_xlfn.NUMBERVALUE(Test_Length_Start[[#This Row],[Column4]])</f>
        <v>5.6832853025773303E-2</v>
      </c>
      <c r="H1497" s="4">
        <f>_xlfn.NUMBERVALUE(Test_Length_Start[[#This Row],[Column5]])</f>
        <v>0.51332201131609501</v>
      </c>
      <c r="I1497" s="4">
        <f>_xlfn.NUMBERVALUE(Test_Length_Start[[#This Row],[Column6]])</f>
        <v>3.2276662960540103E-2</v>
      </c>
      <c r="J1497" s="4">
        <f>_xlfn.NUMBERVALUE(Test_Length_Start[[#This Row],[Column7]])</f>
        <v>0.24546608637265599</v>
      </c>
      <c r="K1497" s="4">
        <f>_xlfn.NUMBERVALUE(Test_Length_Start[[#This Row],[Column12]])</f>
        <v>5.7759704641066403</v>
      </c>
      <c r="L1497" s="8">
        <f>_xlfn.NUMBERVALUE(Test_Length_Start[[#This Row],[Column10]])</f>
        <v>0.30505001123849002</v>
      </c>
      <c r="M1497" s="4">
        <f>_xlfn.NUMBERVALUE(Test_Length_Start[[#This Row],[Column11]])</f>
        <v>2.0736232699315198</v>
      </c>
      <c r="N1497" s="8">
        <f>Tableau2[[#This Row],[Longueur manquante]]-(6-Tableau2[[#This Row],[longueur]])</f>
        <v>2.0712135809205798</v>
      </c>
    </row>
    <row r="1498" spans="2:14" x14ac:dyDescent="0.25">
      <c r="B1498" s="3" t="str">
        <f t="shared" si="46"/>
        <v>4</v>
      </c>
      <c r="C1498" s="4" t="str">
        <f>Test_Length_Start[[#This Row],[Column1]]</f>
        <v>4-Ground_Truth</v>
      </c>
      <c r="D1498" s="3">
        <f t="shared" si="47"/>
        <v>-2</v>
      </c>
      <c r="E1498" s="4">
        <f>_xlfn.NUMBERVALUE(Test_Length_Start[[#This Row],[Column2]])</f>
        <v>50.5845189750993</v>
      </c>
      <c r="F1498" s="4">
        <f>_xlfn.NUMBERVALUE(Test_Length_Start[[#This Row],[Column3]])</f>
        <v>5.5722703023911198</v>
      </c>
      <c r="G1498" s="4">
        <f>_xlfn.NUMBERVALUE(Test_Length_Start[[#This Row],[Column4]])</f>
        <v>1.14014376750898E-2</v>
      </c>
      <c r="H1498" s="4">
        <f>_xlfn.NUMBERVALUE(Test_Length_Start[[#This Row],[Column5]])</f>
        <v>0.30548249991764498</v>
      </c>
      <c r="I1498" s="4">
        <f>_xlfn.NUMBERVALUE(Test_Length_Start[[#This Row],[Column6]])</f>
        <v>9.2428725888440803E-3</v>
      </c>
      <c r="J1498" s="4">
        <f>_xlfn.NUMBERVALUE(Test_Length_Start[[#This Row],[Column7]])</f>
        <v>0.14655629412808699</v>
      </c>
      <c r="K1498" s="4">
        <f>_xlfn.NUMBERVALUE(Test_Length_Start[[#This Row],[Column12]])</f>
        <v>4.7867170639801699</v>
      </c>
      <c r="L1498" s="8">
        <f>_xlfn.NUMBERVALUE(Test_Length_Start[[#This Row],[Column10]])</f>
        <v>4.5201216505996601E-2</v>
      </c>
      <c r="M1498" s="4">
        <f>_xlfn.NUMBERVALUE(Test_Length_Start[[#This Row],[Column11]])</f>
        <v>1.4075034725689299</v>
      </c>
      <c r="N1498" s="8">
        <f>Tableau2[[#This Row],[Longueur manquante]]-(6-Tableau2[[#This Row],[longueur]])</f>
        <v>0.97977377496004969</v>
      </c>
    </row>
    <row r="1499" spans="2:14" x14ac:dyDescent="0.25">
      <c r="B1499" s="3" t="str">
        <f t="shared" si="46"/>
        <v>4</v>
      </c>
      <c r="C1499" s="4" t="str">
        <f>Test_Length_Start[[#This Row],[Column1]]</f>
        <v>4-Ground_Truth</v>
      </c>
      <c r="D1499" s="3">
        <f t="shared" si="47"/>
        <v>-2</v>
      </c>
      <c r="E1499" s="4">
        <f>_xlfn.NUMBERVALUE(Test_Length_Start[[#This Row],[Column2]])</f>
        <v>76.421819090897003</v>
      </c>
      <c r="F1499" s="4">
        <f>_xlfn.NUMBERVALUE(Test_Length_Start[[#This Row],[Column3]])</f>
        <v>5.6075485164675198</v>
      </c>
      <c r="G1499" s="4">
        <f>_xlfn.NUMBERVALUE(Test_Length_Start[[#This Row],[Column4]])</f>
        <v>2.5332914434320099E-2</v>
      </c>
      <c r="H1499" s="4">
        <f>_xlfn.NUMBERVALUE(Test_Length_Start[[#This Row],[Column5]])</f>
        <v>0.31063695647197098</v>
      </c>
      <c r="I1499" s="4">
        <f>_xlfn.NUMBERVALUE(Test_Length_Start[[#This Row],[Column6]])</f>
        <v>1.31251117072515E-2</v>
      </c>
      <c r="J1499" s="4">
        <f>_xlfn.NUMBERVALUE(Test_Length_Start[[#This Row],[Column7]])</f>
        <v>0.157754188429065</v>
      </c>
      <c r="K1499" s="4">
        <f>_xlfn.NUMBERVALUE(Test_Length_Start[[#This Row],[Column12]])</f>
        <v>4.8092132870806301</v>
      </c>
      <c r="L1499" s="8">
        <f>_xlfn.NUMBERVALUE(Test_Length_Start[[#This Row],[Column10]])</f>
        <v>0.119883227436527</v>
      </c>
      <c r="M1499" s="4">
        <f>_xlfn.NUMBERVALUE(Test_Length_Start[[#This Row],[Column11]])</f>
        <v>1.3985680024357301</v>
      </c>
      <c r="N1499" s="8">
        <f>Tableau2[[#This Row],[Longueur manquante]]-(6-Tableau2[[#This Row],[longueur]])</f>
        <v>1.0061165189032499</v>
      </c>
    </row>
    <row r="1500" spans="2:14" x14ac:dyDescent="0.25">
      <c r="B1500" s="3" t="str">
        <f t="shared" si="46"/>
        <v>4</v>
      </c>
      <c r="C1500" s="4" t="str">
        <f>Test_Length_Start[[#This Row],[Column1]]</f>
        <v>4-Ground_Truth</v>
      </c>
      <c r="D1500" s="3">
        <f t="shared" si="47"/>
        <v>-2</v>
      </c>
      <c r="E1500" s="4">
        <f>_xlfn.NUMBERVALUE(Test_Length_Start[[#This Row],[Column2]])</f>
        <v>53.735572726442399</v>
      </c>
      <c r="F1500" s="4">
        <f>_xlfn.NUMBERVALUE(Test_Length_Start[[#This Row],[Column3]])</f>
        <v>5.4346831498422397</v>
      </c>
      <c r="G1500" s="4">
        <f>_xlfn.NUMBERVALUE(Test_Length_Start[[#This Row],[Column4]])</f>
        <v>1.1524382304086001E-2</v>
      </c>
      <c r="H1500" s="4">
        <f>_xlfn.NUMBERVALUE(Test_Length_Start[[#This Row],[Column5]])</f>
        <v>0.309207539623293</v>
      </c>
      <c r="I1500" s="4">
        <f>_xlfn.NUMBERVALUE(Test_Length_Start[[#This Row],[Column6]])</f>
        <v>9.1984238284238008E-3</v>
      </c>
      <c r="J1500" s="4">
        <f>_xlfn.NUMBERVALUE(Test_Length_Start[[#This Row],[Column7]])</f>
        <v>0.156783557488475</v>
      </c>
      <c r="K1500" s="4">
        <f>_xlfn.NUMBERVALUE(Test_Length_Start[[#This Row],[Column12]])</f>
        <v>3.93803728104103</v>
      </c>
      <c r="L1500" s="8">
        <f>_xlfn.NUMBERVALUE(Test_Length_Start[[#This Row],[Column10]])</f>
        <v>4.0841166408016799E-2</v>
      </c>
      <c r="M1500" s="4">
        <f>_xlfn.NUMBERVALUE(Test_Length_Start[[#This Row],[Column11]])</f>
        <v>1.3967975453302699</v>
      </c>
      <c r="N1500" s="8">
        <f>Tableau2[[#This Row],[Longueur manquante]]-(6-Tableau2[[#This Row],[longueur]])</f>
        <v>0.83148069517250955</v>
      </c>
    </row>
    <row r="1501" spans="2:14" x14ac:dyDescent="0.25">
      <c r="B1501" s="3" t="str">
        <f t="shared" si="46"/>
        <v>4</v>
      </c>
      <c r="C1501" s="4" t="str">
        <f>Test_Length_Start[[#This Row],[Column1]]</f>
        <v>4-Ground_Truth</v>
      </c>
      <c r="D1501" s="3">
        <f t="shared" si="47"/>
        <v>-2</v>
      </c>
      <c r="E1501" s="4">
        <f>_xlfn.NUMBERVALUE(Test_Length_Start[[#This Row],[Column2]])</f>
        <v>87.910821338439405</v>
      </c>
      <c r="F1501" s="4">
        <f>_xlfn.NUMBERVALUE(Test_Length_Start[[#This Row],[Column3]])</f>
        <v>6.0051907135135396</v>
      </c>
      <c r="G1501" s="4">
        <f>_xlfn.NUMBERVALUE(Test_Length_Start[[#This Row],[Column4]])</f>
        <v>3.4600399522699603E-2</v>
      </c>
      <c r="H1501" s="4">
        <f>_xlfn.NUMBERVALUE(Test_Length_Start[[#This Row],[Column5]])</f>
        <v>0.32143658514095602</v>
      </c>
      <c r="I1501" s="4">
        <f>_xlfn.NUMBERVALUE(Test_Length_Start[[#This Row],[Column6]])</f>
        <v>2.4265576577121899E-2</v>
      </c>
      <c r="J1501" s="4">
        <f>_xlfn.NUMBERVALUE(Test_Length_Start[[#This Row],[Column7]])</f>
        <v>0.15510654800763801</v>
      </c>
      <c r="K1501" s="4">
        <f>_xlfn.NUMBERVALUE(Test_Length_Start[[#This Row],[Column12]])</f>
        <v>4.0693146330304399</v>
      </c>
      <c r="L1501" s="8">
        <f>_xlfn.NUMBERVALUE(Test_Length_Start[[#This Row],[Column10]])</f>
        <v>0.144990892866282</v>
      </c>
      <c r="M1501" s="4">
        <f>_xlfn.NUMBERVALUE(Test_Length_Start[[#This Row],[Column11]])</f>
        <v>1.40938064787298</v>
      </c>
      <c r="N1501" s="8">
        <f>Tableau2[[#This Row],[Longueur manquante]]-(6-Tableau2[[#This Row],[longueur]])</f>
        <v>1.4145713613865196</v>
      </c>
    </row>
    <row r="1502" spans="2:14" x14ac:dyDescent="0.25">
      <c r="B1502" s="3" t="str">
        <f t="shared" si="46"/>
        <v>5</v>
      </c>
      <c r="C1502" s="4" t="str">
        <f>Test_Length_Start[[#This Row],[Column1]]</f>
        <v>5-Camera-0,0</v>
      </c>
      <c r="D1502" s="3">
        <f t="shared" si="47"/>
        <v>0</v>
      </c>
      <c r="E1502" s="4">
        <f>_xlfn.NUMBERVALUE(Test_Length_Start[[#This Row],[Column2]])</f>
        <v>9.84553949591165</v>
      </c>
      <c r="F1502" s="4">
        <f>_xlfn.NUMBERVALUE(Test_Length_Start[[#This Row],[Column3]])</f>
        <v>5.77943379092196</v>
      </c>
      <c r="G1502" s="4">
        <f>_xlfn.NUMBERVALUE(Test_Length_Start[[#This Row],[Column4]])</f>
        <v>5.2506073525113398E-2</v>
      </c>
      <c r="H1502" s="4">
        <f>_xlfn.NUMBERVALUE(Test_Length_Start[[#This Row],[Column5]])</f>
        <v>0.32564871670652801</v>
      </c>
      <c r="I1502" s="4">
        <f>_xlfn.NUMBERVALUE(Test_Length_Start[[#This Row],[Column6]])</f>
        <v>2.6521528774158799E-2</v>
      </c>
      <c r="J1502" s="4">
        <f>_xlfn.NUMBERVALUE(Test_Length_Start[[#This Row],[Column7]])</f>
        <v>0.19012899163188399</v>
      </c>
      <c r="K1502" s="4">
        <f>_xlfn.NUMBERVALUE(Test_Length_Start[[#This Row],[Column12]])</f>
        <v>2.2513097620103499</v>
      </c>
      <c r="L1502" s="8">
        <f>_xlfn.NUMBERVALUE(Test_Length_Start[[#This Row],[Column10]])</f>
        <v>0.27731208404767299</v>
      </c>
      <c r="M1502" s="4">
        <f>_xlfn.NUMBERVALUE(Test_Length_Start[[#This Row],[Column11]])</f>
        <v>1.2897100967255199</v>
      </c>
      <c r="N1502" s="8">
        <f>Tableau2[[#This Row],[Longueur manquante]]-(6-Tableau2[[#This Row],[longueur]])</f>
        <v>1.0691438876474799</v>
      </c>
    </row>
    <row r="1503" spans="2:14" x14ac:dyDescent="0.25">
      <c r="B1503" s="3" t="str">
        <f t="shared" si="46"/>
        <v>5</v>
      </c>
      <c r="C1503" s="4" t="str">
        <f>Test_Length_Start[[#This Row],[Column1]]</f>
        <v>5-Camera-0,0</v>
      </c>
      <c r="D1503" s="3">
        <f t="shared" si="47"/>
        <v>0</v>
      </c>
      <c r="E1503" s="4">
        <f>_xlfn.NUMBERVALUE(Test_Length_Start[[#This Row],[Column2]])</f>
        <v>65.854757891025898</v>
      </c>
      <c r="F1503" s="4">
        <f>_xlfn.NUMBERVALUE(Test_Length_Start[[#This Row],[Column3]])</f>
        <v>6.1062687054514999</v>
      </c>
      <c r="G1503" s="4">
        <f>_xlfn.NUMBERVALUE(Test_Length_Start[[#This Row],[Column4]])</f>
        <v>3.7952547173658098E-2</v>
      </c>
      <c r="H1503" s="4">
        <f>_xlfn.NUMBERVALUE(Test_Length_Start[[#This Row],[Column5]])</f>
        <v>0.44766705970618698</v>
      </c>
      <c r="I1503" s="4">
        <f>_xlfn.NUMBERVALUE(Test_Length_Start[[#This Row],[Column6]])</f>
        <v>2.3814279048236801E-2</v>
      </c>
      <c r="J1503" s="4">
        <f>_xlfn.NUMBERVALUE(Test_Length_Start[[#This Row],[Column7]])</f>
        <v>0.212263719908513</v>
      </c>
      <c r="K1503" s="4">
        <f>_xlfn.NUMBERVALUE(Test_Length_Start[[#This Row],[Column12]])</f>
        <v>4.2250825079390699</v>
      </c>
      <c r="L1503" s="8">
        <f>_xlfn.NUMBERVALUE(Test_Length_Start[[#This Row],[Column10]])</f>
        <v>0.19725959019432501</v>
      </c>
      <c r="M1503" s="4">
        <f>_xlfn.NUMBERVALUE(Test_Length_Start[[#This Row],[Column11]])</f>
        <v>1.6646035634780301</v>
      </c>
      <c r="N1503" s="8">
        <f>Tableau2[[#This Row],[Longueur manquante]]-(6-Tableau2[[#This Row],[longueur]])</f>
        <v>1.77087226892953</v>
      </c>
    </row>
    <row r="1504" spans="2:14" x14ac:dyDescent="0.25">
      <c r="B1504" s="3" t="str">
        <f t="shared" si="46"/>
        <v>5</v>
      </c>
      <c r="C1504" s="4" t="str">
        <f>Test_Length_Start[[#This Row],[Column1]]</f>
        <v>5-Camera-0,0</v>
      </c>
      <c r="D1504" s="3">
        <f t="shared" si="47"/>
        <v>0</v>
      </c>
      <c r="E1504" s="4">
        <f>_xlfn.NUMBERVALUE(Test_Length_Start[[#This Row],[Column2]])</f>
        <v>9.5520442984317597</v>
      </c>
      <c r="F1504" s="4">
        <f>_xlfn.NUMBERVALUE(Test_Length_Start[[#This Row],[Column3]])</f>
        <v>5.66343888007437</v>
      </c>
      <c r="G1504" s="4">
        <f>_xlfn.NUMBERVALUE(Test_Length_Start[[#This Row],[Column4]])</f>
        <v>3.2494802996137197E-2</v>
      </c>
      <c r="H1504" s="4">
        <f>_xlfn.NUMBERVALUE(Test_Length_Start[[#This Row],[Column5]])</f>
        <v>0.33983760172673499</v>
      </c>
      <c r="I1504" s="4">
        <f>_xlfn.NUMBERVALUE(Test_Length_Start[[#This Row],[Column6]])</f>
        <v>1.6018975293760299E-2</v>
      </c>
      <c r="J1504" s="4">
        <f>_xlfn.NUMBERVALUE(Test_Length_Start[[#This Row],[Column7]])</f>
        <v>0.195045193931664</v>
      </c>
      <c r="K1504" s="4">
        <f>_xlfn.NUMBERVALUE(Test_Length_Start[[#This Row],[Column12]])</f>
        <v>3.0043389130150899</v>
      </c>
      <c r="L1504" s="8">
        <f>_xlfn.NUMBERVALUE(Test_Length_Start[[#This Row],[Column10]])</f>
        <v>0.218554050335074</v>
      </c>
      <c r="M1504" s="4">
        <f>_xlfn.NUMBERVALUE(Test_Length_Start[[#This Row],[Column11]])</f>
        <v>1.3036155068217701</v>
      </c>
      <c r="N1504" s="8">
        <f>Tableau2[[#This Row],[Longueur manquante]]-(6-Tableau2[[#This Row],[longueur]])</f>
        <v>0.96705438689614009</v>
      </c>
    </row>
    <row r="1505" spans="2:14" x14ac:dyDescent="0.25">
      <c r="B1505" s="3" t="str">
        <f t="shared" si="46"/>
        <v>5</v>
      </c>
      <c r="C1505" s="4" t="str">
        <f>Test_Length_Start[[#This Row],[Column1]]</f>
        <v>5-Camera-0,0</v>
      </c>
      <c r="D1505" s="3">
        <f t="shared" si="47"/>
        <v>0</v>
      </c>
      <c r="E1505" s="4">
        <f>_xlfn.NUMBERVALUE(Test_Length_Start[[#This Row],[Column2]])</f>
        <v>56.594869116675497</v>
      </c>
      <c r="F1505" s="4">
        <f>_xlfn.NUMBERVALUE(Test_Length_Start[[#This Row],[Column3]])</f>
        <v>5.91347174255145</v>
      </c>
      <c r="G1505" s="4">
        <f>_xlfn.NUMBERVALUE(Test_Length_Start[[#This Row],[Column4]])</f>
        <v>0.102904848509814</v>
      </c>
      <c r="H1505" s="4">
        <f>_xlfn.NUMBERVALUE(Test_Length_Start[[#This Row],[Column5]])</f>
        <v>0.35755075990604401</v>
      </c>
      <c r="I1505" s="4">
        <f>_xlfn.NUMBERVALUE(Test_Length_Start[[#This Row],[Column6]])</f>
        <v>4.7706774372448801E-2</v>
      </c>
      <c r="J1505" s="4">
        <f>_xlfn.NUMBERVALUE(Test_Length_Start[[#This Row],[Column7]])</f>
        <v>0.248323764640035</v>
      </c>
      <c r="K1505" s="4">
        <f>_xlfn.NUMBERVALUE(Test_Length_Start[[#This Row],[Column12]])</f>
        <v>4.34592971298843</v>
      </c>
      <c r="L1505" s="8">
        <f>_xlfn.NUMBERVALUE(Test_Length_Start[[#This Row],[Column10]])</f>
        <v>0.58186664913844499</v>
      </c>
      <c r="M1505" s="4">
        <f>_xlfn.NUMBERVALUE(Test_Length_Start[[#This Row],[Column11]])</f>
        <v>1.2786146720188101</v>
      </c>
      <c r="N1505" s="8">
        <f>Tableau2[[#This Row],[Longueur manquante]]-(6-Tableau2[[#This Row],[longueur]])</f>
        <v>1.1920864145702601</v>
      </c>
    </row>
    <row r="1506" spans="2:14" x14ac:dyDescent="0.25">
      <c r="B1506" s="3" t="str">
        <f t="shared" si="46"/>
        <v>5</v>
      </c>
      <c r="C1506" s="4" t="str">
        <f>Test_Length_Start[[#This Row],[Column1]]</f>
        <v>5-Camera-0,0</v>
      </c>
      <c r="D1506" s="3">
        <f t="shared" si="47"/>
        <v>0</v>
      </c>
      <c r="E1506" s="4">
        <f>_xlfn.NUMBERVALUE(Test_Length_Start[[#This Row],[Column2]])</f>
        <v>28.712841466625299</v>
      </c>
      <c r="F1506" s="4">
        <f>_xlfn.NUMBERVALUE(Test_Length_Start[[#This Row],[Column3]])</f>
        <v>5.80131871949445</v>
      </c>
      <c r="G1506" s="4">
        <f>_xlfn.NUMBERVALUE(Test_Length_Start[[#This Row],[Column4]])</f>
        <v>5.12124185595157E-2</v>
      </c>
      <c r="H1506" s="4">
        <f>_xlfn.NUMBERVALUE(Test_Length_Start[[#This Row],[Column5]])</f>
        <v>0.328863586015609</v>
      </c>
      <c r="I1506" s="4">
        <f>_xlfn.NUMBERVALUE(Test_Length_Start[[#This Row],[Column6]])</f>
        <v>2.5477959644979599E-2</v>
      </c>
      <c r="J1506" s="4">
        <f>_xlfn.NUMBERVALUE(Test_Length_Start[[#This Row],[Column7]])</f>
        <v>0.18374657126267499</v>
      </c>
      <c r="K1506" s="4">
        <f>_xlfn.NUMBERVALUE(Test_Length_Start[[#This Row],[Column12]])</f>
        <v>6.8821817479329104</v>
      </c>
      <c r="L1506" s="8">
        <f>_xlfn.NUMBERVALUE(Test_Length_Start[[#This Row],[Column10]])</f>
        <v>0.25999905523974398</v>
      </c>
      <c r="M1506" s="4">
        <f>_xlfn.NUMBERVALUE(Test_Length_Start[[#This Row],[Column11]])</f>
        <v>1.2991769320306701</v>
      </c>
      <c r="N1506" s="8">
        <f>Tableau2[[#This Row],[Longueur manquante]]-(6-Tableau2[[#This Row],[longueur]])</f>
        <v>1.1004956515251201</v>
      </c>
    </row>
    <row r="1507" spans="2:14" x14ac:dyDescent="0.25">
      <c r="B1507" s="3" t="str">
        <f t="shared" si="46"/>
        <v>5</v>
      </c>
      <c r="C1507" s="4" t="str">
        <f>Test_Length_Start[[#This Row],[Column1]]</f>
        <v>5-Camera-0,0</v>
      </c>
      <c r="D1507" s="3">
        <f t="shared" si="47"/>
        <v>0</v>
      </c>
      <c r="E1507" s="4">
        <f>_xlfn.NUMBERVALUE(Test_Length_Start[[#This Row],[Column2]])</f>
        <v>22.772180985476201</v>
      </c>
      <c r="F1507" s="4">
        <f>_xlfn.NUMBERVALUE(Test_Length_Start[[#This Row],[Column3]])</f>
        <v>5.8419375130134101</v>
      </c>
      <c r="G1507" s="4">
        <f>_xlfn.NUMBERVALUE(Test_Length_Start[[#This Row],[Column4]])</f>
        <v>4.6679818355663399E-2</v>
      </c>
      <c r="H1507" s="4">
        <f>_xlfn.NUMBERVALUE(Test_Length_Start[[#This Row],[Column5]])</f>
        <v>0.31571969025243501</v>
      </c>
      <c r="I1507" s="4">
        <f>_xlfn.NUMBERVALUE(Test_Length_Start[[#This Row],[Column6]])</f>
        <v>1.3591072892945401E-2</v>
      </c>
      <c r="J1507" s="4">
        <f>_xlfn.NUMBERVALUE(Test_Length_Start[[#This Row],[Column7]])</f>
        <v>0.20603731630355601</v>
      </c>
      <c r="K1507" s="4">
        <f>_xlfn.NUMBERVALUE(Test_Length_Start[[#This Row],[Column12]])</f>
        <v>2.4499294320121399</v>
      </c>
      <c r="L1507" s="8">
        <f>_xlfn.NUMBERVALUE(Test_Length_Start[[#This Row],[Column10]])</f>
        <v>0.45241008149204098</v>
      </c>
      <c r="M1507" s="4">
        <f>_xlfn.NUMBERVALUE(Test_Length_Start[[#This Row],[Column11]])</f>
        <v>1.1807136313222</v>
      </c>
      <c r="N1507" s="8">
        <f>Tableau2[[#This Row],[Longueur manquante]]-(6-Tableau2[[#This Row],[longueur]])</f>
        <v>1.0226511443356101</v>
      </c>
    </row>
    <row r="1508" spans="2:14" x14ac:dyDescent="0.25">
      <c r="B1508" s="3" t="str">
        <f t="shared" si="46"/>
        <v>5</v>
      </c>
      <c r="C1508" s="4" t="str">
        <f>Test_Length_Start[[#This Row],[Column1]]</f>
        <v>5-Camera-0,0</v>
      </c>
      <c r="D1508" s="3">
        <f t="shared" si="47"/>
        <v>0</v>
      </c>
      <c r="E1508" s="4">
        <f>_xlfn.NUMBERVALUE(Test_Length_Start[[#This Row],[Column2]])</f>
        <v>44.312805443259101</v>
      </c>
      <c r="F1508" s="4">
        <f>_xlfn.NUMBERVALUE(Test_Length_Start[[#This Row],[Column3]])</f>
        <v>5.5349007357847402</v>
      </c>
      <c r="G1508" s="4">
        <f>_xlfn.NUMBERVALUE(Test_Length_Start[[#This Row],[Column4]])</f>
        <v>4.5143417114925602E-2</v>
      </c>
      <c r="H1508" s="4">
        <f>_xlfn.NUMBERVALUE(Test_Length_Start[[#This Row],[Column5]])</f>
        <v>0.340211671513377</v>
      </c>
      <c r="I1508" s="4">
        <f>_xlfn.NUMBERVALUE(Test_Length_Start[[#This Row],[Column6]])</f>
        <v>3.2418623026252702E-2</v>
      </c>
      <c r="J1508" s="4">
        <f>_xlfn.NUMBERVALUE(Test_Length_Start[[#This Row],[Column7]])</f>
        <v>0.201966037840413</v>
      </c>
      <c r="K1508" s="4">
        <f>_xlfn.NUMBERVALUE(Test_Length_Start[[#This Row],[Column12]])</f>
        <v>4.1572630120208398</v>
      </c>
      <c r="L1508" s="8">
        <f>_xlfn.NUMBERVALUE(Test_Length_Start[[#This Row],[Column10]])</f>
        <v>0.23012169279332401</v>
      </c>
      <c r="M1508" s="4">
        <f>_xlfn.NUMBERVALUE(Test_Length_Start[[#This Row],[Column11]])</f>
        <v>1.2651783482363701</v>
      </c>
      <c r="N1508" s="8">
        <f>Tableau2[[#This Row],[Longueur manquante]]-(6-Tableau2[[#This Row],[longueur]])</f>
        <v>0.80007908402111028</v>
      </c>
    </row>
    <row r="1509" spans="2:14" x14ac:dyDescent="0.25">
      <c r="B1509" s="3" t="str">
        <f t="shared" si="46"/>
        <v>5</v>
      </c>
      <c r="C1509" s="4" t="str">
        <f>Test_Length_Start[[#This Row],[Column1]]</f>
        <v>5-Camera-0,0</v>
      </c>
      <c r="D1509" s="3">
        <f t="shared" si="47"/>
        <v>0</v>
      </c>
      <c r="E1509" s="4">
        <f>_xlfn.NUMBERVALUE(Test_Length_Start[[#This Row],[Column2]])</f>
        <v>11.559351121171</v>
      </c>
      <c r="F1509" s="4">
        <f>_xlfn.NUMBERVALUE(Test_Length_Start[[#This Row],[Column3]])</f>
        <v>5.46849161142715</v>
      </c>
      <c r="G1509" s="4">
        <f>_xlfn.NUMBERVALUE(Test_Length_Start[[#This Row],[Column4]])</f>
        <v>0.148855686502948</v>
      </c>
      <c r="H1509" s="4">
        <f>_xlfn.NUMBERVALUE(Test_Length_Start[[#This Row],[Column5]])</f>
        <v>0.375874692468191</v>
      </c>
      <c r="I1509" s="4">
        <f>_xlfn.NUMBERVALUE(Test_Length_Start[[#This Row],[Column6]])</f>
        <v>3.05368621715927E-2</v>
      </c>
      <c r="J1509" s="4">
        <f>_xlfn.NUMBERVALUE(Test_Length_Start[[#This Row],[Column7]])</f>
        <v>0.28602740899998202</v>
      </c>
      <c r="K1509" s="4">
        <f>_xlfn.NUMBERVALUE(Test_Length_Start[[#This Row],[Column12]])</f>
        <v>3.0613630209118101</v>
      </c>
      <c r="L1509" s="8">
        <f>_xlfn.NUMBERVALUE(Test_Length_Start[[#This Row],[Column10]])</f>
        <v>0.78675860981342405</v>
      </c>
      <c r="M1509" s="4">
        <f>_xlfn.NUMBERVALUE(Test_Length_Start[[#This Row],[Column11]])</f>
        <v>1.34272689619982</v>
      </c>
      <c r="N1509" s="8">
        <f>Tableau2[[#This Row],[Longueur manquante]]-(6-Tableau2[[#This Row],[longueur]])</f>
        <v>0.81121850762697001</v>
      </c>
    </row>
    <row r="1510" spans="2:14" x14ac:dyDescent="0.25">
      <c r="B1510" s="3" t="str">
        <f t="shared" si="46"/>
        <v>5</v>
      </c>
      <c r="C1510" s="4" t="str">
        <f>Test_Length_Start[[#This Row],[Column1]]</f>
        <v>5-Camera-0,0</v>
      </c>
      <c r="D1510" s="3">
        <f t="shared" si="47"/>
        <v>0</v>
      </c>
      <c r="E1510" s="4">
        <f>_xlfn.NUMBERVALUE(Test_Length_Start[[#This Row],[Column2]])</f>
        <v>22.025225521414601</v>
      </c>
      <c r="F1510" s="4">
        <f>_xlfn.NUMBERVALUE(Test_Length_Start[[#This Row],[Column3]])</f>
        <v>5.7472673660140297</v>
      </c>
      <c r="G1510" s="4">
        <f>_xlfn.NUMBERVALUE(Test_Length_Start[[#This Row],[Column4]])</f>
        <v>4.2837954212452303E-2</v>
      </c>
      <c r="H1510" s="4">
        <f>_xlfn.NUMBERVALUE(Test_Length_Start[[#This Row],[Column5]])</f>
        <v>0.32864100740326002</v>
      </c>
      <c r="I1510" s="4">
        <f>_xlfn.NUMBERVALUE(Test_Length_Start[[#This Row],[Column6]])</f>
        <v>2.0289414966670302E-2</v>
      </c>
      <c r="J1510" s="4">
        <f>_xlfn.NUMBERVALUE(Test_Length_Start[[#This Row],[Column7]])</f>
        <v>0.18597318081220901</v>
      </c>
      <c r="K1510" s="4">
        <f>_xlfn.NUMBERVALUE(Test_Length_Start[[#This Row],[Column12]])</f>
        <v>2.0164224529871699</v>
      </c>
      <c r="L1510" s="8">
        <f>_xlfn.NUMBERVALUE(Test_Length_Start[[#This Row],[Column10]])</f>
        <v>0.237346606157953</v>
      </c>
      <c r="M1510" s="4">
        <f>_xlfn.NUMBERVALUE(Test_Length_Start[[#This Row],[Column11]])</f>
        <v>1.30311645894021</v>
      </c>
      <c r="N1510" s="8">
        <f>Tableau2[[#This Row],[Longueur manquante]]-(6-Tableau2[[#This Row],[longueur]])</f>
        <v>1.0503838249542397</v>
      </c>
    </row>
    <row r="1511" spans="2:14" x14ac:dyDescent="0.25">
      <c r="B1511" s="3" t="str">
        <f t="shared" si="46"/>
        <v>5</v>
      </c>
      <c r="C1511" s="4" t="str">
        <f>Test_Length_Start[[#This Row],[Column1]]</f>
        <v>5-Camera-0,0</v>
      </c>
      <c r="D1511" s="3">
        <f t="shared" si="47"/>
        <v>0</v>
      </c>
      <c r="E1511" s="4">
        <f>_xlfn.NUMBERVALUE(Test_Length_Start[[#This Row],[Column2]])</f>
        <v>14.4539854418422</v>
      </c>
      <c r="F1511" s="4">
        <f>_xlfn.NUMBERVALUE(Test_Length_Start[[#This Row],[Column3]])</f>
        <v>6.0799260335702803</v>
      </c>
      <c r="G1511" s="4">
        <f>_xlfn.NUMBERVALUE(Test_Length_Start[[#This Row],[Column4]])</f>
        <v>2.3754427163476002E-2</v>
      </c>
      <c r="H1511" s="4">
        <f>_xlfn.NUMBERVALUE(Test_Length_Start[[#This Row],[Column5]])</f>
        <v>0.31560380202517502</v>
      </c>
      <c r="I1511" s="4">
        <f>_xlfn.NUMBERVALUE(Test_Length_Start[[#This Row],[Column6]])</f>
        <v>1.24774640235699E-2</v>
      </c>
      <c r="J1511" s="4">
        <f>_xlfn.NUMBERVALUE(Test_Length_Start[[#This Row],[Column7]])</f>
        <v>0.15021816350647099</v>
      </c>
      <c r="K1511" s="4">
        <f>_xlfn.NUMBERVALUE(Test_Length_Start[[#This Row],[Column12]])</f>
        <v>3.7442118020262498</v>
      </c>
      <c r="L1511" s="8">
        <f>_xlfn.NUMBERVALUE(Test_Length_Start[[#This Row],[Column10]])</f>
        <v>0.118697743255228</v>
      </c>
      <c r="M1511" s="4">
        <f>_xlfn.NUMBERVALUE(Test_Length_Start[[#This Row],[Column11]])</f>
        <v>1.3162347145118001</v>
      </c>
      <c r="N1511" s="8">
        <f>Tableau2[[#This Row],[Longueur manquante]]-(6-Tableau2[[#This Row],[longueur]])</f>
        <v>1.3961607480820803</v>
      </c>
    </row>
    <row r="1512" spans="2:14" x14ac:dyDescent="0.25">
      <c r="B1512" s="3" t="str">
        <f t="shared" si="46"/>
        <v>5</v>
      </c>
      <c r="C1512" s="4" t="str">
        <f>Test_Length_Start[[#This Row],[Column1]]</f>
        <v>5-Camera-0,0</v>
      </c>
      <c r="D1512" s="3">
        <f t="shared" si="47"/>
        <v>0</v>
      </c>
      <c r="E1512" s="4">
        <f>_xlfn.NUMBERVALUE(Test_Length_Start[[#This Row],[Column2]])</f>
        <v>16.8324398371022</v>
      </c>
      <c r="F1512" s="4">
        <f>_xlfn.NUMBERVALUE(Test_Length_Start[[#This Row],[Column3]])</f>
        <v>6.0524706663384</v>
      </c>
      <c r="G1512" s="4">
        <f>_xlfn.NUMBERVALUE(Test_Length_Start[[#This Row],[Column4]])</f>
        <v>5.2005564495298397E-2</v>
      </c>
      <c r="H1512" s="4">
        <f>_xlfn.NUMBERVALUE(Test_Length_Start[[#This Row],[Column5]])</f>
        <v>0.33306953871330303</v>
      </c>
      <c r="I1512" s="4">
        <f>_xlfn.NUMBERVALUE(Test_Length_Start[[#This Row],[Column6]])</f>
        <v>1.8269864968138299E-2</v>
      </c>
      <c r="J1512" s="4">
        <f>_xlfn.NUMBERVALUE(Test_Length_Start[[#This Row],[Column7]])</f>
        <v>0.201676228709013</v>
      </c>
      <c r="K1512" s="4">
        <f>_xlfn.NUMBERVALUE(Test_Length_Start[[#This Row],[Column12]])</f>
        <v>2.8579330410575401</v>
      </c>
      <c r="L1512" s="8">
        <f>_xlfn.NUMBERVALUE(Test_Length_Start[[#This Row],[Column10]])</f>
        <v>0.38299478550101101</v>
      </c>
      <c r="M1512" s="4">
        <f>_xlfn.NUMBERVALUE(Test_Length_Start[[#This Row],[Column11]])</f>
        <v>1.27060144916191</v>
      </c>
      <c r="N1512" s="8">
        <f>Tableau2[[#This Row],[Longueur manquante]]-(6-Tableau2[[#This Row],[longueur]])</f>
        <v>1.32307211550031</v>
      </c>
    </row>
    <row r="1513" spans="2:14" x14ac:dyDescent="0.25">
      <c r="B1513" s="3" t="str">
        <f t="shared" si="46"/>
        <v>5</v>
      </c>
      <c r="C1513" s="4" t="str">
        <f>Test_Length_Start[[#This Row],[Column1]]</f>
        <v>5-Camera-0,0</v>
      </c>
      <c r="D1513" s="3">
        <f t="shared" si="47"/>
        <v>0</v>
      </c>
      <c r="E1513" s="4">
        <f>_xlfn.NUMBERVALUE(Test_Length_Start[[#This Row],[Column2]])</f>
        <v>8.3737186182256504</v>
      </c>
      <c r="F1513" s="4">
        <f>_xlfn.NUMBERVALUE(Test_Length_Start[[#This Row],[Column3]])</f>
        <v>5.7977885473997102</v>
      </c>
      <c r="G1513" s="4">
        <f>_xlfn.NUMBERVALUE(Test_Length_Start[[#This Row],[Column4]])</f>
        <v>4.1231285720475998E-2</v>
      </c>
      <c r="H1513" s="4">
        <f>_xlfn.NUMBERVALUE(Test_Length_Start[[#This Row],[Column5]])</f>
        <v>0.32693526301121201</v>
      </c>
      <c r="I1513" s="4">
        <f>_xlfn.NUMBERVALUE(Test_Length_Start[[#This Row],[Column6]])</f>
        <v>2.4100700630766501E-2</v>
      </c>
      <c r="J1513" s="4">
        <f>_xlfn.NUMBERVALUE(Test_Length_Start[[#This Row],[Column7]])</f>
        <v>0.18025106091406801</v>
      </c>
      <c r="K1513" s="4">
        <f>_xlfn.NUMBERVALUE(Test_Length_Start[[#This Row],[Column12]])</f>
        <v>1.88197017798665</v>
      </c>
      <c r="L1513" s="8">
        <f>_xlfn.NUMBERVALUE(Test_Length_Start[[#This Row],[Column10]])</f>
        <v>0.21535322003079699</v>
      </c>
      <c r="M1513" s="4">
        <f>_xlfn.NUMBERVALUE(Test_Length_Start[[#This Row],[Column11]])</f>
        <v>1.3301688639859901</v>
      </c>
      <c r="N1513" s="8">
        <f>Tableau2[[#This Row],[Longueur manquante]]-(6-Tableau2[[#This Row],[longueur]])</f>
        <v>1.1279574113857003</v>
      </c>
    </row>
    <row r="1514" spans="2:14" x14ac:dyDescent="0.25">
      <c r="B1514" s="3" t="str">
        <f t="shared" si="46"/>
        <v>5</v>
      </c>
      <c r="C1514" s="4" t="str">
        <f>Test_Length_Start[[#This Row],[Column1]]</f>
        <v>5-Camera-0,0</v>
      </c>
      <c r="D1514" s="3">
        <f t="shared" si="47"/>
        <v>0</v>
      </c>
      <c r="E1514" s="4">
        <f>_xlfn.NUMBERVALUE(Test_Length_Start[[#This Row],[Column2]])</f>
        <v>67.337822210468403</v>
      </c>
      <c r="F1514" s="4">
        <f>_xlfn.NUMBERVALUE(Test_Length_Start[[#This Row],[Column3]])</f>
        <v>6.55981766480933</v>
      </c>
      <c r="G1514" s="4">
        <f>_xlfn.NUMBERVALUE(Test_Length_Start[[#This Row],[Column4]])</f>
        <v>4.5737716712237302E-2</v>
      </c>
      <c r="H1514" s="4">
        <f>_xlfn.NUMBERVALUE(Test_Length_Start[[#This Row],[Column5]])</f>
        <v>0.33636342554784698</v>
      </c>
      <c r="I1514" s="4">
        <f>_xlfn.NUMBERVALUE(Test_Length_Start[[#This Row],[Column6]])</f>
        <v>2.6807653944217399E-2</v>
      </c>
      <c r="J1514" s="4">
        <f>_xlfn.NUMBERVALUE(Test_Length_Start[[#This Row],[Column7]])</f>
        <v>0.166350835950246</v>
      </c>
      <c r="K1514" s="4">
        <f>_xlfn.NUMBERVALUE(Test_Length_Start[[#This Row],[Column12]])</f>
        <v>2.6867111689643899</v>
      </c>
      <c r="L1514" s="8">
        <f>_xlfn.NUMBERVALUE(Test_Length_Start[[#This Row],[Column10]])</f>
        <v>0.27953693892817499</v>
      </c>
      <c r="M1514" s="4">
        <f>_xlfn.NUMBERVALUE(Test_Length_Start[[#This Row],[Column11]])</f>
        <v>1.5970996767457299</v>
      </c>
      <c r="N1514" s="8">
        <f>Tableau2[[#This Row],[Longueur manquante]]-(6-Tableau2[[#This Row],[longueur]])</f>
        <v>2.1569173415550598</v>
      </c>
    </row>
    <row r="1515" spans="2:14" x14ac:dyDescent="0.25">
      <c r="B1515" s="3" t="str">
        <f t="shared" si="46"/>
        <v>5</v>
      </c>
      <c r="C1515" s="4" t="str">
        <f>Test_Length_Start[[#This Row],[Column1]]</f>
        <v>5-Camera-0,0</v>
      </c>
      <c r="D1515" s="3">
        <f t="shared" si="47"/>
        <v>0</v>
      </c>
      <c r="E1515" s="4">
        <f>_xlfn.NUMBERVALUE(Test_Length_Start[[#This Row],[Column2]])</f>
        <v>9.1357417075126808</v>
      </c>
      <c r="F1515" s="4">
        <f>_xlfn.NUMBERVALUE(Test_Length_Start[[#This Row],[Column3]])</f>
        <v>6.1976692894203103</v>
      </c>
      <c r="G1515" s="4">
        <f>_xlfn.NUMBERVALUE(Test_Length_Start[[#This Row],[Column4]])</f>
        <v>7.0945120385409399E-2</v>
      </c>
      <c r="H1515" s="4">
        <f>_xlfn.NUMBERVALUE(Test_Length_Start[[#This Row],[Column5]])</f>
        <v>0.33160524892043902</v>
      </c>
      <c r="I1515" s="4">
        <f>_xlfn.NUMBERVALUE(Test_Length_Start[[#This Row],[Column6]])</f>
        <v>2.50032781403749E-2</v>
      </c>
      <c r="J1515" s="4">
        <f>_xlfn.NUMBERVALUE(Test_Length_Start[[#This Row],[Column7]])</f>
        <v>0.206437846004561</v>
      </c>
      <c r="K1515" s="4">
        <f>_xlfn.NUMBERVALUE(Test_Length_Start[[#This Row],[Column12]])</f>
        <v>2.5872483140556102</v>
      </c>
      <c r="L1515" s="8">
        <f>_xlfn.NUMBERVALUE(Test_Length_Start[[#This Row],[Column10]])</f>
        <v>0.50248269437251303</v>
      </c>
      <c r="M1515" s="4">
        <f>_xlfn.NUMBERVALUE(Test_Length_Start[[#This Row],[Column11]])</f>
        <v>1.2586647915613201</v>
      </c>
      <c r="N1515" s="8">
        <f>Tableau2[[#This Row],[Longueur manquante]]-(6-Tableau2[[#This Row],[longueur]])</f>
        <v>1.4563340809816303</v>
      </c>
    </row>
    <row r="1516" spans="2:14" x14ac:dyDescent="0.25">
      <c r="B1516" s="3" t="str">
        <f t="shared" si="46"/>
        <v>5</v>
      </c>
      <c r="C1516" s="4" t="str">
        <f>Test_Length_Start[[#This Row],[Column1]]</f>
        <v>5-Camera-0,0</v>
      </c>
      <c r="D1516" s="3">
        <f t="shared" si="47"/>
        <v>0</v>
      </c>
      <c r="E1516" s="4">
        <f>_xlfn.NUMBERVALUE(Test_Length_Start[[#This Row],[Column2]])</f>
        <v>33.4601183887997</v>
      </c>
      <c r="F1516" s="4">
        <f>_xlfn.NUMBERVALUE(Test_Length_Start[[#This Row],[Column3]])</f>
        <v>5.5346532063591898</v>
      </c>
      <c r="G1516" s="4">
        <f>_xlfn.NUMBERVALUE(Test_Length_Start[[#This Row],[Column4]])</f>
        <v>3.1592871693076799E-2</v>
      </c>
      <c r="H1516" s="4">
        <f>_xlfn.NUMBERVALUE(Test_Length_Start[[#This Row],[Column5]])</f>
        <v>0.341151874472435</v>
      </c>
      <c r="I1516" s="4">
        <f>_xlfn.NUMBERVALUE(Test_Length_Start[[#This Row],[Column6]])</f>
        <v>2.30436305946649E-2</v>
      </c>
      <c r="J1516" s="4">
        <f>_xlfn.NUMBERVALUE(Test_Length_Start[[#This Row],[Column7]])</f>
        <v>0.20902333250712299</v>
      </c>
      <c r="K1516" s="4">
        <f>_xlfn.NUMBERVALUE(Test_Length_Start[[#This Row],[Column12]])</f>
        <v>1.98384242702741</v>
      </c>
      <c r="L1516" s="8">
        <f>_xlfn.NUMBERVALUE(Test_Length_Start[[#This Row],[Column10]])</f>
        <v>0.14206309703166001</v>
      </c>
      <c r="M1516" s="4">
        <f>_xlfn.NUMBERVALUE(Test_Length_Start[[#This Row],[Column11]])</f>
        <v>1.26380461153045</v>
      </c>
      <c r="N1516" s="8">
        <f>Tableau2[[#This Row],[Longueur manquante]]-(6-Tableau2[[#This Row],[longueur]])</f>
        <v>0.79845781788963976</v>
      </c>
    </row>
    <row r="1517" spans="2:14" x14ac:dyDescent="0.25">
      <c r="B1517" s="3" t="str">
        <f t="shared" si="46"/>
        <v>5</v>
      </c>
      <c r="C1517" s="4" t="str">
        <f>Test_Length_Start[[#This Row],[Column1]]</f>
        <v>5-Camera-0,0</v>
      </c>
      <c r="D1517" s="3">
        <f t="shared" si="47"/>
        <v>0</v>
      </c>
      <c r="E1517" s="4">
        <f>_xlfn.NUMBERVALUE(Test_Length_Start[[#This Row],[Column2]])</f>
        <v>15.3738459433703</v>
      </c>
      <c r="F1517" s="4">
        <f>_xlfn.NUMBERVALUE(Test_Length_Start[[#This Row],[Column3]])</f>
        <v>5.4491715700555003</v>
      </c>
      <c r="G1517" s="4">
        <f>_xlfn.NUMBERVALUE(Test_Length_Start[[#This Row],[Column4]])</f>
        <v>2.8927869570890601E-2</v>
      </c>
      <c r="H1517" s="4">
        <f>_xlfn.NUMBERVALUE(Test_Length_Start[[#This Row],[Column5]])</f>
        <v>0.34143443210445701</v>
      </c>
      <c r="I1517" s="4">
        <f>_xlfn.NUMBERVALUE(Test_Length_Start[[#This Row],[Column6]])</f>
        <v>2.1485263758132499E-2</v>
      </c>
      <c r="J1517" s="4">
        <f>_xlfn.NUMBERVALUE(Test_Length_Start[[#This Row],[Column7]])</f>
        <v>0.20129676890010301</v>
      </c>
      <c r="K1517" s="4">
        <f>_xlfn.NUMBERVALUE(Test_Length_Start[[#This Row],[Column12]])</f>
        <v>2.36916243797168</v>
      </c>
      <c r="L1517" s="8">
        <f>_xlfn.NUMBERVALUE(Test_Length_Start[[#This Row],[Column10]])</f>
        <v>0.11564422615657401</v>
      </c>
      <c r="M1517" s="4">
        <f>_xlfn.NUMBERVALUE(Test_Length_Start[[#This Row],[Column11]])</f>
        <v>1.2569128660489299</v>
      </c>
      <c r="N1517" s="8">
        <f>Tableau2[[#This Row],[Longueur manquante]]-(6-Tableau2[[#This Row],[longueur]])</f>
        <v>0.70608443610443028</v>
      </c>
    </row>
    <row r="1518" spans="2:14" x14ac:dyDescent="0.25">
      <c r="B1518" s="3" t="str">
        <f t="shared" si="46"/>
        <v>5</v>
      </c>
      <c r="C1518" s="4" t="str">
        <f>Test_Length_Start[[#This Row],[Column1]]</f>
        <v>5-Camera-0,0</v>
      </c>
      <c r="D1518" s="3">
        <f t="shared" si="47"/>
        <v>0</v>
      </c>
      <c r="E1518" s="4">
        <f>_xlfn.NUMBERVALUE(Test_Length_Start[[#This Row],[Column2]])</f>
        <v>87.462217519185501</v>
      </c>
      <c r="F1518" s="4">
        <f>_xlfn.NUMBERVALUE(Test_Length_Start[[#This Row],[Column3]])</f>
        <v>5.9024023867233</v>
      </c>
      <c r="G1518" s="4">
        <f>_xlfn.NUMBERVALUE(Test_Length_Start[[#This Row],[Column4]])</f>
        <v>9.0838374330010102E-2</v>
      </c>
      <c r="H1518" s="4">
        <f>_xlfn.NUMBERVALUE(Test_Length_Start[[#This Row],[Column5]])</f>
        <v>0.507284103209519</v>
      </c>
      <c r="I1518" s="4">
        <f>_xlfn.NUMBERVALUE(Test_Length_Start[[#This Row],[Column6]])</f>
        <v>2.59833384437076E-2</v>
      </c>
      <c r="J1518" s="4">
        <f>_xlfn.NUMBERVALUE(Test_Length_Start[[#This Row],[Column7]])</f>
        <v>0.371335171397152</v>
      </c>
      <c r="K1518" s="4">
        <f>_xlfn.NUMBERVALUE(Test_Length_Start[[#This Row],[Column12]])</f>
        <v>2.8606740239774799</v>
      </c>
      <c r="L1518" s="8">
        <f>_xlfn.NUMBERVALUE(Test_Length_Start[[#This Row],[Column10]])</f>
        <v>0.72174333705180604</v>
      </c>
      <c r="M1518" s="4">
        <f>_xlfn.NUMBERVALUE(Test_Length_Start[[#This Row],[Column11]])</f>
        <v>1.7994476609263099</v>
      </c>
      <c r="N1518" s="8">
        <f>Tableau2[[#This Row],[Longueur manquante]]-(6-Tableau2[[#This Row],[longueur]])</f>
        <v>1.7018500476496099</v>
      </c>
    </row>
    <row r="1519" spans="2:14" x14ac:dyDescent="0.25">
      <c r="B1519" s="3" t="str">
        <f t="shared" si="46"/>
        <v>5</v>
      </c>
      <c r="C1519" s="4" t="str">
        <f>Test_Length_Start[[#This Row],[Column1]]</f>
        <v>5-Camera-0,0</v>
      </c>
      <c r="D1519" s="3">
        <f t="shared" si="47"/>
        <v>0</v>
      </c>
      <c r="E1519" s="4">
        <f>_xlfn.NUMBERVALUE(Test_Length_Start[[#This Row],[Column2]])</f>
        <v>15.449904539889401</v>
      </c>
      <c r="F1519" s="4">
        <f>_xlfn.NUMBERVALUE(Test_Length_Start[[#This Row],[Column3]])</f>
        <v>5.59381005469979</v>
      </c>
      <c r="G1519" s="4">
        <f>_xlfn.NUMBERVALUE(Test_Length_Start[[#This Row],[Column4]])</f>
        <v>0.18332950921977001</v>
      </c>
      <c r="H1519" s="4">
        <f>_xlfn.NUMBERVALUE(Test_Length_Start[[#This Row],[Column5]])</f>
        <v>0.90827953297366004</v>
      </c>
      <c r="I1519" s="4">
        <f>_xlfn.NUMBERVALUE(Test_Length_Start[[#This Row],[Column6]])</f>
        <v>4.9316014313593601E-2</v>
      </c>
      <c r="J1519" s="4">
        <f>_xlfn.NUMBERVALUE(Test_Length_Start[[#This Row],[Column7]])</f>
        <v>0.46451065218207999</v>
      </c>
      <c r="K1519" s="4">
        <f>_xlfn.NUMBERVALUE(Test_Length_Start[[#This Row],[Column12]])</f>
        <v>2.4248601270373902</v>
      </c>
      <c r="L1519" s="8">
        <f>_xlfn.NUMBERVALUE(Test_Length_Start[[#This Row],[Column10]])</f>
        <v>1.0978057791078899</v>
      </c>
      <c r="M1519" s="4">
        <f>_xlfn.NUMBERVALUE(Test_Length_Start[[#This Row],[Column11]])</f>
        <v>2.73088087508189</v>
      </c>
      <c r="N1519" s="8">
        <f>Tableau2[[#This Row],[Longueur manquante]]-(6-Tableau2[[#This Row],[longueur]])</f>
        <v>2.32469092978168</v>
      </c>
    </row>
    <row r="1520" spans="2:14" x14ac:dyDescent="0.25">
      <c r="B1520" s="3" t="str">
        <f t="shared" si="46"/>
        <v>5</v>
      </c>
      <c r="C1520" s="4" t="str">
        <f>Test_Length_Start[[#This Row],[Column1]]</f>
        <v>5-Camera-0,0</v>
      </c>
      <c r="D1520" s="3">
        <f t="shared" si="47"/>
        <v>0</v>
      </c>
      <c r="E1520" s="4">
        <f>_xlfn.NUMBERVALUE(Test_Length_Start[[#This Row],[Column2]])</f>
        <v>7.4811894583740699</v>
      </c>
      <c r="F1520" s="4">
        <f>_xlfn.NUMBERVALUE(Test_Length_Start[[#This Row],[Column3]])</f>
        <v>5.5401268899397804</v>
      </c>
      <c r="G1520" s="4">
        <f>_xlfn.NUMBERVALUE(Test_Length_Start[[#This Row],[Column4]])</f>
        <v>5.1568900112958997E-2</v>
      </c>
      <c r="H1520" s="4">
        <f>_xlfn.NUMBERVALUE(Test_Length_Start[[#This Row],[Column5]])</f>
        <v>0.37759220137912902</v>
      </c>
      <c r="I1520" s="4">
        <f>_xlfn.NUMBERVALUE(Test_Length_Start[[#This Row],[Column6]])</f>
        <v>1.91450733186363E-2</v>
      </c>
      <c r="J1520" s="4">
        <f>_xlfn.NUMBERVALUE(Test_Length_Start[[#This Row],[Column7]])</f>
        <v>0.25661073686455099</v>
      </c>
      <c r="K1520" s="4">
        <f>_xlfn.NUMBERVALUE(Test_Length_Start[[#This Row],[Column12]])</f>
        <v>2.1603679200634298</v>
      </c>
      <c r="L1520" s="8">
        <f>_xlfn.NUMBERVALUE(Test_Length_Start[[#This Row],[Column10]])</f>
        <v>0.375395114895343</v>
      </c>
      <c r="M1520" s="4">
        <f>_xlfn.NUMBERVALUE(Test_Length_Start[[#This Row],[Column11]])</f>
        <v>1.30108862918574</v>
      </c>
      <c r="N1520" s="8">
        <f>Tableau2[[#This Row],[Longueur manquante]]-(6-Tableau2[[#This Row],[longueur]])</f>
        <v>0.84121551912552039</v>
      </c>
    </row>
    <row r="1521" spans="2:14" x14ac:dyDescent="0.25">
      <c r="B1521" s="3" t="str">
        <f t="shared" si="46"/>
        <v>5</v>
      </c>
      <c r="C1521" s="4" t="str">
        <f>Test_Length_Start[[#This Row],[Column1]]</f>
        <v>5-Camera-0,0</v>
      </c>
      <c r="D1521" s="3">
        <f t="shared" si="47"/>
        <v>0</v>
      </c>
      <c r="E1521" s="4">
        <f>_xlfn.NUMBERVALUE(Test_Length_Start[[#This Row],[Column2]])</f>
        <v>52.606611280665298</v>
      </c>
      <c r="F1521" s="4">
        <f>_xlfn.NUMBERVALUE(Test_Length_Start[[#This Row],[Column3]])</f>
        <v>6.5971093756443402</v>
      </c>
      <c r="G1521" s="4">
        <f>_xlfn.NUMBERVALUE(Test_Length_Start[[#This Row],[Column4]])</f>
        <v>0.116976493811892</v>
      </c>
      <c r="H1521" s="4">
        <f>_xlfn.NUMBERVALUE(Test_Length_Start[[#This Row],[Column5]])</f>
        <v>0.33283111683774402</v>
      </c>
      <c r="I1521" s="4">
        <f>_xlfn.NUMBERVALUE(Test_Length_Start[[#This Row],[Column6]])</f>
        <v>2.4733412460338E-2</v>
      </c>
      <c r="J1521" s="4">
        <f>_xlfn.NUMBERVALUE(Test_Length_Start[[#This Row],[Column7]])</f>
        <v>0.158029128960924</v>
      </c>
      <c r="K1521" s="4">
        <f>_xlfn.NUMBERVALUE(Test_Length_Start[[#This Row],[Column12]])</f>
        <v>4.4671808510320199</v>
      </c>
      <c r="L1521" s="8">
        <f>_xlfn.NUMBERVALUE(Test_Length_Start[[#This Row],[Column10]])</f>
        <v>0.85692819371392703</v>
      </c>
      <c r="M1521" s="4">
        <f>_xlfn.NUMBERVALUE(Test_Length_Start[[#This Row],[Column11]])</f>
        <v>1.72907520973851</v>
      </c>
      <c r="N1521" s="8">
        <f>Tableau2[[#This Row],[Longueur manquante]]-(6-Tableau2[[#This Row],[longueur]])</f>
        <v>2.3261845853828502</v>
      </c>
    </row>
    <row r="1522" spans="2:14" x14ac:dyDescent="0.25">
      <c r="B1522" s="3" t="str">
        <f t="shared" si="46"/>
        <v>5</v>
      </c>
      <c r="C1522" s="4" t="str">
        <f>Test_Length_Start[[#This Row],[Column1]]</f>
        <v>5-Camera-0,05</v>
      </c>
      <c r="D1522" s="3">
        <f t="shared" si="47"/>
        <v>0.5</v>
      </c>
      <c r="E1522" s="4">
        <f>_xlfn.NUMBERVALUE(Test_Length_Start[[#This Row],[Column2]])</f>
        <v>39.862855696769898</v>
      </c>
      <c r="F1522" s="4">
        <f>_xlfn.NUMBERVALUE(Test_Length_Start[[#This Row],[Column3]])</f>
        <v>6.2301485892384996</v>
      </c>
      <c r="G1522" s="4">
        <f>_xlfn.NUMBERVALUE(Test_Length_Start[[#This Row],[Column4]])</f>
        <v>0.13626509304114201</v>
      </c>
      <c r="H1522" s="4">
        <f>_xlfn.NUMBERVALUE(Test_Length_Start[[#This Row],[Column5]])</f>
        <v>0.35940300781713502</v>
      </c>
      <c r="I1522" s="4">
        <f>_xlfn.NUMBERVALUE(Test_Length_Start[[#This Row],[Column6]])</f>
        <v>2.9538319902671702E-2</v>
      </c>
      <c r="J1522" s="4">
        <f>_xlfn.NUMBERVALUE(Test_Length_Start[[#This Row],[Column7]])</f>
        <v>0.24121512455824501</v>
      </c>
      <c r="K1522" s="4">
        <f>_xlfn.NUMBERVALUE(Test_Length_Start[[#This Row],[Column12]])</f>
        <v>8.2605614269850705</v>
      </c>
      <c r="L1522" s="8">
        <f>_xlfn.NUMBERVALUE(Test_Length_Start[[#This Row],[Column10]])</f>
        <v>0.79525270258638303</v>
      </c>
      <c r="M1522" s="4">
        <f>_xlfn.NUMBERVALUE(Test_Length_Start[[#This Row],[Column11]])</f>
        <v>1.28315360133835</v>
      </c>
      <c r="N1522" s="8">
        <f>Tableau2[[#This Row],[Longueur manquante]]-(6-Tableau2[[#This Row],[longueur]])</f>
        <v>1.5133021905768496</v>
      </c>
    </row>
    <row r="1523" spans="2:14" x14ac:dyDescent="0.25">
      <c r="B1523" s="3" t="str">
        <f t="shared" si="46"/>
        <v>5</v>
      </c>
      <c r="C1523" s="4" t="str">
        <f>Test_Length_Start[[#This Row],[Column1]]</f>
        <v>5-Camera-0,05</v>
      </c>
      <c r="D1523" s="3">
        <f t="shared" si="47"/>
        <v>0.5</v>
      </c>
      <c r="E1523" s="4">
        <f>_xlfn.NUMBERVALUE(Test_Length_Start[[#This Row],[Column2]])</f>
        <v>72.205241151873096</v>
      </c>
      <c r="F1523" s="4">
        <f>_xlfn.NUMBERVALUE(Test_Length_Start[[#This Row],[Column3]])</f>
        <v>6.4345075271810197</v>
      </c>
      <c r="G1523" s="4">
        <f>_xlfn.NUMBERVALUE(Test_Length_Start[[#This Row],[Column4]])</f>
        <v>6.9643391881201902E-2</v>
      </c>
      <c r="H1523" s="4">
        <f>_xlfn.NUMBERVALUE(Test_Length_Start[[#This Row],[Column5]])</f>
        <v>0.37091723537985399</v>
      </c>
      <c r="I1523" s="4">
        <f>_xlfn.NUMBERVALUE(Test_Length_Start[[#This Row],[Column6]])</f>
        <v>3.5728039120603503E-2</v>
      </c>
      <c r="J1523" s="4">
        <f>_xlfn.NUMBERVALUE(Test_Length_Start[[#This Row],[Column7]])</f>
        <v>0.25702505980393497</v>
      </c>
      <c r="K1523" s="4">
        <f>_xlfn.NUMBERVALUE(Test_Length_Start[[#This Row],[Column12]])</f>
        <v>5.2235307389637402</v>
      </c>
      <c r="L1523" s="8">
        <f>_xlfn.NUMBERVALUE(Test_Length_Start[[#This Row],[Column10]])</f>
        <v>0.42070948492916599</v>
      </c>
      <c r="M1523" s="4">
        <f>_xlfn.NUMBERVALUE(Test_Length_Start[[#This Row],[Column11]])</f>
        <v>1.3257083878136899</v>
      </c>
      <c r="N1523" s="8">
        <f>Tableau2[[#This Row],[Longueur manquante]]-(6-Tableau2[[#This Row],[longueur]])</f>
        <v>1.7602159149947096</v>
      </c>
    </row>
    <row r="1524" spans="2:14" x14ac:dyDescent="0.25">
      <c r="B1524" s="3" t="str">
        <f t="shared" si="46"/>
        <v>5</v>
      </c>
      <c r="C1524" s="4" t="str">
        <f>Test_Length_Start[[#This Row],[Column1]]</f>
        <v>5-Camera-0,05</v>
      </c>
      <c r="D1524" s="3">
        <f t="shared" si="47"/>
        <v>0.5</v>
      </c>
      <c r="E1524" s="4">
        <f>_xlfn.NUMBERVALUE(Test_Length_Start[[#This Row],[Column2]])</f>
        <v>67.904713323482895</v>
      </c>
      <c r="F1524" s="4">
        <f>_xlfn.NUMBERVALUE(Test_Length_Start[[#This Row],[Column3]])</f>
        <v>6.5162102989180299</v>
      </c>
      <c r="G1524" s="4">
        <f>_xlfn.NUMBERVALUE(Test_Length_Start[[#This Row],[Column4]])</f>
        <v>6.1039803186911899E-2</v>
      </c>
      <c r="H1524" s="4">
        <f>_xlfn.NUMBERVALUE(Test_Length_Start[[#This Row],[Column5]])</f>
        <v>0.595000664580421</v>
      </c>
      <c r="I1524" s="4">
        <f>_xlfn.NUMBERVALUE(Test_Length_Start[[#This Row],[Column6]])</f>
        <v>3.8184415109566897E-2</v>
      </c>
      <c r="J1524" s="4">
        <f>_xlfn.NUMBERVALUE(Test_Length_Start[[#This Row],[Column7]])</f>
        <v>0.34736237636134598</v>
      </c>
      <c r="K1524" s="4">
        <f>_xlfn.NUMBERVALUE(Test_Length_Start[[#This Row],[Column12]])</f>
        <v>12.2054078300716</v>
      </c>
      <c r="L1524" s="8">
        <f>_xlfn.NUMBERVALUE(Test_Length_Start[[#This Row],[Column10]])</f>
        <v>0.38408625462810803</v>
      </c>
      <c r="M1524" s="4">
        <f>_xlfn.NUMBERVALUE(Test_Length_Start[[#This Row],[Column11]])</f>
        <v>2.13566062039681</v>
      </c>
      <c r="N1524" s="8">
        <f>Tableau2[[#This Row],[Longueur manquante]]-(6-Tableau2[[#This Row],[longueur]])</f>
        <v>2.65187091931484</v>
      </c>
    </row>
    <row r="1525" spans="2:14" x14ac:dyDescent="0.25">
      <c r="B1525" s="3" t="str">
        <f t="shared" si="46"/>
        <v>5</v>
      </c>
      <c r="C1525" s="4" t="str">
        <f>Test_Length_Start[[#This Row],[Column1]]</f>
        <v>5-Camera-0,05</v>
      </c>
      <c r="D1525" s="3">
        <f t="shared" si="47"/>
        <v>0.5</v>
      </c>
      <c r="E1525" s="4">
        <f>_xlfn.NUMBERVALUE(Test_Length_Start[[#This Row],[Column2]])</f>
        <v>17.193017262313401</v>
      </c>
      <c r="F1525" s="4">
        <f>_xlfn.NUMBERVALUE(Test_Length_Start[[#This Row],[Column3]])</f>
        <v>5.7916500891517799</v>
      </c>
      <c r="G1525" s="4">
        <f>_xlfn.NUMBERVALUE(Test_Length_Start[[#This Row],[Column4]])</f>
        <v>4.0051589706594302E-2</v>
      </c>
      <c r="H1525" s="4">
        <f>_xlfn.NUMBERVALUE(Test_Length_Start[[#This Row],[Column5]])</f>
        <v>0.31537014976743599</v>
      </c>
      <c r="I1525" s="4">
        <f>_xlfn.NUMBERVALUE(Test_Length_Start[[#This Row],[Column6]])</f>
        <v>2.8933608400530102E-2</v>
      </c>
      <c r="J1525" s="4">
        <f>_xlfn.NUMBERVALUE(Test_Length_Start[[#This Row],[Column7]])</f>
        <v>0.169785415148935</v>
      </c>
      <c r="K1525" s="4">
        <f>_xlfn.NUMBERVALUE(Test_Length_Start[[#This Row],[Column12]])</f>
        <v>9.0285145649686402</v>
      </c>
      <c r="L1525" s="8">
        <f>_xlfn.NUMBERVALUE(Test_Length_Start[[#This Row],[Column10]])</f>
        <v>0.16224937016358701</v>
      </c>
      <c r="M1525" s="4">
        <f>_xlfn.NUMBERVALUE(Test_Length_Start[[#This Row],[Column11]])</f>
        <v>1.2580652158488701</v>
      </c>
      <c r="N1525" s="8">
        <f>Tableau2[[#This Row],[Longueur manquante]]-(6-Tableau2[[#This Row],[longueur]])</f>
        <v>1.04971530500065</v>
      </c>
    </row>
    <row r="1526" spans="2:14" x14ac:dyDescent="0.25">
      <c r="B1526" s="3" t="str">
        <f t="shared" si="46"/>
        <v>5</v>
      </c>
      <c r="C1526" s="4" t="str">
        <f>Test_Length_Start[[#This Row],[Column1]]</f>
        <v>5-Camera-0,05</v>
      </c>
      <c r="D1526" s="3">
        <f t="shared" si="47"/>
        <v>0.5</v>
      </c>
      <c r="E1526" s="4">
        <f>_xlfn.NUMBERVALUE(Test_Length_Start[[#This Row],[Column2]])</f>
        <v>67.597806006921999</v>
      </c>
      <c r="F1526" s="4">
        <f>_xlfn.NUMBERVALUE(Test_Length_Start[[#This Row],[Column3]])</f>
        <v>6.0041232598732304</v>
      </c>
      <c r="G1526" s="4">
        <f>_xlfn.NUMBERVALUE(Test_Length_Start[[#This Row],[Column4]])</f>
        <v>6.4980635127967798E-2</v>
      </c>
      <c r="H1526" s="4">
        <f>_xlfn.NUMBERVALUE(Test_Length_Start[[#This Row],[Column5]])</f>
        <v>0.34618882463925998</v>
      </c>
      <c r="I1526" s="4">
        <f>_xlfn.NUMBERVALUE(Test_Length_Start[[#This Row],[Column6]])</f>
        <v>4.91316529228919E-2</v>
      </c>
      <c r="J1526" s="4">
        <f>_xlfn.NUMBERVALUE(Test_Length_Start[[#This Row],[Column7]])</f>
        <v>0.20028818202767101</v>
      </c>
      <c r="K1526" s="4">
        <f>_xlfn.NUMBERVALUE(Test_Length_Start[[#This Row],[Column12]])</f>
        <v>10.0016914060106</v>
      </c>
      <c r="L1526" s="8">
        <f>_xlfn.NUMBERVALUE(Test_Length_Start[[#This Row],[Column10]])</f>
        <v>0.24786440281507299</v>
      </c>
      <c r="M1526" s="4">
        <f>_xlfn.NUMBERVALUE(Test_Length_Start[[#This Row],[Column11]])</f>
        <v>1.3290419985756901</v>
      </c>
      <c r="N1526" s="8">
        <f>Tableau2[[#This Row],[Longueur manquante]]-(6-Tableau2[[#This Row],[longueur]])</f>
        <v>1.3331652584489204</v>
      </c>
    </row>
    <row r="1527" spans="2:14" x14ac:dyDescent="0.25">
      <c r="B1527" s="3" t="str">
        <f t="shared" si="46"/>
        <v>5</v>
      </c>
      <c r="C1527" s="4" t="str">
        <f>Test_Length_Start[[#This Row],[Column1]]</f>
        <v>5-Camera-0,05</v>
      </c>
      <c r="D1527" s="3">
        <f t="shared" si="47"/>
        <v>0.5</v>
      </c>
      <c r="E1527" s="4">
        <f>_xlfn.NUMBERVALUE(Test_Length_Start[[#This Row],[Column2]])</f>
        <v>37.196199461071998</v>
      </c>
      <c r="F1527" s="4">
        <f>_xlfn.NUMBERVALUE(Test_Length_Start[[#This Row],[Column3]])</f>
        <v>5.7614627528962696</v>
      </c>
      <c r="G1527" s="4">
        <f>_xlfn.NUMBERVALUE(Test_Length_Start[[#This Row],[Column4]])</f>
        <v>6.8377721830490401E-2</v>
      </c>
      <c r="H1527" s="4">
        <f>_xlfn.NUMBERVALUE(Test_Length_Start[[#This Row],[Column5]])</f>
        <v>0.39113955774100501</v>
      </c>
      <c r="I1527" s="4">
        <f>_xlfn.NUMBERVALUE(Test_Length_Start[[#This Row],[Column6]])</f>
        <v>3.2241403469052403E-2</v>
      </c>
      <c r="J1527" s="4">
        <f>_xlfn.NUMBERVALUE(Test_Length_Start[[#This Row],[Column7]])</f>
        <v>0.27604567920130302</v>
      </c>
      <c r="K1527" s="4">
        <f>_xlfn.NUMBERVALUE(Test_Length_Start[[#This Row],[Column12]])</f>
        <v>6.6023047830676598</v>
      </c>
      <c r="L1527" s="8">
        <f>_xlfn.NUMBERVALUE(Test_Length_Start[[#This Row],[Column10]])</f>
        <v>0.44697039206848399</v>
      </c>
      <c r="M1527" s="4">
        <f>_xlfn.NUMBERVALUE(Test_Length_Start[[#This Row],[Column11]])</f>
        <v>1.33796776653091</v>
      </c>
      <c r="N1527" s="8">
        <f>Tableau2[[#This Row],[Longueur manquante]]-(6-Tableau2[[#This Row],[longueur]])</f>
        <v>1.0994305194271796</v>
      </c>
    </row>
    <row r="1528" spans="2:14" x14ac:dyDescent="0.25">
      <c r="B1528" s="3" t="str">
        <f t="shared" si="46"/>
        <v>5</v>
      </c>
      <c r="C1528" s="4" t="str">
        <f>Test_Length_Start[[#This Row],[Column1]]</f>
        <v>5-Camera-0,05</v>
      </c>
      <c r="D1528" s="3">
        <f t="shared" si="47"/>
        <v>0.5</v>
      </c>
      <c r="E1528" s="4">
        <f>_xlfn.NUMBERVALUE(Test_Length_Start[[#This Row],[Column2]])</f>
        <v>44.361655460149997</v>
      </c>
      <c r="F1528" s="4">
        <f>_xlfn.NUMBERVALUE(Test_Length_Start[[#This Row],[Column3]])</f>
        <v>5.9402837551177896</v>
      </c>
      <c r="G1528" s="4">
        <f>_xlfn.NUMBERVALUE(Test_Length_Start[[#This Row],[Column4]])</f>
        <v>3.8053686108987198E-2</v>
      </c>
      <c r="H1528" s="4">
        <f>_xlfn.NUMBERVALUE(Test_Length_Start[[#This Row],[Column5]])</f>
        <v>0.31191121081678902</v>
      </c>
      <c r="I1528" s="4">
        <f>_xlfn.NUMBERVALUE(Test_Length_Start[[#This Row],[Column6]])</f>
        <v>2.35338275822667E-2</v>
      </c>
      <c r="J1528" s="4">
        <f>_xlfn.NUMBERVALUE(Test_Length_Start[[#This Row],[Column7]])</f>
        <v>0.17967490332750299</v>
      </c>
      <c r="K1528" s="4">
        <f>_xlfn.NUMBERVALUE(Test_Length_Start[[#This Row],[Column12]])</f>
        <v>5.2513412690022898</v>
      </c>
      <c r="L1528" s="8">
        <f>_xlfn.NUMBERVALUE(Test_Length_Start[[#This Row],[Column10]])</f>
        <v>0.40428758267832898</v>
      </c>
      <c r="M1528" s="4">
        <f>_xlfn.NUMBERVALUE(Test_Length_Start[[#This Row],[Column11]])</f>
        <v>1.2730800070549599</v>
      </c>
      <c r="N1528" s="8">
        <f>Tableau2[[#This Row],[Longueur manquante]]-(6-Tableau2[[#This Row],[longueur]])</f>
        <v>1.2133637621727495</v>
      </c>
    </row>
    <row r="1529" spans="2:14" x14ac:dyDescent="0.25">
      <c r="B1529" s="3" t="str">
        <f t="shared" si="46"/>
        <v>5</v>
      </c>
      <c r="C1529" s="4" t="str">
        <f>Test_Length_Start[[#This Row],[Column1]]</f>
        <v>5-Camera-0,05</v>
      </c>
      <c r="D1529" s="3">
        <f t="shared" si="47"/>
        <v>0.5</v>
      </c>
      <c r="E1529" s="4">
        <f>_xlfn.NUMBERVALUE(Test_Length_Start[[#This Row],[Column2]])</f>
        <v>43.818079559426501</v>
      </c>
      <c r="F1529" s="4">
        <f>_xlfn.NUMBERVALUE(Test_Length_Start[[#This Row],[Column3]])</f>
        <v>5.44847605575253</v>
      </c>
      <c r="G1529" s="4">
        <f>_xlfn.NUMBERVALUE(Test_Length_Start[[#This Row],[Column4]])</f>
        <v>4.8167071418541201E-2</v>
      </c>
      <c r="H1529" s="4">
        <f>_xlfn.NUMBERVALUE(Test_Length_Start[[#This Row],[Column5]])</f>
        <v>0.36973620308348099</v>
      </c>
      <c r="I1529" s="4">
        <f>_xlfn.NUMBERVALUE(Test_Length_Start[[#This Row],[Column6]])</f>
        <v>2.5450642642908201E-2</v>
      </c>
      <c r="J1529" s="4">
        <f>_xlfn.NUMBERVALUE(Test_Length_Start[[#This Row],[Column7]])</f>
        <v>0.26095424117892502</v>
      </c>
      <c r="K1529" s="4">
        <f>_xlfn.NUMBERVALUE(Test_Length_Start[[#This Row],[Column12]])</f>
        <v>6.4627204739954296</v>
      </c>
      <c r="L1529" s="8">
        <f>_xlfn.NUMBERVALUE(Test_Length_Start[[#This Row],[Column10]])</f>
        <v>0.43250953007766202</v>
      </c>
      <c r="M1529" s="4">
        <f>_xlfn.NUMBERVALUE(Test_Length_Start[[#This Row],[Column11]])</f>
        <v>1.2940171648468699</v>
      </c>
      <c r="N1529" s="8">
        <f>Tableau2[[#This Row],[Longueur manquante]]-(6-Tableau2[[#This Row],[longueur]])</f>
        <v>0.74249322059939993</v>
      </c>
    </row>
    <row r="1530" spans="2:14" x14ac:dyDescent="0.25">
      <c r="B1530" s="3" t="str">
        <f t="shared" si="46"/>
        <v>5</v>
      </c>
      <c r="C1530" s="4" t="str">
        <f>Test_Length_Start[[#This Row],[Column1]]</f>
        <v>5-Camera-0,05</v>
      </c>
      <c r="D1530" s="3">
        <f t="shared" si="47"/>
        <v>0.5</v>
      </c>
      <c r="E1530" s="4">
        <f>_xlfn.NUMBERVALUE(Test_Length_Start[[#This Row],[Column2]])</f>
        <v>57.762853117970401</v>
      </c>
      <c r="F1530" s="4">
        <f>_xlfn.NUMBERVALUE(Test_Length_Start[[#This Row],[Column3]])</f>
        <v>5.5514697328240299</v>
      </c>
      <c r="G1530" s="4">
        <f>_xlfn.NUMBERVALUE(Test_Length_Start[[#This Row],[Column4]])</f>
        <v>5.1954263329904098E-2</v>
      </c>
      <c r="H1530" s="4">
        <f>_xlfn.NUMBERVALUE(Test_Length_Start[[#This Row],[Column5]])</f>
        <v>0.32987327550078199</v>
      </c>
      <c r="I1530" s="4">
        <f>_xlfn.NUMBERVALUE(Test_Length_Start[[#This Row],[Column6]])</f>
        <v>2.6710491772308401E-2</v>
      </c>
      <c r="J1530" s="4">
        <f>_xlfn.NUMBERVALUE(Test_Length_Start[[#This Row],[Column7]])</f>
        <v>0.202787674377754</v>
      </c>
      <c r="K1530" s="4">
        <f>_xlfn.NUMBERVALUE(Test_Length_Start[[#This Row],[Column12]])</f>
        <v>6.6373340890277097</v>
      </c>
      <c r="L1530" s="8">
        <f>_xlfn.NUMBERVALUE(Test_Length_Start[[#This Row],[Column10]])</f>
        <v>0.28295897820492</v>
      </c>
      <c r="M1530" s="4">
        <f>_xlfn.NUMBERVALUE(Test_Length_Start[[#This Row],[Column11]])</f>
        <v>1.3414826800413899</v>
      </c>
      <c r="N1530" s="8">
        <f>Tableau2[[#This Row],[Longueur manquante]]-(6-Tableau2[[#This Row],[longueur]])</f>
        <v>0.89295241286541982</v>
      </c>
    </row>
    <row r="1531" spans="2:14" x14ac:dyDescent="0.25">
      <c r="B1531" s="3" t="str">
        <f t="shared" si="46"/>
        <v>5</v>
      </c>
      <c r="C1531" s="4" t="str">
        <f>Test_Length_Start[[#This Row],[Column1]]</f>
        <v>5-Camera-0,05</v>
      </c>
      <c r="D1531" s="3">
        <f t="shared" si="47"/>
        <v>0.5</v>
      </c>
      <c r="E1531" s="4">
        <f>_xlfn.NUMBERVALUE(Test_Length_Start[[#This Row],[Column2]])</f>
        <v>48.242472264306898</v>
      </c>
      <c r="F1531" s="4">
        <f>_xlfn.NUMBERVALUE(Test_Length_Start[[#This Row],[Column3]])</f>
        <v>5.8660046775237999</v>
      </c>
      <c r="G1531" s="4">
        <f>_xlfn.NUMBERVALUE(Test_Length_Start[[#This Row],[Column4]])</f>
        <v>5.5430233205346499E-2</v>
      </c>
      <c r="H1531" s="4">
        <f>_xlfn.NUMBERVALUE(Test_Length_Start[[#This Row],[Column5]])</f>
        <v>0.33433124719845198</v>
      </c>
      <c r="I1531" s="4">
        <f>_xlfn.NUMBERVALUE(Test_Length_Start[[#This Row],[Column6]])</f>
        <v>3.7213602406985E-2</v>
      </c>
      <c r="J1531" s="4">
        <f>_xlfn.NUMBERVALUE(Test_Length_Start[[#This Row],[Column7]])</f>
        <v>0.18301077949793301</v>
      </c>
      <c r="K1531" s="4">
        <f>_xlfn.NUMBERVALUE(Test_Length_Start[[#This Row],[Column12]])</f>
        <v>13.3242603689432</v>
      </c>
      <c r="L1531" s="8">
        <f>_xlfn.NUMBERVALUE(Test_Length_Start[[#This Row],[Column10]])</f>
        <v>0.29006959112582997</v>
      </c>
      <c r="M1531" s="4">
        <f>_xlfn.NUMBERVALUE(Test_Length_Start[[#This Row],[Column11]])</f>
        <v>1.3551362646590099</v>
      </c>
      <c r="N1531" s="8">
        <f>Tableau2[[#This Row],[Longueur manquante]]-(6-Tableau2[[#This Row],[longueur]])</f>
        <v>1.2211409421828099</v>
      </c>
    </row>
    <row r="1532" spans="2:14" x14ac:dyDescent="0.25">
      <c r="B1532" s="3" t="str">
        <f t="shared" si="46"/>
        <v>5</v>
      </c>
      <c r="C1532" s="4" t="str">
        <f>Test_Length_Start[[#This Row],[Column1]]</f>
        <v>5-Camera-0,05</v>
      </c>
      <c r="D1532" s="3">
        <f t="shared" si="47"/>
        <v>0.5</v>
      </c>
      <c r="E1532" s="4">
        <f>_xlfn.NUMBERVALUE(Test_Length_Start[[#This Row],[Column2]])</f>
        <v>45.053217202190098</v>
      </c>
      <c r="F1532" s="4">
        <f>_xlfn.NUMBERVALUE(Test_Length_Start[[#This Row],[Column3]])</f>
        <v>5.6582882742019702</v>
      </c>
      <c r="G1532" s="4">
        <f>_xlfn.NUMBERVALUE(Test_Length_Start[[#This Row],[Column4]])</f>
        <v>6.8998462893815699E-2</v>
      </c>
      <c r="H1532" s="4">
        <f>_xlfn.NUMBERVALUE(Test_Length_Start[[#This Row],[Column5]])</f>
        <v>0.33564056440530299</v>
      </c>
      <c r="I1532" s="4">
        <f>_xlfn.NUMBERVALUE(Test_Length_Start[[#This Row],[Column6]])</f>
        <v>3.1338596877618599E-2</v>
      </c>
      <c r="J1532" s="4">
        <f>_xlfn.NUMBERVALUE(Test_Length_Start[[#This Row],[Column7]])</f>
        <v>0.218982726083602</v>
      </c>
      <c r="K1532" s="4">
        <f>_xlfn.NUMBERVALUE(Test_Length_Start[[#This Row],[Column12]])</f>
        <v>9.4101936910301394</v>
      </c>
      <c r="L1532" s="8">
        <f>_xlfn.NUMBERVALUE(Test_Length_Start[[#This Row],[Column10]])</f>
        <v>0.35328437792085199</v>
      </c>
      <c r="M1532" s="4">
        <f>_xlfn.NUMBERVALUE(Test_Length_Start[[#This Row],[Column11]])</f>
        <v>1.29508482232808</v>
      </c>
      <c r="N1532" s="8">
        <f>Tableau2[[#This Row],[Longueur manquante]]-(6-Tableau2[[#This Row],[longueur]])</f>
        <v>0.9533730965300502</v>
      </c>
    </row>
    <row r="1533" spans="2:14" x14ac:dyDescent="0.25">
      <c r="B1533" s="3" t="str">
        <f t="shared" si="46"/>
        <v>5</v>
      </c>
      <c r="C1533" s="4" t="str">
        <f>Test_Length_Start[[#This Row],[Column1]]</f>
        <v>5-Camera-0,05</v>
      </c>
      <c r="D1533" s="3">
        <f t="shared" si="47"/>
        <v>0.5</v>
      </c>
      <c r="E1533" s="4">
        <f>_xlfn.NUMBERVALUE(Test_Length_Start[[#This Row],[Column2]])</f>
        <v>40.371512673778199</v>
      </c>
      <c r="F1533" s="4">
        <f>_xlfn.NUMBERVALUE(Test_Length_Start[[#This Row],[Column3]])</f>
        <v>5.7041571024524904</v>
      </c>
      <c r="G1533" s="4">
        <f>_xlfn.NUMBERVALUE(Test_Length_Start[[#This Row],[Column4]])</f>
        <v>3.6015533024090399E-2</v>
      </c>
      <c r="H1533" s="4">
        <f>_xlfn.NUMBERVALUE(Test_Length_Start[[#This Row],[Column5]])</f>
        <v>0.32216760966077701</v>
      </c>
      <c r="I1533" s="4">
        <f>_xlfn.NUMBERVALUE(Test_Length_Start[[#This Row],[Column6]])</f>
        <v>2.8718809916441601E-2</v>
      </c>
      <c r="J1533" s="4">
        <f>_xlfn.NUMBERVALUE(Test_Length_Start[[#This Row],[Column7]])</f>
        <v>0.172247411696343</v>
      </c>
      <c r="K1533" s="4">
        <f>_xlfn.NUMBERVALUE(Test_Length_Start[[#This Row],[Column12]])</f>
        <v>7.9525712669128499</v>
      </c>
      <c r="L1533" s="8">
        <f>_xlfn.NUMBERVALUE(Test_Length_Start[[#This Row],[Column10]])</f>
        <v>0.15872980696424699</v>
      </c>
      <c r="M1533" s="4">
        <f>_xlfn.NUMBERVALUE(Test_Length_Start[[#This Row],[Column11]])</f>
        <v>1.3120385678976501</v>
      </c>
      <c r="N1533" s="8">
        <f>Tableau2[[#This Row],[Longueur manquante]]-(6-Tableau2[[#This Row],[longueur]])</f>
        <v>1.0161956703501405</v>
      </c>
    </row>
    <row r="1534" spans="2:14" x14ac:dyDescent="0.25">
      <c r="B1534" s="3" t="str">
        <f t="shared" si="46"/>
        <v>5</v>
      </c>
      <c r="C1534" s="4" t="str">
        <f>Test_Length_Start[[#This Row],[Column1]]</f>
        <v>5-Camera-0,05</v>
      </c>
      <c r="D1534" s="3">
        <f t="shared" si="47"/>
        <v>0.5</v>
      </c>
      <c r="E1534" s="4">
        <f>_xlfn.NUMBERVALUE(Test_Length_Start[[#This Row],[Column2]])</f>
        <v>29.2778521511616</v>
      </c>
      <c r="F1534" s="4">
        <f>_xlfn.NUMBERVALUE(Test_Length_Start[[#This Row],[Column3]])</f>
        <v>5.5780575999625697</v>
      </c>
      <c r="G1534" s="4">
        <f>_xlfn.NUMBERVALUE(Test_Length_Start[[#This Row],[Column4]])</f>
        <v>3.53214851471845E-2</v>
      </c>
      <c r="H1534" s="4">
        <f>_xlfn.NUMBERVALUE(Test_Length_Start[[#This Row],[Column5]])</f>
        <v>0.31147275064533603</v>
      </c>
      <c r="I1534" s="4">
        <f>_xlfn.NUMBERVALUE(Test_Length_Start[[#This Row],[Column6]])</f>
        <v>1.9460817572522299E-2</v>
      </c>
      <c r="J1534" s="4">
        <f>_xlfn.NUMBERVALUE(Test_Length_Start[[#This Row],[Column7]])</f>
        <v>0.193855549695469</v>
      </c>
      <c r="K1534" s="4">
        <f>_xlfn.NUMBERVALUE(Test_Length_Start[[#This Row],[Column12]])</f>
        <v>5.5686198440380297</v>
      </c>
      <c r="L1534" s="8">
        <f>_xlfn.NUMBERVALUE(Test_Length_Start[[#This Row],[Column10]])</f>
        <v>0.443495785751373</v>
      </c>
      <c r="M1534" s="4">
        <f>_xlfn.NUMBERVALUE(Test_Length_Start[[#This Row],[Column11]])</f>
        <v>1.1861063816016699</v>
      </c>
      <c r="N1534" s="8">
        <f>Tableau2[[#This Row],[Longueur manquante]]-(6-Tableau2[[#This Row],[longueur]])</f>
        <v>0.76416398156423959</v>
      </c>
    </row>
    <row r="1535" spans="2:14" x14ac:dyDescent="0.25">
      <c r="B1535" s="3" t="str">
        <f t="shared" si="46"/>
        <v>5</v>
      </c>
      <c r="C1535" s="4" t="str">
        <f>Test_Length_Start[[#This Row],[Column1]]</f>
        <v>5-Camera-0,05</v>
      </c>
      <c r="D1535" s="3">
        <f t="shared" si="47"/>
        <v>0.5</v>
      </c>
      <c r="E1535" s="4">
        <f>_xlfn.NUMBERVALUE(Test_Length_Start[[#This Row],[Column2]])</f>
        <v>18.883307608028002</v>
      </c>
      <c r="F1535" s="4">
        <f>_xlfn.NUMBERVALUE(Test_Length_Start[[#This Row],[Column3]])</f>
        <v>5.5777616498080498</v>
      </c>
      <c r="G1535" s="4">
        <f>_xlfn.NUMBERVALUE(Test_Length_Start[[#This Row],[Column4]])</f>
        <v>2.74487985794514E-2</v>
      </c>
      <c r="H1535" s="4">
        <f>_xlfn.NUMBERVALUE(Test_Length_Start[[#This Row],[Column5]])</f>
        <v>0.34551670492272901</v>
      </c>
      <c r="I1535" s="4">
        <f>_xlfn.NUMBERVALUE(Test_Length_Start[[#This Row],[Column6]])</f>
        <v>1.9127402187631301E-2</v>
      </c>
      <c r="J1535" s="4">
        <f>_xlfn.NUMBERVALUE(Test_Length_Start[[#This Row],[Column7]])</f>
        <v>0.201674414398121</v>
      </c>
      <c r="K1535" s="4">
        <f>_xlfn.NUMBERVALUE(Test_Length_Start[[#This Row],[Column12]])</f>
        <v>4.8969253379618696</v>
      </c>
      <c r="L1535" s="8">
        <f>_xlfn.NUMBERVALUE(Test_Length_Start[[#This Row],[Column10]])</f>
        <v>0.13950439222792099</v>
      </c>
      <c r="M1535" s="4">
        <f>_xlfn.NUMBERVALUE(Test_Length_Start[[#This Row],[Column11]])</f>
        <v>1.29412857710609</v>
      </c>
      <c r="N1535" s="8">
        <f>Tableau2[[#This Row],[Longueur manquante]]-(6-Tableau2[[#This Row],[longueur]])</f>
        <v>0.87189022691413975</v>
      </c>
    </row>
    <row r="1536" spans="2:14" x14ac:dyDescent="0.25">
      <c r="B1536" s="3" t="str">
        <f t="shared" si="46"/>
        <v>5</v>
      </c>
      <c r="C1536" s="4" t="str">
        <f>Test_Length_Start[[#This Row],[Column1]]</f>
        <v>5-Camera-0,05</v>
      </c>
      <c r="D1536" s="3">
        <f t="shared" si="47"/>
        <v>0.5</v>
      </c>
      <c r="E1536" s="4">
        <f>_xlfn.NUMBERVALUE(Test_Length_Start[[#This Row],[Column2]])</f>
        <v>52.754806523964497</v>
      </c>
      <c r="F1536" s="4">
        <f>_xlfn.NUMBERVALUE(Test_Length_Start[[#This Row],[Column3]])</f>
        <v>5.8944597436474204</v>
      </c>
      <c r="G1536" s="4">
        <f>_xlfn.NUMBERVALUE(Test_Length_Start[[#This Row],[Column4]])</f>
        <v>5.3192392972588397E-2</v>
      </c>
      <c r="H1536" s="4">
        <f>_xlfn.NUMBERVALUE(Test_Length_Start[[#This Row],[Column5]])</f>
        <v>0.33103792628561601</v>
      </c>
      <c r="I1536" s="4">
        <f>_xlfn.NUMBERVALUE(Test_Length_Start[[#This Row],[Column6]])</f>
        <v>3.6732217712520901E-2</v>
      </c>
      <c r="J1536" s="4">
        <f>_xlfn.NUMBERVALUE(Test_Length_Start[[#This Row],[Column7]])</f>
        <v>0.18041934998491099</v>
      </c>
      <c r="K1536" s="4">
        <f>_xlfn.NUMBERVALUE(Test_Length_Start[[#This Row],[Column12]])</f>
        <v>10.2133490649284</v>
      </c>
      <c r="L1536" s="8">
        <f>_xlfn.NUMBERVALUE(Test_Length_Start[[#This Row],[Column10]])</f>
        <v>0.22696222949091899</v>
      </c>
      <c r="M1536" s="4">
        <f>_xlfn.NUMBERVALUE(Test_Length_Start[[#This Row],[Column11]])</f>
        <v>1.3062013860103101</v>
      </c>
      <c r="N1536" s="8">
        <f>Tableau2[[#This Row],[Longueur manquante]]-(6-Tableau2[[#This Row],[longueur]])</f>
        <v>1.2006611296577305</v>
      </c>
    </row>
    <row r="1537" spans="2:14" x14ac:dyDescent="0.25">
      <c r="B1537" s="3" t="str">
        <f t="shared" si="46"/>
        <v>5</v>
      </c>
      <c r="C1537" s="4" t="str">
        <f>Test_Length_Start[[#This Row],[Column1]]</f>
        <v>5-Camera-0,05</v>
      </c>
      <c r="D1537" s="3">
        <f t="shared" si="47"/>
        <v>0.5</v>
      </c>
      <c r="E1537" s="4">
        <f>_xlfn.NUMBERVALUE(Test_Length_Start[[#This Row],[Column2]])</f>
        <v>44.651207115081</v>
      </c>
      <c r="F1537" s="4">
        <f>_xlfn.NUMBERVALUE(Test_Length_Start[[#This Row],[Column3]])</f>
        <v>5.7653058201665601</v>
      </c>
      <c r="G1537" s="4">
        <f>_xlfn.NUMBERVALUE(Test_Length_Start[[#This Row],[Column4]])</f>
        <v>3.5752360153663697E-2</v>
      </c>
      <c r="H1537" s="4">
        <f>_xlfn.NUMBERVALUE(Test_Length_Start[[#This Row],[Column5]])</f>
        <v>0.32140921169296499</v>
      </c>
      <c r="I1537" s="4">
        <f>_xlfn.NUMBERVALUE(Test_Length_Start[[#This Row],[Column6]])</f>
        <v>2.8636893505606199E-2</v>
      </c>
      <c r="J1537" s="4">
        <f>_xlfn.NUMBERVALUE(Test_Length_Start[[#This Row],[Column7]])</f>
        <v>0.18616077338936601</v>
      </c>
      <c r="K1537" s="4">
        <f>_xlfn.NUMBERVALUE(Test_Length_Start[[#This Row],[Column12]])</f>
        <v>6.5345915489597202</v>
      </c>
      <c r="L1537" s="8">
        <f>_xlfn.NUMBERVALUE(Test_Length_Start[[#This Row],[Column10]])</f>
        <v>0.26058326033895901</v>
      </c>
      <c r="M1537" s="4">
        <f>_xlfn.NUMBERVALUE(Test_Length_Start[[#This Row],[Column11]])</f>
        <v>1.27132760033109</v>
      </c>
      <c r="N1537" s="8">
        <f>Tableau2[[#This Row],[Longueur manquante]]-(6-Tableau2[[#This Row],[longueur]])</f>
        <v>1.0366334204976502</v>
      </c>
    </row>
    <row r="1538" spans="2:14" x14ac:dyDescent="0.25">
      <c r="B1538" s="3" t="str">
        <f t="shared" ref="B1538:B1601" si="48">SUBSTITUTE(LEFT(C1538,2),"-","")</f>
        <v>5</v>
      </c>
      <c r="C1538" s="4" t="str">
        <f>Test_Length_Start[[#This Row],[Column1]]</f>
        <v>5-Camera-0,05</v>
      </c>
      <c r="D1538" s="3">
        <f t="shared" ref="D1538:D1601" si="49">_xlfn.NUMBERVALUE(IFERROR(RIGHT(C1538,LEN(C1538)-SEARCH("-",C1538,5)),-0.2))*10</f>
        <v>0.5</v>
      </c>
      <c r="E1538" s="4">
        <f>_xlfn.NUMBERVALUE(Test_Length_Start[[#This Row],[Column2]])</f>
        <v>53.643247081327701</v>
      </c>
      <c r="F1538" s="4">
        <f>_xlfn.NUMBERVALUE(Test_Length_Start[[#This Row],[Column3]])</f>
        <v>5.7709713584198097</v>
      </c>
      <c r="G1538" s="4">
        <f>_xlfn.NUMBERVALUE(Test_Length_Start[[#This Row],[Column4]])</f>
        <v>0.152595615527408</v>
      </c>
      <c r="H1538" s="4">
        <f>_xlfn.NUMBERVALUE(Test_Length_Start[[#This Row],[Column5]])</f>
        <v>0.39624721493055198</v>
      </c>
      <c r="I1538" s="4">
        <f>_xlfn.NUMBERVALUE(Test_Length_Start[[#This Row],[Column6]])</f>
        <v>4.1517990744485998E-2</v>
      </c>
      <c r="J1538" s="4">
        <f>_xlfn.NUMBERVALUE(Test_Length_Start[[#This Row],[Column7]])</f>
        <v>0.34425312503073502</v>
      </c>
      <c r="K1538" s="4">
        <f>_xlfn.NUMBERVALUE(Test_Length_Start[[#This Row],[Column12]])</f>
        <v>5.8605469010071802</v>
      </c>
      <c r="L1538" s="8">
        <f>_xlfn.NUMBERVALUE(Test_Length_Start[[#This Row],[Column10]])</f>
        <v>0.77004526425636199</v>
      </c>
      <c r="M1538" s="4">
        <f>_xlfn.NUMBERVALUE(Test_Length_Start[[#This Row],[Column11]])</f>
        <v>1.2150372314475599</v>
      </c>
      <c r="N1538" s="8">
        <f>Tableau2[[#This Row],[Longueur manquante]]-(6-Tableau2[[#This Row],[longueur]])</f>
        <v>0.98600858986736961</v>
      </c>
    </row>
    <row r="1539" spans="2:14" x14ac:dyDescent="0.25">
      <c r="B1539" s="3" t="str">
        <f t="shared" si="48"/>
        <v>5</v>
      </c>
      <c r="C1539" s="4" t="str">
        <f>Test_Length_Start[[#This Row],[Column1]]</f>
        <v>5-Camera-0,05</v>
      </c>
      <c r="D1539" s="3">
        <f t="shared" si="49"/>
        <v>0.5</v>
      </c>
      <c r="E1539" s="4">
        <f>_xlfn.NUMBERVALUE(Test_Length_Start[[#This Row],[Column2]])</f>
        <v>63.324276665080099</v>
      </c>
      <c r="F1539" s="4">
        <f>_xlfn.NUMBERVALUE(Test_Length_Start[[#This Row],[Column3]])</f>
        <v>5.8276575428785797</v>
      </c>
      <c r="G1539" s="4">
        <f>_xlfn.NUMBERVALUE(Test_Length_Start[[#This Row],[Column4]])</f>
        <v>7.2171985630143501E-2</v>
      </c>
      <c r="H1539" s="4">
        <f>_xlfn.NUMBERVALUE(Test_Length_Start[[#This Row],[Column5]])</f>
        <v>0.339460772298673</v>
      </c>
      <c r="I1539" s="4">
        <f>_xlfn.NUMBERVALUE(Test_Length_Start[[#This Row],[Column6]])</f>
        <v>3.9115080047222701E-2</v>
      </c>
      <c r="J1539" s="4">
        <f>_xlfn.NUMBERVALUE(Test_Length_Start[[#This Row],[Column7]])</f>
        <v>0.19290091013128599</v>
      </c>
      <c r="K1539" s="4">
        <f>_xlfn.NUMBERVALUE(Test_Length_Start[[#This Row],[Column12]])</f>
        <v>10.381371670984599</v>
      </c>
      <c r="L1539" s="8">
        <f>_xlfn.NUMBERVALUE(Test_Length_Start[[#This Row],[Column10]])</f>
        <v>0.329959061958842</v>
      </c>
      <c r="M1539" s="4">
        <f>_xlfn.NUMBERVALUE(Test_Length_Start[[#This Row],[Column11]])</f>
        <v>1.26332904034709</v>
      </c>
      <c r="N1539" s="8">
        <f>Tableau2[[#This Row],[Longueur manquante]]-(6-Tableau2[[#This Row],[longueur]])</f>
        <v>1.0909865832256698</v>
      </c>
    </row>
    <row r="1540" spans="2:14" x14ac:dyDescent="0.25">
      <c r="B1540" s="3" t="str">
        <f t="shared" si="48"/>
        <v>5</v>
      </c>
      <c r="C1540" s="4" t="str">
        <f>Test_Length_Start[[#This Row],[Column1]]</f>
        <v>5-Camera-0,05</v>
      </c>
      <c r="D1540" s="3">
        <f t="shared" si="49"/>
        <v>0.5</v>
      </c>
      <c r="E1540" s="4">
        <f>_xlfn.NUMBERVALUE(Test_Length_Start[[#This Row],[Column2]])</f>
        <v>36.013941367275997</v>
      </c>
      <c r="F1540" s="4">
        <f>_xlfn.NUMBERVALUE(Test_Length_Start[[#This Row],[Column3]])</f>
        <v>6.24530512675131</v>
      </c>
      <c r="G1540" s="4">
        <f>_xlfn.NUMBERVALUE(Test_Length_Start[[#This Row],[Column4]])</f>
        <v>4.7082335785789201E-2</v>
      </c>
      <c r="H1540" s="4">
        <f>_xlfn.NUMBERVALUE(Test_Length_Start[[#This Row],[Column5]])</f>
        <v>0.32159613816625499</v>
      </c>
      <c r="I1540" s="4">
        <f>_xlfn.NUMBERVALUE(Test_Length_Start[[#This Row],[Column6]])</f>
        <v>2.7759973680031101E-2</v>
      </c>
      <c r="J1540" s="4">
        <f>_xlfn.NUMBERVALUE(Test_Length_Start[[#This Row],[Column7]])</f>
        <v>0.16491392214029199</v>
      </c>
      <c r="K1540" s="4">
        <f>_xlfn.NUMBERVALUE(Test_Length_Start[[#This Row],[Column12]])</f>
        <v>8.4622095619561097</v>
      </c>
      <c r="L1540" s="8">
        <f>_xlfn.NUMBERVALUE(Test_Length_Start[[#This Row],[Column10]])</f>
        <v>0.189052974949251</v>
      </c>
      <c r="M1540" s="4">
        <f>_xlfn.NUMBERVALUE(Test_Length_Start[[#This Row],[Column11]])</f>
        <v>1.30025041256705</v>
      </c>
      <c r="N1540" s="8">
        <f>Tableau2[[#This Row],[Longueur manquante]]-(6-Tableau2[[#This Row],[longueur]])</f>
        <v>1.54555553931836</v>
      </c>
    </row>
    <row r="1541" spans="2:14" x14ac:dyDescent="0.25">
      <c r="B1541" s="3" t="str">
        <f t="shared" si="48"/>
        <v>5</v>
      </c>
      <c r="C1541" s="4" t="str">
        <f>Test_Length_Start[[#This Row],[Column1]]</f>
        <v>5-Camera-0,05</v>
      </c>
      <c r="D1541" s="3">
        <f t="shared" si="49"/>
        <v>0.5</v>
      </c>
      <c r="E1541" s="4">
        <f>_xlfn.NUMBERVALUE(Test_Length_Start[[#This Row],[Column2]])</f>
        <v>35.237061771976201</v>
      </c>
      <c r="F1541" s="4">
        <f>_xlfn.NUMBERVALUE(Test_Length_Start[[#This Row],[Column3]])</f>
        <v>6.1573902231524302</v>
      </c>
      <c r="G1541" s="4">
        <f>_xlfn.NUMBERVALUE(Test_Length_Start[[#This Row],[Column4]])</f>
        <v>4.2694708203349502E-2</v>
      </c>
      <c r="H1541" s="4">
        <f>_xlfn.NUMBERVALUE(Test_Length_Start[[#This Row],[Column5]])</f>
        <v>0.31994935945646602</v>
      </c>
      <c r="I1541" s="4">
        <f>_xlfn.NUMBERVALUE(Test_Length_Start[[#This Row],[Column6]])</f>
        <v>2.90268440762078E-2</v>
      </c>
      <c r="J1541" s="4">
        <f>_xlfn.NUMBERVALUE(Test_Length_Start[[#This Row],[Column7]])</f>
        <v>0.16191660647002401</v>
      </c>
      <c r="K1541" s="4">
        <f>_xlfn.NUMBERVALUE(Test_Length_Start[[#This Row],[Column12]])</f>
        <v>4.7172976989531801</v>
      </c>
      <c r="L1541" s="8">
        <f>_xlfn.NUMBERVALUE(Test_Length_Start[[#This Row],[Column10]])</f>
        <v>0.20807481616052001</v>
      </c>
      <c r="M1541" s="4">
        <f>_xlfn.NUMBERVALUE(Test_Length_Start[[#This Row],[Column11]])</f>
        <v>1.26286505482197</v>
      </c>
      <c r="N1541" s="8">
        <f>Tableau2[[#This Row],[Longueur manquante]]-(6-Tableau2[[#This Row],[longueur]])</f>
        <v>1.4202552779744002</v>
      </c>
    </row>
    <row r="1542" spans="2:14" x14ac:dyDescent="0.25">
      <c r="B1542" s="3" t="str">
        <f t="shared" si="48"/>
        <v>5</v>
      </c>
      <c r="C1542" s="4" t="str">
        <f>Test_Length_Start[[#This Row],[Column1]]</f>
        <v>5-Camera-0,1</v>
      </c>
      <c r="D1542" s="3">
        <f t="shared" si="49"/>
        <v>1</v>
      </c>
      <c r="E1542" s="4">
        <f>_xlfn.NUMBERVALUE(Test_Length_Start[[#This Row],[Column2]])</f>
        <v>74.850135975209895</v>
      </c>
      <c r="F1542" s="4">
        <f>_xlfn.NUMBERVALUE(Test_Length_Start[[#This Row],[Column3]])</f>
        <v>6.5761924860642802</v>
      </c>
      <c r="G1542" s="4">
        <f>_xlfn.NUMBERVALUE(Test_Length_Start[[#This Row],[Column4]])</f>
        <v>0.105826241077407</v>
      </c>
      <c r="H1542" s="4">
        <f>_xlfn.NUMBERVALUE(Test_Length_Start[[#This Row],[Column5]])</f>
        <v>0.39492985718987</v>
      </c>
      <c r="I1542" s="4">
        <f>_xlfn.NUMBERVALUE(Test_Length_Start[[#This Row],[Column6]])</f>
        <v>7.0424488424943602E-2</v>
      </c>
      <c r="J1542" s="4">
        <f>_xlfn.NUMBERVALUE(Test_Length_Start[[#This Row],[Column7]])</f>
        <v>0.26686151003445002</v>
      </c>
      <c r="K1542" s="4">
        <f>_xlfn.NUMBERVALUE(Test_Length_Start[[#This Row],[Column12]])</f>
        <v>8.0733558629872206</v>
      </c>
      <c r="L1542" s="8">
        <f>_xlfn.NUMBERVALUE(Test_Length_Start[[#This Row],[Column10]])</f>
        <v>0.49091250943581899</v>
      </c>
      <c r="M1542" s="4">
        <f>_xlfn.NUMBERVALUE(Test_Length_Start[[#This Row],[Column11]])</f>
        <v>1.4499069249772101</v>
      </c>
      <c r="N1542" s="8">
        <f>Tableau2[[#This Row],[Longueur manquante]]-(6-Tableau2[[#This Row],[longueur]])</f>
        <v>2.0260994110414901</v>
      </c>
    </row>
    <row r="1543" spans="2:14" x14ac:dyDescent="0.25">
      <c r="B1543" s="3" t="str">
        <f t="shared" si="48"/>
        <v>5</v>
      </c>
      <c r="C1543" s="4" t="str">
        <f>Test_Length_Start[[#This Row],[Column1]]</f>
        <v>5-Camera-0,1</v>
      </c>
      <c r="D1543" s="3">
        <f t="shared" si="49"/>
        <v>1</v>
      </c>
      <c r="E1543" s="4">
        <f>_xlfn.NUMBERVALUE(Test_Length_Start[[#This Row],[Column2]])</f>
        <v>22.3870884112002</v>
      </c>
      <c r="F1543" s="4">
        <f>_xlfn.NUMBERVALUE(Test_Length_Start[[#This Row],[Column3]])</f>
        <v>6.40139688893131</v>
      </c>
      <c r="G1543" s="4">
        <f>_xlfn.NUMBERVALUE(Test_Length_Start[[#This Row],[Column4]])</f>
        <v>7.5135064724906997E-2</v>
      </c>
      <c r="H1543" s="4">
        <f>_xlfn.NUMBERVALUE(Test_Length_Start[[#This Row],[Column5]])</f>
        <v>0.34793486817742503</v>
      </c>
      <c r="I1543" s="4">
        <f>_xlfn.NUMBERVALUE(Test_Length_Start[[#This Row],[Column6]])</f>
        <v>4.6097630086153599E-2</v>
      </c>
      <c r="J1543" s="4">
        <f>_xlfn.NUMBERVALUE(Test_Length_Start[[#This Row],[Column7]])</f>
        <v>0.230109326413628</v>
      </c>
      <c r="K1543" s="4">
        <f>_xlfn.NUMBERVALUE(Test_Length_Start[[#This Row],[Column12]])</f>
        <v>6.9022720269858802</v>
      </c>
      <c r="L1543" s="8">
        <f>_xlfn.NUMBERVALUE(Test_Length_Start[[#This Row],[Column10]])</f>
        <v>0.41068319729727898</v>
      </c>
      <c r="M1543" s="4">
        <f>_xlfn.NUMBERVALUE(Test_Length_Start[[#This Row],[Column11]])</f>
        <v>1.32995689395602</v>
      </c>
      <c r="N1543" s="8">
        <f>Tableau2[[#This Row],[Longueur manquante]]-(6-Tableau2[[#This Row],[longueur]])</f>
        <v>1.73135378288733</v>
      </c>
    </row>
    <row r="1544" spans="2:14" x14ac:dyDescent="0.25">
      <c r="B1544" s="3" t="str">
        <f t="shared" si="48"/>
        <v>5</v>
      </c>
      <c r="C1544" s="4" t="str">
        <f>Test_Length_Start[[#This Row],[Column1]]</f>
        <v>5-Camera-0,1</v>
      </c>
      <c r="D1544" s="3">
        <f t="shared" si="49"/>
        <v>1</v>
      </c>
      <c r="E1544" s="4">
        <f>_xlfn.NUMBERVALUE(Test_Length_Start[[#This Row],[Column2]])</f>
        <v>50.6466140317875</v>
      </c>
      <c r="F1544" s="4">
        <f>_xlfn.NUMBERVALUE(Test_Length_Start[[#This Row],[Column3]])</f>
        <v>6.0136753752263701</v>
      </c>
      <c r="G1544" s="4">
        <f>_xlfn.NUMBERVALUE(Test_Length_Start[[#This Row],[Column4]])</f>
        <v>0.11856196689885699</v>
      </c>
      <c r="H1544" s="4">
        <f>_xlfn.NUMBERVALUE(Test_Length_Start[[#This Row],[Column5]])</f>
        <v>0.34686316889722102</v>
      </c>
      <c r="I1544" s="4">
        <f>_xlfn.NUMBERVALUE(Test_Length_Start[[#This Row],[Column6]])</f>
        <v>6.4955633329541296E-2</v>
      </c>
      <c r="J1544" s="4">
        <f>_xlfn.NUMBERVALUE(Test_Length_Start[[#This Row],[Column7]])</f>
        <v>0.22230511292500801</v>
      </c>
      <c r="K1544" s="4">
        <f>_xlfn.NUMBERVALUE(Test_Length_Start[[#This Row],[Column12]])</f>
        <v>18.5266585050849</v>
      </c>
      <c r="L1544" s="8">
        <f>_xlfn.NUMBERVALUE(Test_Length_Start[[#This Row],[Column10]])</f>
        <v>0.68555483271780304</v>
      </c>
      <c r="M1544" s="4">
        <f>_xlfn.NUMBERVALUE(Test_Length_Start[[#This Row],[Column11]])</f>
        <v>1.40516631679402</v>
      </c>
      <c r="N1544" s="8">
        <f>Tableau2[[#This Row],[Longueur manquante]]-(6-Tableau2[[#This Row],[longueur]])</f>
        <v>1.4188416920203901</v>
      </c>
    </row>
    <row r="1545" spans="2:14" x14ac:dyDescent="0.25">
      <c r="B1545" s="3" t="str">
        <f t="shared" si="48"/>
        <v>5</v>
      </c>
      <c r="C1545" s="4" t="str">
        <f>Test_Length_Start[[#This Row],[Column1]]</f>
        <v>5-Camera-0,1</v>
      </c>
      <c r="D1545" s="3">
        <f t="shared" si="49"/>
        <v>1</v>
      </c>
      <c r="E1545" s="4">
        <f>_xlfn.NUMBERVALUE(Test_Length_Start[[#This Row],[Column2]])</f>
        <v>19.796584592038698</v>
      </c>
      <c r="F1545" s="4">
        <f>_xlfn.NUMBERVALUE(Test_Length_Start[[#This Row],[Column3]])</f>
        <v>5.7143290100719204</v>
      </c>
      <c r="G1545" s="4">
        <f>_xlfn.NUMBERVALUE(Test_Length_Start[[#This Row],[Column4]])</f>
        <v>9.4424727472584596E-2</v>
      </c>
      <c r="H1545" s="4">
        <f>_xlfn.NUMBERVALUE(Test_Length_Start[[#This Row],[Column5]])</f>
        <v>0.40481808888645499</v>
      </c>
      <c r="I1545" s="4">
        <f>_xlfn.NUMBERVALUE(Test_Length_Start[[#This Row],[Column6]])</f>
        <v>7.0136763222640397E-2</v>
      </c>
      <c r="J1545" s="4">
        <f>_xlfn.NUMBERVALUE(Test_Length_Start[[#This Row],[Column7]])</f>
        <v>0.29770256524915101</v>
      </c>
      <c r="K1545" s="4">
        <f>_xlfn.NUMBERVALUE(Test_Length_Start[[#This Row],[Column12]])</f>
        <v>6.9001884879544297</v>
      </c>
      <c r="L1545" s="8">
        <f>_xlfn.NUMBERVALUE(Test_Length_Start[[#This Row],[Column10]])</f>
        <v>0.39973475292272298</v>
      </c>
      <c r="M1545" s="4">
        <f>_xlfn.NUMBERVALUE(Test_Length_Start[[#This Row],[Column11]])</f>
        <v>1.3845441537111201</v>
      </c>
      <c r="N1545" s="8">
        <f>Tableau2[[#This Row],[Longueur manquante]]-(6-Tableau2[[#This Row],[longueur]])</f>
        <v>1.0988731637830405</v>
      </c>
    </row>
    <row r="1546" spans="2:14" x14ac:dyDescent="0.25">
      <c r="B1546" s="3" t="str">
        <f t="shared" si="48"/>
        <v>5</v>
      </c>
      <c r="C1546" s="4" t="str">
        <f>Test_Length_Start[[#This Row],[Column1]]</f>
        <v>5-Camera-0,1</v>
      </c>
      <c r="D1546" s="3">
        <f t="shared" si="49"/>
        <v>1</v>
      </c>
      <c r="E1546" s="4">
        <f>_xlfn.NUMBERVALUE(Test_Length_Start[[#This Row],[Column2]])</f>
        <v>24.322006641057399</v>
      </c>
      <c r="F1546" s="4">
        <f>_xlfn.NUMBERVALUE(Test_Length_Start[[#This Row],[Column3]])</f>
        <v>5.9184358021697001</v>
      </c>
      <c r="G1546" s="4">
        <f>_xlfn.NUMBERVALUE(Test_Length_Start[[#This Row],[Column4]])</f>
        <v>8.3457080174506398E-2</v>
      </c>
      <c r="H1546" s="4">
        <f>_xlfn.NUMBERVALUE(Test_Length_Start[[#This Row],[Column5]])</f>
        <v>0.32283946716586098</v>
      </c>
      <c r="I1546" s="4">
        <f>_xlfn.NUMBERVALUE(Test_Length_Start[[#This Row],[Column6]])</f>
        <v>7.1917904459410306E-2</v>
      </c>
      <c r="J1546" s="4">
        <f>_xlfn.NUMBERVALUE(Test_Length_Start[[#This Row],[Column7]])</f>
        <v>0.181957003827106</v>
      </c>
      <c r="K1546" s="4">
        <f>_xlfn.NUMBERVALUE(Test_Length_Start[[#This Row],[Column12]])</f>
        <v>8.0800076109590009</v>
      </c>
      <c r="L1546" s="8">
        <f>_xlfn.NUMBERVALUE(Test_Length_Start[[#This Row],[Column10]])</f>
        <v>0.24904244433626199</v>
      </c>
      <c r="M1546" s="4">
        <f>_xlfn.NUMBERVALUE(Test_Length_Start[[#This Row],[Column11]])</f>
        <v>1.27621257364087</v>
      </c>
      <c r="N1546" s="8">
        <f>Tableau2[[#This Row],[Longueur manquante]]-(6-Tableau2[[#This Row],[longueur]])</f>
        <v>1.1946483758105702</v>
      </c>
    </row>
    <row r="1547" spans="2:14" x14ac:dyDescent="0.25">
      <c r="B1547" s="3" t="str">
        <f t="shared" si="48"/>
        <v>5</v>
      </c>
      <c r="C1547" s="4" t="str">
        <f>Test_Length_Start[[#This Row],[Column1]]</f>
        <v>5-Camera-0,1</v>
      </c>
      <c r="D1547" s="3">
        <f t="shared" si="49"/>
        <v>1</v>
      </c>
      <c r="E1547" s="4">
        <f>_xlfn.NUMBERVALUE(Test_Length_Start[[#This Row],[Column2]])</f>
        <v>69.419223436354997</v>
      </c>
      <c r="F1547" s="4">
        <f>_xlfn.NUMBERVALUE(Test_Length_Start[[#This Row],[Column3]])</f>
        <v>6.0566124153455903</v>
      </c>
      <c r="G1547" s="4">
        <f>_xlfn.NUMBERVALUE(Test_Length_Start[[#This Row],[Column4]])</f>
        <v>4.7796827823133103E-2</v>
      </c>
      <c r="H1547" s="4">
        <f>_xlfn.NUMBERVALUE(Test_Length_Start[[#This Row],[Column5]])</f>
        <v>0.34417766096220498</v>
      </c>
      <c r="I1547" s="4">
        <f>_xlfn.NUMBERVALUE(Test_Length_Start[[#This Row],[Column6]])</f>
        <v>3.0979304294663099E-2</v>
      </c>
      <c r="J1547" s="4">
        <f>_xlfn.NUMBERVALUE(Test_Length_Start[[#This Row],[Column7]])</f>
        <v>0.22479077238838599</v>
      </c>
      <c r="K1547" s="4">
        <f>_xlfn.NUMBERVALUE(Test_Length_Start[[#This Row],[Column12]])</f>
        <v>8.7054720940068293</v>
      </c>
      <c r="L1547" s="8">
        <f>_xlfn.NUMBERVALUE(Test_Length_Start[[#This Row],[Column10]])</f>
        <v>0.48213788169300797</v>
      </c>
      <c r="M1547" s="4">
        <f>_xlfn.NUMBERVALUE(Test_Length_Start[[#This Row],[Column11]])</f>
        <v>1.32388205198903</v>
      </c>
      <c r="N1547" s="8">
        <f>Tableau2[[#This Row],[Longueur manquante]]-(6-Tableau2[[#This Row],[longueur]])</f>
        <v>1.3804944673346202</v>
      </c>
    </row>
    <row r="1548" spans="2:14" x14ac:dyDescent="0.25">
      <c r="B1548" s="3" t="str">
        <f t="shared" si="48"/>
        <v>5</v>
      </c>
      <c r="C1548" s="4" t="str">
        <f>Test_Length_Start[[#This Row],[Column1]]</f>
        <v>5-Camera-0,1</v>
      </c>
      <c r="D1548" s="3">
        <f t="shared" si="49"/>
        <v>1</v>
      </c>
      <c r="E1548" s="4">
        <f>_xlfn.NUMBERVALUE(Test_Length_Start[[#This Row],[Column2]])</f>
        <v>23.949371658956899</v>
      </c>
      <c r="F1548" s="4">
        <f>_xlfn.NUMBERVALUE(Test_Length_Start[[#This Row],[Column3]])</f>
        <v>5.9315787688681603</v>
      </c>
      <c r="G1548" s="4">
        <f>_xlfn.NUMBERVALUE(Test_Length_Start[[#This Row],[Column4]])</f>
        <v>7.2966679262147296E-2</v>
      </c>
      <c r="H1548" s="4">
        <f>_xlfn.NUMBERVALUE(Test_Length_Start[[#This Row],[Column5]])</f>
        <v>0.383548344116452</v>
      </c>
      <c r="I1548" s="4">
        <f>_xlfn.NUMBERVALUE(Test_Length_Start[[#This Row],[Column6]])</f>
        <v>2.7851398379548201E-2</v>
      </c>
      <c r="J1548" s="4">
        <f>_xlfn.NUMBERVALUE(Test_Length_Start[[#This Row],[Column7]])</f>
        <v>0.242666982645802</v>
      </c>
      <c r="K1548" s="4">
        <f>_xlfn.NUMBERVALUE(Test_Length_Start[[#This Row],[Column12]])</f>
        <v>6.4550328080076698</v>
      </c>
      <c r="L1548" s="8">
        <f>_xlfn.NUMBERVALUE(Test_Length_Start[[#This Row],[Column10]])</f>
        <v>0.48790329897373302</v>
      </c>
      <c r="M1548" s="4">
        <f>_xlfn.NUMBERVALUE(Test_Length_Start[[#This Row],[Column11]])</f>
        <v>1.43121832935812</v>
      </c>
      <c r="N1548" s="8">
        <f>Tableau2[[#This Row],[Longueur manquante]]-(6-Tableau2[[#This Row],[longueur]])</f>
        <v>1.3627970982262803</v>
      </c>
    </row>
    <row r="1549" spans="2:14" x14ac:dyDescent="0.25">
      <c r="B1549" s="3" t="str">
        <f t="shared" si="48"/>
        <v>5</v>
      </c>
      <c r="C1549" s="4" t="str">
        <f>Test_Length_Start[[#This Row],[Column1]]</f>
        <v>5-Camera-0,1</v>
      </c>
      <c r="D1549" s="3">
        <f t="shared" si="49"/>
        <v>1</v>
      </c>
      <c r="E1549" s="4">
        <f>_xlfn.NUMBERVALUE(Test_Length_Start[[#This Row],[Column2]])</f>
        <v>86.738009313483602</v>
      </c>
      <c r="F1549" s="4">
        <f>_xlfn.NUMBERVALUE(Test_Length_Start[[#This Row],[Column3]])</f>
        <v>6.4305009359224901</v>
      </c>
      <c r="G1549" s="4">
        <f>_xlfn.NUMBERVALUE(Test_Length_Start[[#This Row],[Column4]])</f>
        <v>7.6741242124057502E-2</v>
      </c>
      <c r="H1549" s="4">
        <f>_xlfn.NUMBERVALUE(Test_Length_Start[[#This Row],[Column5]])</f>
        <v>0.35829597879938102</v>
      </c>
      <c r="I1549" s="4">
        <f>_xlfn.NUMBERVALUE(Test_Length_Start[[#This Row],[Column6]])</f>
        <v>5.44390672451079E-2</v>
      </c>
      <c r="J1549" s="4">
        <f>_xlfn.NUMBERVALUE(Test_Length_Start[[#This Row],[Column7]])</f>
        <v>0.20268439813134501</v>
      </c>
      <c r="K1549" s="4">
        <f>_xlfn.NUMBERVALUE(Test_Length_Start[[#This Row],[Column12]])</f>
        <v>12.1673085930524</v>
      </c>
      <c r="L1549" s="8">
        <f>_xlfn.NUMBERVALUE(Test_Length_Start[[#This Row],[Column10]])</f>
        <v>0.32846803939038699</v>
      </c>
      <c r="M1549" s="4">
        <f>_xlfn.NUMBERVALUE(Test_Length_Start[[#This Row],[Column11]])</f>
        <v>1.3562399389456099</v>
      </c>
      <c r="N1549" s="8">
        <f>Tableau2[[#This Row],[Longueur manquante]]-(6-Tableau2[[#This Row],[longueur]])</f>
        <v>1.7867408748681</v>
      </c>
    </row>
    <row r="1550" spans="2:14" x14ac:dyDescent="0.25">
      <c r="B1550" s="3" t="str">
        <f t="shared" si="48"/>
        <v>5</v>
      </c>
      <c r="C1550" s="4" t="str">
        <f>Test_Length_Start[[#This Row],[Column1]]</f>
        <v>5-Camera-0,1</v>
      </c>
      <c r="D1550" s="3">
        <f t="shared" si="49"/>
        <v>1</v>
      </c>
      <c r="E1550" s="4">
        <f>_xlfn.NUMBERVALUE(Test_Length_Start[[#This Row],[Column2]])</f>
        <v>20.379825959177001</v>
      </c>
      <c r="F1550" s="4">
        <f>_xlfn.NUMBERVALUE(Test_Length_Start[[#This Row],[Column3]])</f>
        <v>5.6160831071690396</v>
      </c>
      <c r="G1550" s="4">
        <f>_xlfn.NUMBERVALUE(Test_Length_Start[[#This Row],[Column4]])</f>
        <v>4.32571134251966E-2</v>
      </c>
      <c r="H1550" s="4">
        <f>_xlfn.NUMBERVALUE(Test_Length_Start[[#This Row],[Column5]])</f>
        <v>0.31620702885421997</v>
      </c>
      <c r="I1550" s="4">
        <f>_xlfn.NUMBERVALUE(Test_Length_Start[[#This Row],[Column6]])</f>
        <v>3.0964376631169702E-2</v>
      </c>
      <c r="J1550" s="4">
        <f>_xlfn.NUMBERVALUE(Test_Length_Start[[#This Row],[Column7]])</f>
        <v>0.18369929189779999</v>
      </c>
      <c r="K1550" s="4">
        <f>_xlfn.NUMBERVALUE(Test_Length_Start[[#This Row],[Column12]])</f>
        <v>13.0983064080355</v>
      </c>
      <c r="L1550" s="8">
        <f>_xlfn.NUMBERVALUE(Test_Length_Start[[#This Row],[Column10]])</f>
        <v>0.22929295299597499</v>
      </c>
      <c r="M1550" s="4">
        <f>_xlfn.NUMBERVALUE(Test_Length_Start[[#This Row],[Column11]])</f>
        <v>1.2110941909247901</v>
      </c>
      <c r="N1550" s="8">
        <f>Tableau2[[#This Row],[Longueur manquante]]-(6-Tableau2[[#This Row],[longueur]])</f>
        <v>0.82717729809382967</v>
      </c>
    </row>
    <row r="1551" spans="2:14" x14ac:dyDescent="0.25">
      <c r="B1551" s="3" t="str">
        <f t="shared" si="48"/>
        <v>5</v>
      </c>
      <c r="C1551" s="4" t="str">
        <f>Test_Length_Start[[#This Row],[Column1]]</f>
        <v>5-Camera-0,1</v>
      </c>
      <c r="D1551" s="3">
        <f t="shared" si="49"/>
        <v>1</v>
      </c>
      <c r="E1551" s="4">
        <f>_xlfn.NUMBERVALUE(Test_Length_Start[[#This Row],[Column2]])</f>
        <v>53.174621815667898</v>
      </c>
      <c r="F1551" s="4">
        <f>_xlfn.NUMBERVALUE(Test_Length_Start[[#This Row],[Column3]])</f>
        <v>6.5260325085208901</v>
      </c>
      <c r="G1551" s="4">
        <f>_xlfn.NUMBERVALUE(Test_Length_Start[[#This Row],[Column4]])</f>
        <v>8.4993381215983696E-2</v>
      </c>
      <c r="H1551" s="4">
        <f>_xlfn.NUMBERVALUE(Test_Length_Start[[#This Row],[Column5]])</f>
        <v>0.37508710154583202</v>
      </c>
      <c r="I1551" s="4">
        <f>_xlfn.NUMBERVALUE(Test_Length_Start[[#This Row],[Column6]])</f>
        <v>5.70902112345184E-2</v>
      </c>
      <c r="J1551" s="4">
        <f>_xlfn.NUMBERVALUE(Test_Length_Start[[#This Row],[Column7]])</f>
        <v>0.278406071831095</v>
      </c>
      <c r="K1551" s="4">
        <f>_xlfn.NUMBERVALUE(Test_Length_Start[[#This Row],[Column12]])</f>
        <v>14.0096373719861</v>
      </c>
      <c r="L1551" s="8">
        <f>_xlfn.NUMBERVALUE(Test_Length_Start[[#This Row],[Column10]])</f>
        <v>0.39088065012779</v>
      </c>
      <c r="M1551" s="4">
        <f>_xlfn.NUMBERVALUE(Test_Length_Start[[#This Row],[Column11]])</f>
        <v>1.27015357369114</v>
      </c>
      <c r="N1551" s="8">
        <f>Tableau2[[#This Row],[Longueur manquante]]-(6-Tableau2[[#This Row],[longueur]])</f>
        <v>1.7961860822120301</v>
      </c>
    </row>
    <row r="1552" spans="2:14" x14ac:dyDescent="0.25">
      <c r="B1552" s="3" t="str">
        <f t="shared" si="48"/>
        <v>5</v>
      </c>
      <c r="C1552" s="4" t="str">
        <f>Test_Length_Start[[#This Row],[Column1]]</f>
        <v>5-Camera-0,1</v>
      </c>
      <c r="D1552" s="3">
        <f t="shared" si="49"/>
        <v>1</v>
      </c>
      <c r="E1552" s="4">
        <f>_xlfn.NUMBERVALUE(Test_Length_Start[[#This Row],[Column2]])</f>
        <v>42.460414314941502</v>
      </c>
      <c r="F1552" s="4">
        <f>_xlfn.NUMBERVALUE(Test_Length_Start[[#This Row],[Column3]])</f>
        <v>6.0227815329685699</v>
      </c>
      <c r="G1552" s="4">
        <f>_xlfn.NUMBERVALUE(Test_Length_Start[[#This Row],[Column4]])</f>
        <v>0.17754308315229</v>
      </c>
      <c r="H1552" s="4">
        <f>_xlfn.NUMBERVALUE(Test_Length_Start[[#This Row],[Column5]])</f>
        <v>0.41104657300321201</v>
      </c>
      <c r="I1552" s="4">
        <f>_xlfn.NUMBERVALUE(Test_Length_Start[[#This Row],[Column6]])</f>
        <v>8.5857322175415904E-2</v>
      </c>
      <c r="J1552" s="4">
        <f>_xlfn.NUMBERVALUE(Test_Length_Start[[#This Row],[Column7]])</f>
        <v>0.32860557920704198</v>
      </c>
      <c r="K1552" s="4">
        <f>_xlfn.NUMBERVALUE(Test_Length_Start[[#This Row],[Column12]])</f>
        <v>10.788597894017499</v>
      </c>
      <c r="L1552" s="8">
        <f>_xlfn.NUMBERVALUE(Test_Length_Start[[#This Row],[Column10]])</f>
        <v>0.91187795136804095</v>
      </c>
      <c r="M1552" s="4">
        <f>_xlfn.NUMBERVALUE(Test_Length_Start[[#This Row],[Column11]])</f>
        <v>1.2156364659760399</v>
      </c>
      <c r="N1552" s="8">
        <f>Tableau2[[#This Row],[Longueur manquante]]-(6-Tableau2[[#This Row],[longueur]])</f>
        <v>1.2384179989446098</v>
      </c>
    </row>
    <row r="1553" spans="2:14" x14ac:dyDescent="0.25">
      <c r="B1553" s="3" t="str">
        <f t="shared" si="48"/>
        <v>5</v>
      </c>
      <c r="C1553" s="4" t="str">
        <f>Test_Length_Start[[#This Row],[Column1]]</f>
        <v>5-Camera-0,1</v>
      </c>
      <c r="D1553" s="3">
        <f t="shared" si="49"/>
        <v>1</v>
      </c>
      <c r="E1553" s="4">
        <f>_xlfn.NUMBERVALUE(Test_Length_Start[[#This Row],[Column2]])</f>
        <v>29.067707378293701</v>
      </c>
      <c r="F1553" s="4">
        <f>_xlfn.NUMBERVALUE(Test_Length_Start[[#This Row],[Column3]])</f>
        <v>6.3653159949989098</v>
      </c>
      <c r="G1553" s="4">
        <f>_xlfn.NUMBERVALUE(Test_Length_Start[[#This Row],[Column4]])</f>
        <v>7.8394746074299498E-2</v>
      </c>
      <c r="H1553" s="4">
        <f>_xlfn.NUMBERVALUE(Test_Length_Start[[#This Row],[Column5]])</f>
        <v>0.33711853387010798</v>
      </c>
      <c r="I1553" s="4">
        <f>_xlfn.NUMBERVALUE(Test_Length_Start[[#This Row],[Column6]])</f>
        <v>4.8368804694229502E-2</v>
      </c>
      <c r="J1553" s="4">
        <f>_xlfn.NUMBERVALUE(Test_Length_Start[[#This Row],[Column7]])</f>
        <v>0.22671662503235701</v>
      </c>
      <c r="K1553" s="4">
        <f>_xlfn.NUMBERVALUE(Test_Length_Start[[#This Row],[Column12]])</f>
        <v>9.1532304409192804</v>
      </c>
      <c r="L1553" s="8">
        <f>_xlfn.NUMBERVALUE(Test_Length_Start[[#This Row],[Column10]])</f>
        <v>0.56022596403333402</v>
      </c>
      <c r="M1553" s="4">
        <f>_xlfn.NUMBERVALUE(Test_Length_Start[[#This Row],[Column11]])</f>
        <v>1.2415081526296301</v>
      </c>
      <c r="N1553" s="8">
        <f>Tableau2[[#This Row],[Longueur manquante]]-(6-Tableau2[[#This Row],[longueur]])</f>
        <v>1.6068241476285399</v>
      </c>
    </row>
    <row r="1554" spans="2:14" x14ac:dyDescent="0.25">
      <c r="B1554" s="3" t="str">
        <f t="shared" si="48"/>
        <v>5</v>
      </c>
      <c r="C1554" s="4" t="str">
        <f>Test_Length_Start[[#This Row],[Column1]]</f>
        <v>5-Camera-0,1</v>
      </c>
      <c r="D1554" s="3">
        <f t="shared" si="49"/>
        <v>1</v>
      </c>
      <c r="E1554" s="4">
        <f>_xlfn.NUMBERVALUE(Test_Length_Start[[#This Row],[Column2]])</f>
        <v>82.807231580381796</v>
      </c>
      <c r="F1554" s="4">
        <f>_xlfn.NUMBERVALUE(Test_Length_Start[[#This Row],[Column3]])</f>
        <v>5.6110734149580299</v>
      </c>
      <c r="G1554" s="4">
        <f>_xlfn.NUMBERVALUE(Test_Length_Start[[#This Row],[Column4]])</f>
        <v>0.112728495253726</v>
      </c>
      <c r="H1554" s="4">
        <f>_xlfn.NUMBERVALUE(Test_Length_Start[[#This Row],[Column5]])</f>
        <v>0.35482306390833002</v>
      </c>
      <c r="I1554" s="4">
        <f>_xlfn.NUMBERVALUE(Test_Length_Start[[#This Row],[Column6]])</f>
        <v>6.5754697941892995E-2</v>
      </c>
      <c r="J1554" s="4">
        <f>_xlfn.NUMBERVALUE(Test_Length_Start[[#This Row],[Column7]])</f>
        <v>0.26041595871154299</v>
      </c>
      <c r="K1554" s="4">
        <f>_xlfn.NUMBERVALUE(Test_Length_Start[[#This Row],[Column12]])</f>
        <v>9.0693206440191698</v>
      </c>
      <c r="L1554" s="8">
        <f>_xlfn.NUMBERVALUE(Test_Length_Start[[#This Row],[Column10]])</f>
        <v>0.60497689900444396</v>
      </c>
      <c r="M1554" s="4">
        <f>_xlfn.NUMBERVALUE(Test_Length_Start[[#This Row],[Column11]])</f>
        <v>1.19721661249538</v>
      </c>
      <c r="N1554" s="8">
        <f>Tableau2[[#This Row],[Longueur manquante]]-(6-Tableau2[[#This Row],[longueur]])</f>
        <v>0.80829002745340994</v>
      </c>
    </row>
    <row r="1555" spans="2:14" x14ac:dyDescent="0.25">
      <c r="B1555" s="3" t="str">
        <f t="shared" si="48"/>
        <v>5</v>
      </c>
      <c r="C1555" s="4" t="str">
        <f>Test_Length_Start[[#This Row],[Column1]]</f>
        <v>5-Camera-0,1</v>
      </c>
      <c r="D1555" s="3">
        <f t="shared" si="49"/>
        <v>1</v>
      </c>
      <c r="E1555" s="4">
        <f>_xlfn.NUMBERVALUE(Test_Length_Start[[#This Row],[Column2]])</f>
        <v>61.6482155028108</v>
      </c>
      <c r="F1555" s="4">
        <f>_xlfn.NUMBERVALUE(Test_Length_Start[[#This Row],[Column3]])</f>
        <v>6.3256456182954803</v>
      </c>
      <c r="G1555" s="4">
        <f>_xlfn.NUMBERVALUE(Test_Length_Start[[#This Row],[Column4]])</f>
        <v>0.232284019949972</v>
      </c>
      <c r="H1555" s="4">
        <f>_xlfn.NUMBERVALUE(Test_Length_Start[[#This Row],[Column5]])</f>
        <v>0.46059819253663697</v>
      </c>
      <c r="I1555" s="4">
        <f>_xlfn.NUMBERVALUE(Test_Length_Start[[#This Row],[Column6]])</f>
        <v>0.17332882116296999</v>
      </c>
      <c r="J1555" s="4">
        <f>_xlfn.NUMBERVALUE(Test_Length_Start[[#This Row],[Column7]])</f>
        <v>0.34910923153254902</v>
      </c>
      <c r="K1555" s="4">
        <f>_xlfn.NUMBERVALUE(Test_Length_Start[[#This Row],[Column12]])</f>
        <v>7.8057630349649099</v>
      </c>
      <c r="L1555" s="8">
        <f>_xlfn.NUMBERVALUE(Test_Length_Start[[#This Row],[Column10]])</f>
        <v>0.75002048144455402</v>
      </c>
      <c r="M1555" s="4">
        <f>_xlfn.NUMBERVALUE(Test_Length_Start[[#This Row],[Column11]])</f>
        <v>1.5262682602092099</v>
      </c>
      <c r="N1555" s="8">
        <f>Tableau2[[#This Row],[Longueur manquante]]-(6-Tableau2[[#This Row],[longueur]])</f>
        <v>1.8519138785046902</v>
      </c>
    </row>
    <row r="1556" spans="2:14" x14ac:dyDescent="0.25">
      <c r="B1556" s="3" t="str">
        <f t="shared" si="48"/>
        <v>5</v>
      </c>
      <c r="C1556" s="4" t="str">
        <f>Test_Length_Start[[#This Row],[Column1]]</f>
        <v>5-Camera-0,1</v>
      </c>
      <c r="D1556" s="3">
        <f t="shared" si="49"/>
        <v>1</v>
      </c>
      <c r="E1556" s="4">
        <f>_xlfn.NUMBERVALUE(Test_Length_Start[[#This Row],[Column2]])</f>
        <v>35.916425745870598</v>
      </c>
      <c r="F1556" s="4">
        <f>_xlfn.NUMBERVALUE(Test_Length_Start[[#This Row],[Column3]])</f>
        <v>5.4134718323447499</v>
      </c>
      <c r="G1556" s="4">
        <f>_xlfn.NUMBERVALUE(Test_Length_Start[[#This Row],[Column4]])</f>
        <v>6.4044346014814194E-2</v>
      </c>
      <c r="H1556" s="4">
        <f>_xlfn.NUMBERVALUE(Test_Length_Start[[#This Row],[Column5]])</f>
        <v>0.34048940634178199</v>
      </c>
      <c r="I1556" s="4">
        <f>_xlfn.NUMBERVALUE(Test_Length_Start[[#This Row],[Column6]])</f>
        <v>4.7278316783269797E-2</v>
      </c>
      <c r="J1556" s="4">
        <f>_xlfn.NUMBERVALUE(Test_Length_Start[[#This Row],[Column7]])</f>
        <v>0.212188618922169</v>
      </c>
      <c r="K1556" s="4">
        <f>_xlfn.NUMBERVALUE(Test_Length_Start[[#This Row],[Column12]])</f>
        <v>6.2247451579896698</v>
      </c>
      <c r="L1556" s="8">
        <f>_xlfn.NUMBERVALUE(Test_Length_Start[[#This Row],[Column10]])</f>
        <v>0.27826956770391298</v>
      </c>
      <c r="M1556" s="4">
        <f>_xlfn.NUMBERVALUE(Test_Length_Start[[#This Row],[Column11]])</f>
        <v>1.37025872066593</v>
      </c>
      <c r="N1556" s="8">
        <f>Tableau2[[#This Row],[Longueur manquante]]-(6-Tableau2[[#This Row],[longueur]])</f>
        <v>0.78373055301067995</v>
      </c>
    </row>
    <row r="1557" spans="2:14" x14ac:dyDescent="0.25">
      <c r="B1557" s="3" t="str">
        <f t="shared" si="48"/>
        <v>5</v>
      </c>
      <c r="C1557" s="4" t="str">
        <f>Test_Length_Start[[#This Row],[Column1]]</f>
        <v>5-Camera-0,1</v>
      </c>
      <c r="D1557" s="3">
        <f t="shared" si="49"/>
        <v>1</v>
      </c>
      <c r="E1557" s="4">
        <f>_xlfn.NUMBERVALUE(Test_Length_Start[[#This Row],[Column2]])</f>
        <v>25.603828153356599</v>
      </c>
      <c r="F1557" s="4">
        <f>_xlfn.NUMBERVALUE(Test_Length_Start[[#This Row],[Column3]])</f>
        <v>5.6243218786146301</v>
      </c>
      <c r="G1557" s="4">
        <f>_xlfn.NUMBERVALUE(Test_Length_Start[[#This Row],[Column4]])</f>
        <v>5.3460876731812802E-2</v>
      </c>
      <c r="H1557" s="4">
        <f>_xlfn.NUMBERVALUE(Test_Length_Start[[#This Row],[Column5]])</f>
        <v>0.32786058464876799</v>
      </c>
      <c r="I1557" s="4">
        <f>_xlfn.NUMBERVALUE(Test_Length_Start[[#This Row],[Column6]])</f>
        <v>4.6889842321154403E-2</v>
      </c>
      <c r="J1557" s="4">
        <f>_xlfn.NUMBERVALUE(Test_Length_Start[[#This Row],[Column7]])</f>
        <v>0.202026031172094</v>
      </c>
      <c r="K1557" s="4">
        <f>_xlfn.NUMBERVALUE(Test_Length_Start[[#This Row],[Column12]])</f>
        <v>5.9909874959848803</v>
      </c>
      <c r="L1557" s="8">
        <f>_xlfn.NUMBERVALUE(Test_Length_Start[[#This Row],[Column10]])</f>
        <v>0.44493230259815397</v>
      </c>
      <c r="M1557" s="4">
        <f>_xlfn.NUMBERVALUE(Test_Length_Start[[#This Row],[Column11]])</f>
        <v>1.2430072632028499</v>
      </c>
      <c r="N1557" s="8">
        <f>Tableau2[[#This Row],[Longueur manquante]]-(6-Tableau2[[#This Row],[longueur]])</f>
        <v>0.86732914181748</v>
      </c>
    </row>
    <row r="1558" spans="2:14" x14ac:dyDescent="0.25">
      <c r="B1558" s="3" t="str">
        <f t="shared" si="48"/>
        <v>5</v>
      </c>
      <c r="C1558" s="4" t="str">
        <f>Test_Length_Start[[#This Row],[Column1]]</f>
        <v>5-Camera-0,1</v>
      </c>
      <c r="D1558" s="3">
        <f t="shared" si="49"/>
        <v>1</v>
      </c>
      <c r="E1558" s="4">
        <f>_xlfn.NUMBERVALUE(Test_Length_Start[[#This Row],[Column2]])</f>
        <v>77.976414163438804</v>
      </c>
      <c r="F1558" s="4">
        <f>_xlfn.NUMBERVALUE(Test_Length_Start[[#This Row],[Column3]])</f>
        <v>5.41170135341671</v>
      </c>
      <c r="G1558" s="4">
        <f>_xlfn.NUMBERVALUE(Test_Length_Start[[#This Row],[Column4]])</f>
        <v>8.0329505007619595E-2</v>
      </c>
      <c r="H1558" s="4">
        <f>_xlfn.NUMBERVALUE(Test_Length_Start[[#This Row],[Column5]])</f>
        <v>0.39642553388268598</v>
      </c>
      <c r="I1558" s="4">
        <f>_xlfn.NUMBERVALUE(Test_Length_Start[[#This Row],[Column6]])</f>
        <v>4.5126133274542499E-2</v>
      </c>
      <c r="J1558" s="4">
        <f>_xlfn.NUMBERVALUE(Test_Length_Start[[#This Row],[Column7]])</f>
        <v>0.28100027829789298</v>
      </c>
      <c r="K1558" s="4">
        <f>_xlfn.NUMBERVALUE(Test_Length_Start[[#This Row],[Column12]])</f>
        <v>8.0681067589903197</v>
      </c>
      <c r="L1558" s="8">
        <f>_xlfn.NUMBERVALUE(Test_Length_Start[[#This Row],[Column10]])</f>
        <v>0.42429739796260602</v>
      </c>
      <c r="M1558" s="4">
        <f>_xlfn.NUMBERVALUE(Test_Length_Start[[#This Row],[Column11]])</f>
        <v>1.23349519672506</v>
      </c>
      <c r="N1558" s="8">
        <f>Tableau2[[#This Row],[Longueur manquante]]-(6-Tableau2[[#This Row],[longueur]])</f>
        <v>0.64519655014177002</v>
      </c>
    </row>
    <row r="1559" spans="2:14" x14ac:dyDescent="0.25">
      <c r="B1559" s="3" t="str">
        <f t="shared" si="48"/>
        <v>5</v>
      </c>
      <c r="C1559" s="4" t="str">
        <f>Test_Length_Start[[#This Row],[Column1]]</f>
        <v>5-Camera-0,1</v>
      </c>
      <c r="D1559" s="3">
        <f t="shared" si="49"/>
        <v>1</v>
      </c>
      <c r="E1559" s="4">
        <f>_xlfn.NUMBERVALUE(Test_Length_Start[[#This Row],[Column2]])</f>
        <v>27.9175042776818</v>
      </c>
      <c r="F1559" s="4">
        <f>_xlfn.NUMBERVALUE(Test_Length_Start[[#This Row],[Column3]])</f>
        <v>5.8077151855075302</v>
      </c>
      <c r="G1559" s="4">
        <f>_xlfn.NUMBERVALUE(Test_Length_Start[[#This Row],[Column4]])</f>
        <v>4.8741255645550999E-2</v>
      </c>
      <c r="H1559" s="4">
        <f>_xlfn.NUMBERVALUE(Test_Length_Start[[#This Row],[Column5]])</f>
        <v>0.35001250725244598</v>
      </c>
      <c r="I1559" s="4">
        <f>_xlfn.NUMBERVALUE(Test_Length_Start[[#This Row],[Column6]])</f>
        <v>3.1910095754461999E-2</v>
      </c>
      <c r="J1559" s="4">
        <f>_xlfn.NUMBERVALUE(Test_Length_Start[[#This Row],[Column7]])</f>
        <v>0.224860585539293</v>
      </c>
      <c r="K1559" s="4">
        <f>_xlfn.NUMBERVALUE(Test_Length_Start[[#This Row],[Column12]])</f>
        <v>5.3101152840535999</v>
      </c>
      <c r="L1559" s="8">
        <f>_xlfn.NUMBERVALUE(Test_Length_Start[[#This Row],[Column10]])</f>
        <v>0.38039111947096599</v>
      </c>
      <c r="M1559" s="4">
        <f>_xlfn.NUMBERVALUE(Test_Length_Start[[#This Row],[Column11]])</f>
        <v>1.29210226591768</v>
      </c>
      <c r="N1559" s="8">
        <f>Tableau2[[#This Row],[Longueur manquante]]-(6-Tableau2[[#This Row],[longueur]])</f>
        <v>1.0998174514252101</v>
      </c>
    </row>
    <row r="1560" spans="2:14" x14ac:dyDescent="0.25">
      <c r="B1560" s="3" t="str">
        <f t="shared" si="48"/>
        <v>5</v>
      </c>
      <c r="C1560" s="4" t="str">
        <f>Test_Length_Start[[#This Row],[Column1]]</f>
        <v>5-Camera-0,1</v>
      </c>
      <c r="D1560" s="3">
        <f t="shared" si="49"/>
        <v>1</v>
      </c>
      <c r="E1560" s="4">
        <f>_xlfn.NUMBERVALUE(Test_Length_Start[[#This Row],[Column2]])</f>
        <v>68.098222110726297</v>
      </c>
      <c r="F1560" s="4">
        <f>_xlfn.NUMBERVALUE(Test_Length_Start[[#This Row],[Column3]])</f>
        <v>6.4244609739581504</v>
      </c>
      <c r="G1560" s="4">
        <f>_xlfn.NUMBERVALUE(Test_Length_Start[[#This Row],[Column4]])</f>
        <v>7.56894883012523E-2</v>
      </c>
      <c r="H1560" s="4">
        <f>_xlfn.NUMBERVALUE(Test_Length_Start[[#This Row],[Column5]])</f>
        <v>0.36849354838984699</v>
      </c>
      <c r="I1560" s="4">
        <f>_xlfn.NUMBERVALUE(Test_Length_Start[[#This Row],[Column6]])</f>
        <v>5.8532729878991399E-2</v>
      </c>
      <c r="J1560" s="4">
        <f>_xlfn.NUMBERVALUE(Test_Length_Start[[#This Row],[Column7]])</f>
        <v>0.23869870696574799</v>
      </c>
      <c r="K1560" s="4">
        <f>_xlfn.NUMBERVALUE(Test_Length_Start[[#This Row],[Column12]])</f>
        <v>7.3421583429444501</v>
      </c>
      <c r="L1560" s="8">
        <f>_xlfn.NUMBERVALUE(Test_Length_Start[[#This Row],[Column10]])</f>
        <v>0.44529814465620998</v>
      </c>
      <c r="M1560" s="4">
        <f>_xlfn.NUMBERVALUE(Test_Length_Start[[#This Row],[Column11]])</f>
        <v>1.4005915970848</v>
      </c>
      <c r="N1560" s="8">
        <f>Tableau2[[#This Row],[Longueur manquante]]-(6-Tableau2[[#This Row],[longueur]])</f>
        <v>1.8250525710429504</v>
      </c>
    </row>
    <row r="1561" spans="2:14" x14ac:dyDescent="0.25">
      <c r="B1561" s="3" t="str">
        <f t="shared" si="48"/>
        <v>5</v>
      </c>
      <c r="C1561" s="4" t="str">
        <f>Test_Length_Start[[#This Row],[Column1]]</f>
        <v>5-Camera-0,1</v>
      </c>
      <c r="D1561" s="3">
        <f t="shared" si="49"/>
        <v>1</v>
      </c>
      <c r="E1561" s="4">
        <f>_xlfn.NUMBERVALUE(Test_Length_Start[[#This Row],[Column2]])</f>
        <v>50.123988692767099</v>
      </c>
      <c r="F1561" s="4">
        <f>_xlfn.NUMBERVALUE(Test_Length_Start[[#This Row],[Column3]])</f>
        <v>5.5947769948384201</v>
      </c>
      <c r="G1561" s="4">
        <f>_xlfn.NUMBERVALUE(Test_Length_Start[[#This Row],[Column4]])</f>
        <v>0.155434093523725</v>
      </c>
      <c r="H1561" s="4">
        <f>_xlfn.NUMBERVALUE(Test_Length_Start[[#This Row],[Column5]])</f>
        <v>0.383889690462629</v>
      </c>
      <c r="I1561" s="4">
        <f>_xlfn.NUMBERVALUE(Test_Length_Start[[#This Row],[Column6]])</f>
        <v>7.9261830803768002E-2</v>
      </c>
      <c r="J1561" s="4">
        <f>_xlfn.NUMBERVALUE(Test_Length_Start[[#This Row],[Column7]])</f>
        <v>0.31896450649208302</v>
      </c>
      <c r="K1561" s="4">
        <f>_xlfn.NUMBERVALUE(Test_Length_Start[[#This Row],[Column12]])</f>
        <v>12.028686085948699</v>
      </c>
      <c r="L1561" s="8">
        <f>_xlfn.NUMBERVALUE(Test_Length_Start[[#This Row],[Column10]])</f>
        <v>0.83854270395581199</v>
      </c>
      <c r="M1561" s="4">
        <f>_xlfn.NUMBERVALUE(Test_Length_Start[[#This Row],[Column11]])</f>
        <v>1.2723206878272699</v>
      </c>
      <c r="N1561" s="8">
        <f>Tableau2[[#This Row],[Longueur manquante]]-(6-Tableau2[[#This Row],[longueur]])</f>
        <v>0.86709768266568998</v>
      </c>
    </row>
    <row r="1562" spans="2:14" x14ac:dyDescent="0.25">
      <c r="B1562" s="3" t="str">
        <f t="shared" si="48"/>
        <v>5</v>
      </c>
      <c r="C1562" s="4" t="str">
        <f>Test_Length_Start[[#This Row],[Column1]]</f>
        <v>5-Camera-0,15000000000000002</v>
      </c>
      <c r="D1562" s="3">
        <f t="shared" si="49"/>
        <v>1.5</v>
      </c>
      <c r="E1562" s="4">
        <f>_xlfn.NUMBERVALUE(Test_Length_Start[[#This Row],[Column2]])</f>
        <v>33.424999229834</v>
      </c>
      <c r="F1562" s="4">
        <f>_xlfn.NUMBERVALUE(Test_Length_Start[[#This Row],[Column3]])</f>
        <v>6.1402654512443</v>
      </c>
      <c r="G1562" s="4">
        <f>_xlfn.NUMBERVALUE(Test_Length_Start[[#This Row],[Column4]])</f>
        <v>0.25923636912311399</v>
      </c>
      <c r="H1562" s="4">
        <f>_xlfn.NUMBERVALUE(Test_Length_Start[[#This Row],[Column5]])</f>
        <v>0.44832713261059698</v>
      </c>
      <c r="I1562" s="4">
        <f>_xlfn.NUMBERVALUE(Test_Length_Start[[#This Row],[Column6]])</f>
        <v>0.215624415452771</v>
      </c>
      <c r="J1562" s="4">
        <f>_xlfn.NUMBERVALUE(Test_Length_Start[[#This Row],[Column7]])</f>
        <v>0.35855540065080899</v>
      </c>
      <c r="K1562" s="4">
        <f>_xlfn.NUMBERVALUE(Test_Length_Start[[#This Row],[Column12]])</f>
        <v>7.2280064449878401</v>
      </c>
      <c r="L1562" s="8">
        <f>_xlfn.NUMBERVALUE(Test_Length_Start[[#This Row],[Column10]])</f>
        <v>0.88329671702648904</v>
      </c>
      <c r="M1562" s="4">
        <f>_xlfn.NUMBERVALUE(Test_Length_Start[[#This Row],[Column11]])</f>
        <v>1.32733354414674</v>
      </c>
      <c r="N1562" s="8">
        <f>Tableau2[[#This Row],[Longueur manquante]]-(6-Tableau2[[#This Row],[longueur]])</f>
        <v>1.46759899539104</v>
      </c>
    </row>
    <row r="1563" spans="2:14" x14ac:dyDescent="0.25">
      <c r="B1563" s="3" t="str">
        <f t="shared" si="48"/>
        <v>5</v>
      </c>
      <c r="C1563" s="4" t="str">
        <f>Test_Length_Start[[#This Row],[Column1]]</f>
        <v>5-Camera-0,15000000000000002</v>
      </c>
      <c r="D1563" s="3">
        <f t="shared" si="49"/>
        <v>1.5</v>
      </c>
      <c r="E1563" s="4">
        <f>_xlfn.NUMBERVALUE(Test_Length_Start[[#This Row],[Column2]])</f>
        <v>9.2341885395765395</v>
      </c>
      <c r="F1563" s="4">
        <f>_xlfn.NUMBERVALUE(Test_Length_Start[[#This Row],[Column3]])</f>
        <v>6.1955823103319698</v>
      </c>
      <c r="G1563" s="4">
        <f>_xlfn.NUMBERVALUE(Test_Length_Start[[#This Row],[Column4]])</f>
        <v>0.180635015795863</v>
      </c>
      <c r="H1563" s="4">
        <f>_xlfn.NUMBERVALUE(Test_Length_Start[[#This Row],[Column5]])</f>
        <v>0.36529598477188702</v>
      </c>
      <c r="I1563" s="4">
        <f>_xlfn.NUMBERVALUE(Test_Length_Start[[#This Row],[Column6]])</f>
        <v>9.9408318308942603E-2</v>
      </c>
      <c r="J1563" s="4">
        <f>_xlfn.NUMBERVALUE(Test_Length_Start[[#This Row],[Column7]])</f>
        <v>0.25272127593872201</v>
      </c>
      <c r="K1563" s="4">
        <f>_xlfn.NUMBERVALUE(Test_Length_Start[[#This Row],[Column12]])</f>
        <v>6.8965853799600101</v>
      </c>
      <c r="L1563" s="8">
        <f>_xlfn.NUMBERVALUE(Test_Length_Start[[#This Row],[Column10]])</f>
        <v>0.72053654276419499</v>
      </c>
      <c r="M1563" s="4">
        <f>_xlfn.NUMBERVALUE(Test_Length_Start[[#This Row],[Column11]])</f>
        <v>1.3387248684597699</v>
      </c>
      <c r="N1563" s="8">
        <f>Tableau2[[#This Row],[Longueur manquante]]-(6-Tableau2[[#This Row],[longueur]])</f>
        <v>1.5343071787917397</v>
      </c>
    </row>
    <row r="1564" spans="2:14" x14ac:dyDescent="0.25">
      <c r="B1564" s="3" t="str">
        <f t="shared" si="48"/>
        <v>5</v>
      </c>
      <c r="C1564" s="4" t="str">
        <f>Test_Length_Start[[#This Row],[Column1]]</f>
        <v>5-Camera-0,15000000000000002</v>
      </c>
      <c r="D1564" s="3">
        <f t="shared" si="49"/>
        <v>1.5</v>
      </c>
      <c r="E1564" s="4">
        <f>_xlfn.NUMBERVALUE(Test_Length_Start[[#This Row],[Column2]])</f>
        <v>85.6255213049742</v>
      </c>
      <c r="F1564" s="4">
        <f>_xlfn.NUMBERVALUE(Test_Length_Start[[#This Row],[Column3]])</f>
        <v>5.8481660413616998</v>
      </c>
      <c r="G1564" s="4">
        <f>_xlfn.NUMBERVALUE(Test_Length_Start[[#This Row],[Column4]])</f>
        <v>0.12719125360261799</v>
      </c>
      <c r="H1564" s="4">
        <f>_xlfn.NUMBERVALUE(Test_Length_Start[[#This Row],[Column5]])</f>
        <v>0.41108609632770599</v>
      </c>
      <c r="I1564" s="4">
        <f>_xlfn.NUMBERVALUE(Test_Length_Start[[#This Row],[Column6]])</f>
        <v>8.7414493724986497E-2</v>
      </c>
      <c r="J1564" s="4">
        <f>_xlfn.NUMBERVALUE(Test_Length_Start[[#This Row],[Column7]])</f>
        <v>0.26620012665492698</v>
      </c>
      <c r="K1564" s="4">
        <f>_xlfn.NUMBERVALUE(Test_Length_Start[[#This Row],[Column12]])</f>
        <v>8.4812165700131992</v>
      </c>
      <c r="L1564" s="8">
        <f>_xlfn.NUMBERVALUE(Test_Length_Start[[#This Row],[Column10]])</f>
        <v>0.58870646650192504</v>
      </c>
      <c r="M1564" s="4">
        <f>_xlfn.NUMBERVALUE(Test_Length_Start[[#This Row],[Column11]])</f>
        <v>1.4394908609125301</v>
      </c>
      <c r="N1564" s="8">
        <f>Tableau2[[#This Row],[Longueur manquante]]-(6-Tableau2[[#This Row],[longueur]])</f>
        <v>1.2876569022742299</v>
      </c>
    </row>
    <row r="1565" spans="2:14" x14ac:dyDescent="0.25">
      <c r="B1565" s="3" t="str">
        <f t="shared" si="48"/>
        <v>5</v>
      </c>
      <c r="C1565" s="4" t="str">
        <f>Test_Length_Start[[#This Row],[Column1]]</f>
        <v>5-Camera-0,15000000000000002</v>
      </c>
      <c r="D1565" s="3">
        <f t="shared" si="49"/>
        <v>1.5</v>
      </c>
      <c r="E1565" s="4">
        <f>_xlfn.NUMBERVALUE(Test_Length_Start[[#This Row],[Column2]])</f>
        <v>69.968640420782506</v>
      </c>
      <c r="F1565" s="4">
        <f>_xlfn.NUMBERVALUE(Test_Length_Start[[#This Row],[Column3]])</f>
        <v>5.77200508215744</v>
      </c>
      <c r="G1565" s="4">
        <f>_xlfn.NUMBERVALUE(Test_Length_Start[[#This Row],[Column4]])</f>
        <v>0.107024382314379</v>
      </c>
      <c r="H1565" s="4">
        <f>_xlfn.NUMBERVALUE(Test_Length_Start[[#This Row],[Column5]])</f>
        <v>0.36198582706717403</v>
      </c>
      <c r="I1565" s="4">
        <f>_xlfn.NUMBERVALUE(Test_Length_Start[[#This Row],[Column6]])</f>
        <v>7.6289520618000206E-2</v>
      </c>
      <c r="J1565" s="4">
        <f>_xlfn.NUMBERVALUE(Test_Length_Start[[#This Row],[Column7]])</f>
        <v>0.26545272312922902</v>
      </c>
      <c r="K1565" s="4">
        <f>_xlfn.NUMBERVALUE(Test_Length_Start[[#This Row],[Column12]])</f>
        <v>5.1334458460332799</v>
      </c>
      <c r="L1565" s="8">
        <f>_xlfn.NUMBERVALUE(Test_Length_Start[[#This Row],[Column10]])</f>
        <v>0.47689723413240998</v>
      </c>
      <c r="M1565" s="4">
        <f>_xlfn.NUMBERVALUE(Test_Length_Start[[#This Row],[Column11]])</f>
        <v>1.2558799779460801</v>
      </c>
      <c r="N1565" s="8">
        <f>Tableau2[[#This Row],[Longueur manquante]]-(6-Tableau2[[#This Row],[longueur]])</f>
        <v>1.0278850601035201</v>
      </c>
    </row>
    <row r="1566" spans="2:14" x14ac:dyDescent="0.25">
      <c r="B1566" s="3" t="str">
        <f t="shared" si="48"/>
        <v>5</v>
      </c>
      <c r="C1566" s="4" t="str">
        <f>Test_Length_Start[[#This Row],[Column1]]</f>
        <v>5-Camera-0,15000000000000002</v>
      </c>
      <c r="D1566" s="3">
        <f t="shared" si="49"/>
        <v>1.5</v>
      </c>
      <c r="E1566" s="4">
        <f>_xlfn.NUMBERVALUE(Test_Length_Start[[#This Row],[Column2]])</f>
        <v>74.796796063220299</v>
      </c>
      <c r="F1566" s="4">
        <f>_xlfn.NUMBERVALUE(Test_Length_Start[[#This Row],[Column3]])</f>
        <v>6.3674873200793503</v>
      </c>
      <c r="G1566" s="4">
        <f>_xlfn.NUMBERVALUE(Test_Length_Start[[#This Row],[Column4]])</f>
        <v>0.17439089801688301</v>
      </c>
      <c r="H1566" s="4">
        <f>_xlfn.NUMBERVALUE(Test_Length_Start[[#This Row],[Column5]])</f>
        <v>0.43372510594476499</v>
      </c>
      <c r="I1566" s="4">
        <f>_xlfn.NUMBERVALUE(Test_Length_Start[[#This Row],[Column6]])</f>
        <v>0.120941208540429</v>
      </c>
      <c r="J1566" s="4">
        <f>_xlfn.NUMBERVALUE(Test_Length_Start[[#This Row],[Column7]])</f>
        <v>0.325857088397637</v>
      </c>
      <c r="K1566" s="4">
        <f>_xlfn.NUMBERVALUE(Test_Length_Start[[#This Row],[Column12]])</f>
        <v>5.8255744139896697</v>
      </c>
      <c r="L1566" s="8">
        <f>_xlfn.NUMBERVALUE(Test_Length_Start[[#This Row],[Column10]])</f>
        <v>0.65242778391846301</v>
      </c>
      <c r="M1566" s="4">
        <f>_xlfn.NUMBERVALUE(Test_Length_Start[[#This Row],[Column11]])</f>
        <v>1.37279909305085</v>
      </c>
      <c r="N1566" s="8">
        <f>Tableau2[[#This Row],[Longueur manquante]]-(6-Tableau2[[#This Row],[longueur]])</f>
        <v>1.7402864131302003</v>
      </c>
    </row>
    <row r="1567" spans="2:14" x14ac:dyDescent="0.25">
      <c r="B1567" s="3" t="str">
        <f t="shared" si="48"/>
        <v>5</v>
      </c>
      <c r="C1567" s="4" t="str">
        <f>Test_Length_Start[[#This Row],[Column1]]</f>
        <v>5-Camera-0,15000000000000002</v>
      </c>
      <c r="D1567" s="3">
        <f t="shared" si="49"/>
        <v>1.5</v>
      </c>
      <c r="E1567" s="4">
        <f>_xlfn.NUMBERVALUE(Test_Length_Start[[#This Row],[Column2]])</f>
        <v>75.392809505356595</v>
      </c>
      <c r="F1567" s="4">
        <f>_xlfn.NUMBERVALUE(Test_Length_Start[[#This Row],[Column3]])</f>
        <v>6.0068083546045399</v>
      </c>
      <c r="G1567" s="4">
        <f>_xlfn.NUMBERVALUE(Test_Length_Start[[#This Row],[Column4]])</f>
        <v>0.20760461279006701</v>
      </c>
      <c r="H1567" s="4">
        <f>_xlfn.NUMBERVALUE(Test_Length_Start[[#This Row],[Column5]])</f>
        <v>0.417607073314746</v>
      </c>
      <c r="I1567" s="4">
        <f>_xlfn.NUMBERVALUE(Test_Length_Start[[#This Row],[Column6]])</f>
        <v>0.13922688274563799</v>
      </c>
      <c r="J1567" s="4">
        <f>_xlfn.NUMBERVALUE(Test_Length_Start[[#This Row],[Column7]])</f>
        <v>0.34761853093741002</v>
      </c>
      <c r="K1567" s="4">
        <f>_xlfn.NUMBERVALUE(Test_Length_Start[[#This Row],[Column12]])</f>
        <v>4.6916002539219299</v>
      </c>
      <c r="L1567" s="8">
        <f>_xlfn.NUMBERVALUE(Test_Length_Start[[#This Row],[Column10]])</f>
        <v>0.82267982039218202</v>
      </c>
      <c r="M1567" s="4">
        <f>_xlfn.NUMBERVALUE(Test_Length_Start[[#This Row],[Column11]])</f>
        <v>1.4528675483678</v>
      </c>
      <c r="N1567" s="8">
        <f>Tableau2[[#This Row],[Longueur manquante]]-(6-Tableau2[[#This Row],[longueur]])</f>
        <v>1.4596759029723398</v>
      </c>
    </row>
    <row r="1568" spans="2:14" x14ac:dyDescent="0.25">
      <c r="B1568" s="3" t="str">
        <f t="shared" si="48"/>
        <v>5</v>
      </c>
      <c r="C1568" s="4" t="str">
        <f>Test_Length_Start[[#This Row],[Column1]]</f>
        <v>5-Camera-0,15000000000000002</v>
      </c>
      <c r="D1568" s="3">
        <f t="shared" si="49"/>
        <v>1.5</v>
      </c>
      <c r="E1568" s="4">
        <f>_xlfn.NUMBERVALUE(Test_Length_Start[[#This Row],[Column2]])</f>
        <v>17.315982864906701</v>
      </c>
      <c r="F1568" s="4">
        <f>_xlfn.NUMBERVALUE(Test_Length_Start[[#This Row],[Column3]])</f>
        <v>6.5477181957566604</v>
      </c>
      <c r="G1568" s="4">
        <f>_xlfn.NUMBERVALUE(Test_Length_Start[[#This Row],[Column4]])</f>
        <v>0.14118763829307099</v>
      </c>
      <c r="H1568" s="4">
        <f>_xlfn.NUMBERVALUE(Test_Length_Start[[#This Row],[Column5]])</f>
        <v>0.68328963624846895</v>
      </c>
      <c r="I1568" s="4">
        <f>_xlfn.NUMBERVALUE(Test_Length_Start[[#This Row],[Column6]])</f>
        <v>9.4465442553588005E-2</v>
      </c>
      <c r="J1568" s="4">
        <f>_xlfn.NUMBERVALUE(Test_Length_Start[[#This Row],[Column7]])</f>
        <v>0.38940820887942401</v>
      </c>
      <c r="K1568" s="4">
        <f>_xlfn.NUMBERVALUE(Test_Length_Start[[#This Row],[Column12]])</f>
        <v>5.1274152729893103</v>
      </c>
      <c r="L1568" s="8">
        <f>_xlfn.NUMBERVALUE(Test_Length_Start[[#This Row],[Column10]])</f>
        <v>0.51014176531150601</v>
      </c>
      <c r="M1568" s="4">
        <f>_xlfn.NUMBERVALUE(Test_Length_Start[[#This Row],[Column11]])</f>
        <v>2.3338274943688599</v>
      </c>
      <c r="N1568" s="8">
        <f>Tableau2[[#This Row],[Longueur manquante]]-(6-Tableau2[[#This Row],[longueur]])</f>
        <v>2.8815456901255203</v>
      </c>
    </row>
    <row r="1569" spans="2:14" x14ac:dyDescent="0.25">
      <c r="B1569" s="3" t="str">
        <f t="shared" si="48"/>
        <v>5</v>
      </c>
      <c r="C1569" s="4" t="str">
        <f>Test_Length_Start[[#This Row],[Column1]]</f>
        <v>5-Camera-0,15000000000000002</v>
      </c>
      <c r="D1569" s="3">
        <f t="shared" si="49"/>
        <v>1.5</v>
      </c>
      <c r="E1569" s="4">
        <f>_xlfn.NUMBERVALUE(Test_Length_Start[[#This Row],[Column2]])</f>
        <v>26.8436739203507</v>
      </c>
      <c r="F1569" s="4">
        <f>_xlfn.NUMBERVALUE(Test_Length_Start[[#This Row],[Column3]])</f>
        <v>5.5864485874755498</v>
      </c>
      <c r="G1569" s="4">
        <f>_xlfn.NUMBERVALUE(Test_Length_Start[[#This Row],[Column4]])</f>
        <v>9.0960362939080497E-2</v>
      </c>
      <c r="H1569" s="4">
        <f>_xlfn.NUMBERVALUE(Test_Length_Start[[#This Row],[Column5]])</f>
        <v>0.325949718866829</v>
      </c>
      <c r="I1569" s="4">
        <f>_xlfn.NUMBERVALUE(Test_Length_Start[[#This Row],[Column6]])</f>
        <v>7.66681694310173E-2</v>
      </c>
      <c r="J1569" s="4">
        <f>_xlfn.NUMBERVALUE(Test_Length_Start[[#This Row],[Column7]])</f>
        <v>0.22032971003814</v>
      </c>
      <c r="K1569" s="4">
        <f>_xlfn.NUMBERVALUE(Test_Length_Start[[#This Row],[Column12]])</f>
        <v>6.8488430799916298</v>
      </c>
      <c r="L1569" s="8">
        <f>_xlfn.NUMBERVALUE(Test_Length_Start[[#This Row],[Column10]])</f>
        <v>0.31849683371493198</v>
      </c>
      <c r="M1569" s="4">
        <f>_xlfn.NUMBERVALUE(Test_Length_Start[[#This Row],[Column11]])</f>
        <v>1.2512376371017899</v>
      </c>
      <c r="N1569" s="8">
        <f>Tableau2[[#This Row],[Longueur manquante]]-(6-Tableau2[[#This Row],[longueur]])</f>
        <v>0.83768622457733977</v>
      </c>
    </row>
    <row r="1570" spans="2:14" x14ac:dyDescent="0.25">
      <c r="B1570" s="3" t="str">
        <f t="shared" si="48"/>
        <v>5</v>
      </c>
      <c r="C1570" s="4" t="str">
        <f>Test_Length_Start[[#This Row],[Column1]]</f>
        <v>5-Camera-0,15000000000000002</v>
      </c>
      <c r="D1570" s="3">
        <f t="shared" si="49"/>
        <v>1.5</v>
      </c>
      <c r="E1570" s="4">
        <f>_xlfn.NUMBERVALUE(Test_Length_Start[[#This Row],[Column2]])</f>
        <v>77.537938816515407</v>
      </c>
      <c r="F1570" s="4">
        <f>_xlfn.NUMBERVALUE(Test_Length_Start[[#This Row],[Column3]])</f>
        <v>6.1772085720680101</v>
      </c>
      <c r="G1570" s="4">
        <f>_xlfn.NUMBERVALUE(Test_Length_Start[[#This Row],[Column4]])</f>
        <v>0.27086901016329601</v>
      </c>
      <c r="H1570" s="4">
        <f>_xlfn.NUMBERVALUE(Test_Length_Start[[#This Row],[Column5]])</f>
        <v>0.65055520341370898</v>
      </c>
      <c r="I1570" s="4">
        <f>_xlfn.NUMBERVALUE(Test_Length_Start[[#This Row],[Column6]])</f>
        <v>0.187565769463686</v>
      </c>
      <c r="J1570" s="4">
        <f>_xlfn.NUMBERVALUE(Test_Length_Start[[#This Row],[Column7]])</f>
        <v>0.46568493277702</v>
      </c>
      <c r="K1570" s="4">
        <f>_xlfn.NUMBERVALUE(Test_Length_Start[[#This Row],[Column12]])</f>
        <v>7.1015707099577403</v>
      </c>
      <c r="L1570" s="8">
        <f>_xlfn.NUMBERVALUE(Test_Length_Start[[#This Row],[Column10]])</f>
        <v>1.12515622830261</v>
      </c>
      <c r="M1570" s="4">
        <f>_xlfn.NUMBERVALUE(Test_Length_Start[[#This Row],[Column11]])</f>
        <v>2.0306731627052002</v>
      </c>
      <c r="N1570" s="8">
        <f>Tableau2[[#This Row],[Longueur manquante]]-(6-Tableau2[[#This Row],[longueur]])</f>
        <v>2.2078817347732103</v>
      </c>
    </row>
    <row r="1571" spans="2:14" x14ac:dyDescent="0.25">
      <c r="B1571" s="3" t="str">
        <f t="shared" si="48"/>
        <v>5</v>
      </c>
      <c r="C1571" s="4" t="str">
        <f>Test_Length_Start[[#This Row],[Column1]]</f>
        <v>5-Camera-0,15000000000000002</v>
      </c>
      <c r="D1571" s="3">
        <f t="shared" si="49"/>
        <v>1.5</v>
      </c>
      <c r="E1571" s="4">
        <f>_xlfn.NUMBERVALUE(Test_Length_Start[[#This Row],[Column2]])</f>
        <v>68.880617946521596</v>
      </c>
      <c r="F1571" s="4">
        <f>_xlfn.NUMBERVALUE(Test_Length_Start[[#This Row],[Column3]])</f>
        <v>6.5059354122010999</v>
      </c>
      <c r="G1571" s="4">
        <f>_xlfn.NUMBERVALUE(Test_Length_Start[[#This Row],[Column4]])</f>
        <v>0.16100484042072799</v>
      </c>
      <c r="H1571" s="4">
        <f>_xlfn.NUMBERVALUE(Test_Length_Start[[#This Row],[Column5]])</f>
        <v>0.44463584249691201</v>
      </c>
      <c r="I1571" s="4">
        <f>_xlfn.NUMBERVALUE(Test_Length_Start[[#This Row],[Column6]])</f>
        <v>9.87974675375137E-2</v>
      </c>
      <c r="J1571" s="4">
        <f>_xlfn.NUMBERVALUE(Test_Length_Start[[#This Row],[Column7]])</f>
        <v>0.36339340046867102</v>
      </c>
      <c r="K1571" s="4">
        <f>_xlfn.NUMBERVALUE(Test_Length_Start[[#This Row],[Column12]])</f>
        <v>7.0315289120189801</v>
      </c>
      <c r="L1571" s="8">
        <f>_xlfn.NUMBERVALUE(Test_Length_Start[[#This Row],[Column10]])</f>
        <v>0.68549949508838404</v>
      </c>
      <c r="M1571" s="4">
        <f>_xlfn.NUMBERVALUE(Test_Length_Start[[#This Row],[Column11]])</f>
        <v>1.3324892487615201</v>
      </c>
      <c r="N1571" s="8">
        <f>Tableau2[[#This Row],[Longueur manquante]]-(6-Tableau2[[#This Row],[longueur]])</f>
        <v>1.83842466096262</v>
      </c>
    </row>
    <row r="1572" spans="2:14" x14ac:dyDescent="0.25">
      <c r="B1572" s="3" t="str">
        <f t="shared" si="48"/>
        <v>5</v>
      </c>
      <c r="C1572" s="4" t="str">
        <f>Test_Length_Start[[#This Row],[Column1]]</f>
        <v>5-Camera-0,15000000000000002</v>
      </c>
      <c r="D1572" s="3">
        <f t="shared" si="49"/>
        <v>1.5</v>
      </c>
      <c r="E1572" s="4">
        <f>_xlfn.NUMBERVALUE(Test_Length_Start[[#This Row],[Column2]])</f>
        <v>78.416556447257804</v>
      </c>
      <c r="F1572" s="4">
        <f>_xlfn.NUMBERVALUE(Test_Length_Start[[#This Row],[Column3]])</f>
        <v>6.4694027593256198</v>
      </c>
      <c r="G1572" s="4">
        <f>_xlfn.NUMBERVALUE(Test_Length_Start[[#This Row],[Column4]])</f>
        <v>0.11478759977382499</v>
      </c>
      <c r="H1572" s="4">
        <f>_xlfn.NUMBERVALUE(Test_Length_Start[[#This Row],[Column5]])</f>
        <v>0.40324898189936498</v>
      </c>
      <c r="I1572" s="4">
        <f>_xlfn.NUMBERVALUE(Test_Length_Start[[#This Row],[Column6]])</f>
        <v>9.0539738979329598E-2</v>
      </c>
      <c r="J1572" s="4">
        <f>_xlfn.NUMBERVALUE(Test_Length_Start[[#This Row],[Column7]])</f>
        <v>0.27383673184798801</v>
      </c>
      <c r="K1572" s="4">
        <f>_xlfn.NUMBERVALUE(Test_Length_Start[[#This Row],[Column12]])</f>
        <v>4.4358782109338701</v>
      </c>
      <c r="L1572" s="8">
        <f>_xlfn.NUMBERVALUE(Test_Length_Start[[#This Row],[Column10]])</f>
        <v>0.52849288077281897</v>
      </c>
      <c r="M1572" s="4">
        <f>_xlfn.NUMBERVALUE(Test_Length_Start[[#This Row],[Column11]])</f>
        <v>1.40901438454782</v>
      </c>
      <c r="N1572" s="8">
        <f>Tableau2[[#This Row],[Longueur manquante]]-(6-Tableau2[[#This Row],[longueur]])</f>
        <v>1.8784171438734398</v>
      </c>
    </row>
    <row r="1573" spans="2:14" x14ac:dyDescent="0.25">
      <c r="B1573" s="3" t="str">
        <f t="shared" si="48"/>
        <v>5</v>
      </c>
      <c r="C1573" s="4" t="str">
        <f>Test_Length_Start[[#This Row],[Column1]]</f>
        <v>5-Camera-0,15000000000000002</v>
      </c>
      <c r="D1573" s="3">
        <f t="shared" si="49"/>
        <v>1.5</v>
      </c>
      <c r="E1573" s="4">
        <f>_xlfn.NUMBERVALUE(Test_Length_Start[[#This Row],[Column2]])</f>
        <v>53.020620903057797</v>
      </c>
      <c r="F1573" s="4">
        <f>_xlfn.NUMBERVALUE(Test_Length_Start[[#This Row],[Column3]])</f>
        <v>6.3684208335253301</v>
      </c>
      <c r="G1573" s="4">
        <f>_xlfn.NUMBERVALUE(Test_Length_Start[[#This Row],[Column4]])</f>
        <v>0.168538712682721</v>
      </c>
      <c r="H1573" s="4">
        <f>_xlfn.NUMBERVALUE(Test_Length_Start[[#This Row],[Column5]])</f>
        <v>0.38236425264747498</v>
      </c>
      <c r="I1573" s="4">
        <f>_xlfn.NUMBERVALUE(Test_Length_Start[[#This Row],[Column6]])</f>
        <v>7.1118059842701295E-2</v>
      </c>
      <c r="J1573" s="4">
        <f>_xlfn.NUMBERVALUE(Test_Length_Start[[#This Row],[Column7]])</f>
        <v>0.270495186721667</v>
      </c>
      <c r="K1573" s="4">
        <f>_xlfn.NUMBERVALUE(Test_Length_Start[[#This Row],[Column12]])</f>
        <v>6.8187290080823004</v>
      </c>
      <c r="L1573" s="8">
        <f>_xlfn.NUMBERVALUE(Test_Length_Start[[#This Row],[Column10]])</f>
        <v>0.68799932541367503</v>
      </c>
      <c r="M1573" s="4">
        <f>_xlfn.NUMBERVALUE(Test_Length_Start[[#This Row],[Column11]])</f>
        <v>1.3673051896297701</v>
      </c>
      <c r="N1573" s="8">
        <f>Tableau2[[#This Row],[Longueur manquante]]-(6-Tableau2[[#This Row],[longueur]])</f>
        <v>1.7357260231551002</v>
      </c>
    </row>
    <row r="1574" spans="2:14" x14ac:dyDescent="0.25">
      <c r="B1574" s="3" t="str">
        <f t="shared" si="48"/>
        <v>5</v>
      </c>
      <c r="C1574" s="4" t="str">
        <f>Test_Length_Start[[#This Row],[Column1]]</f>
        <v>5-Camera-0,15000000000000002</v>
      </c>
      <c r="D1574" s="3">
        <f t="shared" si="49"/>
        <v>1.5</v>
      </c>
      <c r="E1574" s="4">
        <f>_xlfn.NUMBERVALUE(Test_Length_Start[[#This Row],[Column2]])</f>
        <v>48.486710956072201</v>
      </c>
      <c r="F1574" s="4">
        <f>_xlfn.NUMBERVALUE(Test_Length_Start[[#This Row],[Column3]])</f>
        <v>5.7535006207010602</v>
      </c>
      <c r="G1574" s="4">
        <f>_xlfn.NUMBERVALUE(Test_Length_Start[[#This Row],[Column4]])</f>
        <v>0.15200315013930499</v>
      </c>
      <c r="H1574" s="4">
        <f>_xlfn.NUMBERVALUE(Test_Length_Start[[#This Row],[Column5]])</f>
        <v>0.36764233463867402</v>
      </c>
      <c r="I1574" s="4">
        <f>_xlfn.NUMBERVALUE(Test_Length_Start[[#This Row],[Column6]])</f>
        <v>0.101332006390013</v>
      </c>
      <c r="J1574" s="4">
        <f>_xlfn.NUMBERVALUE(Test_Length_Start[[#This Row],[Column7]])</f>
        <v>0.272781985502349</v>
      </c>
      <c r="K1574" s="4">
        <f>_xlfn.NUMBERVALUE(Test_Length_Start[[#This Row],[Column12]])</f>
        <v>5.6352287980262101</v>
      </c>
      <c r="L1574" s="8">
        <f>_xlfn.NUMBERVALUE(Test_Length_Start[[#This Row],[Column10]])</f>
        <v>0.60541541123206599</v>
      </c>
      <c r="M1574" s="4">
        <f>_xlfn.NUMBERVALUE(Test_Length_Start[[#This Row],[Column11]])</f>
        <v>1.2843292735170899</v>
      </c>
      <c r="N1574" s="8">
        <f>Tableau2[[#This Row],[Longueur manquante]]-(6-Tableau2[[#This Row],[longueur]])</f>
        <v>1.0378298942181501</v>
      </c>
    </row>
    <row r="1575" spans="2:14" x14ac:dyDescent="0.25">
      <c r="B1575" s="3" t="str">
        <f t="shared" si="48"/>
        <v>5</v>
      </c>
      <c r="C1575" s="4" t="str">
        <f>Test_Length_Start[[#This Row],[Column1]]</f>
        <v>5-Camera-0,15000000000000002</v>
      </c>
      <c r="D1575" s="3">
        <f t="shared" si="49"/>
        <v>1.5</v>
      </c>
      <c r="E1575" s="4">
        <f>_xlfn.NUMBERVALUE(Test_Length_Start[[#This Row],[Column2]])</f>
        <v>75.074764560412405</v>
      </c>
      <c r="F1575" s="4">
        <f>_xlfn.NUMBERVALUE(Test_Length_Start[[#This Row],[Column3]])</f>
        <v>6.3140668666389104</v>
      </c>
      <c r="G1575" s="4">
        <f>_xlfn.NUMBERVALUE(Test_Length_Start[[#This Row],[Column4]])</f>
        <v>0.124617032562802</v>
      </c>
      <c r="H1575" s="4">
        <f>_xlfn.NUMBERVALUE(Test_Length_Start[[#This Row],[Column5]])</f>
        <v>0.33903848678148202</v>
      </c>
      <c r="I1575" s="4">
        <f>_xlfn.NUMBERVALUE(Test_Length_Start[[#This Row],[Column6]])</f>
        <v>0.109991077152678</v>
      </c>
      <c r="J1575" s="4">
        <f>_xlfn.NUMBERVALUE(Test_Length_Start[[#This Row],[Column7]])</f>
        <v>0.19568237062048099</v>
      </c>
      <c r="K1575" s="4">
        <f>_xlfn.NUMBERVALUE(Test_Length_Start[[#This Row],[Column12]])</f>
        <v>4.9810778800165201</v>
      </c>
      <c r="L1575" s="8">
        <f>_xlfn.NUMBERVALUE(Test_Length_Start[[#This Row],[Column10]])</f>
        <v>0.38418678261392702</v>
      </c>
      <c r="M1575" s="4">
        <f>_xlfn.NUMBERVALUE(Test_Length_Start[[#This Row],[Column11]])</f>
        <v>1.3780829943163</v>
      </c>
      <c r="N1575" s="8">
        <f>Tableau2[[#This Row],[Longueur manquante]]-(6-Tableau2[[#This Row],[longueur]])</f>
        <v>1.6921498609552104</v>
      </c>
    </row>
    <row r="1576" spans="2:14" x14ac:dyDescent="0.25">
      <c r="B1576" s="3" t="str">
        <f t="shared" si="48"/>
        <v>5</v>
      </c>
      <c r="C1576" s="4" t="str">
        <f>Test_Length_Start[[#This Row],[Column1]]</f>
        <v>5-Camera-0,15000000000000002</v>
      </c>
      <c r="D1576" s="3">
        <f t="shared" si="49"/>
        <v>1.5</v>
      </c>
      <c r="E1576" s="4">
        <f>_xlfn.NUMBERVALUE(Test_Length_Start[[#This Row],[Column2]])</f>
        <v>89.592779999772901</v>
      </c>
      <c r="F1576" s="4">
        <f>_xlfn.NUMBERVALUE(Test_Length_Start[[#This Row],[Column3]])</f>
        <v>5.7763244877134801</v>
      </c>
      <c r="G1576" s="4">
        <f>_xlfn.NUMBERVALUE(Test_Length_Start[[#This Row],[Column4]])</f>
        <v>9.0430369977374303E-2</v>
      </c>
      <c r="H1576" s="4">
        <f>_xlfn.NUMBERVALUE(Test_Length_Start[[#This Row],[Column5]])</f>
        <v>0.36974760327846601</v>
      </c>
      <c r="I1576" s="4">
        <f>_xlfn.NUMBERVALUE(Test_Length_Start[[#This Row],[Column6]])</f>
        <v>6.5477808699724097E-2</v>
      </c>
      <c r="J1576" s="4">
        <f>_xlfn.NUMBERVALUE(Test_Length_Start[[#This Row],[Column7]])</f>
        <v>0.26868087484984499</v>
      </c>
      <c r="K1576" s="4">
        <f>_xlfn.NUMBERVALUE(Test_Length_Start[[#This Row],[Column12]])</f>
        <v>6.5517288270639202</v>
      </c>
      <c r="L1576" s="8">
        <f>_xlfn.NUMBERVALUE(Test_Length_Start[[#This Row],[Column10]])</f>
        <v>0.42955519456459001</v>
      </c>
      <c r="M1576" s="4">
        <f>_xlfn.NUMBERVALUE(Test_Length_Start[[#This Row],[Column11]])</f>
        <v>1.32736162400936</v>
      </c>
      <c r="N1576" s="8">
        <f>Tableau2[[#This Row],[Longueur manquante]]-(6-Tableau2[[#This Row],[longueur]])</f>
        <v>1.10368611172284</v>
      </c>
    </row>
    <row r="1577" spans="2:14" x14ac:dyDescent="0.25">
      <c r="B1577" s="3" t="str">
        <f t="shared" si="48"/>
        <v>5</v>
      </c>
      <c r="C1577" s="4" t="str">
        <f>Test_Length_Start[[#This Row],[Column1]]</f>
        <v>5-Camera-0,15000000000000002</v>
      </c>
      <c r="D1577" s="3">
        <f t="shared" si="49"/>
        <v>1.5</v>
      </c>
      <c r="E1577" s="4">
        <f>_xlfn.NUMBERVALUE(Test_Length_Start[[#This Row],[Column2]])</f>
        <v>52.418195073475701</v>
      </c>
      <c r="F1577" s="4">
        <f>_xlfn.NUMBERVALUE(Test_Length_Start[[#This Row],[Column3]])</f>
        <v>6.0621628998007404</v>
      </c>
      <c r="G1577" s="4">
        <f>_xlfn.NUMBERVALUE(Test_Length_Start[[#This Row],[Column4]])</f>
        <v>0.13198605156513801</v>
      </c>
      <c r="H1577" s="4">
        <f>_xlfn.NUMBERVALUE(Test_Length_Start[[#This Row],[Column5]])</f>
        <v>0.37988883354680503</v>
      </c>
      <c r="I1577" s="4">
        <f>_xlfn.NUMBERVALUE(Test_Length_Start[[#This Row],[Column6]])</f>
        <v>9.2573109082239396E-2</v>
      </c>
      <c r="J1577" s="4">
        <f>_xlfn.NUMBERVALUE(Test_Length_Start[[#This Row],[Column7]])</f>
        <v>0.27258825031383399</v>
      </c>
      <c r="K1577" s="4">
        <f>_xlfn.NUMBERVALUE(Test_Length_Start[[#This Row],[Column12]])</f>
        <v>8.6271411230554804</v>
      </c>
      <c r="L1577" s="8">
        <f>_xlfn.NUMBERVALUE(Test_Length_Start[[#This Row],[Column10]])</f>
        <v>0.49719823101134297</v>
      </c>
      <c r="M1577" s="4">
        <f>_xlfn.NUMBERVALUE(Test_Length_Start[[#This Row],[Column11]])</f>
        <v>1.31659233022615</v>
      </c>
      <c r="N1577" s="8">
        <f>Tableau2[[#This Row],[Longueur manquante]]-(6-Tableau2[[#This Row],[longueur]])</f>
        <v>1.3787552300268904</v>
      </c>
    </row>
    <row r="1578" spans="2:14" x14ac:dyDescent="0.25">
      <c r="B1578" s="3" t="str">
        <f t="shared" si="48"/>
        <v>5</v>
      </c>
      <c r="C1578" s="4" t="str">
        <f>Test_Length_Start[[#This Row],[Column1]]</f>
        <v>5-Camera-0,15000000000000002</v>
      </c>
      <c r="D1578" s="3">
        <f t="shared" si="49"/>
        <v>1.5</v>
      </c>
      <c r="E1578" s="4">
        <f>_xlfn.NUMBERVALUE(Test_Length_Start[[#This Row],[Column2]])</f>
        <v>53.631628933599799</v>
      </c>
      <c r="F1578" s="4">
        <f>_xlfn.NUMBERVALUE(Test_Length_Start[[#This Row],[Column3]])</f>
        <v>6.3765414681563604</v>
      </c>
      <c r="G1578" s="4">
        <f>_xlfn.NUMBERVALUE(Test_Length_Start[[#This Row],[Column4]])</f>
        <v>0.127151979336804</v>
      </c>
      <c r="H1578" s="4">
        <f>_xlfn.NUMBERVALUE(Test_Length_Start[[#This Row],[Column5]])</f>
        <v>0.37618196092511103</v>
      </c>
      <c r="I1578" s="4">
        <f>_xlfn.NUMBERVALUE(Test_Length_Start[[#This Row],[Column6]])</f>
        <v>8.5756059651384206E-2</v>
      </c>
      <c r="J1578" s="4">
        <f>_xlfn.NUMBERVALUE(Test_Length_Start[[#This Row],[Column7]])</f>
        <v>0.24300831192233299</v>
      </c>
      <c r="K1578" s="4">
        <f>_xlfn.NUMBERVALUE(Test_Length_Start[[#This Row],[Column12]])</f>
        <v>7.0483444719575301</v>
      </c>
      <c r="L1578" s="8">
        <f>_xlfn.NUMBERVALUE(Test_Length_Start[[#This Row],[Column10]])</f>
        <v>0.59249393953332596</v>
      </c>
      <c r="M1578" s="4">
        <f>_xlfn.NUMBERVALUE(Test_Length_Start[[#This Row],[Column11]])</f>
        <v>1.4017252640557201</v>
      </c>
      <c r="N1578" s="8">
        <f>Tableau2[[#This Row],[Longueur manquante]]-(6-Tableau2[[#This Row],[longueur]])</f>
        <v>1.7782667322120804</v>
      </c>
    </row>
    <row r="1579" spans="2:14" x14ac:dyDescent="0.25">
      <c r="B1579" s="3" t="str">
        <f t="shared" si="48"/>
        <v>5</v>
      </c>
      <c r="C1579" s="4" t="str">
        <f>Test_Length_Start[[#This Row],[Column1]]</f>
        <v>5-Camera-0,15000000000000002</v>
      </c>
      <c r="D1579" s="3">
        <f t="shared" si="49"/>
        <v>1.5</v>
      </c>
      <c r="E1579" s="4">
        <f>_xlfn.NUMBERVALUE(Test_Length_Start[[#This Row],[Column2]])</f>
        <v>59.749341091955898</v>
      </c>
      <c r="F1579" s="4">
        <f>_xlfn.NUMBERVALUE(Test_Length_Start[[#This Row],[Column3]])</f>
        <v>5.9143422393157801</v>
      </c>
      <c r="G1579" s="4">
        <f>_xlfn.NUMBERVALUE(Test_Length_Start[[#This Row],[Column4]])</f>
        <v>0.150477989845926</v>
      </c>
      <c r="H1579" s="4">
        <f>_xlfn.NUMBERVALUE(Test_Length_Start[[#This Row],[Column5]])</f>
        <v>0.34845238291108399</v>
      </c>
      <c r="I1579" s="4">
        <f>_xlfn.NUMBERVALUE(Test_Length_Start[[#This Row],[Column6]])</f>
        <v>0.106832374112558</v>
      </c>
      <c r="J1579" s="4">
        <f>_xlfn.NUMBERVALUE(Test_Length_Start[[#This Row],[Column7]])</f>
        <v>0.24771159777096899</v>
      </c>
      <c r="K1579" s="4">
        <f>_xlfn.NUMBERVALUE(Test_Length_Start[[#This Row],[Column12]])</f>
        <v>5.78235507197678</v>
      </c>
      <c r="L1579" s="8">
        <f>_xlfn.NUMBERVALUE(Test_Length_Start[[#This Row],[Column10]])</f>
        <v>0.71065734725885099</v>
      </c>
      <c r="M1579" s="4">
        <f>_xlfn.NUMBERVALUE(Test_Length_Start[[#This Row],[Column11]])</f>
        <v>1.25341444473913</v>
      </c>
      <c r="N1579" s="8">
        <f>Tableau2[[#This Row],[Longueur manquante]]-(6-Tableau2[[#This Row],[longueur]])</f>
        <v>1.1677566840549101</v>
      </c>
    </row>
    <row r="1580" spans="2:14" x14ac:dyDescent="0.25">
      <c r="B1580" s="3" t="str">
        <f t="shared" si="48"/>
        <v>5</v>
      </c>
      <c r="C1580" s="4" t="str">
        <f>Test_Length_Start[[#This Row],[Column1]]</f>
        <v>5-Camera-0,15000000000000002</v>
      </c>
      <c r="D1580" s="3">
        <f t="shared" si="49"/>
        <v>1.5</v>
      </c>
      <c r="E1580" s="4">
        <f>_xlfn.NUMBERVALUE(Test_Length_Start[[#This Row],[Column2]])</f>
        <v>65.0233710137869</v>
      </c>
      <c r="F1580" s="4">
        <f>_xlfn.NUMBERVALUE(Test_Length_Start[[#This Row],[Column3]])</f>
        <v>6.2863065472230799</v>
      </c>
      <c r="G1580" s="4">
        <f>_xlfn.NUMBERVALUE(Test_Length_Start[[#This Row],[Column4]])</f>
        <v>0.32194996125521702</v>
      </c>
      <c r="H1580" s="4">
        <f>_xlfn.NUMBERVALUE(Test_Length_Start[[#This Row],[Column5]])</f>
        <v>0.58721268385549197</v>
      </c>
      <c r="I1580" s="4">
        <f>_xlfn.NUMBERVALUE(Test_Length_Start[[#This Row],[Column6]])</f>
        <v>0.20592395657766899</v>
      </c>
      <c r="J1580" s="4">
        <f>_xlfn.NUMBERVALUE(Test_Length_Start[[#This Row],[Column7]])</f>
        <v>0.50849727653102805</v>
      </c>
      <c r="K1580" s="4">
        <f>_xlfn.NUMBERVALUE(Test_Length_Start[[#This Row],[Column12]])</f>
        <v>7.0687162980902896</v>
      </c>
      <c r="L1580" s="8">
        <f>_xlfn.NUMBERVALUE(Test_Length_Start[[#This Row],[Column10]])</f>
        <v>1.1756749873605701</v>
      </c>
      <c r="M1580" s="4">
        <f>_xlfn.NUMBERVALUE(Test_Length_Start[[#This Row],[Column11]])</f>
        <v>1.67210292535849</v>
      </c>
      <c r="N1580" s="8">
        <f>Tableau2[[#This Row],[Longueur manquante]]-(6-Tableau2[[#This Row],[longueur]])</f>
        <v>1.9584094725815699</v>
      </c>
    </row>
    <row r="1581" spans="2:14" x14ac:dyDescent="0.25">
      <c r="B1581" s="3" t="str">
        <f t="shared" si="48"/>
        <v>5</v>
      </c>
      <c r="C1581" s="4" t="str">
        <f>Test_Length_Start[[#This Row],[Column1]]</f>
        <v>5-Camera-0,15000000000000002</v>
      </c>
      <c r="D1581" s="3">
        <f t="shared" si="49"/>
        <v>1.5</v>
      </c>
      <c r="E1581" s="4">
        <f>_xlfn.NUMBERVALUE(Test_Length_Start[[#This Row],[Column2]])</f>
        <v>16.947738392008599</v>
      </c>
      <c r="F1581" s="4">
        <f>_xlfn.NUMBERVALUE(Test_Length_Start[[#This Row],[Column3]])</f>
        <v>5.9245955721241401</v>
      </c>
      <c r="G1581" s="4">
        <f>_xlfn.NUMBERVALUE(Test_Length_Start[[#This Row],[Column4]])</f>
        <v>0.10679415539594</v>
      </c>
      <c r="H1581" s="4">
        <f>_xlfn.NUMBERVALUE(Test_Length_Start[[#This Row],[Column5]])</f>
        <v>0.34844199318393398</v>
      </c>
      <c r="I1581" s="4">
        <f>_xlfn.NUMBERVALUE(Test_Length_Start[[#This Row],[Column6]])</f>
        <v>6.13100229457001E-2</v>
      </c>
      <c r="J1581" s="4">
        <f>_xlfn.NUMBERVALUE(Test_Length_Start[[#This Row],[Column7]])</f>
        <v>0.26408875725028103</v>
      </c>
      <c r="K1581" s="4">
        <f>_xlfn.NUMBERVALUE(Test_Length_Start[[#This Row],[Column12]])</f>
        <v>8.1661674450151605</v>
      </c>
      <c r="L1581" s="8">
        <f>_xlfn.NUMBERVALUE(Test_Length_Start[[#This Row],[Column10]])</f>
        <v>0.54179793942037102</v>
      </c>
      <c r="M1581" s="4">
        <f>_xlfn.NUMBERVALUE(Test_Length_Start[[#This Row],[Column11]])</f>
        <v>1.34933856479174</v>
      </c>
      <c r="N1581" s="8">
        <f>Tableau2[[#This Row],[Longueur manquante]]-(6-Tableau2[[#This Row],[longueur]])</f>
        <v>1.2739341369158801</v>
      </c>
    </row>
    <row r="1582" spans="2:14" x14ac:dyDescent="0.25">
      <c r="B1582" s="3" t="str">
        <f t="shared" si="48"/>
        <v>5</v>
      </c>
      <c r="C1582" s="4" t="str">
        <f>Test_Length_Start[[#This Row],[Column1]]</f>
        <v>5-Ground_Truth</v>
      </c>
      <c r="D1582" s="3">
        <f t="shared" si="49"/>
        <v>-2</v>
      </c>
      <c r="E1582" s="4">
        <f>_xlfn.NUMBERVALUE(Test_Length_Start[[#This Row],[Column2]])</f>
        <v>17.344958430655499</v>
      </c>
      <c r="F1582" s="4">
        <f>_xlfn.NUMBERVALUE(Test_Length_Start[[#This Row],[Column3]])</f>
        <v>6.1922537528236399</v>
      </c>
      <c r="G1582" s="4">
        <f>_xlfn.NUMBERVALUE(Test_Length_Start[[#This Row],[Column4]])</f>
        <v>4.5313746470201803E-2</v>
      </c>
      <c r="H1582" s="4">
        <f>_xlfn.NUMBERVALUE(Test_Length_Start[[#This Row],[Column5]])</f>
        <v>0.31746667998189798</v>
      </c>
      <c r="I1582" s="4">
        <f>_xlfn.NUMBERVALUE(Test_Length_Start[[#This Row],[Column6]])</f>
        <v>1.63288297537823E-2</v>
      </c>
      <c r="J1582" s="4">
        <f>_xlfn.NUMBERVALUE(Test_Length_Start[[#This Row],[Column7]])</f>
        <v>0.16895257999234101</v>
      </c>
      <c r="K1582" s="4">
        <f>_xlfn.NUMBERVALUE(Test_Length_Start[[#This Row],[Column12]])</f>
        <v>6.9433838539989603</v>
      </c>
      <c r="L1582" s="8">
        <f>_xlfn.NUMBERVALUE(Test_Length_Start[[#This Row],[Column10]])</f>
        <v>0.26313947945695298</v>
      </c>
      <c r="M1582" s="4">
        <f>_xlfn.NUMBERVALUE(Test_Length_Start[[#This Row],[Column11]])</f>
        <v>1.3095205381932</v>
      </c>
      <c r="N1582" s="8">
        <f>Tableau2[[#This Row],[Longueur manquante]]-(6-Tableau2[[#This Row],[longueur]])</f>
        <v>1.5017742910168399</v>
      </c>
    </row>
    <row r="1583" spans="2:14" x14ac:dyDescent="0.25">
      <c r="B1583" s="3" t="str">
        <f t="shared" si="48"/>
        <v>5</v>
      </c>
      <c r="C1583" s="4" t="str">
        <f>Test_Length_Start[[#This Row],[Column1]]</f>
        <v>5-Ground_Truth</v>
      </c>
      <c r="D1583" s="3">
        <f t="shared" si="49"/>
        <v>-2</v>
      </c>
      <c r="E1583" s="4">
        <f>_xlfn.NUMBERVALUE(Test_Length_Start[[#This Row],[Column2]])</f>
        <v>6.1603207173728203</v>
      </c>
      <c r="F1583" s="4">
        <f>_xlfn.NUMBERVALUE(Test_Length_Start[[#This Row],[Column3]])</f>
        <v>6.4427292137406802</v>
      </c>
      <c r="G1583" s="4">
        <f>_xlfn.NUMBERVALUE(Test_Length_Start[[#This Row],[Column4]])</f>
        <v>8.8083825834066404E-2</v>
      </c>
      <c r="H1583" s="4">
        <f>_xlfn.NUMBERVALUE(Test_Length_Start[[#This Row],[Column5]])</f>
        <v>0.32791573691575199</v>
      </c>
      <c r="I1583" s="4">
        <f>_xlfn.NUMBERVALUE(Test_Length_Start[[#This Row],[Column6]])</f>
        <v>3.6292078410614097E-2</v>
      </c>
      <c r="J1583" s="4">
        <f>_xlfn.NUMBERVALUE(Test_Length_Start[[#This Row],[Column7]])</f>
        <v>0.187339308169098</v>
      </c>
      <c r="K1583" s="4">
        <f>_xlfn.NUMBERVALUE(Test_Length_Start[[#This Row],[Column12]])</f>
        <v>6.8431316410424099</v>
      </c>
      <c r="L1583" s="8">
        <f>_xlfn.NUMBERVALUE(Test_Length_Start[[#This Row],[Column10]])</f>
        <v>0.39980948397050498</v>
      </c>
      <c r="M1583" s="4">
        <f>_xlfn.NUMBERVALUE(Test_Length_Start[[#This Row],[Column11]])</f>
        <v>1.32528276199757</v>
      </c>
      <c r="N1583" s="8">
        <f>Tableau2[[#This Row],[Longueur manquante]]-(6-Tableau2[[#This Row],[longueur]])</f>
        <v>1.7680119757382502</v>
      </c>
    </row>
    <row r="1584" spans="2:14" x14ac:dyDescent="0.25">
      <c r="B1584" s="3" t="str">
        <f t="shared" si="48"/>
        <v>5</v>
      </c>
      <c r="C1584" s="4" t="str">
        <f>Test_Length_Start[[#This Row],[Column1]]</f>
        <v>5-Ground_Truth</v>
      </c>
      <c r="D1584" s="3">
        <f t="shared" si="49"/>
        <v>-2</v>
      </c>
      <c r="E1584" s="4">
        <f>_xlfn.NUMBERVALUE(Test_Length_Start[[#This Row],[Column2]])</f>
        <v>26.645955426220599</v>
      </c>
      <c r="F1584" s="4">
        <f>_xlfn.NUMBERVALUE(Test_Length_Start[[#This Row],[Column3]])</f>
        <v>5.8818668849490496</v>
      </c>
      <c r="G1584" s="4">
        <f>_xlfn.NUMBERVALUE(Test_Length_Start[[#This Row],[Column4]])</f>
        <v>4.2190957014252899E-2</v>
      </c>
      <c r="H1584" s="4">
        <f>_xlfn.NUMBERVALUE(Test_Length_Start[[#This Row],[Column5]])</f>
        <v>0.32818722900706299</v>
      </c>
      <c r="I1584" s="4">
        <f>_xlfn.NUMBERVALUE(Test_Length_Start[[#This Row],[Column6]])</f>
        <v>2.7776771623803001E-2</v>
      </c>
      <c r="J1584" s="4">
        <f>_xlfn.NUMBERVALUE(Test_Length_Start[[#This Row],[Column7]])</f>
        <v>0.162851503910453</v>
      </c>
      <c r="K1584" s="4">
        <f>_xlfn.NUMBERVALUE(Test_Length_Start[[#This Row],[Column12]])</f>
        <v>5.7149920909432597</v>
      </c>
      <c r="L1584" s="8">
        <f>_xlfn.NUMBERVALUE(Test_Length_Start[[#This Row],[Column10]])</f>
        <v>0.15543806761216999</v>
      </c>
      <c r="M1584" s="4">
        <f>_xlfn.NUMBERVALUE(Test_Length_Start[[#This Row],[Column11]])</f>
        <v>1.32249868956024</v>
      </c>
      <c r="N1584" s="8">
        <f>Tableau2[[#This Row],[Longueur manquante]]-(6-Tableau2[[#This Row],[longueur]])</f>
        <v>1.2043655745092896</v>
      </c>
    </row>
    <row r="1585" spans="2:14" x14ac:dyDescent="0.25">
      <c r="B1585" s="3" t="str">
        <f t="shared" si="48"/>
        <v>5</v>
      </c>
      <c r="C1585" s="4" t="str">
        <f>Test_Length_Start[[#This Row],[Column1]]</f>
        <v>5-Ground_Truth</v>
      </c>
      <c r="D1585" s="3">
        <f t="shared" si="49"/>
        <v>-2</v>
      </c>
      <c r="E1585" s="4">
        <f>_xlfn.NUMBERVALUE(Test_Length_Start[[#This Row],[Column2]])</f>
        <v>8.8419008257625293</v>
      </c>
      <c r="F1585" s="4">
        <f>_xlfn.NUMBERVALUE(Test_Length_Start[[#This Row],[Column3]])</f>
        <v>5.9982401640083403</v>
      </c>
      <c r="G1585" s="4">
        <f>_xlfn.NUMBERVALUE(Test_Length_Start[[#This Row],[Column4]])</f>
        <v>3.79785950361596E-2</v>
      </c>
      <c r="H1585" s="4">
        <f>_xlfn.NUMBERVALUE(Test_Length_Start[[#This Row],[Column5]])</f>
        <v>0.32338858891559102</v>
      </c>
      <c r="I1585" s="4">
        <f>_xlfn.NUMBERVALUE(Test_Length_Start[[#This Row],[Column6]])</f>
        <v>2.44907582319361E-2</v>
      </c>
      <c r="J1585" s="4">
        <f>_xlfn.NUMBERVALUE(Test_Length_Start[[#This Row],[Column7]])</f>
        <v>0.17222407608495</v>
      </c>
      <c r="K1585" s="4">
        <f>_xlfn.NUMBERVALUE(Test_Length_Start[[#This Row],[Column12]])</f>
        <v>10.6338894780492</v>
      </c>
      <c r="L1585" s="8">
        <f>_xlfn.NUMBERVALUE(Test_Length_Start[[#This Row],[Column10]])</f>
        <v>0.195380942115567</v>
      </c>
      <c r="M1585" s="4">
        <f>_xlfn.NUMBERVALUE(Test_Length_Start[[#This Row],[Column11]])</f>
        <v>1.30477608632827</v>
      </c>
      <c r="N1585" s="8">
        <f>Tableau2[[#This Row],[Longueur manquante]]-(6-Tableau2[[#This Row],[longueur]])</f>
        <v>1.3030162503366103</v>
      </c>
    </row>
    <row r="1586" spans="2:14" x14ac:dyDescent="0.25">
      <c r="B1586" s="3" t="str">
        <f t="shared" si="48"/>
        <v>5</v>
      </c>
      <c r="C1586" s="4" t="str">
        <f>Test_Length_Start[[#This Row],[Column1]]</f>
        <v>5-Ground_Truth</v>
      </c>
      <c r="D1586" s="3">
        <f t="shared" si="49"/>
        <v>-2</v>
      </c>
      <c r="E1586" s="4">
        <f>_xlfn.NUMBERVALUE(Test_Length_Start[[#This Row],[Column2]])</f>
        <v>22.612627112809498</v>
      </c>
      <c r="F1586" s="4">
        <f>_xlfn.NUMBERVALUE(Test_Length_Start[[#This Row],[Column3]])</f>
        <v>5.8160184770644996</v>
      </c>
      <c r="G1586" s="4">
        <f>_xlfn.NUMBERVALUE(Test_Length_Start[[#This Row],[Column4]])</f>
        <v>3.6288738403449497E-2</v>
      </c>
      <c r="H1586" s="4">
        <f>_xlfn.NUMBERVALUE(Test_Length_Start[[#This Row],[Column5]])</f>
        <v>0.32381285696811801</v>
      </c>
      <c r="I1586" s="4">
        <f>_xlfn.NUMBERVALUE(Test_Length_Start[[#This Row],[Column6]])</f>
        <v>2.4406794963324398E-2</v>
      </c>
      <c r="J1586" s="4">
        <f>_xlfn.NUMBERVALUE(Test_Length_Start[[#This Row],[Column7]])</f>
        <v>0.16693248502725899</v>
      </c>
      <c r="K1586" s="4">
        <f>_xlfn.NUMBERVALUE(Test_Length_Start[[#This Row],[Column12]])</f>
        <v>3.74943892506416</v>
      </c>
      <c r="L1586" s="8">
        <f>_xlfn.NUMBERVALUE(Test_Length_Start[[#This Row],[Column10]])</f>
        <v>0.14199764865134401</v>
      </c>
      <c r="M1586" s="4">
        <f>_xlfn.NUMBERVALUE(Test_Length_Start[[#This Row],[Column11]])</f>
        <v>1.30870195111695</v>
      </c>
      <c r="N1586" s="8">
        <f>Tableau2[[#This Row],[Longueur manquante]]-(6-Tableau2[[#This Row],[longueur]])</f>
        <v>1.1247204281814496</v>
      </c>
    </row>
    <row r="1587" spans="2:14" x14ac:dyDescent="0.25">
      <c r="B1587" s="3" t="str">
        <f t="shared" si="48"/>
        <v>5</v>
      </c>
      <c r="C1587" s="4" t="str">
        <f>Test_Length_Start[[#This Row],[Column1]]</f>
        <v>5-Ground_Truth</v>
      </c>
      <c r="D1587" s="3">
        <f t="shared" si="49"/>
        <v>-2</v>
      </c>
      <c r="E1587" s="4">
        <f>_xlfn.NUMBERVALUE(Test_Length_Start[[#This Row],[Column2]])</f>
        <v>11.813883848196101</v>
      </c>
      <c r="F1587" s="4">
        <f>_xlfn.NUMBERVALUE(Test_Length_Start[[#This Row],[Column3]])</f>
        <v>6.0887057387425498</v>
      </c>
      <c r="G1587" s="4">
        <f>_xlfn.NUMBERVALUE(Test_Length_Start[[#This Row],[Column4]])</f>
        <v>3.7620954479336402E-2</v>
      </c>
      <c r="H1587" s="4">
        <f>_xlfn.NUMBERVALUE(Test_Length_Start[[#This Row],[Column5]])</f>
        <v>0.32259645410966897</v>
      </c>
      <c r="I1587" s="4">
        <f>_xlfn.NUMBERVALUE(Test_Length_Start[[#This Row],[Column6]])</f>
        <v>1.49101158893924E-2</v>
      </c>
      <c r="J1587" s="4">
        <f>_xlfn.NUMBERVALUE(Test_Length_Start[[#This Row],[Column7]])</f>
        <v>0.17125318753857799</v>
      </c>
      <c r="K1587" s="4">
        <f>_xlfn.NUMBERVALUE(Test_Length_Start[[#This Row],[Column12]])</f>
        <v>3.7265510440338399</v>
      </c>
      <c r="L1587" s="8">
        <f>_xlfn.NUMBERVALUE(Test_Length_Start[[#This Row],[Column10]])</f>
        <v>0.24916052746765999</v>
      </c>
      <c r="M1587" s="4">
        <f>_xlfn.NUMBERVALUE(Test_Length_Start[[#This Row],[Column11]])</f>
        <v>1.3274780820341401</v>
      </c>
      <c r="N1587" s="8">
        <f>Tableau2[[#This Row],[Longueur manquante]]-(6-Tableau2[[#This Row],[longueur]])</f>
        <v>1.4161838207766899</v>
      </c>
    </row>
    <row r="1588" spans="2:14" x14ac:dyDescent="0.25">
      <c r="B1588" s="3" t="str">
        <f t="shared" si="48"/>
        <v>5</v>
      </c>
      <c r="C1588" s="4" t="str">
        <f>Test_Length_Start[[#This Row],[Column1]]</f>
        <v>5-Ground_Truth</v>
      </c>
      <c r="D1588" s="3">
        <f t="shared" si="49"/>
        <v>-2</v>
      </c>
      <c r="E1588" s="4">
        <f>_xlfn.NUMBERVALUE(Test_Length_Start[[#This Row],[Column2]])</f>
        <v>20.298313353040701</v>
      </c>
      <c r="F1588" s="4">
        <f>_xlfn.NUMBERVALUE(Test_Length_Start[[#This Row],[Column3]])</f>
        <v>6.31186069799785</v>
      </c>
      <c r="G1588" s="4">
        <f>_xlfn.NUMBERVALUE(Test_Length_Start[[#This Row],[Column4]])</f>
        <v>4.8817363018781403E-2</v>
      </c>
      <c r="H1588" s="4">
        <f>_xlfn.NUMBERVALUE(Test_Length_Start[[#This Row],[Column5]])</f>
        <v>0.55961155648514005</v>
      </c>
      <c r="I1588" s="4">
        <f>_xlfn.NUMBERVALUE(Test_Length_Start[[#This Row],[Column6]])</f>
        <v>1.6362737413267301E-2</v>
      </c>
      <c r="J1588" s="4">
        <f>_xlfn.NUMBERVALUE(Test_Length_Start[[#This Row],[Column7]])</f>
        <v>0.39830435988938101</v>
      </c>
      <c r="K1588" s="4">
        <f>_xlfn.NUMBERVALUE(Test_Length_Start[[#This Row],[Column12]])</f>
        <v>6.20029771700501</v>
      </c>
      <c r="L1588" s="8">
        <f>_xlfn.NUMBERVALUE(Test_Length_Start[[#This Row],[Column10]])</f>
        <v>0.726478373411659</v>
      </c>
      <c r="M1588" s="4">
        <f>_xlfn.NUMBERVALUE(Test_Length_Start[[#This Row],[Column11]])</f>
        <v>1.9306764852101701</v>
      </c>
      <c r="N1588" s="8">
        <f>Tableau2[[#This Row],[Longueur manquante]]-(6-Tableau2[[#This Row],[longueur]])</f>
        <v>2.2425371832080199</v>
      </c>
    </row>
    <row r="1589" spans="2:14" x14ac:dyDescent="0.25">
      <c r="B1589" s="3" t="str">
        <f t="shared" si="48"/>
        <v>5</v>
      </c>
      <c r="C1589" s="4" t="str">
        <f>Test_Length_Start[[#This Row],[Column1]]</f>
        <v>5-Ground_Truth</v>
      </c>
      <c r="D1589" s="3">
        <f t="shared" si="49"/>
        <v>-2</v>
      </c>
      <c r="E1589" s="4">
        <f>_xlfn.NUMBERVALUE(Test_Length_Start[[#This Row],[Column2]])</f>
        <v>32.602828412779601</v>
      </c>
      <c r="F1589" s="4">
        <f>_xlfn.NUMBERVALUE(Test_Length_Start[[#This Row],[Column3]])</f>
        <v>6.2818589355320897</v>
      </c>
      <c r="G1589" s="4">
        <f>_xlfn.NUMBERVALUE(Test_Length_Start[[#This Row],[Column4]])</f>
        <v>9.1385693176880597E-2</v>
      </c>
      <c r="H1589" s="4">
        <f>_xlfn.NUMBERVALUE(Test_Length_Start[[#This Row],[Column5]])</f>
        <v>0.33448460810819097</v>
      </c>
      <c r="I1589" s="4">
        <f>_xlfn.NUMBERVALUE(Test_Length_Start[[#This Row],[Column6]])</f>
        <v>2.8809392460091302E-2</v>
      </c>
      <c r="J1589" s="4">
        <f>_xlfn.NUMBERVALUE(Test_Length_Start[[#This Row],[Column7]])</f>
        <v>0.20900962284862701</v>
      </c>
      <c r="K1589" s="4">
        <f>_xlfn.NUMBERVALUE(Test_Length_Start[[#This Row],[Column12]])</f>
        <v>4.8675830649444798</v>
      </c>
      <c r="L1589" s="8">
        <f>_xlfn.NUMBERVALUE(Test_Length_Start[[#This Row],[Column10]])</f>
        <v>0.56926859201260405</v>
      </c>
      <c r="M1589" s="4">
        <f>_xlfn.NUMBERVALUE(Test_Length_Start[[#This Row],[Column11]])</f>
        <v>1.2770795228201901</v>
      </c>
      <c r="N1589" s="8">
        <f>Tableau2[[#This Row],[Longueur manquante]]-(6-Tableau2[[#This Row],[longueur]])</f>
        <v>1.5589384583522798</v>
      </c>
    </row>
    <row r="1590" spans="2:14" x14ac:dyDescent="0.25">
      <c r="B1590" s="3" t="str">
        <f t="shared" si="48"/>
        <v>5</v>
      </c>
      <c r="C1590" s="4" t="str">
        <f>Test_Length_Start[[#This Row],[Column1]]</f>
        <v>5-Ground_Truth</v>
      </c>
      <c r="D1590" s="3">
        <f t="shared" si="49"/>
        <v>-2</v>
      </c>
      <c r="E1590" s="4">
        <f>_xlfn.NUMBERVALUE(Test_Length_Start[[#This Row],[Column2]])</f>
        <v>28.006686348788602</v>
      </c>
      <c r="F1590" s="4">
        <f>_xlfn.NUMBERVALUE(Test_Length_Start[[#This Row],[Column3]])</f>
        <v>5.7242069683654204</v>
      </c>
      <c r="G1590" s="4">
        <f>_xlfn.NUMBERVALUE(Test_Length_Start[[#This Row],[Column4]])</f>
        <v>4.7121401329159103E-2</v>
      </c>
      <c r="H1590" s="4">
        <f>_xlfn.NUMBERVALUE(Test_Length_Start[[#This Row],[Column5]])</f>
        <v>0.34868226769427102</v>
      </c>
      <c r="I1590" s="4">
        <f>_xlfn.NUMBERVALUE(Test_Length_Start[[#This Row],[Column6]])</f>
        <v>2.9836726544384001E-2</v>
      </c>
      <c r="J1590" s="4">
        <f>_xlfn.NUMBERVALUE(Test_Length_Start[[#This Row],[Column7]])</f>
        <v>0.20743846947375699</v>
      </c>
      <c r="K1590" s="4">
        <f>_xlfn.NUMBERVALUE(Test_Length_Start[[#This Row],[Column12]])</f>
        <v>6.0151816540164802</v>
      </c>
      <c r="L1590" s="8">
        <f>_xlfn.NUMBERVALUE(Test_Length_Start[[#This Row],[Column10]])</f>
        <v>0.23480115564951501</v>
      </c>
      <c r="M1590" s="4">
        <f>_xlfn.NUMBERVALUE(Test_Length_Start[[#This Row],[Column11]])</f>
        <v>1.2647396923730401</v>
      </c>
      <c r="N1590" s="8">
        <f>Tableau2[[#This Row],[Longueur manquante]]-(6-Tableau2[[#This Row],[longueur]])</f>
        <v>0.98894666073846049</v>
      </c>
    </row>
    <row r="1591" spans="2:14" x14ac:dyDescent="0.25">
      <c r="B1591" s="3" t="str">
        <f t="shared" si="48"/>
        <v>5</v>
      </c>
      <c r="C1591" s="4" t="str">
        <f>Test_Length_Start[[#This Row],[Column1]]</f>
        <v>5-Ground_Truth</v>
      </c>
      <c r="D1591" s="3">
        <f t="shared" si="49"/>
        <v>-2</v>
      </c>
      <c r="E1591" s="4">
        <f>_xlfn.NUMBERVALUE(Test_Length_Start[[#This Row],[Column2]])</f>
        <v>14.6803389212048</v>
      </c>
      <c r="F1591" s="4">
        <f>_xlfn.NUMBERVALUE(Test_Length_Start[[#This Row],[Column3]])</f>
        <v>6.1174322732380002</v>
      </c>
      <c r="G1591" s="4">
        <f>_xlfn.NUMBERVALUE(Test_Length_Start[[#This Row],[Column4]])</f>
        <v>3.31941605395287E-2</v>
      </c>
      <c r="H1591" s="4">
        <f>_xlfn.NUMBERVALUE(Test_Length_Start[[#This Row],[Column5]])</f>
        <v>0.327984773711542</v>
      </c>
      <c r="I1591" s="4">
        <f>_xlfn.NUMBERVALUE(Test_Length_Start[[#This Row],[Column6]])</f>
        <v>1.17703250859279E-2</v>
      </c>
      <c r="J1591" s="4">
        <f>_xlfn.NUMBERVALUE(Test_Length_Start[[#This Row],[Column7]])</f>
        <v>0.16498931770214001</v>
      </c>
      <c r="K1591" s="4">
        <f>_xlfn.NUMBERVALUE(Test_Length_Start[[#This Row],[Column12]])</f>
        <v>4.9748550859512699</v>
      </c>
      <c r="L1591" s="8">
        <f>_xlfn.NUMBERVALUE(Test_Length_Start[[#This Row],[Column10]])</f>
        <v>0.25226366469732803</v>
      </c>
      <c r="M1591" s="4">
        <f>_xlfn.NUMBERVALUE(Test_Length_Start[[#This Row],[Column11]])</f>
        <v>1.40485453425509</v>
      </c>
      <c r="N1591" s="8">
        <f>Tableau2[[#This Row],[Longueur manquante]]-(6-Tableau2[[#This Row],[longueur]])</f>
        <v>1.5222868074930902</v>
      </c>
    </row>
    <row r="1592" spans="2:14" x14ac:dyDescent="0.25">
      <c r="B1592" s="3" t="str">
        <f t="shared" si="48"/>
        <v>5</v>
      </c>
      <c r="C1592" s="4" t="str">
        <f>Test_Length_Start[[#This Row],[Column1]]</f>
        <v>5-Ground_Truth</v>
      </c>
      <c r="D1592" s="3">
        <f t="shared" si="49"/>
        <v>-2</v>
      </c>
      <c r="E1592" s="4">
        <f>_xlfn.NUMBERVALUE(Test_Length_Start[[#This Row],[Column2]])</f>
        <v>10.932433852564699</v>
      </c>
      <c r="F1592" s="4">
        <f>_xlfn.NUMBERVALUE(Test_Length_Start[[#This Row],[Column3]])</f>
        <v>5.59822103460181</v>
      </c>
      <c r="G1592" s="4">
        <f>_xlfn.NUMBERVALUE(Test_Length_Start[[#This Row],[Column4]])</f>
        <v>3.4067831273140899E-2</v>
      </c>
      <c r="H1592" s="4">
        <f>_xlfn.NUMBERVALUE(Test_Length_Start[[#This Row],[Column5]])</f>
        <v>0.34534710356594001</v>
      </c>
      <c r="I1592" s="4">
        <f>_xlfn.NUMBERVALUE(Test_Length_Start[[#This Row],[Column6]])</f>
        <v>1.2949757553906399E-2</v>
      </c>
      <c r="J1592" s="4">
        <f>_xlfn.NUMBERVALUE(Test_Length_Start[[#This Row],[Column7]])</f>
        <v>0.20366413774892</v>
      </c>
      <c r="K1592" s="4">
        <f>_xlfn.NUMBERVALUE(Test_Length_Start[[#This Row],[Column12]])</f>
        <v>3.9992381230695102</v>
      </c>
      <c r="L1592" s="8">
        <f>_xlfn.NUMBERVALUE(Test_Length_Start[[#This Row],[Column10]])</f>
        <v>0.22102690011131301</v>
      </c>
      <c r="M1592" s="4">
        <f>_xlfn.NUMBERVALUE(Test_Length_Start[[#This Row],[Column11]])</f>
        <v>1.26981673052181</v>
      </c>
      <c r="N1592" s="8">
        <f>Tableau2[[#This Row],[Longueur manquante]]-(6-Tableau2[[#This Row],[longueur]])</f>
        <v>0.86803776512361996</v>
      </c>
    </row>
    <row r="1593" spans="2:14" x14ac:dyDescent="0.25">
      <c r="B1593" s="3" t="str">
        <f t="shared" si="48"/>
        <v>5</v>
      </c>
      <c r="C1593" s="4" t="str">
        <f>Test_Length_Start[[#This Row],[Column1]]</f>
        <v>5-Ground_Truth</v>
      </c>
      <c r="D1593" s="3">
        <f t="shared" si="49"/>
        <v>-2</v>
      </c>
      <c r="E1593" s="4">
        <f>_xlfn.NUMBERVALUE(Test_Length_Start[[#This Row],[Column2]])</f>
        <v>3.1719983473758702</v>
      </c>
      <c r="F1593" s="4">
        <f>_xlfn.NUMBERVALUE(Test_Length_Start[[#This Row],[Column3]])</f>
        <v>5.5344015121811099</v>
      </c>
      <c r="G1593" s="4">
        <f>_xlfn.NUMBERVALUE(Test_Length_Start[[#This Row],[Column4]])</f>
        <v>2.1518373701071201E-2</v>
      </c>
      <c r="H1593" s="4">
        <f>_xlfn.NUMBERVALUE(Test_Length_Start[[#This Row],[Column5]])</f>
        <v>0.336319987236748</v>
      </c>
      <c r="I1593" s="4">
        <f>_xlfn.NUMBERVALUE(Test_Length_Start[[#This Row],[Column6]])</f>
        <v>1.5505082956023999E-2</v>
      </c>
      <c r="J1593" s="4">
        <f>_xlfn.NUMBERVALUE(Test_Length_Start[[#This Row],[Column7]])</f>
        <v>0.195975255134272</v>
      </c>
      <c r="K1593" s="4">
        <f>_xlfn.NUMBERVALUE(Test_Length_Start[[#This Row],[Column12]])</f>
        <v>3.9729397379560298</v>
      </c>
      <c r="L1593" s="8">
        <f>_xlfn.NUMBERVALUE(Test_Length_Start[[#This Row],[Column10]])</f>
        <v>9.9049786779221702E-2</v>
      </c>
      <c r="M1593" s="4">
        <f>_xlfn.NUMBERVALUE(Test_Length_Start[[#This Row],[Column11]])</f>
        <v>1.27003429532931</v>
      </c>
      <c r="N1593" s="8">
        <f>Tableau2[[#This Row],[Longueur manquante]]-(6-Tableau2[[#This Row],[longueur]])</f>
        <v>0.80443580751041988</v>
      </c>
    </row>
    <row r="1594" spans="2:14" x14ac:dyDescent="0.25">
      <c r="B1594" s="3" t="str">
        <f t="shared" si="48"/>
        <v>5</v>
      </c>
      <c r="C1594" s="4" t="str">
        <f>Test_Length_Start[[#This Row],[Column1]]</f>
        <v>5-Ground_Truth</v>
      </c>
      <c r="D1594" s="3">
        <f t="shared" si="49"/>
        <v>-2</v>
      </c>
      <c r="E1594" s="4">
        <f>_xlfn.NUMBERVALUE(Test_Length_Start[[#This Row],[Column2]])</f>
        <v>20.5159287244072</v>
      </c>
      <c r="F1594" s="4">
        <f>_xlfn.NUMBERVALUE(Test_Length_Start[[#This Row],[Column3]])</f>
        <v>5.9079393577015296</v>
      </c>
      <c r="G1594" s="4">
        <f>_xlfn.NUMBERVALUE(Test_Length_Start[[#This Row],[Column4]])</f>
        <v>2.5546774783024601E-2</v>
      </c>
      <c r="H1594" s="4">
        <f>_xlfn.NUMBERVALUE(Test_Length_Start[[#This Row],[Column5]])</f>
        <v>0.31919346634868001</v>
      </c>
      <c r="I1594" s="4">
        <f>_xlfn.NUMBERVALUE(Test_Length_Start[[#This Row],[Column6]])</f>
        <v>1.9346148094924801E-2</v>
      </c>
      <c r="J1594" s="4">
        <f>_xlfn.NUMBERVALUE(Test_Length_Start[[#This Row],[Column7]])</f>
        <v>0.15978943553389699</v>
      </c>
      <c r="K1594" s="4">
        <f>_xlfn.NUMBERVALUE(Test_Length_Start[[#This Row],[Column12]])</f>
        <v>6.8514327219454501</v>
      </c>
      <c r="L1594" s="8">
        <f>_xlfn.NUMBERVALUE(Test_Length_Start[[#This Row],[Column10]])</f>
        <v>9.7335546910512299E-2</v>
      </c>
      <c r="M1594" s="4">
        <f>_xlfn.NUMBERVALUE(Test_Length_Start[[#This Row],[Column11]])</f>
        <v>1.3204567904734601</v>
      </c>
      <c r="N1594" s="8">
        <f>Tableau2[[#This Row],[Longueur manquante]]-(6-Tableau2[[#This Row],[longueur]])</f>
        <v>1.2283961481749897</v>
      </c>
    </row>
    <row r="1595" spans="2:14" x14ac:dyDescent="0.25">
      <c r="B1595" s="3" t="str">
        <f t="shared" si="48"/>
        <v>5</v>
      </c>
      <c r="C1595" s="4" t="str">
        <f>Test_Length_Start[[#This Row],[Column1]]</f>
        <v>5-Ground_Truth</v>
      </c>
      <c r="D1595" s="3">
        <f t="shared" si="49"/>
        <v>-2</v>
      </c>
      <c r="E1595" s="4">
        <f>_xlfn.NUMBERVALUE(Test_Length_Start[[#This Row],[Column2]])</f>
        <v>17.869136940172499</v>
      </c>
      <c r="F1595" s="4">
        <f>_xlfn.NUMBERVALUE(Test_Length_Start[[#This Row],[Column3]])</f>
        <v>6.0673921404367599</v>
      </c>
      <c r="G1595" s="4">
        <f>_xlfn.NUMBERVALUE(Test_Length_Start[[#This Row],[Column4]])</f>
        <v>5.9945820510380901E-2</v>
      </c>
      <c r="H1595" s="4">
        <f>_xlfn.NUMBERVALUE(Test_Length_Start[[#This Row],[Column5]])</f>
        <v>0.34482877016306301</v>
      </c>
      <c r="I1595" s="4">
        <f>_xlfn.NUMBERVALUE(Test_Length_Start[[#This Row],[Column6]])</f>
        <v>2.57617332008282E-2</v>
      </c>
      <c r="J1595" s="4">
        <f>_xlfn.NUMBERVALUE(Test_Length_Start[[#This Row],[Column7]])</f>
        <v>0.20111559121427799</v>
      </c>
      <c r="K1595" s="4">
        <f>_xlfn.NUMBERVALUE(Test_Length_Start[[#This Row],[Column12]])</f>
        <v>5.2006397179793504</v>
      </c>
      <c r="L1595" s="8">
        <f>_xlfn.NUMBERVALUE(Test_Length_Start[[#This Row],[Column10]])</f>
        <v>0.37371185255054401</v>
      </c>
      <c r="M1595" s="4">
        <f>_xlfn.NUMBERVALUE(Test_Length_Start[[#This Row],[Column11]])</f>
        <v>1.3262127720258301</v>
      </c>
      <c r="N1595" s="8">
        <f>Tableau2[[#This Row],[Longueur manquante]]-(6-Tableau2[[#This Row],[longueur]])</f>
        <v>1.39360491246259</v>
      </c>
    </row>
    <row r="1596" spans="2:14" x14ac:dyDescent="0.25">
      <c r="B1596" s="3" t="str">
        <f t="shared" si="48"/>
        <v>5</v>
      </c>
      <c r="C1596" s="4" t="str">
        <f>Test_Length_Start[[#This Row],[Column1]]</f>
        <v>5-Ground_Truth</v>
      </c>
      <c r="D1596" s="3">
        <f t="shared" si="49"/>
        <v>-2</v>
      </c>
      <c r="E1596" s="4">
        <f>_xlfn.NUMBERVALUE(Test_Length_Start[[#This Row],[Column2]])</f>
        <v>27.813544553731901</v>
      </c>
      <c r="F1596" s="4">
        <f>_xlfn.NUMBERVALUE(Test_Length_Start[[#This Row],[Column3]])</f>
        <v>5.9958868612555696</v>
      </c>
      <c r="G1596" s="4">
        <f>_xlfn.NUMBERVALUE(Test_Length_Start[[#This Row],[Column4]])</f>
        <v>0.10543552395324</v>
      </c>
      <c r="H1596" s="4">
        <f>_xlfn.NUMBERVALUE(Test_Length_Start[[#This Row],[Column5]])</f>
        <v>0.35099344961274398</v>
      </c>
      <c r="I1596" s="4">
        <f>_xlfn.NUMBERVALUE(Test_Length_Start[[#This Row],[Column6]])</f>
        <v>3.5942057778948398E-2</v>
      </c>
      <c r="J1596" s="4">
        <f>_xlfn.NUMBERVALUE(Test_Length_Start[[#This Row],[Column7]])</f>
        <v>0.18734962155006099</v>
      </c>
      <c r="K1596" s="4">
        <f>_xlfn.NUMBERVALUE(Test_Length_Start[[#This Row],[Column12]])</f>
        <v>10.067638037027701</v>
      </c>
      <c r="L1596" s="8">
        <f>_xlfn.NUMBERVALUE(Test_Length_Start[[#This Row],[Column10]])</f>
        <v>0.51237898916166302</v>
      </c>
      <c r="M1596" s="4">
        <f>_xlfn.NUMBERVALUE(Test_Length_Start[[#This Row],[Column11]])</f>
        <v>1.3583813321626801</v>
      </c>
      <c r="N1596" s="8">
        <f>Tableau2[[#This Row],[Longueur manquante]]-(6-Tableau2[[#This Row],[longueur]])</f>
        <v>1.3542681934182497</v>
      </c>
    </row>
    <row r="1597" spans="2:14" x14ac:dyDescent="0.25">
      <c r="B1597" s="3" t="str">
        <f t="shared" si="48"/>
        <v>5</v>
      </c>
      <c r="C1597" s="4" t="str">
        <f>Test_Length_Start[[#This Row],[Column1]]</f>
        <v>5-Ground_Truth</v>
      </c>
      <c r="D1597" s="3">
        <f t="shared" si="49"/>
        <v>-2</v>
      </c>
      <c r="E1597" s="4">
        <f>_xlfn.NUMBERVALUE(Test_Length_Start[[#This Row],[Column2]])</f>
        <v>24.0032998410361</v>
      </c>
      <c r="F1597" s="4">
        <f>_xlfn.NUMBERVALUE(Test_Length_Start[[#This Row],[Column3]])</f>
        <v>5.8441607547721004</v>
      </c>
      <c r="G1597" s="4">
        <f>_xlfn.NUMBERVALUE(Test_Length_Start[[#This Row],[Column4]])</f>
        <v>4.2064190612313201E-2</v>
      </c>
      <c r="H1597" s="4">
        <f>_xlfn.NUMBERVALUE(Test_Length_Start[[#This Row],[Column5]])</f>
        <v>0.32758080353666302</v>
      </c>
      <c r="I1597" s="4">
        <f>_xlfn.NUMBERVALUE(Test_Length_Start[[#This Row],[Column6]])</f>
        <v>2.1325964456769202E-2</v>
      </c>
      <c r="J1597" s="4">
        <f>_xlfn.NUMBERVALUE(Test_Length_Start[[#This Row],[Column7]])</f>
        <v>0.18216415419706899</v>
      </c>
      <c r="K1597" s="4">
        <f>_xlfn.NUMBERVALUE(Test_Length_Start[[#This Row],[Column12]])</f>
        <v>4.2673006949480596</v>
      </c>
      <c r="L1597" s="8">
        <f>_xlfn.NUMBERVALUE(Test_Length_Start[[#This Row],[Column10]])</f>
        <v>0.22843018026796499</v>
      </c>
      <c r="M1597" s="4">
        <f>_xlfn.NUMBERVALUE(Test_Length_Start[[#This Row],[Column11]])</f>
        <v>1.2817220079417799</v>
      </c>
      <c r="N1597" s="8">
        <f>Tableau2[[#This Row],[Longueur manquante]]-(6-Tableau2[[#This Row],[longueur]])</f>
        <v>1.1258827627138803</v>
      </c>
    </row>
    <row r="1598" spans="2:14" x14ac:dyDescent="0.25">
      <c r="B1598" s="3" t="str">
        <f t="shared" si="48"/>
        <v>5</v>
      </c>
      <c r="C1598" s="4" t="str">
        <f>Test_Length_Start[[#This Row],[Column1]]</f>
        <v>5-Ground_Truth</v>
      </c>
      <c r="D1598" s="3">
        <f t="shared" si="49"/>
        <v>-2</v>
      </c>
      <c r="E1598" s="4">
        <f>_xlfn.NUMBERVALUE(Test_Length_Start[[#This Row],[Column2]])</f>
        <v>30.620761312566898</v>
      </c>
      <c r="F1598" s="4">
        <f>_xlfn.NUMBERVALUE(Test_Length_Start[[#This Row],[Column3]])</f>
        <v>6.2076008945129004</v>
      </c>
      <c r="G1598" s="4">
        <f>_xlfn.NUMBERVALUE(Test_Length_Start[[#This Row],[Column4]])</f>
        <v>0.20524439369516001</v>
      </c>
      <c r="H1598" s="4">
        <f>_xlfn.NUMBERVALUE(Test_Length_Start[[#This Row],[Column5]])</f>
        <v>0.40590301273472901</v>
      </c>
      <c r="I1598" s="4">
        <f>_xlfn.NUMBERVALUE(Test_Length_Start[[#This Row],[Column6]])</f>
        <v>3.6822465520638399E-2</v>
      </c>
      <c r="J1598" s="4">
        <f>_xlfn.NUMBERVALUE(Test_Length_Start[[#This Row],[Column7]])</f>
        <v>0.29618324650320499</v>
      </c>
      <c r="K1598" s="4">
        <f>_xlfn.NUMBERVALUE(Test_Length_Start[[#This Row],[Column12]])</f>
        <v>5.5260279170470303</v>
      </c>
      <c r="L1598" s="8">
        <f>_xlfn.NUMBERVALUE(Test_Length_Start[[#This Row],[Column10]])</f>
        <v>1.06719389965927</v>
      </c>
      <c r="M1598" s="4">
        <f>_xlfn.NUMBERVALUE(Test_Length_Start[[#This Row],[Column11]])</f>
        <v>1.43967938106131</v>
      </c>
      <c r="N1598" s="8">
        <f>Tableau2[[#This Row],[Longueur manquante]]-(6-Tableau2[[#This Row],[longueur]])</f>
        <v>1.6472802755742104</v>
      </c>
    </row>
    <row r="1599" spans="2:14" x14ac:dyDescent="0.25">
      <c r="B1599" s="3" t="str">
        <f t="shared" si="48"/>
        <v>5</v>
      </c>
      <c r="C1599" s="4" t="str">
        <f>Test_Length_Start[[#This Row],[Column1]]</f>
        <v>5-Ground_Truth</v>
      </c>
      <c r="D1599" s="3">
        <f t="shared" si="49"/>
        <v>-2</v>
      </c>
      <c r="E1599" s="4">
        <f>_xlfn.NUMBERVALUE(Test_Length_Start[[#This Row],[Column2]])</f>
        <v>12.8414767743108</v>
      </c>
      <c r="F1599" s="4">
        <f>_xlfn.NUMBERVALUE(Test_Length_Start[[#This Row],[Column3]])</f>
        <v>5.5050618328344099</v>
      </c>
      <c r="G1599" s="4">
        <f>_xlfn.NUMBERVALUE(Test_Length_Start[[#This Row],[Column4]])</f>
        <v>2.8084951120009399E-2</v>
      </c>
      <c r="H1599" s="4">
        <f>_xlfn.NUMBERVALUE(Test_Length_Start[[#This Row],[Column5]])</f>
        <v>0.331880434229331</v>
      </c>
      <c r="I1599" s="4">
        <f>_xlfn.NUMBERVALUE(Test_Length_Start[[#This Row],[Column6]])</f>
        <v>1.8536596667976701E-2</v>
      </c>
      <c r="J1599" s="4">
        <f>_xlfn.NUMBERVALUE(Test_Length_Start[[#This Row],[Column7]])</f>
        <v>0.193255550995789</v>
      </c>
      <c r="K1599" s="4">
        <f>_xlfn.NUMBERVALUE(Test_Length_Start[[#This Row],[Column12]])</f>
        <v>4.7863290159730196</v>
      </c>
      <c r="L1599" s="8">
        <f>_xlfn.NUMBERVALUE(Test_Length_Start[[#This Row],[Column10]])</f>
        <v>9.9862476529492095E-2</v>
      </c>
      <c r="M1599" s="4">
        <f>_xlfn.NUMBERVALUE(Test_Length_Start[[#This Row],[Column11]])</f>
        <v>1.2733123948859499</v>
      </c>
      <c r="N1599" s="8">
        <f>Tableau2[[#This Row],[Longueur manquante]]-(6-Tableau2[[#This Row],[longueur]])</f>
        <v>0.7783742277203598</v>
      </c>
    </row>
    <row r="1600" spans="2:14" x14ac:dyDescent="0.25">
      <c r="B1600" s="3" t="str">
        <f t="shared" si="48"/>
        <v>5</v>
      </c>
      <c r="C1600" s="4" t="str">
        <f>Test_Length_Start[[#This Row],[Column1]]</f>
        <v>5-Ground_Truth</v>
      </c>
      <c r="D1600" s="3">
        <f t="shared" si="49"/>
        <v>-2</v>
      </c>
      <c r="E1600" s="4">
        <f>_xlfn.NUMBERVALUE(Test_Length_Start[[#This Row],[Column2]])</f>
        <v>15.2490836937254</v>
      </c>
      <c r="F1600" s="4">
        <f>_xlfn.NUMBERVALUE(Test_Length_Start[[#This Row],[Column3]])</f>
        <v>6.4596399168976602</v>
      </c>
      <c r="G1600" s="4">
        <f>_xlfn.NUMBERVALUE(Test_Length_Start[[#This Row],[Column4]])</f>
        <v>0.161244204605617</v>
      </c>
      <c r="H1600" s="4">
        <f>_xlfn.NUMBERVALUE(Test_Length_Start[[#This Row],[Column5]])</f>
        <v>0.38548641247034099</v>
      </c>
      <c r="I1600" s="4">
        <f>_xlfn.NUMBERVALUE(Test_Length_Start[[#This Row],[Column6]])</f>
        <v>1.09399474063835E-2</v>
      </c>
      <c r="J1600" s="4">
        <f>_xlfn.NUMBERVALUE(Test_Length_Start[[#This Row],[Column7]])</f>
        <v>0.310233072221969</v>
      </c>
      <c r="K1600" s="4">
        <f>_xlfn.NUMBERVALUE(Test_Length_Start[[#This Row],[Column12]])</f>
        <v>7.1921221460215703</v>
      </c>
      <c r="L1600" s="8">
        <f>_xlfn.NUMBERVALUE(Test_Length_Start[[#This Row],[Column10]])</f>
        <v>0.94445879148772205</v>
      </c>
      <c r="M1600" s="4">
        <f>_xlfn.NUMBERVALUE(Test_Length_Start[[#This Row],[Column11]])</f>
        <v>1.3100830656601401</v>
      </c>
      <c r="N1600" s="8">
        <f>Tableau2[[#This Row],[Longueur manquante]]-(6-Tableau2[[#This Row],[longueur]])</f>
        <v>1.7697229825578003</v>
      </c>
    </row>
    <row r="1601" spans="2:14" x14ac:dyDescent="0.25">
      <c r="B1601" s="3" t="str">
        <f t="shared" si="48"/>
        <v>5</v>
      </c>
      <c r="C1601" s="4" t="str">
        <f>Test_Length_Start[[#This Row],[Column1]]</f>
        <v>5-Ground_Truth</v>
      </c>
      <c r="D1601" s="3">
        <f t="shared" si="49"/>
        <v>-2</v>
      </c>
      <c r="E1601" s="4">
        <f>_xlfn.NUMBERVALUE(Test_Length_Start[[#This Row],[Column2]])</f>
        <v>20.021872009073199</v>
      </c>
      <c r="F1601" s="4">
        <f>_xlfn.NUMBERVALUE(Test_Length_Start[[#This Row],[Column3]])</f>
        <v>6.2139870387857599</v>
      </c>
      <c r="G1601" s="4">
        <f>_xlfn.NUMBERVALUE(Test_Length_Start[[#This Row],[Column4]])</f>
        <v>5.6219733367762599E-2</v>
      </c>
      <c r="H1601" s="4">
        <f>_xlfn.NUMBERVALUE(Test_Length_Start[[#This Row],[Column5]])</f>
        <v>0.31578186470879599</v>
      </c>
      <c r="I1601" s="4">
        <f>_xlfn.NUMBERVALUE(Test_Length_Start[[#This Row],[Column6]])</f>
        <v>3.6249966339113003E-2</v>
      </c>
      <c r="J1601" s="4">
        <f>_xlfn.NUMBERVALUE(Test_Length_Start[[#This Row],[Column7]])</f>
        <v>0.16860850201640601</v>
      </c>
      <c r="K1601" s="4">
        <f>_xlfn.NUMBERVALUE(Test_Length_Start[[#This Row],[Column12]])</f>
        <v>6.8762369370087901</v>
      </c>
      <c r="L1601" s="8">
        <f>_xlfn.NUMBERVALUE(Test_Length_Start[[#This Row],[Column10]])</f>
        <v>0.31738237291294202</v>
      </c>
      <c r="M1601" s="4">
        <f>_xlfn.NUMBERVALUE(Test_Length_Start[[#This Row],[Column11]])</f>
        <v>1.3049546256802</v>
      </c>
      <c r="N1601" s="8">
        <f>Tableau2[[#This Row],[Longueur manquante]]-(6-Tableau2[[#This Row],[longueur]])</f>
        <v>1.5189416644659599</v>
      </c>
    </row>
    <row r="1602" spans="2:14" x14ac:dyDescent="0.25">
      <c r="B1602" s="3" t="str">
        <f t="shared" ref="B1602:B1665" si="50">SUBSTITUTE(LEFT(C1602,2),"-","")</f>
        <v>6</v>
      </c>
      <c r="C1602" s="4" t="str">
        <f>Test_Length_Start[[#This Row],[Column1]]</f>
        <v>6-Camera-0,0</v>
      </c>
      <c r="D1602" s="3">
        <f t="shared" ref="D1602:D1665" si="51">_xlfn.NUMBERVALUE(IFERROR(RIGHT(C1602,LEN(C1602)-SEARCH("-",C1602,5)),-0.2))*10</f>
        <v>0</v>
      </c>
      <c r="E1602" s="4">
        <f>_xlfn.NUMBERVALUE(Test_Length_Start[[#This Row],[Column2]])</f>
        <v>82.410313119034399</v>
      </c>
      <c r="F1602" s="4">
        <f>_xlfn.NUMBERVALUE(Test_Length_Start[[#This Row],[Column3]])</f>
        <v>6.09417254097478</v>
      </c>
      <c r="G1602" s="4">
        <f>_xlfn.NUMBERVALUE(Test_Length_Start[[#This Row],[Column4]])</f>
        <v>5.2202526213578397E-2</v>
      </c>
      <c r="H1602" s="4">
        <f>_xlfn.NUMBERVALUE(Test_Length_Start[[#This Row],[Column5]])</f>
        <v>0.155342455877157</v>
      </c>
      <c r="I1602" s="4">
        <f>_xlfn.NUMBERVALUE(Test_Length_Start[[#This Row],[Column6]])</f>
        <v>1.7110954350383501E-2</v>
      </c>
      <c r="J1602" s="4">
        <f>_xlfn.NUMBERVALUE(Test_Length_Start[[#This Row],[Column7]])</f>
        <v>9.8090935722476499E-2</v>
      </c>
      <c r="K1602" s="4">
        <f>_xlfn.NUMBERVALUE(Test_Length_Start[[#This Row],[Column12]])</f>
        <v>3.8059339609462701</v>
      </c>
      <c r="L1602" s="8">
        <f>_xlfn.NUMBERVALUE(Test_Length_Start[[#This Row],[Column10]])</f>
        <v>0.41259909617106999</v>
      </c>
      <c r="M1602" s="4">
        <f>_xlfn.NUMBERVALUE(Test_Length_Start[[#This Row],[Column11]])</f>
        <v>0.84189121717773496</v>
      </c>
      <c r="N1602" s="8">
        <f>Tableau2[[#This Row],[Longueur manquante]]-(6-Tableau2[[#This Row],[longueur]])</f>
        <v>0.93606375815251497</v>
      </c>
    </row>
    <row r="1603" spans="2:14" x14ac:dyDescent="0.25">
      <c r="B1603" s="3" t="str">
        <f t="shared" si="50"/>
        <v>6</v>
      </c>
      <c r="C1603" s="4" t="str">
        <f>Test_Length_Start[[#This Row],[Column1]]</f>
        <v>6-Camera-0,0</v>
      </c>
      <c r="D1603" s="3">
        <f t="shared" si="51"/>
        <v>0</v>
      </c>
      <c r="E1603" s="4">
        <f>_xlfn.NUMBERVALUE(Test_Length_Start[[#This Row],[Column2]])</f>
        <v>63.677363375559402</v>
      </c>
      <c r="F1603" s="4">
        <f>_xlfn.NUMBERVALUE(Test_Length_Start[[#This Row],[Column3]])</f>
        <v>5.7081402568822099</v>
      </c>
      <c r="G1603" s="4">
        <f>_xlfn.NUMBERVALUE(Test_Length_Start[[#This Row],[Column4]])</f>
        <v>3.43214574431197E-2</v>
      </c>
      <c r="H1603" s="4">
        <f>_xlfn.NUMBERVALUE(Test_Length_Start[[#This Row],[Column5]])</f>
        <v>0.14502247902829901</v>
      </c>
      <c r="I1603" s="4">
        <f>_xlfn.NUMBERVALUE(Test_Length_Start[[#This Row],[Column6]])</f>
        <v>8.6038317630840796E-3</v>
      </c>
      <c r="J1603" s="4">
        <f>_xlfn.NUMBERVALUE(Test_Length_Start[[#This Row],[Column7]])</f>
        <v>9.4187298395354294E-2</v>
      </c>
      <c r="K1603" s="4">
        <f>_xlfn.NUMBERVALUE(Test_Length_Start[[#This Row],[Column12]])</f>
        <v>3.4796317459549702</v>
      </c>
      <c r="L1603" s="8">
        <f>_xlfn.NUMBERVALUE(Test_Length_Start[[#This Row],[Column10]])</f>
        <v>0.39912802075697801</v>
      </c>
      <c r="M1603" s="4">
        <f>_xlfn.NUMBERVALUE(Test_Length_Start[[#This Row],[Column11]])</f>
        <v>0.80716407072155505</v>
      </c>
      <c r="N1603" s="8">
        <f>Tableau2[[#This Row],[Longueur manquante]]-(6-Tableau2[[#This Row],[longueur]])</f>
        <v>0.51530432760376499</v>
      </c>
    </row>
    <row r="1604" spans="2:14" x14ac:dyDescent="0.25">
      <c r="B1604" s="3" t="str">
        <f t="shared" si="50"/>
        <v>6</v>
      </c>
      <c r="C1604" s="4" t="str">
        <f>Test_Length_Start[[#This Row],[Column1]]</f>
        <v>6-Camera-0,0</v>
      </c>
      <c r="D1604" s="3">
        <f t="shared" si="51"/>
        <v>0</v>
      </c>
      <c r="E1604" s="4">
        <f>_xlfn.NUMBERVALUE(Test_Length_Start[[#This Row],[Column2]])</f>
        <v>88.623258060566101</v>
      </c>
      <c r="F1604" s="4">
        <f>_xlfn.NUMBERVALUE(Test_Length_Start[[#This Row],[Column3]])</f>
        <v>5.5599870756463297</v>
      </c>
      <c r="G1604" s="4">
        <f>_xlfn.NUMBERVALUE(Test_Length_Start[[#This Row],[Column4]])</f>
        <v>1.7793404462066599E-2</v>
      </c>
      <c r="H1604" s="4">
        <f>_xlfn.NUMBERVALUE(Test_Length_Start[[#This Row],[Column5]])</f>
        <v>0.121984773061263</v>
      </c>
      <c r="I1604" s="4">
        <f>_xlfn.NUMBERVALUE(Test_Length_Start[[#This Row],[Column6]])</f>
        <v>1.2814410298162699E-2</v>
      </c>
      <c r="J1604" s="4">
        <f>_xlfn.NUMBERVALUE(Test_Length_Start[[#This Row],[Column7]])</f>
        <v>7.2496381273296204E-2</v>
      </c>
      <c r="K1604" s="4">
        <f>_xlfn.NUMBERVALUE(Test_Length_Start[[#This Row],[Column12]])</f>
        <v>6.1118211250286496</v>
      </c>
      <c r="L1604" s="8">
        <f>_xlfn.NUMBERVALUE(Test_Length_Start[[#This Row],[Column10]])</f>
        <v>7.7144141975705002E-2</v>
      </c>
      <c r="M1604" s="4">
        <f>_xlfn.NUMBERVALUE(Test_Length_Start[[#This Row],[Column11]])</f>
        <v>0.73619427213841904</v>
      </c>
      <c r="N1604" s="8">
        <f>Tableau2[[#This Row],[Longueur manquante]]-(6-Tableau2[[#This Row],[longueur]])</f>
        <v>0.29618134778474869</v>
      </c>
    </row>
    <row r="1605" spans="2:14" x14ac:dyDescent="0.25">
      <c r="B1605" s="3" t="str">
        <f t="shared" si="50"/>
        <v>6</v>
      </c>
      <c r="C1605" s="4" t="str">
        <f>Test_Length_Start[[#This Row],[Column1]]</f>
        <v>6-Camera-0,0</v>
      </c>
      <c r="D1605" s="3">
        <f t="shared" si="51"/>
        <v>0</v>
      </c>
      <c r="E1605" s="4">
        <f>_xlfn.NUMBERVALUE(Test_Length_Start[[#This Row],[Column2]])</f>
        <v>82.363356291722695</v>
      </c>
      <c r="F1605" s="4">
        <f>_xlfn.NUMBERVALUE(Test_Length_Start[[#This Row],[Column3]])</f>
        <v>5.6633717943035196</v>
      </c>
      <c r="G1605" s="4">
        <f>_xlfn.NUMBERVALUE(Test_Length_Start[[#This Row],[Column4]])</f>
        <v>6.3332486656795903E-2</v>
      </c>
      <c r="H1605" s="4">
        <f>_xlfn.NUMBERVALUE(Test_Length_Start[[#This Row],[Column5]])</f>
        <v>0.159557318468496</v>
      </c>
      <c r="I1605" s="4">
        <f>_xlfn.NUMBERVALUE(Test_Length_Start[[#This Row],[Column6]])</f>
        <v>2.8078497385943899E-2</v>
      </c>
      <c r="J1605" s="4">
        <f>_xlfn.NUMBERVALUE(Test_Length_Start[[#This Row],[Column7]])</f>
        <v>0.109795136685007</v>
      </c>
      <c r="K1605" s="4">
        <f>_xlfn.NUMBERVALUE(Test_Length_Start[[#This Row],[Column12]])</f>
        <v>3.4082896960899198</v>
      </c>
      <c r="L1605" s="8">
        <f>_xlfn.NUMBERVALUE(Test_Length_Start[[#This Row],[Column10]])</f>
        <v>0.43859987158622998</v>
      </c>
      <c r="M1605" s="4">
        <f>_xlfn.NUMBERVALUE(Test_Length_Start[[#This Row],[Column11]])</f>
        <v>0.75178203377679798</v>
      </c>
      <c r="N1605" s="8">
        <f>Tableau2[[#This Row],[Longueur manquante]]-(6-Tableau2[[#This Row],[longueur]])</f>
        <v>0.41515382808031753</v>
      </c>
    </row>
    <row r="1606" spans="2:14" x14ac:dyDescent="0.25">
      <c r="B1606" s="3" t="str">
        <f t="shared" si="50"/>
        <v>6</v>
      </c>
      <c r="C1606" s="4" t="str">
        <f>Test_Length_Start[[#This Row],[Column1]]</f>
        <v>6-Camera-0,0</v>
      </c>
      <c r="D1606" s="3">
        <f t="shared" si="51"/>
        <v>0</v>
      </c>
      <c r="E1606" s="4">
        <f>_xlfn.NUMBERVALUE(Test_Length_Start[[#This Row],[Column2]])</f>
        <v>82.043159200964297</v>
      </c>
      <c r="F1606" s="4">
        <f>_xlfn.NUMBERVALUE(Test_Length_Start[[#This Row],[Column3]])</f>
        <v>5.5584446321313496</v>
      </c>
      <c r="G1606" s="4">
        <f>_xlfn.NUMBERVALUE(Test_Length_Start[[#This Row],[Column4]])</f>
        <v>1.7295234008692002E-2</v>
      </c>
      <c r="H1606" s="4">
        <f>_xlfn.NUMBERVALUE(Test_Length_Start[[#This Row],[Column5]])</f>
        <v>0.12712953866718901</v>
      </c>
      <c r="I1606" s="4">
        <f>_xlfn.NUMBERVALUE(Test_Length_Start[[#This Row],[Column6]])</f>
        <v>9.2455552834456098E-3</v>
      </c>
      <c r="J1606" s="4">
        <f>_xlfn.NUMBERVALUE(Test_Length_Start[[#This Row],[Column7]])</f>
        <v>7.66515164177414E-2</v>
      </c>
      <c r="K1606" s="4">
        <f>_xlfn.NUMBERVALUE(Test_Length_Start[[#This Row],[Column12]])</f>
        <v>3.56616689602378</v>
      </c>
      <c r="L1606" s="8">
        <f>_xlfn.NUMBERVALUE(Test_Length_Start[[#This Row],[Column10]])</f>
        <v>6.9900832802524807E-2</v>
      </c>
      <c r="M1606" s="4">
        <f>_xlfn.NUMBERVALUE(Test_Length_Start[[#This Row],[Column11]])</f>
        <v>0.73801482726628898</v>
      </c>
      <c r="N1606" s="8">
        <f>Tableau2[[#This Row],[Longueur manquante]]-(6-Tableau2[[#This Row],[longueur]])</f>
        <v>0.29645945939763862</v>
      </c>
    </row>
    <row r="1607" spans="2:14" x14ac:dyDescent="0.25">
      <c r="B1607" s="3" t="str">
        <f t="shared" si="50"/>
        <v>6</v>
      </c>
      <c r="C1607" s="4" t="str">
        <f>Test_Length_Start[[#This Row],[Column1]]</f>
        <v>6-Camera-0,0</v>
      </c>
      <c r="D1607" s="3">
        <f t="shared" si="51"/>
        <v>0</v>
      </c>
      <c r="E1607" s="4">
        <f>_xlfn.NUMBERVALUE(Test_Length_Start[[#This Row],[Column2]])</f>
        <v>30.194708420561199</v>
      </c>
      <c r="F1607" s="4">
        <f>_xlfn.NUMBERVALUE(Test_Length_Start[[#This Row],[Column3]])</f>
        <v>5.8397675387765204</v>
      </c>
      <c r="G1607" s="4">
        <f>_xlfn.NUMBERVALUE(Test_Length_Start[[#This Row],[Column4]])</f>
        <v>2.5212321319398399E-2</v>
      </c>
      <c r="H1607" s="4">
        <f>_xlfn.NUMBERVALUE(Test_Length_Start[[#This Row],[Column5]])</f>
        <v>0.12959168769085699</v>
      </c>
      <c r="I1607" s="4">
        <f>_xlfn.NUMBERVALUE(Test_Length_Start[[#This Row],[Column6]])</f>
        <v>1.64585235530708E-2</v>
      </c>
      <c r="J1607" s="4">
        <f>_xlfn.NUMBERVALUE(Test_Length_Start[[#This Row],[Column7]])</f>
        <v>7.8868405817894296E-2</v>
      </c>
      <c r="K1607" s="4">
        <f>_xlfn.NUMBERVALUE(Test_Length_Start[[#This Row],[Column12]])</f>
        <v>4.9351580580696401</v>
      </c>
      <c r="L1607" s="8">
        <f>_xlfn.NUMBERVALUE(Test_Length_Start[[#This Row],[Column10]])</f>
        <v>0.27445137925159901</v>
      </c>
      <c r="M1607" s="4">
        <f>_xlfn.NUMBERVALUE(Test_Length_Start[[#This Row],[Column11]])</f>
        <v>0.71267226873698897</v>
      </c>
      <c r="N1607" s="8">
        <f>Tableau2[[#This Row],[Longueur manquante]]-(6-Tableau2[[#This Row],[longueur]])</f>
        <v>0.55243980751350941</v>
      </c>
    </row>
    <row r="1608" spans="2:14" x14ac:dyDescent="0.25">
      <c r="B1608" s="3" t="str">
        <f t="shared" si="50"/>
        <v>6</v>
      </c>
      <c r="C1608" s="4" t="str">
        <f>Test_Length_Start[[#This Row],[Column1]]</f>
        <v>6-Camera-0,0</v>
      </c>
      <c r="D1608" s="3">
        <f t="shared" si="51"/>
        <v>0</v>
      </c>
      <c r="E1608" s="4">
        <f>_xlfn.NUMBERVALUE(Test_Length_Start[[#This Row],[Column2]])</f>
        <v>76.771468190080796</v>
      </c>
      <c r="F1608" s="4">
        <f>_xlfn.NUMBERVALUE(Test_Length_Start[[#This Row],[Column3]])</f>
        <v>5.8424003234673396</v>
      </c>
      <c r="G1608" s="4">
        <f>_xlfn.NUMBERVALUE(Test_Length_Start[[#This Row],[Column4]])</f>
        <v>2.98175952467137E-2</v>
      </c>
      <c r="H1608" s="4">
        <f>_xlfn.NUMBERVALUE(Test_Length_Start[[#This Row],[Column5]])</f>
        <v>0.123741642558758</v>
      </c>
      <c r="I1608" s="4">
        <f>_xlfn.NUMBERVALUE(Test_Length_Start[[#This Row],[Column6]])</f>
        <v>1.8376435683035802E-2</v>
      </c>
      <c r="J1608" s="4">
        <f>_xlfn.NUMBERVALUE(Test_Length_Start[[#This Row],[Column7]])</f>
        <v>7.7617752198633802E-2</v>
      </c>
      <c r="K1608" s="4">
        <f>_xlfn.NUMBERVALUE(Test_Length_Start[[#This Row],[Column12]])</f>
        <v>3.0983157479204202</v>
      </c>
      <c r="L1608" s="8">
        <f>_xlfn.NUMBERVALUE(Test_Length_Start[[#This Row],[Column10]])</f>
        <v>0.157643165830372</v>
      </c>
      <c r="M1608" s="4">
        <f>_xlfn.NUMBERVALUE(Test_Length_Start[[#This Row],[Column11]])</f>
        <v>0.78368955322131695</v>
      </c>
      <c r="N1608" s="8">
        <f>Tableau2[[#This Row],[Longueur manquante]]-(6-Tableau2[[#This Row],[longueur]])</f>
        <v>0.62608987668865657</v>
      </c>
    </row>
    <row r="1609" spans="2:14" x14ac:dyDescent="0.25">
      <c r="B1609" s="3" t="str">
        <f t="shared" si="50"/>
        <v>6</v>
      </c>
      <c r="C1609" s="4" t="str">
        <f>Test_Length_Start[[#This Row],[Column1]]</f>
        <v>6-Camera-0,0</v>
      </c>
      <c r="D1609" s="3">
        <f t="shared" si="51"/>
        <v>0</v>
      </c>
      <c r="E1609" s="4">
        <f>_xlfn.NUMBERVALUE(Test_Length_Start[[#This Row],[Column2]])</f>
        <v>65.6332706915328</v>
      </c>
      <c r="F1609" s="4">
        <f>_xlfn.NUMBERVALUE(Test_Length_Start[[#This Row],[Column3]])</f>
        <v>5.7911039576599004</v>
      </c>
      <c r="G1609" s="4">
        <f>_xlfn.NUMBERVALUE(Test_Length_Start[[#This Row],[Column4]])</f>
        <v>3.2996212001840802E-2</v>
      </c>
      <c r="H1609" s="4">
        <f>_xlfn.NUMBERVALUE(Test_Length_Start[[#This Row],[Column5]])</f>
        <v>0.12043966352876</v>
      </c>
      <c r="I1609" s="4">
        <f>_xlfn.NUMBERVALUE(Test_Length_Start[[#This Row],[Column6]])</f>
        <v>1.68665040559779E-2</v>
      </c>
      <c r="J1609" s="4">
        <f>_xlfn.NUMBERVALUE(Test_Length_Start[[#This Row],[Column7]])</f>
        <v>9.0222624318143305E-2</v>
      </c>
      <c r="K1609" s="4">
        <f>_xlfn.NUMBERVALUE(Test_Length_Start[[#This Row],[Column12]])</f>
        <v>2.8723052119603301</v>
      </c>
      <c r="L1609" s="8">
        <f>_xlfn.NUMBERVALUE(Test_Length_Start[[#This Row],[Column10]])</f>
        <v>0.13885979717132199</v>
      </c>
      <c r="M1609" s="4">
        <f>_xlfn.NUMBERVALUE(Test_Length_Start[[#This Row],[Column11]])</f>
        <v>0.748034698518666</v>
      </c>
      <c r="N1609" s="8">
        <f>Tableau2[[#This Row],[Longueur manquante]]-(6-Tableau2[[#This Row],[longueur]])</f>
        <v>0.53913865617856638</v>
      </c>
    </row>
    <row r="1610" spans="2:14" x14ac:dyDescent="0.25">
      <c r="B1610" s="3" t="str">
        <f t="shared" si="50"/>
        <v>6</v>
      </c>
      <c r="C1610" s="4" t="str">
        <f>Test_Length_Start[[#This Row],[Column1]]</f>
        <v>6-Camera-0,0</v>
      </c>
      <c r="D1610" s="3">
        <f t="shared" si="51"/>
        <v>0</v>
      </c>
      <c r="E1610" s="4">
        <f>_xlfn.NUMBERVALUE(Test_Length_Start[[#This Row],[Column2]])</f>
        <v>69.540970898841096</v>
      </c>
      <c r="F1610" s="4">
        <f>_xlfn.NUMBERVALUE(Test_Length_Start[[#This Row],[Column3]])</f>
        <v>5.6189351128847997</v>
      </c>
      <c r="G1610" s="4">
        <f>_xlfn.NUMBERVALUE(Test_Length_Start[[#This Row],[Column4]])</f>
        <v>2.16546373267365E-2</v>
      </c>
      <c r="H1610" s="4">
        <f>_xlfn.NUMBERVALUE(Test_Length_Start[[#This Row],[Column5]])</f>
        <v>0.12543354595190701</v>
      </c>
      <c r="I1610" s="4">
        <f>_xlfn.NUMBERVALUE(Test_Length_Start[[#This Row],[Column6]])</f>
        <v>1.32714620199066E-2</v>
      </c>
      <c r="J1610" s="4">
        <f>_xlfn.NUMBERVALUE(Test_Length_Start[[#This Row],[Column7]])</f>
        <v>8.1158610448109306E-2</v>
      </c>
      <c r="K1610" s="4">
        <f>_xlfn.NUMBERVALUE(Test_Length_Start[[#This Row],[Column12]])</f>
        <v>3.2600089759798698</v>
      </c>
      <c r="L1610" s="8">
        <f>_xlfn.NUMBERVALUE(Test_Length_Start[[#This Row],[Column10]])</f>
        <v>9.8816730679574E-2</v>
      </c>
      <c r="M1610" s="4">
        <f>_xlfn.NUMBERVALUE(Test_Length_Start[[#This Row],[Column11]])</f>
        <v>0.73296079046628904</v>
      </c>
      <c r="N1610" s="8">
        <f>Tableau2[[#This Row],[Longueur manquante]]-(6-Tableau2[[#This Row],[longueur]])</f>
        <v>0.35189590335108878</v>
      </c>
    </row>
    <row r="1611" spans="2:14" x14ac:dyDescent="0.25">
      <c r="B1611" s="3" t="str">
        <f t="shared" si="50"/>
        <v>6</v>
      </c>
      <c r="C1611" s="4" t="str">
        <f>Test_Length_Start[[#This Row],[Column1]]</f>
        <v>6-Camera-0,0</v>
      </c>
      <c r="D1611" s="3">
        <f t="shared" si="51"/>
        <v>0</v>
      </c>
      <c r="E1611" s="4">
        <f>_xlfn.NUMBERVALUE(Test_Length_Start[[#This Row],[Column2]])</f>
        <v>56.531921782676598</v>
      </c>
      <c r="F1611" s="4">
        <f>_xlfn.NUMBERVALUE(Test_Length_Start[[#This Row],[Column3]])</f>
        <v>5.5947716180423699</v>
      </c>
      <c r="G1611" s="4">
        <f>_xlfn.NUMBERVALUE(Test_Length_Start[[#This Row],[Column4]])</f>
        <v>0.112100936553699</v>
      </c>
      <c r="H1611" s="4">
        <f>_xlfn.NUMBERVALUE(Test_Length_Start[[#This Row],[Column5]])</f>
        <v>0.20947399871026101</v>
      </c>
      <c r="I1611" s="4">
        <f>_xlfn.NUMBERVALUE(Test_Length_Start[[#This Row],[Column6]])</f>
        <v>4.3809965666330601E-2</v>
      </c>
      <c r="J1611" s="4">
        <f>_xlfn.NUMBERVALUE(Test_Length_Start[[#This Row],[Column7]])</f>
        <v>0.178998138896132</v>
      </c>
      <c r="K1611" s="4">
        <f>_xlfn.NUMBERVALUE(Test_Length_Start[[#This Row],[Column12]])</f>
        <v>5.3840573460329297</v>
      </c>
      <c r="L1611" s="8">
        <f>_xlfn.NUMBERVALUE(Test_Length_Start[[#This Row],[Column10]])</f>
        <v>0.52692359428211799</v>
      </c>
      <c r="M1611" s="4">
        <f>_xlfn.NUMBERVALUE(Test_Length_Start[[#This Row],[Column11]])</f>
        <v>0.71509045132750704</v>
      </c>
      <c r="N1611" s="8">
        <f>Tableau2[[#This Row],[Longueur manquante]]-(6-Tableau2[[#This Row],[longueur]])</f>
        <v>0.30986206936987692</v>
      </c>
    </row>
    <row r="1612" spans="2:14" x14ac:dyDescent="0.25">
      <c r="B1612" s="3" t="str">
        <f t="shared" si="50"/>
        <v>6</v>
      </c>
      <c r="C1612" s="4" t="str">
        <f>Test_Length_Start[[#This Row],[Column1]]</f>
        <v>6-Camera-0,0</v>
      </c>
      <c r="D1612" s="3">
        <f t="shared" si="51"/>
        <v>0</v>
      </c>
      <c r="E1612" s="4">
        <f>_xlfn.NUMBERVALUE(Test_Length_Start[[#This Row],[Column2]])</f>
        <v>71.317646652474906</v>
      </c>
      <c r="F1612" s="4">
        <f>_xlfn.NUMBERVALUE(Test_Length_Start[[#This Row],[Column3]])</f>
        <v>6.2688485704538301</v>
      </c>
      <c r="G1612" s="4">
        <f>_xlfn.NUMBERVALUE(Test_Length_Start[[#This Row],[Column4]])</f>
        <v>9.0157316058339806E-2</v>
      </c>
      <c r="H1612" s="4">
        <f>_xlfn.NUMBERVALUE(Test_Length_Start[[#This Row],[Column5]])</f>
        <v>0.159637145771931</v>
      </c>
      <c r="I1612" s="4">
        <f>_xlfn.NUMBERVALUE(Test_Length_Start[[#This Row],[Column6]])</f>
        <v>3.3819854100838001E-2</v>
      </c>
      <c r="J1612" s="4">
        <f>_xlfn.NUMBERVALUE(Test_Length_Start[[#This Row],[Column7]])</f>
        <v>9.63800761985001E-2</v>
      </c>
      <c r="K1612" s="4">
        <f>_xlfn.NUMBERVALUE(Test_Length_Start[[#This Row],[Column12]])</f>
        <v>3.9595268380362501</v>
      </c>
      <c r="L1612" s="8">
        <f>_xlfn.NUMBERVALUE(Test_Length_Start[[#This Row],[Column10]])</f>
        <v>0.50925952910434502</v>
      </c>
      <c r="M1612" s="4">
        <f>_xlfn.NUMBERVALUE(Test_Length_Start[[#This Row],[Column11]])</f>
        <v>0.80686206242563596</v>
      </c>
      <c r="N1612" s="8">
        <f>Tableau2[[#This Row],[Longueur manquante]]-(6-Tableau2[[#This Row],[longueur]])</f>
        <v>1.0757106328794661</v>
      </c>
    </row>
    <row r="1613" spans="2:14" x14ac:dyDescent="0.25">
      <c r="B1613" s="3" t="str">
        <f t="shared" si="50"/>
        <v>6</v>
      </c>
      <c r="C1613" s="4" t="str">
        <f>Test_Length_Start[[#This Row],[Column1]]</f>
        <v>6-Camera-0,0</v>
      </c>
      <c r="D1613" s="3">
        <f t="shared" si="51"/>
        <v>0</v>
      </c>
      <c r="E1613" s="4">
        <f>_xlfn.NUMBERVALUE(Test_Length_Start[[#This Row],[Column2]])</f>
        <v>81.585791932528906</v>
      </c>
      <c r="F1613" s="4">
        <f>_xlfn.NUMBERVALUE(Test_Length_Start[[#This Row],[Column3]])</f>
        <v>5.8328015442184302</v>
      </c>
      <c r="G1613" s="4">
        <f>_xlfn.NUMBERVALUE(Test_Length_Start[[#This Row],[Column4]])</f>
        <v>1.9782889694509299E-2</v>
      </c>
      <c r="H1613" s="4">
        <f>_xlfn.NUMBERVALUE(Test_Length_Start[[#This Row],[Column5]])</f>
        <v>0.12324107221698299</v>
      </c>
      <c r="I1613" s="4">
        <f>_xlfn.NUMBERVALUE(Test_Length_Start[[#This Row],[Column6]])</f>
        <v>1.16728946240593E-2</v>
      </c>
      <c r="J1613" s="4">
        <f>_xlfn.NUMBERVALUE(Test_Length_Start[[#This Row],[Column7]])</f>
        <v>7.69718850329532E-2</v>
      </c>
      <c r="K1613" s="4">
        <f>_xlfn.NUMBERVALUE(Test_Length_Start[[#This Row],[Column12]])</f>
        <v>3.7732571359956601</v>
      </c>
      <c r="L1613" s="8">
        <f>_xlfn.NUMBERVALUE(Test_Length_Start[[#This Row],[Column10]])</f>
        <v>0.10047183066074999</v>
      </c>
      <c r="M1613" s="4">
        <f>_xlfn.NUMBERVALUE(Test_Length_Start[[#This Row],[Column11]])</f>
        <v>0.77704329532525196</v>
      </c>
      <c r="N1613" s="8">
        <f>Tableau2[[#This Row],[Longueur manquante]]-(6-Tableau2[[#This Row],[longueur]])</f>
        <v>0.60984483954368218</v>
      </c>
    </row>
    <row r="1614" spans="2:14" x14ac:dyDescent="0.25">
      <c r="B1614" s="3" t="str">
        <f t="shared" si="50"/>
        <v>6</v>
      </c>
      <c r="C1614" s="4" t="str">
        <f>Test_Length_Start[[#This Row],[Column1]]</f>
        <v>6-Camera-0,0</v>
      </c>
      <c r="D1614" s="3">
        <f t="shared" si="51"/>
        <v>0</v>
      </c>
      <c r="E1614" s="4">
        <f>_xlfn.NUMBERVALUE(Test_Length_Start[[#This Row],[Column2]])</f>
        <v>71.541642168254199</v>
      </c>
      <c r="F1614" s="4">
        <f>_xlfn.NUMBERVALUE(Test_Length_Start[[#This Row],[Column3]])</f>
        <v>5.5711943100030501</v>
      </c>
      <c r="G1614" s="4">
        <f>_xlfn.NUMBERVALUE(Test_Length_Start[[#This Row],[Column4]])</f>
        <v>1.5437022761681801E-2</v>
      </c>
      <c r="H1614" s="4">
        <f>_xlfn.NUMBERVALUE(Test_Length_Start[[#This Row],[Column5]])</f>
        <v>0.12544703065854501</v>
      </c>
      <c r="I1614" s="4">
        <f>_xlfn.NUMBERVALUE(Test_Length_Start[[#This Row],[Column6]])</f>
        <v>1.19418481382035E-2</v>
      </c>
      <c r="J1614" s="4">
        <f>_xlfn.NUMBERVALUE(Test_Length_Start[[#This Row],[Column7]])</f>
        <v>7.3517438932441406E-2</v>
      </c>
      <c r="K1614" s="4">
        <f>_xlfn.NUMBERVALUE(Test_Length_Start[[#This Row],[Column12]])</f>
        <v>5.0693841890897602</v>
      </c>
      <c r="L1614" s="8">
        <f>_xlfn.NUMBERVALUE(Test_Length_Start[[#This Row],[Column10]])</f>
        <v>5.1247837694166701E-2</v>
      </c>
      <c r="M1614" s="4">
        <f>_xlfn.NUMBERVALUE(Test_Length_Start[[#This Row],[Column11]])</f>
        <v>0.73912111363447697</v>
      </c>
      <c r="N1614" s="8">
        <f>Tableau2[[#This Row],[Longueur manquante]]-(6-Tableau2[[#This Row],[longueur]])</f>
        <v>0.31031542363752707</v>
      </c>
    </row>
    <row r="1615" spans="2:14" x14ac:dyDescent="0.25">
      <c r="B1615" s="3" t="str">
        <f t="shared" si="50"/>
        <v>6</v>
      </c>
      <c r="C1615" s="4" t="str">
        <f>Test_Length_Start[[#This Row],[Column1]]</f>
        <v>6-Camera-0,0</v>
      </c>
      <c r="D1615" s="3">
        <f t="shared" si="51"/>
        <v>0</v>
      </c>
      <c r="E1615" s="4">
        <f>_xlfn.NUMBERVALUE(Test_Length_Start[[#This Row],[Column2]])</f>
        <v>71.2302715831607</v>
      </c>
      <c r="F1615" s="4">
        <f>_xlfn.NUMBERVALUE(Test_Length_Start[[#This Row],[Column3]])</f>
        <v>5.8576699140970998</v>
      </c>
      <c r="G1615" s="4">
        <f>_xlfn.NUMBERVALUE(Test_Length_Start[[#This Row],[Column4]])</f>
        <v>2.8308850481535201E-2</v>
      </c>
      <c r="H1615" s="4">
        <f>_xlfn.NUMBERVALUE(Test_Length_Start[[#This Row],[Column5]])</f>
        <v>0.122626216743949</v>
      </c>
      <c r="I1615" s="4">
        <f>_xlfn.NUMBERVALUE(Test_Length_Start[[#This Row],[Column6]])</f>
        <v>1.2740861277065E-2</v>
      </c>
      <c r="J1615" s="4">
        <f>_xlfn.NUMBERVALUE(Test_Length_Start[[#This Row],[Column7]])</f>
        <v>8.0946160868217598E-2</v>
      </c>
      <c r="K1615" s="4">
        <f>_xlfn.NUMBERVALUE(Test_Length_Start[[#This Row],[Column12]])</f>
        <v>3.0293772980803602</v>
      </c>
      <c r="L1615" s="8">
        <f>_xlfn.NUMBERVALUE(Test_Length_Start[[#This Row],[Column10]])</f>
        <v>0.175321330697884</v>
      </c>
      <c r="M1615" s="4">
        <f>_xlfn.NUMBERVALUE(Test_Length_Start[[#This Row],[Column11]])</f>
        <v>0.74263513125997704</v>
      </c>
      <c r="N1615" s="8">
        <f>Tableau2[[#This Row],[Longueur manquante]]-(6-Tableau2[[#This Row],[longueur]])</f>
        <v>0.60030504535707685</v>
      </c>
    </row>
    <row r="1616" spans="2:14" x14ac:dyDescent="0.25">
      <c r="B1616" s="3" t="str">
        <f t="shared" si="50"/>
        <v>6</v>
      </c>
      <c r="C1616" s="4" t="str">
        <f>Test_Length_Start[[#This Row],[Column1]]</f>
        <v>6-Camera-0,0</v>
      </c>
      <c r="D1616" s="3">
        <f t="shared" si="51"/>
        <v>0</v>
      </c>
      <c r="E1616" s="4">
        <f>_xlfn.NUMBERVALUE(Test_Length_Start[[#This Row],[Column2]])</f>
        <v>73.470616579351599</v>
      </c>
      <c r="F1616" s="4">
        <f>_xlfn.NUMBERVALUE(Test_Length_Start[[#This Row],[Column3]])</f>
        <v>5.7110385002184998</v>
      </c>
      <c r="G1616" s="4">
        <f>_xlfn.NUMBERVALUE(Test_Length_Start[[#This Row],[Column4]])</f>
        <v>2.6904660204572901E-2</v>
      </c>
      <c r="H1616" s="4">
        <f>_xlfn.NUMBERVALUE(Test_Length_Start[[#This Row],[Column5]])</f>
        <v>0.117498228243706</v>
      </c>
      <c r="I1616" s="4">
        <f>_xlfn.NUMBERVALUE(Test_Length_Start[[#This Row],[Column6]])</f>
        <v>1.32221134683884E-2</v>
      </c>
      <c r="J1616" s="4">
        <f>_xlfn.NUMBERVALUE(Test_Length_Start[[#This Row],[Column7]])</f>
        <v>8.7329688740820199E-2</v>
      </c>
      <c r="K1616" s="4">
        <f>_xlfn.NUMBERVALUE(Test_Length_Start[[#This Row],[Column12]])</f>
        <v>2.9848704499891001</v>
      </c>
      <c r="L1616" s="8">
        <f>_xlfn.NUMBERVALUE(Test_Length_Start[[#This Row],[Column10]])</f>
        <v>0.12615054931156799</v>
      </c>
      <c r="M1616" s="4">
        <f>_xlfn.NUMBERVALUE(Test_Length_Start[[#This Row],[Column11]])</f>
        <v>0.73978609423798802</v>
      </c>
      <c r="N1616" s="8">
        <f>Tableau2[[#This Row],[Longueur manquante]]-(6-Tableau2[[#This Row],[longueur]])</f>
        <v>0.45082459445648781</v>
      </c>
    </row>
    <row r="1617" spans="2:14" x14ac:dyDescent="0.25">
      <c r="B1617" s="3" t="str">
        <f t="shared" si="50"/>
        <v>6</v>
      </c>
      <c r="C1617" s="4" t="str">
        <f>Test_Length_Start[[#This Row],[Column1]]</f>
        <v>6-Camera-0,0</v>
      </c>
      <c r="D1617" s="3">
        <f t="shared" si="51"/>
        <v>0</v>
      </c>
      <c r="E1617" s="4">
        <f>_xlfn.NUMBERVALUE(Test_Length_Start[[#This Row],[Column2]])</f>
        <v>45.964677351211201</v>
      </c>
      <c r="F1617" s="4">
        <f>_xlfn.NUMBERVALUE(Test_Length_Start[[#This Row],[Column3]])</f>
        <v>6.57131301648106</v>
      </c>
      <c r="G1617" s="4">
        <f>_xlfn.NUMBERVALUE(Test_Length_Start[[#This Row],[Column4]])</f>
        <v>7.3935421268458798E-2</v>
      </c>
      <c r="H1617" s="4">
        <f>_xlfn.NUMBERVALUE(Test_Length_Start[[#This Row],[Column5]])</f>
        <v>0.19044903455648801</v>
      </c>
      <c r="I1617" s="4">
        <f>_xlfn.NUMBERVALUE(Test_Length_Start[[#This Row],[Column6]])</f>
        <v>3.3156930142922897E-2</v>
      </c>
      <c r="J1617" s="4">
        <f>_xlfn.NUMBERVALUE(Test_Length_Start[[#This Row],[Column7]])</f>
        <v>0.142788132990812</v>
      </c>
      <c r="K1617" s="4">
        <f>_xlfn.NUMBERVALUE(Test_Length_Start[[#This Row],[Column12]])</f>
        <v>3.5148901499342098</v>
      </c>
      <c r="L1617" s="8">
        <f>_xlfn.NUMBERVALUE(Test_Length_Start[[#This Row],[Column10]])</f>
        <v>0.39036647533458602</v>
      </c>
      <c r="M1617" s="4">
        <f>_xlfn.NUMBERVALUE(Test_Length_Start[[#This Row],[Column11]])</f>
        <v>0.85585094744703905</v>
      </c>
      <c r="N1617" s="8">
        <f>Tableau2[[#This Row],[Longueur manquante]]-(6-Tableau2[[#This Row],[longueur]])</f>
        <v>1.4271639639280991</v>
      </c>
    </row>
    <row r="1618" spans="2:14" x14ac:dyDescent="0.25">
      <c r="B1618" s="3" t="str">
        <f t="shared" si="50"/>
        <v>6</v>
      </c>
      <c r="C1618" s="4" t="str">
        <f>Test_Length_Start[[#This Row],[Column1]]</f>
        <v>6-Camera-0,0</v>
      </c>
      <c r="D1618" s="3">
        <f t="shared" si="51"/>
        <v>0</v>
      </c>
      <c r="E1618" s="4">
        <f>_xlfn.NUMBERVALUE(Test_Length_Start[[#This Row],[Column2]])</f>
        <v>68.976401598310304</v>
      </c>
      <c r="F1618" s="4">
        <f>_xlfn.NUMBERVALUE(Test_Length_Start[[#This Row],[Column3]])</f>
        <v>5.8558698350641496</v>
      </c>
      <c r="G1618" s="4">
        <f>_xlfn.NUMBERVALUE(Test_Length_Start[[#This Row],[Column4]])</f>
        <v>2.2406770265679599E-2</v>
      </c>
      <c r="H1618" s="4">
        <f>_xlfn.NUMBERVALUE(Test_Length_Start[[#This Row],[Column5]])</f>
        <v>0.12686960114252399</v>
      </c>
      <c r="I1618" s="4">
        <f>_xlfn.NUMBERVALUE(Test_Length_Start[[#This Row],[Column6]])</f>
        <v>1.5357543629404899E-2</v>
      </c>
      <c r="J1618" s="4">
        <f>_xlfn.NUMBERVALUE(Test_Length_Start[[#This Row],[Column7]])</f>
        <v>8.05489168968863E-2</v>
      </c>
      <c r="K1618" s="4">
        <f>_xlfn.NUMBERVALUE(Test_Length_Start[[#This Row],[Column12]])</f>
        <v>2.89043187198694</v>
      </c>
      <c r="L1618" s="8">
        <f>_xlfn.NUMBERVALUE(Test_Length_Start[[#This Row],[Column10]])</f>
        <v>9.8625494072810405E-2</v>
      </c>
      <c r="M1618" s="4">
        <f>_xlfn.NUMBERVALUE(Test_Length_Start[[#This Row],[Column11]])</f>
        <v>0.76422061999547097</v>
      </c>
      <c r="N1618" s="8">
        <f>Tableau2[[#This Row],[Longueur manquante]]-(6-Tableau2[[#This Row],[longueur]])</f>
        <v>0.62009045505962057</v>
      </c>
    </row>
    <row r="1619" spans="2:14" x14ac:dyDescent="0.25">
      <c r="B1619" s="3" t="str">
        <f t="shared" si="50"/>
        <v>6</v>
      </c>
      <c r="C1619" s="4" t="str">
        <f>Test_Length_Start[[#This Row],[Column1]]</f>
        <v>6-Camera-0,0</v>
      </c>
      <c r="D1619" s="3">
        <f t="shared" si="51"/>
        <v>0</v>
      </c>
      <c r="E1619" s="4">
        <f>_xlfn.NUMBERVALUE(Test_Length_Start[[#This Row],[Column2]])</f>
        <v>74.021303910658503</v>
      </c>
      <c r="F1619" s="4">
        <f>_xlfn.NUMBERVALUE(Test_Length_Start[[#This Row],[Column3]])</f>
        <v>5.5767205822947004</v>
      </c>
      <c r="G1619" s="4">
        <f>_xlfn.NUMBERVALUE(Test_Length_Start[[#This Row],[Column4]])</f>
        <v>2.2131566715937599E-2</v>
      </c>
      <c r="H1619" s="4">
        <f>_xlfn.NUMBERVALUE(Test_Length_Start[[#This Row],[Column5]])</f>
        <v>0.13080577877595201</v>
      </c>
      <c r="I1619" s="4">
        <f>_xlfn.NUMBERVALUE(Test_Length_Start[[#This Row],[Column6]])</f>
        <v>1.64374155865737E-2</v>
      </c>
      <c r="J1619" s="4">
        <f>_xlfn.NUMBERVALUE(Test_Length_Start[[#This Row],[Column7]])</f>
        <v>8.1119460834951501E-2</v>
      </c>
      <c r="K1619" s="4">
        <f>_xlfn.NUMBERVALUE(Test_Length_Start[[#This Row],[Column12]])</f>
        <v>4.2994641970144496</v>
      </c>
      <c r="L1619" s="8">
        <f>_xlfn.NUMBERVALUE(Test_Length_Start[[#This Row],[Column10]])</f>
        <v>8.72592956563224E-2</v>
      </c>
      <c r="M1619" s="4">
        <f>_xlfn.NUMBERVALUE(Test_Length_Start[[#This Row],[Column11]])</f>
        <v>0.72354828055287701</v>
      </c>
      <c r="N1619" s="8">
        <f>Tableau2[[#This Row],[Longueur manquante]]-(6-Tableau2[[#This Row],[longueur]])</f>
        <v>0.30026886284757737</v>
      </c>
    </row>
    <row r="1620" spans="2:14" x14ac:dyDescent="0.25">
      <c r="B1620" s="3" t="str">
        <f t="shared" si="50"/>
        <v>6</v>
      </c>
      <c r="C1620" s="4" t="str">
        <f>Test_Length_Start[[#This Row],[Column1]]</f>
        <v>6-Camera-0,0</v>
      </c>
      <c r="D1620" s="3">
        <f t="shared" si="51"/>
        <v>0</v>
      </c>
      <c r="E1620" s="4">
        <f>_xlfn.NUMBERVALUE(Test_Length_Start[[#This Row],[Column2]])</f>
        <v>89.739698957301201</v>
      </c>
      <c r="F1620" s="4">
        <f>_xlfn.NUMBERVALUE(Test_Length_Start[[#This Row],[Column3]])</f>
        <v>6.0630975415559796</v>
      </c>
      <c r="G1620" s="4">
        <f>_xlfn.NUMBERVALUE(Test_Length_Start[[#This Row],[Column4]])</f>
        <v>4.8253259180162003E-2</v>
      </c>
      <c r="H1620" s="4">
        <f>_xlfn.NUMBERVALUE(Test_Length_Start[[#This Row],[Column5]])</f>
        <v>0.137682199822769</v>
      </c>
      <c r="I1620" s="4">
        <f>_xlfn.NUMBERVALUE(Test_Length_Start[[#This Row],[Column6]])</f>
        <v>1.46835281427321E-2</v>
      </c>
      <c r="J1620" s="4">
        <f>_xlfn.NUMBERVALUE(Test_Length_Start[[#This Row],[Column7]])</f>
        <v>0.103937489013174</v>
      </c>
      <c r="K1620" s="4">
        <f>_xlfn.NUMBERVALUE(Test_Length_Start[[#This Row],[Column12]])</f>
        <v>3.8707081760512598</v>
      </c>
      <c r="L1620" s="8">
        <f>_xlfn.NUMBERVALUE(Test_Length_Start[[#This Row],[Column10]])</f>
        <v>0.27084734029694202</v>
      </c>
      <c r="M1620" s="4">
        <f>_xlfn.NUMBERVALUE(Test_Length_Start[[#This Row],[Column11]])</f>
        <v>0.73851442655154698</v>
      </c>
      <c r="N1620" s="8">
        <f>Tableau2[[#This Row],[Longueur manquante]]-(6-Tableau2[[#This Row],[longueur]])</f>
        <v>0.80161196810752655</v>
      </c>
    </row>
    <row r="1621" spans="2:14" x14ac:dyDescent="0.25">
      <c r="B1621" s="3" t="str">
        <f t="shared" si="50"/>
        <v>6</v>
      </c>
      <c r="C1621" s="4" t="str">
        <f>Test_Length_Start[[#This Row],[Column1]]</f>
        <v>6-Camera-0,0</v>
      </c>
      <c r="D1621" s="3">
        <f t="shared" si="51"/>
        <v>0</v>
      </c>
      <c r="E1621" s="4">
        <f>_xlfn.NUMBERVALUE(Test_Length_Start[[#This Row],[Column2]])</f>
        <v>70.036989798227097</v>
      </c>
      <c r="F1621" s="4">
        <f>_xlfn.NUMBERVALUE(Test_Length_Start[[#This Row],[Column3]])</f>
        <v>6.2171652984473198</v>
      </c>
      <c r="G1621" s="4">
        <f>_xlfn.NUMBERVALUE(Test_Length_Start[[#This Row],[Column4]])</f>
        <v>4.9337381814621703E-2</v>
      </c>
      <c r="H1621" s="4">
        <f>_xlfn.NUMBERVALUE(Test_Length_Start[[#This Row],[Column5]])</f>
        <v>0.13745128390710101</v>
      </c>
      <c r="I1621" s="4">
        <f>_xlfn.NUMBERVALUE(Test_Length_Start[[#This Row],[Column6]])</f>
        <v>1.2213801791056101E-2</v>
      </c>
      <c r="J1621" s="4">
        <f>_xlfn.NUMBERVALUE(Test_Length_Start[[#This Row],[Column7]])</f>
        <v>8.7897303728005804E-2</v>
      </c>
      <c r="K1621" s="4">
        <f>_xlfn.NUMBERVALUE(Test_Length_Start[[#This Row],[Column12]])</f>
        <v>2.6921142949722698</v>
      </c>
      <c r="L1621" s="8">
        <f>_xlfn.NUMBERVALUE(Test_Length_Start[[#This Row],[Column10]])</f>
        <v>0.39603396783046702</v>
      </c>
      <c r="M1621" s="4">
        <f>_xlfn.NUMBERVALUE(Test_Length_Start[[#This Row],[Column11]])</f>
        <v>0.76488240638279303</v>
      </c>
      <c r="N1621" s="8">
        <f>Tableau2[[#This Row],[Longueur manquante]]-(6-Tableau2[[#This Row],[longueur]])</f>
        <v>0.98204770483011283</v>
      </c>
    </row>
    <row r="1622" spans="2:14" x14ac:dyDescent="0.25">
      <c r="B1622" s="3" t="str">
        <f t="shared" si="50"/>
        <v>6</v>
      </c>
      <c r="C1622" s="4" t="str">
        <f>Test_Length_Start[[#This Row],[Column1]]</f>
        <v>6-Camera-0,05</v>
      </c>
      <c r="D1622" s="3">
        <f t="shared" si="51"/>
        <v>0.5</v>
      </c>
      <c r="E1622" s="4">
        <f>_xlfn.NUMBERVALUE(Test_Length_Start[[#This Row],[Column2]])</f>
        <v>83.479015960019893</v>
      </c>
      <c r="F1622" s="4">
        <f>_xlfn.NUMBERVALUE(Test_Length_Start[[#This Row],[Column3]])</f>
        <v>6.27370866204775</v>
      </c>
      <c r="G1622" s="4">
        <f>_xlfn.NUMBERVALUE(Test_Length_Start[[#This Row],[Column4]])</f>
        <v>0.128871438164706</v>
      </c>
      <c r="H1622" s="4">
        <f>_xlfn.NUMBERVALUE(Test_Length_Start[[#This Row],[Column5]])</f>
        <v>0.189756759259055</v>
      </c>
      <c r="I1622" s="4">
        <f>_xlfn.NUMBERVALUE(Test_Length_Start[[#This Row],[Column6]])</f>
        <v>7.0701377788974396E-2</v>
      </c>
      <c r="J1622" s="4">
        <f>_xlfn.NUMBERVALUE(Test_Length_Start[[#This Row],[Column7]])</f>
        <v>0.145510897856272</v>
      </c>
      <c r="K1622" s="4">
        <f>_xlfn.NUMBERVALUE(Test_Length_Start[[#This Row],[Column12]])</f>
        <v>109.265705383964</v>
      </c>
      <c r="L1622" s="8">
        <f>_xlfn.NUMBERVALUE(Test_Length_Start[[#This Row],[Column10]])</f>
        <v>0.51234039597926395</v>
      </c>
      <c r="M1622" s="4">
        <f>_xlfn.NUMBERVALUE(Test_Length_Start[[#This Row],[Column11]])</f>
        <v>0.87174568469346103</v>
      </c>
      <c r="N1622" s="8">
        <f>Tableau2[[#This Row],[Longueur manquante]]-(6-Tableau2[[#This Row],[longueur]])</f>
        <v>1.145454346741211</v>
      </c>
    </row>
    <row r="1623" spans="2:14" x14ac:dyDescent="0.25">
      <c r="B1623" s="3" t="str">
        <f t="shared" si="50"/>
        <v>6</v>
      </c>
      <c r="C1623" s="4" t="str">
        <f>Test_Length_Start[[#This Row],[Column1]]</f>
        <v>6-Camera-0,05</v>
      </c>
      <c r="D1623" s="3">
        <f t="shared" si="51"/>
        <v>0.5</v>
      </c>
      <c r="E1623" s="4">
        <f>_xlfn.NUMBERVALUE(Test_Length_Start[[#This Row],[Column2]])</f>
        <v>52.7663982025121</v>
      </c>
      <c r="F1623" s="4">
        <f>_xlfn.NUMBERVALUE(Test_Length_Start[[#This Row],[Column3]])</f>
        <v>5.9450922323689399</v>
      </c>
      <c r="G1623" s="4">
        <f>_xlfn.NUMBERVALUE(Test_Length_Start[[#This Row],[Column4]])</f>
        <v>5.1526025216598E-2</v>
      </c>
      <c r="H1623" s="4">
        <f>_xlfn.NUMBERVALUE(Test_Length_Start[[#This Row],[Column5]])</f>
        <v>0.17534764010298101</v>
      </c>
      <c r="I1623" s="4">
        <f>_xlfn.NUMBERVALUE(Test_Length_Start[[#This Row],[Column6]])</f>
        <v>2.9225295825291198E-2</v>
      </c>
      <c r="J1623" s="4">
        <f>_xlfn.NUMBERVALUE(Test_Length_Start[[#This Row],[Column7]])</f>
        <v>0.121957625626104</v>
      </c>
      <c r="K1623" s="4">
        <f>_xlfn.NUMBERVALUE(Test_Length_Start[[#This Row],[Column12]])</f>
        <v>75.332064375048503</v>
      </c>
      <c r="L1623" s="8">
        <f>_xlfn.NUMBERVALUE(Test_Length_Start[[#This Row],[Column10]])</f>
        <v>0.41887328153846898</v>
      </c>
      <c r="M1623" s="4">
        <f>_xlfn.NUMBERVALUE(Test_Length_Start[[#This Row],[Column11]])</f>
        <v>0.88534675713927802</v>
      </c>
      <c r="N1623" s="8">
        <f>Tableau2[[#This Row],[Longueur manquante]]-(6-Tableau2[[#This Row],[longueur]])</f>
        <v>0.83043898950821793</v>
      </c>
    </row>
    <row r="1624" spans="2:14" x14ac:dyDescent="0.25">
      <c r="B1624" s="3" t="str">
        <f t="shared" si="50"/>
        <v>6</v>
      </c>
      <c r="C1624" s="4" t="str">
        <f>Test_Length_Start[[#This Row],[Column1]]</f>
        <v>6-Camera-0,05</v>
      </c>
      <c r="D1624" s="3">
        <f t="shared" si="51"/>
        <v>0.5</v>
      </c>
      <c r="E1624" s="4">
        <f>_xlfn.NUMBERVALUE(Test_Length_Start[[#This Row],[Column2]])</f>
        <v>66.250188155514493</v>
      </c>
      <c r="F1624" s="4">
        <f>_xlfn.NUMBERVALUE(Test_Length_Start[[#This Row],[Column3]])</f>
        <v>5.8119638174455099</v>
      </c>
      <c r="G1624" s="4">
        <f>_xlfn.NUMBERVALUE(Test_Length_Start[[#This Row],[Column4]])</f>
        <v>4.9482693607255802E-2</v>
      </c>
      <c r="H1624" s="4">
        <f>_xlfn.NUMBERVALUE(Test_Length_Start[[#This Row],[Column5]])</f>
        <v>0.122659083731503</v>
      </c>
      <c r="I1624" s="4">
        <f>_xlfn.NUMBERVALUE(Test_Length_Start[[#This Row],[Column6]])</f>
        <v>4.2076298286225298E-2</v>
      </c>
      <c r="J1624" s="4">
        <f>_xlfn.NUMBERVALUE(Test_Length_Start[[#This Row],[Column7]])</f>
        <v>9.3507156428748794E-2</v>
      </c>
      <c r="K1624" s="4">
        <f>_xlfn.NUMBERVALUE(Test_Length_Start[[#This Row],[Column12]])</f>
        <v>65.294031654950203</v>
      </c>
      <c r="L1624" s="8">
        <f>_xlfn.NUMBERVALUE(Test_Length_Start[[#This Row],[Column10]])</f>
        <v>0.15293358089338799</v>
      </c>
      <c r="M1624" s="4">
        <f>_xlfn.NUMBERVALUE(Test_Length_Start[[#This Row],[Column11]])</f>
        <v>0.67595776185697698</v>
      </c>
      <c r="N1624" s="8">
        <f>Tableau2[[#This Row],[Longueur manquante]]-(6-Tableau2[[#This Row],[longueur]])</f>
        <v>0.48792157930248692</v>
      </c>
    </row>
    <row r="1625" spans="2:14" x14ac:dyDescent="0.25">
      <c r="B1625" s="3" t="str">
        <f t="shared" si="50"/>
        <v>6</v>
      </c>
      <c r="C1625" s="4" t="str">
        <f>Test_Length_Start[[#This Row],[Column1]]</f>
        <v>6-Camera-0,05</v>
      </c>
      <c r="D1625" s="3">
        <f t="shared" si="51"/>
        <v>0.5</v>
      </c>
      <c r="E1625" s="4">
        <f>_xlfn.NUMBERVALUE(Test_Length_Start[[#This Row],[Column2]])</f>
        <v>71.470589865662802</v>
      </c>
      <c r="F1625" s="4">
        <f>_xlfn.NUMBERVALUE(Test_Length_Start[[#This Row],[Column3]])</f>
        <v>5.7472365682844204</v>
      </c>
      <c r="G1625" s="4">
        <f>_xlfn.NUMBERVALUE(Test_Length_Start[[#This Row],[Column4]])</f>
        <v>3.8437245251499101E-2</v>
      </c>
      <c r="H1625" s="4">
        <f>_xlfn.NUMBERVALUE(Test_Length_Start[[#This Row],[Column5]])</f>
        <v>0.13964986190147799</v>
      </c>
      <c r="I1625" s="4">
        <f>_xlfn.NUMBERVALUE(Test_Length_Start[[#This Row],[Column6]])</f>
        <v>3.4331306281320001E-2</v>
      </c>
      <c r="J1625" s="4">
        <f>_xlfn.NUMBERVALUE(Test_Length_Start[[#This Row],[Column7]])</f>
        <v>9.0287203932910204E-2</v>
      </c>
      <c r="K1625" s="4">
        <f>_xlfn.NUMBERVALUE(Test_Length_Start[[#This Row],[Column12]])</f>
        <v>37.472721192985702</v>
      </c>
      <c r="L1625" s="8">
        <f>_xlfn.NUMBERVALUE(Test_Length_Start[[#This Row],[Column10]])</f>
        <v>0.13858861205022499</v>
      </c>
      <c r="M1625" s="4">
        <f>_xlfn.NUMBERVALUE(Test_Length_Start[[#This Row],[Column11]])</f>
        <v>0.77935908109160801</v>
      </c>
      <c r="N1625" s="8">
        <f>Tableau2[[#This Row],[Longueur manquante]]-(6-Tableau2[[#This Row],[longueur]])</f>
        <v>0.52659564937602843</v>
      </c>
    </row>
    <row r="1626" spans="2:14" x14ac:dyDescent="0.25">
      <c r="B1626" s="3" t="str">
        <f t="shared" si="50"/>
        <v>6</v>
      </c>
      <c r="C1626" s="4" t="str">
        <f>Test_Length_Start[[#This Row],[Column1]]</f>
        <v>6-Camera-0,05</v>
      </c>
      <c r="D1626" s="3">
        <f t="shared" si="51"/>
        <v>0.5</v>
      </c>
      <c r="E1626" s="4">
        <f>_xlfn.NUMBERVALUE(Test_Length_Start[[#This Row],[Column2]])</f>
        <v>70.554804978072497</v>
      </c>
      <c r="F1626" s="4">
        <f>_xlfn.NUMBERVALUE(Test_Length_Start[[#This Row],[Column3]])</f>
        <v>6.1201794564576604</v>
      </c>
      <c r="G1626" s="4">
        <f>_xlfn.NUMBERVALUE(Test_Length_Start[[#This Row],[Column4]])</f>
        <v>5.5556410918250497E-2</v>
      </c>
      <c r="H1626" s="4">
        <f>_xlfn.NUMBERVALUE(Test_Length_Start[[#This Row],[Column5]])</f>
        <v>0.17118893042878999</v>
      </c>
      <c r="I1626" s="4">
        <f>_xlfn.NUMBERVALUE(Test_Length_Start[[#This Row],[Column6]])</f>
        <v>3.78005773106792E-2</v>
      </c>
      <c r="J1626" s="4">
        <f>_xlfn.NUMBERVALUE(Test_Length_Start[[#This Row],[Column7]])</f>
        <v>0.123245883574468</v>
      </c>
      <c r="K1626" s="4">
        <f>_xlfn.NUMBERVALUE(Test_Length_Start[[#This Row],[Column12]])</f>
        <v>66.703419771976698</v>
      </c>
      <c r="L1626" s="8">
        <f>_xlfn.NUMBERVALUE(Test_Length_Start[[#This Row],[Column10]])</f>
        <v>0.38192703990787102</v>
      </c>
      <c r="M1626" s="4">
        <f>_xlfn.NUMBERVALUE(Test_Length_Start[[#This Row],[Column11]])</f>
        <v>0.857746185521298</v>
      </c>
      <c r="N1626" s="8">
        <f>Tableau2[[#This Row],[Longueur manquante]]-(6-Tableau2[[#This Row],[longueur]])</f>
        <v>0.97792564197895837</v>
      </c>
    </row>
    <row r="1627" spans="2:14" x14ac:dyDescent="0.25">
      <c r="B1627" s="3" t="str">
        <f t="shared" si="50"/>
        <v>6</v>
      </c>
      <c r="C1627" s="4" t="str">
        <f>Test_Length_Start[[#This Row],[Column1]]</f>
        <v>6-Camera-0,05</v>
      </c>
      <c r="D1627" s="3">
        <f t="shared" si="51"/>
        <v>0.5</v>
      </c>
      <c r="E1627" s="4">
        <f>_xlfn.NUMBERVALUE(Test_Length_Start[[#This Row],[Column2]])</f>
        <v>81.618579687107498</v>
      </c>
      <c r="F1627" s="4">
        <f>_xlfn.NUMBERVALUE(Test_Length_Start[[#This Row],[Column3]])</f>
        <v>5.8152795249552103</v>
      </c>
      <c r="G1627" s="4">
        <f>_xlfn.NUMBERVALUE(Test_Length_Start[[#This Row],[Column4]])</f>
        <v>3.2081817602896801E-2</v>
      </c>
      <c r="H1627" s="4">
        <f>_xlfn.NUMBERVALUE(Test_Length_Start[[#This Row],[Column5]])</f>
        <v>0.11536558762023599</v>
      </c>
      <c r="I1627" s="4">
        <f>_xlfn.NUMBERVALUE(Test_Length_Start[[#This Row],[Column6]])</f>
        <v>2.6056509208332902E-2</v>
      </c>
      <c r="J1627" s="4">
        <f>_xlfn.NUMBERVALUE(Test_Length_Start[[#This Row],[Column7]])</f>
        <v>8.3931556091618897E-2</v>
      </c>
      <c r="K1627" s="4">
        <f>_xlfn.NUMBERVALUE(Test_Length_Start[[#This Row],[Column12]])</f>
        <v>40.447602764004799</v>
      </c>
      <c r="L1627" s="8">
        <f>_xlfn.NUMBERVALUE(Test_Length_Start[[#This Row],[Column10]])</f>
        <v>0.16036518205874101</v>
      </c>
      <c r="M1627" s="4">
        <f>_xlfn.NUMBERVALUE(Test_Length_Start[[#This Row],[Column11]])</f>
        <v>0.67721188108439301</v>
      </c>
      <c r="N1627" s="8">
        <f>Tableau2[[#This Row],[Longueur manquante]]-(6-Tableau2[[#This Row],[longueur]])</f>
        <v>0.49249140603960329</v>
      </c>
    </row>
    <row r="1628" spans="2:14" x14ac:dyDescent="0.25">
      <c r="B1628" s="3" t="str">
        <f t="shared" si="50"/>
        <v>6</v>
      </c>
      <c r="C1628" s="4" t="str">
        <f>Test_Length_Start[[#This Row],[Column1]]</f>
        <v>6-Camera-0,05</v>
      </c>
      <c r="D1628" s="3">
        <f t="shared" si="51"/>
        <v>0.5</v>
      </c>
      <c r="E1628" s="4">
        <f>_xlfn.NUMBERVALUE(Test_Length_Start[[#This Row],[Column2]])</f>
        <v>84.491426942333504</v>
      </c>
      <c r="F1628" s="4">
        <f>_xlfn.NUMBERVALUE(Test_Length_Start[[#This Row],[Column3]])</f>
        <v>6.4814693858725496</v>
      </c>
      <c r="G1628" s="4">
        <f>_xlfn.NUMBERVALUE(Test_Length_Start[[#This Row],[Column4]])</f>
        <v>9.5401471673491695E-2</v>
      </c>
      <c r="H1628" s="4">
        <f>_xlfn.NUMBERVALUE(Test_Length_Start[[#This Row],[Column5]])</f>
        <v>0.17150935857038899</v>
      </c>
      <c r="I1628" s="4">
        <f>_xlfn.NUMBERVALUE(Test_Length_Start[[#This Row],[Column6]])</f>
        <v>5.1882869664738103E-2</v>
      </c>
      <c r="J1628" s="4">
        <f>_xlfn.NUMBERVALUE(Test_Length_Start[[#This Row],[Column7]])</f>
        <v>0.122837740054326</v>
      </c>
      <c r="K1628" s="4">
        <f>_xlfn.NUMBERVALUE(Test_Length_Start[[#This Row],[Column12]])</f>
        <v>62.781517859082598</v>
      </c>
      <c r="L1628" s="8">
        <f>_xlfn.NUMBERVALUE(Test_Length_Start[[#This Row],[Column10]])</f>
        <v>0.57879241802148296</v>
      </c>
      <c r="M1628" s="4">
        <f>_xlfn.NUMBERVALUE(Test_Length_Start[[#This Row],[Column11]])</f>
        <v>0.83651044966980603</v>
      </c>
      <c r="N1628" s="8">
        <f>Tableau2[[#This Row],[Longueur manquante]]-(6-Tableau2[[#This Row],[longueur]])</f>
        <v>1.3179798355423555</v>
      </c>
    </row>
    <row r="1629" spans="2:14" x14ac:dyDescent="0.25">
      <c r="B1629" s="3" t="str">
        <f t="shared" si="50"/>
        <v>6</v>
      </c>
      <c r="C1629" s="4" t="str">
        <f>Test_Length_Start[[#This Row],[Column1]]</f>
        <v>6-Camera-0,05</v>
      </c>
      <c r="D1629" s="3">
        <f t="shared" si="51"/>
        <v>0.5</v>
      </c>
      <c r="E1629" s="4">
        <f>_xlfn.NUMBERVALUE(Test_Length_Start[[#This Row],[Column2]])</f>
        <v>60.230454420054897</v>
      </c>
      <c r="F1629" s="4">
        <f>_xlfn.NUMBERVALUE(Test_Length_Start[[#This Row],[Column3]])</f>
        <v>6.1456608108520898</v>
      </c>
      <c r="G1629" s="4">
        <f>_xlfn.NUMBERVALUE(Test_Length_Start[[#This Row],[Column4]])</f>
        <v>3.6481142723627298E-2</v>
      </c>
      <c r="H1629" s="4">
        <f>_xlfn.NUMBERVALUE(Test_Length_Start[[#This Row],[Column5]])</f>
        <v>0.142586600344836</v>
      </c>
      <c r="I1629" s="4">
        <f>_xlfn.NUMBERVALUE(Test_Length_Start[[#This Row],[Column6]])</f>
        <v>2.3457578488701201E-2</v>
      </c>
      <c r="J1629" s="4">
        <f>_xlfn.NUMBERVALUE(Test_Length_Start[[#This Row],[Column7]])</f>
        <v>8.8358941401193297E-2</v>
      </c>
      <c r="K1629" s="4">
        <f>_xlfn.NUMBERVALUE(Test_Length_Start[[#This Row],[Column12]])</f>
        <v>24.5823729070834</v>
      </c>
      <c r="L1629" s="8">
        <f>_xlfn.NUMBERVALUE(Test_Length_Start[[#This Row],[Column10]])</f>
        <v>0.33485729052972502</v>
      </c>
      <c r="M1629" s="4">
        <f>_xlfn.NUMBERVALUE(Test_Length_Start[[#This Row],[Column11]])</f>
        <v>0.81286171710711996</v>
      </c>
      <c r="N1629" s="8">
        <f>Tableau2[[#This Row],[Longueur manquante]]-(6-Tableau2[[#This Row],[longueur]])</f>
        <v>0.95852252795920978</v>
      </c>
    </row>
    <row r="1630" spans="2:14" x14ac:dyDescent="0.25">
      <c r="B1630" s="3" t="str">
        <f t="shared" si="50"/>
        <v>6</v>
      </c>
      <c r="C1630" s="4" t="str">
        <f>Test_Length_Start[[#This Row],[Column1]]</f>
        <v>6-Camera-0,05</v>
      </c>
      <c r="D1630" s="3">
        <f t="shared" si="51"/>
        <v>0.5</v>
      </c>
      <c r="E1630" s="4">
        <f>_xlfn.NUMBERVALUE(Test_Length_Start[[#This Row],[Column2]])</f>
        <v>87.287407555385698</v>
      </c>
      <c r="F1630" s="4">
        <f>_xlfn.NUMBERVALUE(Test_Length_Start[[#This Row],[Column3]])</f>
        <v>5.8007154941097996</v>
      </c>
      <c r="G1630" s="4">
        <f>_xlfn.NUMBERVALUE(Test_Length_Start[[#This Row],[Column4]])</f>
        <v>2.53317368503795E-2</v>
      </c>
      <c r="H1630" s="4">
        <f>_xlfn.NUMBERVALUE(Test_Length_Start[[#This Row],[Column5]])</f>
        <v>0.11292837686852</v>
      </c>
      <c r="I1630" s="4">
        <f>_xlfn.NUMBERVALUE(Test_Length_Start[[#This Row],[Column6]])</f>
        <v>2.1216994984984201E-2</v>
      </c>
      <c r="J1630" s="4">
        <f>_xlfn.NUMBERVALUE(Test_Length_Start[[#This Row],[Column7]])</f>
        <v>7.1456754980091394E-2</v>
      </c>
      <c r="K1630" s="4">
        <f>_xlfn.NUMBERVALUE(Test_Length_Start[[#This Row],[Column12]])</f>
        <v>33.376571962027803</v>
      </c>
      <c r="L1630" s="8">
        <f>_xlfn.NUMBERVALUE(Test_Length_Start[[#This Row],[Column10]])</f>
        <v>0.15864269036721301</v>
      </c>
      <c r="M1630" s="4">
        <f>_xlfn.NUMBERVALUE(Test_Length_Start[[#This Row],[Column11]])</f>
        <v>0.68756492829399496</v>
      </c>
      <c r="N1630" s="8">
        <f>Tableau2[[#This Row],[Longueur manquante]]-(6-Tableau2[[#This Row],[longueur]])</f>
        <v>0.48828042240379455</v>
      </c>
    </row>
    <row r="1631" spans="2:14" x14ac:dyDescent="0.25">
      <c r="B1631" s="3" t="str">
        <f t="shared" si="50"/>
        <v>6</v>
      </c>
      <c r="C1631" s="4" t="str">
        <f>Test_Length_Start[[#This Row],[Column1]]</f>
        <v>6-Camera-0,05</v>
      </c>
      <c r="D1631" s="3">
        <f t="shared" si="51"/>
        <v>0.5</v>
      </c>
      <c r="E1631" s="4">
        <f>_xlfn.NUMBERVALUE(Test_Length_Start[[#This Row],[Column2]])</f>
        <v>81.330277322649707</v>
      </c>
      <c r="F1631" s="4">
        <f>_xlfn.NUMBERVALUE(Test_Length_Start[[#This Row],[Column3]])</f>
        <v>5.78326900234776</v>
      </c>
      <c r="G1631" s="4">
        <f>_xlfn.NUMBERVALUE(Test_Length_Start[[#This Row],[Column4]])</f>
        <v>0.12923531115158801</v>
      </c>
      <c r="H1631" s="4">
        <f>_xlfn.NUMBERVALUE(Test_Length_Start[[#This Row],[Column5]])</f>
        <v>0.177699103256551</v>
      </c>
      <c r="I1631" s="4">
        <f>_xlfn.NUMBERVALUE(Test_Length_Start[[#This Row],[Column6]])</f>
        <v>7.4296146010314507E-2</v>
      </c>
      <c r="J1631" s="4">
        <f>_xlfn.NUMBERVALUE(Test_Length_Start[[#This Row],[Column7]])</f>
        <v>0.13270307444611501</v>
      </c>
      <c r="K1631" s="4">
        <f>_xlfn.NUMBERVALUE(Test_Length_Start[[#This Row],[Column12]])</f>
        <v>119.676171418046</v>
      </c>
      <c r="L1631" s="8">
        <f>_xlfn.NUMBERVALUE(Test_Length_Start[[#This Row],[Column10]])</f>
        <v>0.54493509171890198</v>
      </c>
      <c r="M1631" s="4">
        <f>_xlfn.NUMBERVALUE(Test_Length_Start[[#This Row],[Column11]])</f>
        <v>0.71546796893212095</v>
      </c>
      <c r="N1631" s="8">
        <f>Tableau2[[#This Row],[Longueur manquante]]-(6-Tableau2[[#This Row],[longueur]])</f>
        <v>0.49873697127988093</v>
      </c>
    </row>
    <row r="1632" spans="2:14" x14ac:dyDescent="0.25">
      <c r="B1632" s="3" t="str">
        <f t="shared" si="50"/>
        <v>6</v>
      </c>
      <c r="C1632" s="4" t="str">
        <f>Test_Length_Start[[#This Row],[Column1]]</f>
        <v>6-Camera-0,05</v>
      </c>
      <c r="D1632" s="3">
        <f t="shared" si="51"/>
        <v>0.5</v>
      </c>
      <c r="E1632" s="4">
        <f>_xlfn.NUMBERVALUE(Test_Length_Start[[#This Row],[Column2]])</f>
        <v>74.697395376064193</v>
      </c>
      <c r="F1632" s="4">
        <f>_xlfn.NUMBERVALUE(Test_Length_Start[[#This Row],[Column3]])</f>
        <v>5.7151055720588699</v>
      </c>
      <c r="G1632" s="4">
        <f>_xlfn.NUMBERVALUE(Test_Length_Start[[#This Row],[Column4]])</f>
        <v>2.9649239149752302E-2</v>
      </c>
      <c r="H1632" s="4">
        <f>_xlfn.NUMBERVALUE(Test_Length_Start[[#This Row],[Column5]])</f>
        <v>0.12607825557256699</v>
      </c>
      <c r="I1632" s="4">
        <f>_xlfn.NUMBERVALUE(Test_Length_Start[[#This Row],[Column6]])</f>
        <v>2.5667141761700599E-2</v>
      </c>
      <c r="J1632" s="4">
        <f>_xlfn.NUMBERVALUE(Test_Length_Start[[#This Row],[Column7]])</f>
        <v>7.9643499263807399E-2</v>
      </c>
      <c r="K1632" s="4">
        <f>_xlfn.NUMBERVALUE(Test_Length_Start[[#This Row],[Column12]])</f>
        <v>45.759638705989303</v>
      </c>
      <c r="L1632" s="8">
        <f>_xlfn.NUMBERVALUE(Test_Length_Start[[#This Row],[Column10]])</f>
        <v>9.3953383536044197E-2</v>
      </c>
      <c r="M1632" s="4">
        <f>_xlfn.NUMBERVALUE(Test_Length_Start[[#This Row],[Column11]])</f>
        <v>0.77979259870776796</v>
      </c>
      <c r="N1632" s="8">
        <f>Tableau2[[#This Row],[Longueur manquante]]-(6-Tableau2[[#This Row],[longueur]])</f>
        <v>0.49489817076663789</v>
      </c>
    </row>
    <row r="1633" spans="2:14" x14ac:dyDescent="0.25">
      <c r="B1633" s="3" t="str">
        <f t="shared" si="50"/>
        <v>6</v>
      </c>
      <c r="C1633" s="4" t="str">
        <f>Test_Length_Start[[#This Row],[Column1]]</f>
        <v>6-Camera-0,05</v>
      </c>
      <c r="D1633" s="3">
        <f t="shared" si="51"/>
        <v>0.5</v>
      </c>
      <c r="E1633" s="4">
        <f>_xlfn.NUMBERVALUE(Test_Length_Start[[#This Row],[Column2]])</f>
        <v>52.040702361956001</v>
      </c>
      <c r="F1633" s="4">
        <f>_xlfn.NUMBERVALUE(Test_Length_Start[[#This Row],[Column3]])</f>
        <v>6.0928778846549703</v>
      </c>
      <c r="G1633" s="4">
        <f>_xlfn.NUMBERVALUE(Test_Length_Start[[#This Row],[Column4]])</f>
        <v>6.6254616170074096E-2</v>
      </c>
      <c r="H1633" s="4">
        <f>_xlfn.NUMBERVALUE(Test_Length_Start[[#This Row],[Column5]])</f>
        <v>0.18135915894292601</v>
      </c>
      <c r="I1633" s="4">
        <f>_xlfn.NUMBERVALUE(Test_Length_Start[[#This Row],[Column6]])</f>
        <v>3.03420821953862E-2</v>
      </c>
      <c r="J1633" s="4">
        <f>_xlfn.NUMBERVALUE(Test_Length_Start[[#This Row],[Column7]])</f>
        <v>0.12557415013836301</v>
      </c>
      <c r="K1633" s="4">
        <f>_xlfn.NUMBERVALUE(Test_Length_Start[[#This Row],[Column12]])</f>
        <v>27.595544585958098</v>
      </c>
      <c r="L1633" s="8">
        <f>_xlfn.NUMBERVALUE(Test_Length_Start[[#This Row],[Column10]])</f>
        <v>0.44208628298630598</v>
      </c>
      <c r="M1633" s="4">
        <f>_xlfn.NUMBERVALUE(Test_Length_Start[[#This Row],[Column11]])</f>
        <v>0.93304327824321898</v>
      </c>
      <c r="N1633" s="8">
        <f>Tableau2[[#This Row],[Longueur manquante]]-(6-Tableau2[[#This Row],[longueur]])</f>
        <v>1.0259211628981892</v>
      </c>
    </row>
    <row r="1634" spans="2:14" x14ac:dyDescent="0.25">
      <c r="B1634" s="3" t="str">
        <f t="shared" si="50"/>
        <v>6</v>
      </c>
      <c r="C1634" s="4" t="str">
        <f>Test_Length_Start[[#This Row],[Column1]]</f>
        <v>6-Camera-0,05</v>
      </c>
      <c r="D1634" s="3">
        <f t="shared" si="51"/>
        <v>0.5</v>
      </c>
      <c r="E1634" s="4">
        <f>_xlfn.NUMBERVALUE(Test_Length_Start[[#This Row],[Column2]])</f>
        <v>87.998695270267604</v>
      </c>
      <c r="F1634" s="4">
        <f>_xlfn.NUMBERVALUE(Test_Length_Start[[#This Row],[Column3]])</f>
        <v>6.0046183341880504</v>
      </c>
      <c r="G1634" s="4">
        <f>_xlfn.NUMBERVALUE(Test_Length_Start[[#This Row],[Column4]])</f>
        <v>5.1800994532045397E-2</v>
      </c>
      <c r="H1634" s="4">
        <f>_xlfn.NUMBERVALUE(Test_Length_Start[[#This Row],[Column5]])</f>
        <v>0.14267984809530199</v>
      </c>
      <c r="I1634" s="4">
        <f>_xlfn.NUMBERVALUE(Test_Length_Start[[#This Row],[Column6]])</f>
        <v>2.6273351205401599E-2</v>
      </c>
      <c r="J1634" s="4">
        <f>_xlfn.NUMBERVALUE(Test_Length_Start[[#This Row],[Column7]])</f>
        <v>0.109035170909033</v>
      </c>
      <c r="K1634" s="4">
        <f>_xlfn.NUMBERVALUE(Test_Length_Start[[#This Row],[Column12]])</f>
        <v>34.4427810100605</v>
      </c>
      <c r="L1634" s="8">
        <f>_xlfn.NUMBERVALUE(Test_Length_Start[[#This Row],[Column10]])</f>
        <v>0.19648682299096501</v>
      </c>
      <c r="M1634" s="4">
        <f>_xlfn.NUMBERVALUE(Test_Length_Start[[#This Row],[Column11]])</f>
        <v>0.71877888982944205</v>
      </c>
      <c r="N1634" s="8">
        <f>Tableau2[[#This Row],[Longueur manquante]]-(6-Tableau2[[#This Row],[longueur]])</f>
        <v>0.7233972240174924</v>
      </c>
    </row>
    <row r="1635" spans="2:14" x14ac:dyDescent="0.25">
      <c r="B1635" s="3" t="str">
        <f t="shared" si="50"/>
        <v>6</v>
      </c>
      <c r="C1635" s="4" t="str">
        <f>Test_Length_Start[[#This Row],[Column1]]</f>
        <v>6-Camera-0,05</v>
      </c>
      <c r="D1635" s="3">
        <f t="shared" si="51"/>
        <v>0.5</v>
      </c>
      <c r="E1635" s="4">
        <f>_xlfn.NUMBERVALUE(Test_Length_Start[[#This Row],[Column2]])</f>
        <v>54.835081203697797</v>
      </c>
      <c r="F1635" s="4">
        <f>_xlfn.NUMBERVALUE(Test_Length_Start[[#This Row],[Column3]])</f>
        <v>5.8170609414454901</v>
      </c>
      <c r="G1635" s="4">
        <f>_xlfn.NUMBERVALUE(Test_Length_Start[[#This Row],[Column4]])</f>
        <v>6.5407266651895501E-2</v>
      </c>
      <c r="H1635" s="4">
        <f>_xlfn.NUMBERVALUE(Test_Length_Start[[#This Row],[Column5]])</f>
        <v>0.17109950216477501</v>
      </c>
      <c r="I1635" s="4">
        <f>_xlfn.NUMBERVALUE(Test_Length_Start[[#This Row],[Column6]])</f>
        <v>3.5167464170044099E-2</v>
      </c>
      <c r="J1635" s="4">
        <f>_xlfn.NUMBERVALUE(Test_Length_Start[[#This Row],[Column7]])</f>
        <v>0.12923016878947</v>
      </c>
      <c r="K1635" s="4">
        <f>_xlfn.NUMBERVALUE(Test_Length_Start[[#This Row],[Column12]])</f>
        <v>56.937652230961199</v>
      </c>
      <c r="L1635" s="8">
        <f>_xlfn.NUMBERVALUE(Test_Length_Start[[#This Row],[Column10]])</f>
        <v>0.379263353425904</v>
      </c>
      <c r="M1635" s="4">
        <f>_xlfn.NUMBERVALUE(Test_Length_Start[[#This Row],[Column11]])</f>
        <v>0.68342200762024596</v>
      </c>
      <c r="N1635" s="8">
        <f>Tableau2[[#This Row],[Longueur manquante]]-(6-Tableau2[[#This Row],[longueur]])</f>
        <v>0.50048294906573609</v>
      </c>
    </row>
    <row r="1636" spans="2:14" x14ac:dyDescent="0.25">
      <c r="B1636" s="3" t="str">
        <f t="shared" si="50"/>
        <v>6</v>
      </c>
      <c r="C1636" s="4" t="str">
        <f>Test_Length_Start[[#This Row],[Column1]]</f>
        <v>6-Camera-0,05</v>
      </c>
      <c r="D1636" s="3">
        <f t="shared" si="51"/>
        <v>0.5</v>
      </c>
      <c r="E1636" s="4">
        <f>_xlfn.NUMBERVALUE(Test_Length_Start[[#This Row],[Column2]])</f>
        <v>48.600167424475501</v>
      </c>
      <c r="F1636" s="4">
        <f>_xlfn.NUMBERVALUE(Test_Length_Start[[#This Row],[Column3]])</f>
        <v>5.8874775137929101</v>
      </c>
      <c r="G1636" s="4">
        <f>_xlfn.NUMBERVALUE(Test_Length_Start[[#This Row],[Column4]])</f>
        <v>6.8171735284675294E-2</v>
      </c>
      <c r="H1636" s="4">
        <f>_xlfn.NUMBERVALUE(Test_Length_Start[[#This Row],[Column5]])</f>
        <v>0.151091422263609</v>
      </c>
      <c r="I1636" s="4">
        <f>_xlfn.NUMBERVALUE(Test_Length_Start[[#This Row],[Column6]])</f>
        <v>4.8991413719644397E-2</v>
      </c>
      <c r="J1636" s="4">
        <f>_xlfn.NUMBERVALUE(Test_Length_Start[[#This Row],[Column7]])</f>
        <v>0.112851054707944</v>
      </c>
      <c r="K1636" s="4">
        <f>_xlfn.NUMBERVALUE(Test_Length_Start[[#This Row],[Column12]])</f>
        <v>59.409618661971699</v>
      </c>
      <c r="L1636" s="8">
        <f>_xlfn.NUMBERVALUE(Test_Length_Start[[#This Row],[Column10]])</f>
        <v>0.36138960693129302</v>
      </c>
      <c r="M1636" s="4">
        <f>_xlfn.NUMBERVALUE(Test_Length_Start[[#This Row],[Column11]])</f>
        <v>0.75937376243225296</v>
      </c>
      <c r="N1636" s="8">
        <f>Tableau2[[#This Row],[Longueur manquante]]-(6-Tableau2[[#This Row],[longueur]])</f>
        <v>0.64685127622516303</v>
      </c>
    </row>
    <row r="1637" spans="2:14" x14ac:dyDescent="0.25">
      <c r="B1637" s="3" t="str">
        <f t="shared" si="50"/>
        <v>6</v>
      </c>
      <c r="C1637" s="4" t="str">
        <f>Test_Length_Start[[#This Row],[Column1]]</f>
        <v>6-Camera-0,05</v>
      </c>
      <c r="D1637" s="3">
        <f t="shared" si="51"/>
        <v>0.5</v>
      </c>
      <c r="E1637" s="4">
        <f>_xlfn.NUMBERVALUE(Test_Length_Start[[#This Row],[Column2]])</f>
        <v>81.930041302395296</v>
      </c>
      <c r="F1637" s="4">
        <f>_xlfn.NUMBERVALUE(Test_Length_Start[[#This Row],[Column3]])</f>
        <v>6.0037246034151197</v>
      </c>
      <c r="G1637" s="4">
        <f>_xlfn.NUMBERVALUE(Test_Length_Start[[#This Row],[Column4]])</f>
        <v>5.1914758025306401E-2</v>
      </c>
      <c r="H1637" s="4">
        <f>_xlfn.NUMBERVALUE(Test_Length_Start[[#This Row],[Column5]])</f>
        <v>0.13862526545903101</v>
      </c>
      <c r="I1637" s="4">
        <f>_xlfn.NUMBERVALUE(Test_Length_Start[[#This Row],[Column6]])</f>
        <v>2.8082880708898798E-2</v>
      </c>
      <c r="J1637" s="4">
        <f>_xlfn.NUMBERVALUE(Test_Length_Start[[#This Row],[Column7]])</f>
        <v>9.9313371262462702E-2</v>
      </c>
      <c r="K1637" s="4">
        <f>_xlfn.NUMBERVALUE(Test_Length_Start[[#This Row],[Column12]])</f>
        <v>66.766296009067403</v>
      </c>
      <c r="L1637" s="8">
        <f>_xlfn.NUMBERVALUE(Test_Length_Start[[#This Row],[Column10]])</f>
        <v>0.317241172319007</v>
      </c>
      <c r="M1637" s="4">
        <f>_xlfn.NUMBERVALUE(Test_Length_Start[[#This Row],[Column11]])</f>
        <v>0.73117387441415105</v>
      </c>
      <c r="N1637" s="8">
        <f>Tableau2[[#This Row],[Longueur manquante]]-(6-Tableau2[[#This Row],[longueur]])</f>
        <v>0.73489847782927076</v>
      </c>
    </row>
    <row r="1638" spans="2:14" x14ac:dyDescent="0.25">
      <c r="B1638" s="3" t="str">
        <f t="shared" si="50"/>
        <v>6</v>
      </c>
      <c r="C1638" s="4" t="str">
        <f>Test_Length_Start[[#This Row],[Column1]]</f>
        <v>6-Camera-0,05</v>
      </c>
      <c r="D1638" s="3">
        <f t="shared" si="51"/>
        <v>0.5</v>
      </c>
      <c r="E1638" s="4">
        <f>_xlfn.NUMBERVALUE(Test_Length_Start[[#This Row],[Column2]])</f>
        <v>84.944780130941894</v>
      </c>
      <c r="F1638" s="4">
        <f>_xlfn.NUMBERVALUE(Test_Length_Start[[#This Row],[Column3]])</f>
        <v>5.8623157708144102</v>
      </c>
      <c r="G1638" s="4">
        <f>_xlfn.NUMBERVALUE(Test_Length_Start[[#This Row],[Column4]])</f>
        <v>4.6428712195273003E-2</v>
      </c>
      <c r="H1638" s="4">
        <f>_xlfn.NUMBERVALUE(Test_Length_Start[[#This Row],[Column5]])</f>
        <v>0.13859629409875199</v>
      </c>
      <c r="I1638" s="4">
        <f>_xlfn.NUMBERVALUE(Test_Length_Start[[#This Row],[Column6]])</f>
        <v>3.8680764029062301E-2</v>
      </c>
      <c r="J1638" s="4">
        <f>_xlfn.NUMBERVALUE(Test_Length_Start[[#This Row],[Column7]])</f>
        <v>9.2659218794251499E-2</v>
      </c>
      <c r="K1638" s="4">
        <f>_xlfn.NUMBERVALUE(Test_Length_Start[[#This Row],[Column12]])</f>
        <v>92.349468591040903</v>
      </c>
      <c r="L1638" s="8">
        <f>_xlfn.NUMBERVALUE(Test_Length_Start[[#This Row],[Column10]])</f>
        <v>0.14924861557612901</v>
      </c>
      <c r="M1638" s="4">
        <f>_xlfn.NUMBERVALUE(Test_Length_Start[[#This Row],[Column11]])</f>
        <v>0.78285862826706898</v>
      </c>
      <c r="N1638" s="8">
        <f>Tableau2[[#This Row],[Longueur manquante]]-(6-Tableau2[[#This Row],[longueur]])</f>
        <v>0.64517439908147922</v>
      </c>
    </row>
    <row r="1639" spans="2:14" x14ac:dyDescent="0.25">
      <c r="B1639" s="3" t="str">
        <f t="shared" si="50"/>
        <v>6</v>
      </c>
      <c r="C1639" s="4" t="str">
        <f>Test_Length_Start[[#This Row],[Column1]]</f>
        <v>6-Camera-0,05</v>
      </c>
      <c r="D1639" s="3">
        <f t="shared" si="51"/>
        <v>0.5</v>
      </c>
      <c r="E1639" s="4">
        <f>_xlfn.NUMBERVALUE(Test_Length_Start[[#This Row],[Column2]])</f>
        <v>70.361054870429996</v>
      </c>
      <c r="F1639" s="4">
        <f>_xlfn.NUMBERVALUE(Test_Length_Start[[#This Row],[Column3]])</f>
        <v>6.3026427132307701</v>
      </c>
      <c r="G1639" s="4">
        <f>_xlfn.NUMBERVALUE(Test_Length_Start[[#This Row],[Column4]])</f>
        <v>5.3228490985250003E-2</v>
      </c>
      <c r="H1639" s="4">
        <f>_xlfn.NUMBERVALUE(Test_Length_Start[[#This Row],[Column5]])</f>
        <v>0.15720623786312299</v>
      </c>
      <c r="I1639" s="4">
        <f>_xlfn.NUMBERVALUE(Test_Length_Start[[#This Row],[Column6]])</f>
        <v>3.5502455796186903E-2</v>
      </c>
      <c r="J1639" s="4">
        <f>_xlfn.NUMBERVALUE(Test_Length_Start[[#This Row],[Column7]])</f>
        <v>0.101163207803858</v>
      </c>
      <c r="K1639" s="4">
        <f>_xlfn.NUMBERVALUE(Test_Length_Start[[#This Row],[Column12]])</f>
        <v>38.748889002017599</v>
      </c>
      <c r="L1639" s="8">
        <f>_xlfn.NUMBERVALUE(Test_Length_Start[[#This Row],[Column10]])</f>
        <v>0.31975598310821202</v>
      </c>
      <c r="M1639" s="4">
        <f>_xlfn.NUMBERVALUE(Test_Length_Start[[#This Row],[Column11]])</f>
        <v>0.89351095209782505</v>
      </c>
      <c r="N1639" s="8">
        <f>Tableau2[[#This Row],[Longueur manquante]]-(6-Tableau2[[#This Row],[longueur]])</f>
        <v>1.1961536653285951</v>
      </c>
    </row>
    <row r="1640" spans="2:14" x14ac:dyDescent="0.25">
      <c r="B1640" s="3" t="str">
        <f t="shared" si="50"/>
        <v>6</v>
      </c>
      <c r="C1640" s="4" t="str">
        <f>Test_Length_Start[[#This Row],[Column1]]</f>
        <v>6-Camera-0,05</v>
      </c>
      <c r="D1640" s="3">
        <f t="shared" si="51"/>
        <v>0.5</v>
      </c>
      <c r="E1640" s="4">
        <f>_xlfn.NUMBERVALUE(Test_Length_Start[[#This Row],[Column2]])</f>
        <v>77.028225724873906</v>
      </c>
      <c r="F1640" s="4">
        <f>_xlfn.NUMBERVALUE(Test_Length_Start[[#This Row],[Column3]])</f>
        <v>5.4955842788949898</v>
      </c>
      <c r="G1640" s="4">
        <f>_xlfn.NUMBERVALUE(Test_Length_Start[[#This Row],[Column4]])</f>
        <v>7.9095487123515204E-2</v>
      </c>
      <c r="H1640" s="4">
        <f>_xlfn.NUMBERVALUE(Test_Length_Start[[#This Row],[Column5]])</f>
        <v>0.16941280261460501</v>
      </c>
      <c r="I1640" s="4">
        <f>_xlfn.NUMBERVALUE(Test_Length_Start[[#This Row],[Column6]])</f>
        <v>4.3327731046943603E-2</v>
      </c>
      <c r="J1640" s="4">
        <f>_xlfn.NUMBERVALUE(Test_Length_Start[[#This Row],[Column7]])</f>
        <v>0.123524843076963</v>
      </c>
      <c r="K1640" s="4">
        <f>_xlfn.NUMBERVALUE(Test_Length_Start[[#This Row],[Column12]])</f>
        <v>102.297762601985</v>
      </c>
      <c r="L1640" s="8">
        <f>_xlfn.NUMBERVALUE(Test_Length_Start[[#This Row],[Column10]])</f>
        <v>0.42257349987648501</v>
      </c>
      <c r="M1640" s="4">
        <f>_xlfn.NUMBERVALUE(Test_Length_Start[[#This Row],[Column11]])</f>
        <v>0.72396091670584894</v>
      </c>
      <c r="N1640" s="8">
        <f>Tableau2[[#This Row],[Longueur manquante]]-(6-Tableau2[[#This Row],[longueur]])</f>
        <v>0.21954519560083874</v>
      </c>
    </row>
    <row r="1641" spans="2:14" x14ac:dyDescent="0.25">
      <c r="B1641" s="3" t="str">
        <f t="shared" si="50"/>
        <v>6</v>
      </c>
      <c r="C1641" s="4" t="str">
        <f>Test_Length_Start[[#This Row],[Column1]]</f>
        <v>6-Camera-0,05</v>
      </c>
      <c r="D1641" s="3">
        <f t="shared" si="51"/>
        <v>0.5</v>
      </c>
      <c r="E1641" s="4">
        <f>_xlfn.NUMBERVALUE(Test_Length_Start[[#This Row],[Column2]])</f>
        <v>65.926360969781598</v>
      </c>
      <c r="F1641" s="4">
        <f>_xlfn.NUMBERVALUE(Test_Length_Start[[#This Row],[Column3]])</f>
        <v>6.5047211146524297</v>
      </c>
      <c r="G1641" s="4">
        <f>_xlfn.NUMBERVALUE(Test_Length_Start[[#This Row],[Column4]])</f>
        <v>0.10574037268467899</v>
      </c>
      <c r="H1641" s="4">
        <f>_xlfn.NUMBERVALUE(Test_Length_Start[[#This Row],[Column5]])</f>
        <v>0.16710584918041199</v>
      </c>
      <c r="I1641" s="4">
        <f>_xlfn.NUMBERVALUE(Test_Length_Start[[#This Row],[Column6]])</f>
        <v>2.9257485050832401E-2</v>
      </c>
      <c r="J1641" s="4">
        <f>_xlfn.NUMBERVALUE(Test_Length_Start[[#This Row],[Column7]])</f>
        <v>0.119725434136632</v>
      </c>
      <c r="K1641" s="4">
        <f>_xlfn.NUMBERVALUE(Test_Length_Start[[#This Row],[Column12]])</f>
        <v>56.556389224017003</v>
      </c>
      <c r="L1641" s="8">
        <f>_xlfn.NUMBERVALUE(Test_Length_Start[[#This Row],[Column10]])</f>
        <v>0.67272657092055099</v>
      </c>
      <c r="M1641" s="4">
        <f>_xlfn.NUMBERVALUE(Test_Length_Start[[#This Row],[Column11]])</f>
        <v>0.78229861836077996</v>
      </c>
      <c r="N1641" s="8">
        <f>Tableau2[[#This Row],[Longueur manquante]]-(6-Tableau2[[#This Row],[longueur]])</f>
        <v>1.2870197330132096</v>
      </c>
    </row>
    <row r="1642" spans="2:14" x14ac:dyDescent="0.25">
      <c r="B1642" s="3" t="str">
        <f t="shared" si="50"/>
        <v>6</v>
      </c>
      <c r="C1642" s="4" t="str">
        <f>Test_Length_Start[[#This Row],[Column1]]</f>
        <v>6-Camera-0,1</v>
      </c>
      <c r="D1642" s="3">
        <f t="shared" si="51"/>
        <v>1</v>
      </c>
      <c r="E1642" s="4">
        <f>_xlfn.NUMBERVALUE(Test_Length_Start[[#This Row],[Column2]])</f>
        <v>56.899846357653097</v>
      </c>
      <c r="F1642" s="4">
        <f>_xlfn.NUMBERVALUE(Test_Length_Start[[#This Row],[Column3]])</f>
        <v>5.93622318983022</v>
      </c>
      <c r="G1642" s="4">
        <f>_xlfn.NUMBERVALUE(Test_Length_Start[[#This Row],[Column4]])</f>
        <v>0.13532126644882</v>
      </c>
      <c r="H1642" s="4">
        <f>_xlfn.NUMBERVALUE(Test_Length_Start[[#This Row],[Column5]])</f>
        <v>0.175869299775293</v>
      </c>
      <c r="I1642" s="4">
        <f>_xlfn.NUMBERVALUE(Test_Length_Start[[#This Row],[Column6]])</f>
        <v>0.1030219640946</v>
      </c>
      <c r="J1642" s="4">
        <f>_xlfn.NUMBERVALUE(Test_Length_Start[[#This Row],[Column7]])</f>
        <v>0.15065623822303401</v>
      </c>
      <c r="K1642" s="4">
        <f>_xlfn.NUMBERVALUE(Test_Length_Start[[#This Row],[Column12]])</f>
        <v>49.032879544072699</v>
      </c>
      <c r="L1642" s="8">
        <f>_xlfn.NUMBERVALUE(Test_Length_Start[[#This Row],[Column10]])</f>
        <v>0.46739426997101602</v>
      </c>
      <c r="M1642" s="4">
        <f>_xlfn.NUMBERVALUE(Test_Length_Start[[#This Row],[Column11]])</f>
        <v>0.80745002060040705</v>
      </c>
      <c r="N1642" s="8">
        <f>Tableau2[[#This Row],[Longueur manquante]]-(6-Tableau2[[#This Row],[longueur]])</f>
        <v>0.74367321043062706</v>
      </c>
    </row>
    <row r="1643" spans="2:14" x14ac:dyDescent="0.25">
      <c r="B1643" s="3" t="str">
        <f t="shared" si="50"/>
        <v>6</v>
      </c>
      <c r="C1643" s="4" t="str">
        <f>Test_Length_Start[[#This Row],[Column1]]</f>
        <v>6-Camera-0,1</v>
      </c>
      <c r="D1643" s="3">
        <f t="shared" si="51"/>
        <v>1</v>
      </c>
      <c r="E1643" s="4">
        <f>_xlfn.NUMBERVALUE(Test_Length_Start[[#This Row],[Column2]])</f>
        <v>9.9448227308466404</v>
      </c>
      <c r="F1643" s="4">
        <f>_xlfn.NUMBERVALUE(Test_Length_Start[[#This Row],[Column3]])</f>
        <v>6.1179095355613704</v>
      </c>
      <c r="G1643" s="4">
        <f>_xlfn.NUMBERVALUE(Test_Length_Start[[#This Row],[Column4]])</f>
        <v>0.109315022982899</v>
      </c>
      <c r="H1643" s="4">
        <f>_xlfn.NUMBERVALUE(Test_Length_Start[[#This Row],[Column5]])</f>
        <v>0.239012361565132</v>
      </c>
      <c r="I1643" s="4">
        <f>_xlfn.NUMBERVALUE(Test_Length_Start[[#This Row],[Column6]])</f>
        <v>8.3882868402904098E-2</v>
      </c>
      <c r="J1643" s="4">
        <f>_xlfn.NUMBERVALUE(Test_Length_Start[[#This Row],[Column7]])</f>
        <v>0.176167606395082</v>
      </c>
      <c r="K1643" s="4">
        <f>_xlfn.NUMBERVALUE(Test_Length_Start[[#This Row],[Column12]])</f>
        <v>64.963625714997704</v>
      </c>
      <c r="L1643" s="8">
        <f>_xlfn.NUMBERVALUE(Test_Length_Start[[#This Row],[Column10]])</f>
        <v>0.43280654318394601</v>
      </c>
      <c r="M1643" s="4">
        <f>_xlfn.NUMBERVALUE(Test_Length_Start[[#This Row],[Column11]])</f>
        <v>0.921755784194627</v>
      </c>
      <c r="N1643" s="8">
        <f>Tableau2[[#This Row],[Longueur manquante]]-(6-Tableau2[[#This Row],[longueur]])</f>
        <v>1.0396653197559975</v>
      </c>
    </row>
    <row r="1644" spans="2:14" x14ac:dyDescent="0.25">
      <c r="B1644" s="3" t="str">
        <f t="shared" si="50"/>
        <v>6</v>
      </c>
      <c r="C1644" s="4" t="str">
        <f>Test_Length_Start[[#This Row],[Column1]]</f>
        <v>6-Camera-0,1</v>
      </c>
      <c r="D1644" s="3">
        <f t="shared" si="51"/>
        <v>1</v>
      </c>
      <c r="E1644" s="4">
        <f>_xlfn.NUMBERVALUE(Test_Length_Start[[#This Row],[Column2]])</f>
        <v>49.305445430859898</v>
      </c>
      <c r="F1644" s="4">
        <f>_xlfn.NUMBERVALUE(Test_Length_Start[[#This Row],[Column3]])</f>
        <v>6.0221692242059603</v>
      </c>
      <c r="G1644" s="4">
        <f>_xlfn.NUMBERVALUE(Test_Length_Start[[#This Row],[Column4]])</f>
        <v>0.117342296409761</v>
      </c>
      <c r="H1644" s="4">
        <f>_xlfn.NUMBERVALUE(Test_Length_Start[[#This Row],[Column5]])</f>
        <v>0.16420886783869501</v>
      </c>
      <c r="I1644" s="4">
        <f>_xlfn.NUMBERVALUE(Test_Length_Start[[#This Row],[Column6]])</f>
        <v>9.4327039878516497E-2</v>
      </c>
      <c r="J1644" s="4">
        <f>_xlfn.NUMBERVALUE(Test_Length_Start[[#This Row],[Column7]])</f>
        <v>0.141516693454176</v>
      </c>
      <c r="K1644" s="4">
        <f>_xlfn.NUMBERVALUE(Test_Length_Start[[#This Row],[Column12]])</f>
        <v>51.589963418082299</v>
      </c>
      <c r="L1644" s="8">
        <f>_xlfn.NUMBERVALUE(Test_Length_Start[[#This Row],[Column10]])</f>
        <v>0.40181216289073002</v>
      </c>
      <c r="M1644" s="4">
        <f>_xlfn.NUMBERVALUE(Test_Length_Start[[#This Row],[Column11]])</f>
        <v>0.73825536594671304</v>
      </c>
      <c r="N1644" s="8">
        <f>Tableau2[[#This Row],[Longueur manquante]]-(6-Tableau2[[#This Row],[longueur]])</f>
        <v>0.76042459015267339</v>
      </c>
    </row>
    <row r="1645" spans="2:14" x14ac:dyDescent="0.25">
      <c r="B1645" s="3" t="str">
        <f t="shared" si="50"/>
        <v>6</v>
      </c>
      <c r="C1645" s="4" t="str">
        <f>Test_Length_Start[[#This Row],[Column1]]</f>
        <v>6-Camera-0,1</v>
      </c>
      <c r="D1645" s="3">
        <f t="shared" si="51"/>
        <v>1</v>
      </c>
      <c r="E1645" s="4">
        <f>_xlfn.NUMBERVALUE(Test_Length_Start[[#This Row],[Column2]])</f>
        <v>68.423135124309098</v>
      </c>
      <c r="F1645" s="4">
        <f>_xlfn.NUMBERVALUE(Test_Length_Start[[#This Row],[Column3]])</f>
        <v>6.0366572404393501</v>
      </c>
      <c r="G1645" s="4">
        <f>_xlfn.NUMBERVALUE(Test_Length_Start[[#This Row],[Column4]])</f>
        <v>8.2591225133777896E-2</v>
      </c>
      <c r="H1645" s="4">
        <f>_xlfn.NUMBERVALUE(Test_Length_Start[[#This Row],[Column5]])</f>
        <v>0.159372077696075</v>
      </c>
      <c r="I1645" s="4">
        <f>_xlfn.NUMBERVALUE(Test_Length_Start[[#This Row],[Column6]])</f>
        <v>4.9607522463911799E-2</v>
      </c>
      <c r="J1645" s="4">
        <f>_xlfn.NUMBERVALUE(Test_Length_Start[[#This Row],[Column7]])</f>
        <v>0.113691156923656</v>
      </c>
      <c r="K1645" s="4">
        <f>_xlfn.NUMBERVALUE(Test_Length_Start[[#This Row],[Column12]])</f>
        <v>63.266877672984201</v>
      </c>
      <c r="L1645" s="8">
        <f>_xlfn.NUMBERVALUE(Test_Length_Start[[#This Row],[Column10]])</f>
        <v>0.41508904145012099</v>
      </c>
      <c r="M1645" s="4">
        <f>_xlfn.NUMBERVALUE(Test_Length_Start[[#This Row],[Column11]])</f>
        <v>0.79353219053961399</v>
      </c>
      <c r="N1645" s="8">
        <f>Tableau2[[#This Row],[Longueur manquante]]-(6-Tableau2[[#This Row],[longueur]])</f>
        <v>0.83018943097896414</v>
      </c>
    </row>
    <row r="1646" spans="2:14" x14ac:dyDescent="0.25">
      <c r="B1646" s="3" t="str">
        <f t="shared" si="50"/>
        <v>6</v>
      </c>
      <c r="C1646" s="4" t="str">
        <f>Test_Length_Start[[#This Row],[Column1]]</f>
        <v>6-Camera-0,1</v>
      </c>
      <c r="D1646" s="3">
        <f t="shared" si="51"/>
        <v>1</v>
      </c>
      <c r="E1646" s="4">
        <f>_xlfn.NUMBERVALUE(Test_Length_Start[[#This Row],[Column2]])</f>
        <v>13.713494907356599</v>
      </c>
      <c r="F1646" s="4">
        <f>_xlfn.NUMBERVALUE(Test_Length_Start[[#This Row],[Column3]])</f>
        <v>5.93893941773681</v>
      </c>
      <c r="G1646" s="4">
        <f>_xlfn.NUMBERVALUE(Test_Length_Start[[#This Row],[Column4]])</f>
        <v>0.12829739938196699</v>
      </c>
      <c r="H1646" s="4">
        <f>_xlfn.NUMBERVALUE(Test_Length_Start[[#This Row],[Column5]])</f>
        <v>0.65764908564343905</v>
      </c>
      <c r="I1646" s="4">
        <f>_xlfn.NUMBERVALUE(Test_Length_Start[[#This Row],[Column6]])</f>
        <v>8.6607315106099897E-2</v>
      </c>
      <c r="J1646" s="4">
        <f>_xlfn.NUMBERVALUE(Test_Length_Start[[#This Row],[Column7]])</f>
        <v>0.21597949025626201</v>
      </c>
      <c r="K1646" s="4">
        <f>_xlfn.NUMBERVALUE(Test_Length_Start[[#This Row],[Column12]])</f>
        <v>37.837467178003799</v>
      </c>
      <c r="L1646" s="8">
        <f>_xlfn.NUMBERVALUE(Test_Length_Start[[#This Row],[Column10]])</f>
        <v>0.44305967690756398</v>
      </c>
      <c r="M1646" s="4">
        <f>_xlfn.NUMBERVALUE(Test_Length_Start[[#This Row],[Column11]])</f>
        <v>2.5865300770323301</v>
      </c>
      <c r="N1646" s="8">
        <f>Tableau2[[#This Row],[Longueur manquante]]-(6-Tableau2[[#This Row],[longueur]])</f>
        <v>2.5254694947691401</v>
      </c>
    </row>
    <row r="1647" spans="2:14" x14ac:dyDescent="0.25">
      <c r="B1647" s="3" t="str">
        <f t="shared" si="50"/>
        <v>6</v>
      </c>
      <c r="C1647" s="4" t="str">
        <f>Test_Length_Start[[#This Row],[Column1]]</f>
        <v>6-Camera-0,1</v>
      </c>
      <c r="D1647" s="3">
        <f t="shared" si="51"/>
        <v>1</v>
      </c>
      <c r="E1647" s="4">
        <f>_xlfn.NUMBERVALUE(Test_Length_Start[[#This Row],[Column2]])</f>
        <v>7.0683578124045399</v>
      </c>
      <c r="F1647" s="4">
        <f>_xlfn.NUMBERVALUE(Test_Length_Start[[#This Row],[Column3]])</f>
        <v>6.4422672280851696</v>
      </c>
      <c r="G1647" s="4">
        <f>_xlfn.NUMBERVALUE(Test_Length_Start[[#This Row],[Column4]])</f>
        <v>0.17876796697688299</v>
      </c>
      <c r="H1647" s="4">
        <f>_xlfn.NUMBERVALUE(Test_Length_Start[[#This Row],[Column5]])</f>
        <v>0.222250202122941</v>
      </c>
      <c r="I1647" s="4">
        <f>_xlfn.NUMBERVALUE(Test_Length_Start[[#This Row],[Column6]])</f>
        <v>9.0012676547485002E-2</v>
      </c>
      <c r="J1647" s="4">
        <f>_xlfn.NUMBERVALUE(Test_Length_Start[[#This Row],[Column7]])</f>
        <v>0.17360928049350099</v>
      </c>
      <c r="K1647" s="4">
        <f>_xlfn.NUMBERVALUE(Test_Length_Start[[#This Row],[Column12]])</f>
        <v>70.971824514097506</v>
      </c>
      <c r="L1647" s="8">
        <f>_xlfn.NUMBERVALUE(Test_Length_Start[[#This Row],[Column10]])</f>
        <v>0.90049921953249901</v>
      </c>
      <c r="M1647" s="4">
        <f>_xlfn.NUMBERVALUE(Test_Length_Start[[#This Row],[Column11]])</f>
        <v>0.85391247863253605</v>
      </c>
      <c r="N1647" s="8">
        <f>Tableau2[[#This Row],[Longueur manquante]]-(6-Tableau2[[#This Row],[longueur]])</f>
        <v>1.2961797067177057</v>
      </c>
    </row>
    <row r="1648" spans="2:14" x14ac:dyDescent="0.25">
      <c r="B1648" s="3" t="str">
        <f t="shared" si="50"/>
        <v>6</v>
      </c>
      <c r="C1648" s="4" t="str">
        <f>Test_Length_Start[[#This Row],[Column1]]</f>
        <v>6-Camera-0,1</v>
      </c>
      <c r="D1648" s="3">
        <f t="shared" si="51"/>
        <v>1</v>
      </c>
      <c r="E1648" s="4">
        <f>_xlfn.NUMBERVALUE(Test_Length_Start[[#This Row],[Column2]])</f>
        <v>88.845128319419302</v>
      </c>
      <c r="F1648" s="4">
        <f>_xlfn.NUMBERVALUE(Test_Length_Start[[#This Row],[Column3]])</f>
        <v>5.4539711080125999</v>
      </c>
      <c r="G1648" s="4">
        <f>_xlfn.NUMBERVALUE(Test_Length_Start[[#This Row],[Column4]])</f>
        <v>5.9237747331824499E-2</v>
      </c>
      <c r="H1648" s="4">
        <f>_xlfn.NUMBERVALUE(Test_Length_Start[[#This Row],[Column5]])</f>
        <v>0.150770042634293</v>
      </c>
      <c r="I1648" s="4">
        <f>_xlfn.NUMBERVALUE(Test_Length_Start[[#This Row],[Column6]])</f>
        <v>4.8680998281886198E-2</v>
      </c>
      <c r="J1648" s="4">
        <f>_xlfn.NUMBERVALUE(Test_Length_Start[[#This Row],[Column7]])</f>
        <v>0.102706818537982</v>
      </c>
      <c r="K1648" s="4">
        <f>_xlfn.NUMBERVALUE(Test_Length_Start[[#This Row],[Column12]])</f>
        <v>41.542044537956798</v>
      </c>
      <c r="L1648" s="8">
        <f>_xlfn.NUMBERVALUE(Test_Length_Start[[#This Row],[Column10]])</f>
        <v>0.31193398353873403</v>
      </c>
      <c r="M1648" s="4">
        <f>_xlfn.NUMBERVALUE(Test_Length_Start[[#This Row],[Column11]])</f>
        <v>0.67929772232641095</v>
      </c>
      <c r="N1648" s="8">
        <f>Tableau2[[#This Row],[Longueur manquante]]-(6-Tableau2[[#This Row],[longueur]])</f>
        <v>0.13326883033901082</v>
      </c>
    </row>
    <row r="1649" spans="2:14" x14ac:dyDescent="0.25">
      <c r="B1649" s="3" t="str">
        <f t="shared" si="50"/>
        <v>6</v>
      </c>
      <c r="C1649" s="4" t="str">
        <f>Test_Length_Start[[#This Row],[Column1]]</f>
        <v>6-Camera-0,1</v>
      </c>
      <c r="D1649" s="3">
        <f t="shared" si="51"/>
        <v>1</v>
      </c>
      <c r="E1649" s="4">
        <f>_xlfn.NUMBERVALUE(Test_Length_Start[[#This Row],[Column2]])</f>
        <v>80.417189275738906</v>
      </c>
      <c r="F1649" s="4">
        <f>_xlfn.NUMBERVALUE(Test_Length_Start[[#This Row],[Column3]])</f>
        <v>6.4579569335291396</v>
      </c>
      <c r="G1649" s="4">
        <f>_xlfn.NUMBERVALUE(Test_Length_Start[[#This Row],[Column4]])</f>
        <v>8.7286850285315701E-2</v>
      </c>
      <c r="H1649" s="4">
        <f>_xlfn.NUMBERVALUE(Test_Length_Start[[#This Row],[Column5]])</f>
        <v>0.17427785679087399</v>
      </c>
      <c r="I1649" s="4">
        <f>_xlfn.NUMBERVALUE(Test_Length_Start[[#This Row],[Column6]])</f>
        <v>6.6962768156682895E-2</v>
      </c>
      <c r="J1649" s="4">
        <f>_xlfn.NUMBERVALUE(Test_Length_Start[[#This Row],[Column7]])</f>
        <v>0.13240447873157199</v>
      </c>
      <c r="K1649" s="4">
        <f>_xlfn.NUMBERVALUE(Test_Length_Start[[#This Row],[Column12]])</f>
        <v>88.512014486012006</v>
      </c>
      <c r="L1649" s="8">
        <f>_xlfn.NUMBERVALUE(Test_Length_Start[[#This Row],[Column10]])</f>
        <v>0.36409968463536502</v>
      </c>
      <c r="M1649" s="4">
        <f>_xlfn.NUMBERVALUE(Test_Length_Start[[#This Row],[Column11]])</f>
        <v>0.72284778421796703</v>
      </c>
      <c r="N1649" s="8">
        <f>Tableau2[[#This Row],[Longueur manquante]]-(6-Tableau2[[#This Row],[longueur]])</f>
        <v>1.1808047177471066</v>
      </c>
    </row>
    <row r="1650" spans="2:14" x14ac:dyDescent="0.25">
      <c r="B1650" s="3" t="str">
        <f t="shared" si="50"/>
        <v>6</v>
      </c>
      <c r="C1650" s="4" t="str">
        <f>Test_Length_Start[[#This Row],[Column1]]</f>
        <v>6-Camera-0,1</v>
      </c>
      <c r="D1650" s="3">
        <f t="shared" si="51"/>
        <v>1</v>
      </c>
      <c r="E1650" s="4">
        <f>_xlfn.NUMBERVALUE(Test_Length_Start[[#This Row],[Column2]])</f>
        <v>78.715332452306001</v>
      </c>
      <c r="F1650" s="4">
        <f>_xlfn.NUMBERVALUE(Test_Length_Start[[#This Row],[Column3]])</f>
        <v>5.5011031048718104</v>
      </c>
      <c r="G1650" s="4">
        <f>_xlfn.NUMBERVALUE(Test_Length_Start[[#This Row],[Column4]])</f>
        <v>0.11474217991576401</v>
      </c>
      <c r="H1650" s="4">
        <f>_xlfn.NUMBERVALUE(Test_Length_Start[[#This Row],[Column5]])</f>
        <v>0.16934169804395399</v>
      </c>
      <c r="I1650" s="4">
        <f>_xlfn.NUMBERVALUE(Test_Length_Start[[#This Row],[Column6]])</f>
        <v>0.10247463662579601</v>
      </c>
      <c r="J1650" s="4">
        <f>_xlfn.NUMBERVALUE(Test_Length_Start[[#This Row],[Column7]])</f>
        <v>0.14780096292956099</v>
      </c>
      <c r="K1650" s="4">
        <f>_xlfn.NUMBERVALUE(Test_Length_Start[[#This Row],[Column12]])</f>
        <v>29.011361159035001</v>
      </c>
      <c r="L1650" s="8">
        <f>_xlfn.NUMBERVALUE(Test_Length_Start[[#This Row],[Column10]])</f>
        <v>0.33192025584916701</v>
      </c>
      <c r="M1650" s="4">
        <f>_xlfn.NUMBERVALUE(Test_Length_Start[[#This Row],[Column11]])</f>
        <v>0.76705975421973305</v>
      </c>
      <c r="N1650" s="8">
        <f>Tableau2[[#This Row],[Longueur manquante]]-(6-Tableau2[[#This Row],[longueur]])</f>
        <v>0.26816285909154347</v>
      </c>
    </row>
    <row r="1651" spans="2:14" x14ac:dyDescent="0.25">
      <c r="B1651" s="3" t="str">
        <f t="shared" si="50"/>
        <v>6</v>
      </c>
      <c r="C1651" s="4" t="str">
        <f>Test_Length_Start[[#This Row],[Column1]]</f>
        <v>6-Camera-0,1</v>
      </c>
      <c r="D1651" s="3">
        <f t="shared" si="51"/>
        <v>1</v>
      </c>
      <c r="E1651" s="4">
        <f>_xlfn.NUMBERVALUE(Test_Length_Start[[#This Row],[Column2]])</f>
        <v>76.333208683731897</v>
      </c>
      <c r="F1651" s="4">
        <f>_xlfn.NUMBERVALUE(Test_Length_Start[[#This Row],[Column3]])</f>
        <v>5.9167006096302703</v>
      </c>
      <c r="G1651" s="4">
        <f>_xlfn.NUMBERVALUE(Test_Length_Start[[#This Row],[Column4]])</f>
        <v>5.8006351799973502E-2</v>
      </c>
      <c r="H1651" s="4">
        <f>_xlfn.NUMBERVALUE(Test_Length_Start[[#This Row],[Column5]])</f>
        <v>0.15987152309313299</v>
      </c>
      <c r="I1651" s="4">
        <f>_xlfn.NUMBERVALUE(Test_Length_Start[[#This Row],[Column6]])</f>
        <v>5.2284016491256399E-2</v>
      </c>
      <c r="J1651" s="4">
        <f>_xlfn.NUMBERVALUE(Test_Length_Start[[#This Row],[Column7]])</f>
        <v>0.11090510848123</v>
      </c>
      <c r="K1651" s="4">
        <f>_xlfn.NUMBERVALUE(Test_Length_Start[[#This Row],[Column12]])</f>
        <v>37.6808233279734</v>
      </c>
      <c r="L1651" s="8">
        <f>_xlfn.NUMBERVALUE(Test_Length_Start[[#This Row],[Column10]])</f>
        <v>0.26048591688968098</v>
      </c>
      <c r="M1651" s="4">
        <f>_xlfn.NUMBERVALUE(Test_Length_Start[[#This Row],[Column11]])</f>
        <v>0.77993683738369202</v>
      </c>
      <c r="N1651" s="8">
        <f>Tableau2[[#This Row],[Longueur manquante]]-(6-Tableau2[[#This Row],[longueur]])</f>
        <v>0.69663744701396235</v>
      </c>
    </row>
    <row r="1652" spans="2:14" x14ac:dyDescent="0.25">
      <c r="B1652" s="3" t="str">
        <f t="shared" si="50"/>
        <v>6</v>
      </c>
      <c r="C1652" s="4" t="str">
        <f>Test_Length_Start[[#This Row],[Column1]]</f>
        <v>6-Camera-0,1</v>
      </c>
      <c r="D1652" s="3">
        <f t="shared" si="51"/>
        <v>1</v>
      </c>
      <c r="E1652" s="4">
        <f>_xlfn.NUMBERVALUE(Test_Length_Start[[#This Row],[Column2]])</f>
        <v>57.011270675470001</v>
      </c>
      <c r="F1652" s="4">
        <f>_xlfn.NUMBERVALUE(Test_Length_Start[[#This Row],[Column3]])</f>
        <v>6.2625990403095999</v>
      </c>
      <c r="G1652" s="4">
        <f>_xlfn.NUMBERVALUE(Test_Length_Start[[#This Row],[Column4]])</f>
        <v>9.8802581129082703E-2</v>
      </c>
      <c r="H1652" s="4">
        <f>_xlfn.NUMBERVALUE(Test_Length_Start[[#This Row],[Column5]])</f>
        <v>0.18233632095140101</v>
      </c>
      <c r="I1652" s="4">
        <f>_xlfn.NUMBERVALUE(Test_Length_Start[[#This Row],[Column6]])</f>
        <v>8.4416181688925396E-2</v>
      </c>
      <c r="J1652" s="4">
        <f>_xlfn.NUMBERVALUE(Test_Length_Start[[#This Row],[Column7]])</f>
        <v>0.139480032422691</v>
      </c>
      <c r="K1652" s="4">
        <f>_xlfn.NUMBERVALUE(Test_Length_Start[[#This Row],[Column12]])</f>
        <v>126.741610471974</v>
      </c>
      <c r="L1652" s="8">
        <f>_xlfn.NUMBERVALUE(Test_Length_Start[[#This Row],[Column10]])</f>
        <v>0.39126294555124103</v>
      </c>
      <c r="M1652" s="4">
        <f>_xlfn.NUMBERVALUE(Test_Length_Start[[#This Row],[Column11]])</f>
        <v>0.83113067802325402</v>
      </c>
      <c r="N1652" s="8">
        <f>Tableau2[[#This Row],[Longueur manquante]]-(6-Tableau2[[#This Row],[longueur]])</f>
        <v>1.0937297183328538</v>
      </c>
    </row>
    <row r="1653" spans="2:14" x14ac:dyDescent="0.25">
      <c r="B1653" s="3" t="str">
        <f t="shared" si="50"/>
        <v>6</v>
      </c>
      <c r="C1653" s="4" t="str">
        <f>Test_Length_Start[[#This Row],[Column1]]</f>
        <v>6-Camera-0,1</v>
      </c>
      <c r="D1653" s="3">
        <f t="shared" si="51"/>
        <v>1</v>
      </c>
      <c r="E1653" s="4">
        <f>_xlfn.NUMBERVALUE(Test_Length_Start[[#This Row],[Column2]])</f>
        <v>63.988226025313502</v>
      </c>
      <c r="F1653" s="4">
        <f>_xlfn.NUMBERVALUE(Test_Length_Start[[#This Row],[Column3]])</f>
        <v>5.57865612391093</v>
      </c>
      <c r="G1653" s="4">
        <f>_xlfn.NUMBERVALUE(Test_Length_Start[[#This Row],[Column4]])</f>
        <v>6.5262207583366497E-2</v>
      </c>
      <c r="H1653" s="4">
        <f>_xlfn.NUMBERVALUE(Test_Length_Start[[#This Row],[Column5]])</f>
        <v>0.165223080474765</v>
      </c>
      <c r="I1653" s="4">
        <f>_xlfn.NUMBERVALUE(Test_Length_Start[[#This Row],[Column6]])</f>
        <v>2.8291602438076099E-2</v>
      </c>
      <c r="J1653" s="4">
        <f>_xlfn.NUMBERVALUE(Test_Length_Start[[#This Row],[Column7]])</f>
        <v>0.10993343340132899</v>
      </c>
      <c r="K1653" s="4">
        <f>_xlfn.NUMBERVALUE(Test_Length_Start[[#This Row],[Column12]])</f>
        <v>48.767003656015703</v>
      </c>
      <c r="L1653" s="8">
        <f>_xlfn.NUMBERVALUE(Test_Length_Start[[#This Row],[Column10]])</f>
        <v>0.404331544711583</v>
      </c>
      <c r="M1653" s="4">
        <f>_xlfn.NUMBERVALUE(Test_Length_Start[[#This Row],[Column11]])</f>
        <v>0.79371271816628097</v>
      </c>
      <c r="N1653" s="8">
        <f>Tableau2[[#This Row],[Longueur manquante]]-(6-Tableau2[[#This Row],[longueur]])</f>
        <v>0.37236884207721099</v>
      </c>
    </row>
    <row r="1654" spans="2:14" x14ac:dyDescent="0.25">
      <c r="B1654" s="3" t="str">
        <f t="shared" si="50"/>
        <v>6</v>
      </c>
      <c r="C1654" s="4" t="str">
        <f>Test_Length_Start[[#This Row],[Column1]]</f>
        <v>6-Camera-0,1</v>
      </c>
      <c r="D1654" s="3">
        <f t="shared" si="51"/>
        <v>1</v>
      </c>
      <c r="E1654" s="4">
        <f>_xlfn.NUMBERVALUE(Test_Length_Start[[#This Row],[Column2]])</f>
        <v>86.051075602719905</v>
      </c>
      <c r="F1654" s="4">
        <f>_xlfn.NUMBERVALUE(Test_Length_Start[[#This Row],[Column3]])</f>
        <v>5.5254889504102502</v>
      </c>
      <c r="G1654" s="4">
        <f>_xlfn.NUMBERVALUE(Test_Length_Start[[#This Row],[Column4]])</f>
        <v>7.0874648582498895E-2</v>
      </c>
      <c r="H1654" s="4">
        <f>_xlfn.NUMBERVALUE(Test_Length_Start[[#This Row],[Column5]])</f>
        <v>0.17917566234253199</v>
      </c>
      <c r="I1654" s="4">
        <f>_xlfn.NUMBERVALUE(Test_Length_Start[[#This Row],[Column6]])</f>
        <v>6.5767569785614405E-2</v>
      </c>
      <c r="J1654" s="4">
        <f>_xlfn.NUMBERVALUE(Test_Length_Start[[#This Row],[Column7]])</f>
        <v>0.12718532151012099</v>
      </c>
      <c r="K1654" s="4">
        <f>_xlfn.NUMBERVALUE(Test_Length_Start[[#This Row],[Column12]])</f>
        <v>38.741980453021803</v>
      </c>
      <c r="L1654" s="8">
        <f>_xlfn.NUMBERVALUE(Test_Length_Start[[#This Row],[Column10]])</f>
        <v>0.32510560455881699</v>
      </c>
      <c r="M1654" s="4">
        <f>_xlfn.NUMBERVALUE(Test_Length_Start[[#This Row],[Column11]])</f>
        <v>0.78678719764598903</v>
      </c>
      <c r="N1654" s="8">
        <f>Tableau2[[#This Row],[Longueur manquante]]-(6-Tableau2[[#This Row],[longueur]])</f>
        <v>0.31227614805623927</v>
      </c>
    </row>
    <row r="1655" spans="2:14" x14ac:dyDescent="0.25">
      <c r="B1655" s="3" t="str">
        <f t="shared" si="50"/>
        <v>6</v>
      </c>
      <c r="C1655" s="4" t="str">
        <f>Test_Length_Start[[#This Row],[Column1]]</f>
        <v>6-Camera-0,1</v>
      </c>
      <c r="D1655" s="3">
        <f t="shared" si="51"/>
        <v>1</v>
      </c>
      <c r="E1655" s="4">
        <f>_xlfn.NUMBERVALUE(Test_Length_Start[[#This Row],[Column2]])</f>
        <v>77.9674329150305</v>
      </c>
      <c r="F1655" s="4">
        <f>_xlfn.NUMBERVALUE(Test_Length_Start[[#This Row],[Column3]])</f>
        <v>5.7772285291613699</v>
      </c>
      <c r="G1655" s="4">
        <f>_xlfn.NUMBERVALUE(Test_Length_Start[[#This Row],[Column4]])</f>
        <v>0.14540501383187199</v>
      </c>
      <c r="H1655" s="4">
        <f>_xlfn.NUMBERVALUE(Test_Length_Start[[#This Row],[Column5]])</f>
        <v>0.17245606751310399</v>
      </c>
      <c r="I1655" s="4">
        <f>_xlfn.NUMBERVALUE(Test_Length_Start[[#This Row],[Column6]])</f>
        <v>0.109920499244842</v>
      </c>
      <c r="J1655" s="4">
        <f>_xlfn.NUMBERVALUE(Test_Length_Start[[#This Row],[Column7]])</f>
        <v>0.14567615402489201</v>
      </c>
      <c r="K1655" s="4">
        <f>_xlfn.NUMBERVALUE(Test_Length_Start[[#This Row],[Column12]])</f>
        <v>60.195067915948997</v>
      </c>
      <c r="L1655" s="8">
        <f>_xlfn.NUMBERVALUE(Test_Length_Start[[#This Row],[Column10]])</f>
        <v>0.47202737344960199</v>
      </c>
      <c r="M1655" s="4">
        <f>_xlfn.NUMBERVALUE(Test_Length_Start[[#This Row],[Column11]])</f>
        <v>0.66342705011629099</v>
      </c>
      <c r="N1655" s="8">
        <f>Tableau2[[#This Row],[Longueur manquante]]-(6-Tableau2[[#This Row],[longueur]])</f>
        <v>0.44065557927766086</v>
      </c>
    </row>
    <row r="1656" spans="2:14" x14ac:dyDescent="0.25">
      <c r="B1656" s="3" t="str">
        <f t="shared" si="50"/>
        <v>6</v>
      </c>
      <c r="C1656" s="4" t="str">
        <f>Test_Length_Start[[#This Row],[Column1]]</f>
        <v>6-Camera-0,1</v>
      </c>
      <c r="D1656" s="3">
        <f t="shared" si="51"/>
        <v>1</v>
      </c>
      <c r="E1656" s="4">
        <f>_xlfn.NUMBERVALUE(Test_Length_Start[[#This Row],[Column2]])</f>
        <v>72.421449110582401</v>
      </c>
      <c r="F1656" s="4">
        <f>_xlfn.NUMBERVALUE(Test_Length_Start[[#This Row],[Column3]])</f>
        <v>5.6741271459695399</v>
      </c>
      <c r="G1656" s="4">
        <f>_xlfn.NUMBERVALUE(Test_Length_Start[[#This Row],[Column4]])</f>
        <v>9.2382235275880797E-2</v>
      </c>
      <c r="H1656" s="4">
        <f>_xlfn.NUMBERVALUE(Test_Length_Start[[#This Row],[Column5]])</f>
        <v>0.145538786351257</v>
      </c>
      <c r="I1656" s="4">
        <f>_xlfn.NUMBERVALUE(Test_Length_Start[[#This Row],[Column6]])</f>
        <v>5.0611439724425902E-2</v>
      </c>
      <c r="J1656" s="4">
        <f>_xlfn.NUMBERVALUE(Test_Length_Start[[#This Row],[Column7]])</f>
        <v>0.114457388831311</v>
      </c>
      <c r="K1656" s="4">
        <f>_xlfn.NUMBERVALUE(Test_Length_Start[[#This Row],[Column12]])</f>
        <v>48.312259876984101</v>
      </c>
      <c r="L1656" s="8">
        <f>_xlfn.NUMBERVALUE(Test_Length_Start[[#This Row],[Column10]])</f>
        <v>0.41319551319637199</v>
      </c>
      <c r="M1656" s="4">
        <f>_xlfn.NUMBERVALUE(Test_Length_Start[[#This Row],[Column11]])</f>
        <v>0.68907041907120403</v>
      </c>
      <c r="N1656" s="8">
        <f>Tableau2[[#This Row],[Longueur manquante]]-(6-Tableau2[[#This Row],[longueur]])</f>
        <v>0.36319756504074396</v>
      </c>
    </row>
    <row r="1657" spans="2:14" x14ac:dyDescent="0.25">
      <c r="B1657" s="3" t="str">
        <f t="shared" si="50"/>
        <v>6</v>
      </c>
      <c r="C1657" s="4" t="str">
        <f>Test_Length_Start[[#This Row],[Column1]]</f>
        <v>6-Camera-0,1</v>
      </c>
      <c r="D1657" s="3">
        <f t="shared" si="51"/>
        <v>1</v>
      </c>
      <c r="E1657" s="4">
        <f>_xlfn.NUMBERVALUE(Test_Length_Start[[#This Row],[Column2]])</f>
        <v>77.149644922717698</v>
      </c>
      <c r="F1657" s="4">
        <f>_xlfn.NUMBERVALUE(Test_Length_Start[[#This Row],[Column3]])</f>
        <v>5.5343987744531704</v>
      </c>
      <c r="G1657" s="4">
        <f>_xlfn.NUMBERVALUE(Test_Length_Start[[#This Row],[Column4]])</f>
        <v>4.69234633701767E-2</v>
      </c>
      <c r="H1657" s="4">
        <f>_xlfn.NUMBERVALUE(Test_Length_Start[[#This Row],[Column5]])</f>
        <v>0.139252774187998</v>
      </c>
      <c r="I1657" s="4">
        <f>_xlfn.NUMBERVALUE(Test_Length_Start[[#This Row],[Column6]])</f>
        <v>4.1689354640382703E-2</v>
      </c>
      <c r="J1657" s="4">
        <f>_xlfn.NUMBERVALUE(Test_Length_Start[[#This Row],[Column7]])</f>
        <v>9.9524490101945501E-2</v>
      </c>
      <c r="K1657" s="4">
        <f>_xlfn.NUMBERVALUE(Test_Length_Start[[#This Row],[Column12]])</f>
        <v>56.483122947043697</v>
      </c>
      <c r="L1657" s="8">
        <f>_xlfn.NUMBERVALUE(Test_Length_Start[[#This Row],[Column10]])</f>
        <v>0.13149494720876001</v>
      </c>
      <c r="M1657" s="4">
        <f>_xlfn.NUMBERVALUE(Test_Length_Start[[#This Row],[Column11]])</f>
        <v>0.76389491760333805</v>
      </c>
      <c r="N1657" s="8">
        <f>Tableau2[[#This Row],[Longueur manquante]]-(6-Tableau2[[#This Row],[longueur]])</f>
        <v>0.29829369205650846</v>
      </c>
    </row>
    <row r="1658" spans="2:14" x14ac:dyDescent="0.25">
      <c r="B1658" s="3" t="str">
        <f t="shared" si="50"/>
        <v>6</v>
      </c>
      <c r="C1658" s="4" t="str">
        <f>Test_Length_Start[[#This Row],[Column1]]</f>
        <v>6-Camera-0,1</v>
      </c>
      <c r="D1658" s="3">
        <f t="shared" si="51"/>
        <v>1</v>
      </c>
      <c r="E1658" s="4">
        <f>_xlfn.NUMBERVALUE(Test_Length_Start[[#This Row],[Column2]])</f>
        <v>78.801202747455605</v>
      </c>
      <c r="F1658" s="4">
        <f>_xlfn.NUMBERVALUE(Test_Length_Start[[#This Row],[Column3]])</f>
        <v>5.7632986802037296</v>
      </c>
      <c r="G1658" s="4">
        <f>_xlfn.NUMBERVALUE(Test_Length_Start[[#This Row],[Column4]])</f>
        <v>9.1569523461922597E-2</v>
      </c>
      <c r="H1658" s="4">
        <f>_xlfn.NUMBERVALUE(Test_Length_Start[[#This Row],[Column5]])</f>
        <v>0.15951677674091799</v>
      </c>
      <c r="I1658" s="4">
        <f>_xlfn.NUMBERVALUE(Test_Length_Start[[#This Row],[Column6]])</f>
        <v>5.1616909829044502E-2</v>
      </c>
      <c r="J1658" s="4">
        <f>_xlfn.NUMBERVALUE(Test_Length_Start[[#This Row],[Column7]])</f>
        <v>0.11857081177211801</v>
      </c>
      <c r="K1658" s="4">
        <f>_xlfn.NUMBERVALUE(Test_Length_Start[[#This Row],[Column12]])</f>
        <v>71.549777423962894</v>
      </c>
      <c r="L1658" s="8">
        <f>_xlfn.NUMBERVALUE(Test_Length_Start[[#This Row],[Column10]])</f>
        <v>0.49016102209323298</v>
      </c>
      <c r="M1658" s="4">
        <f>_xlfn.NUMBERVALUE(Test_Length_Start[[#This Row],[Column11]])</f>
        <v>0.78946343601829905</v>
      </c>
      <c r="N1658" s="8">
        <f>Tableau2[[#This Row],[Longueur manquante]]-(6-Tableau2[[#This Row],[longueur]])</f>
        <v>0.55276211622202864</v>
      </c>
    </row>
    <row r="1659" spans="2:14" x14ac:dyDescent="0.25">
      <c r="B1659" s="3" t="str">
        <f t="shared" si="50"/>
        <v>6</v>
      </c>
      <c r="C1659" s="4" t="str">
        <f>Test_Length_Start[[#This Row],[Column1]]</f>
        <v>6-Camera-0,1</v>
      </c>
      <c r="D1659" s="3">
        <f t="shared" si="51"/>
        <v>1</v>
      </c>
      <c r="E1659" s="4">
        <f>_xlfn.NUMBERVALUE(Test_Length_Start[[#This Row],[Column2]])</f>
        <v>84.590474557774598</v>
      </c>
      <c r="F1659" s="4">
        <f>_xlfn.NUMBERVALUE(Test_Length_Start[[#This Row],[Column3]])</f>
        <v>6.2622744869399698</v>
      </c>
      <c r="G1659" s="4">
        <f>_xlfn.NUMBERVALUE(Test_Length_Start[[#This Row],[Column4]])</f>
        <v>9.9032963125204307E-2</v>
      </c>
      <c r="H1659" s="4">
        <f>_xlfn.NUMBERVALUE(Test_Length_Start[[#This Row],[Column5]])</f>
        <v>0.176652751495389</v>
      </c>
      <c r="I1659" s="4">
        <f>_xlfn.NUMBERVALUE(Test_Length_Start[[#This Row],[Column6]])</f>
        <v>6.2019282065243202E-2</v>
      </c>
      <c r="J1659" s="4">
        <f>_xlfn.NUMBERVALUE(Test_Length_Start[[#This Row],[Column7]])</f>
        <v>0.13541451378783201</v>
      </c>
      <c r="K1659" s="4">
        <f>_xlfn.NUMBERVALUE(Test_Length_Start[[#This Row],[Column12]])</f>
        <v>44.384984417934902</v>
      </c>
      <c r="L1659" s="8">
        <f>_xlfn.NUMBERVALUE(Test_Length_Start[[#This Row],[Column10]])</f>
        <v>0.45199433711328901</v>
      </c>
      <c r="M1659" s="4">
        <f>_xlfn.NUMBERVALUE(Test_Length_Start[[#This Row],[Column11]])</f>
        <v>0.73402077171601698</v>
      </c>
      <c r="N1659" s="8">
        <f>Tableau2[[#This Row],[Longueur manquante]]-(6-Tableau2[[#This Row],[longueur]])</f>
        <v>0.99629525865598678</v>
      </c>
    </row>
    <row r="1660" spans="2:14" x14ac:dyDescent="0.25">
      <c r="B1660" s="3" t="str">
        <f t="shared" si="50"/>
        <v>6</v>
      </c>
      <c r="C1660" s="4" t="str">
        <f>Test_Length_Start[[#This Row],[Column1]]</f>
        <v>6-Camera-0,1</v>
      </c>
      <c r="D1660" s="3">
        <f t="shared" si="51"/>
        <v>1</v>
      </c>
      <c r="E1660" s="4">
        <f>_xlfn.NUMBERVALUE(Test_Length_Start[[#This Row],[Column2]])</f>
        <v>15.011196602742499</v>
      </c>
      <c r="F1660" s="4">
        <f>_xlfn.NUMBERVALUE(Test_Length_Start[[#This Row],[Column3]])</f>
        <v>6.1889251094208104</v>
      </c>
      <c r="G1660" s="4">
        <f>_xlfn.NUMBERVALUE(Test_Length_Start[[#This Row],[Column4]])</f>
        <v>0.138843595126563</v>
      </c>
      <c r="H1660" s="4">
        <f>_xlfn.NUMBERVALUE(Test_Length_Start[[#This Row],[Column5]])</f>
        <v>0.36282798994147297</v>
      </c>
      <c r="I1660" s="4">
        <f>_xlfn.NUMBERVALUE(Test_Length_Start[[#This Row],[Column6]])</f>
        <v>0.10718968799196001</v>
      </c>
      <c r="J1660" s="4">
        <f>_xlfn.NUMBERVALUE(Test_Length_Start[[#This Row],[Column7]])</f>
        <v>0.15618941154810601</v>
      </c>
      <c r="K1660" s="4">
        <f>_xlfn.NUMBERVALUE(Test_Length_Start[[#This Row],[Column12]])</f>
        <v>84.289229484042096</v>
      </c>
      <c r="L1660" s="8">
        <f>_xlfn.NUMBERVALUE(Test_Length_Start[[#This Row],[Column10]])</f>
        <v>0.46592443309909498</v>
      </c>
      <c r="M1660" s="4">
        <f>_xlfn.NUMBERVALUE(Test_Length_Start[[#This Row],[Column11]])</f>
        <v>1.7447599314729101</v>
      </c>
      <c r="N1660" s="8">
        <f>Tableau2[[#This Row],[Longueur manquante]]-(6-Tableau2[[#This Row],[longueur]])</f>
        <v>1.9336850408937205</v>
      </c>
    </row>
    <row r="1661" spans="2:14" x14ac:dyDescent="0.25">
      <c r="B1661" s="3" t="str">
        <f t="shared" si="50"/>
        <v>6</v>
      </c>
      <c r="C1661" s="4" t="str">
        <f>Test_Length_Start[[#This Row],[Column1]]</f>
        <v>6-Camera-0,1</v>
      </c>
      <c r="D1661" s="3">
        <f t="shared" si="51"/>
        <v>1</v>
      </c>
      <c r="E1661" s="4">
        <f>_xlfn.NUMBERVALUE(Test_Length_Start[[#This Row],[Column2]])</f>
        <v>46.728382115301102</v>
      </c>
      <c r="F1661" s="4">
        <f>_xlfn.NUMBERVALUE(Test_Length_Start[[#This Row],[Column3]])</f>
        <v>5.6519556024900899</v>
      </c>
      <c r="G1661" s="4">
        <f>_xlfn.NUMBERVALUE(Test_Length_Start[[#This Row],[Column4]])</f>
        <v>0.12910460754754699</v>
      </c>
      <c r="H1661" s="4">
        <f>_xlfn.NUMBERVALUE(Test_Length_Start[[#This Row],[Column5]])</f>
        <v>0.19799239596030399</v>
      </c>
      <c r="I1661" s="4">
        <f>_xlfn.NUMBERVALUE(Test_Length_Start[[#This Row],[Column6]])</f>
        <v>8.4636888756049203E-2</v>
      </c>
      <c r="J1661" s="4">
        <f>_xlfn.NUMBERVALUE(Test_Length_Start[[#This Row],[Column7]])</f>
        <v>0.167501155603375</v>
      </c>
      <c r="K1661" s="4">
        <f>_xlfn.NUMBERVALUE(Test_Length_Start[[#This Row],[Column12]])</f>
        <v>57.424253061064498</v>
      </c>
      <c r="L1661" s="8">
        <f>_xlfn.NUMBERVALUE(Test_Length_Start[[#This Row],[Column10]])</f>
        <v>0.46612394399356599</v>
      </c>
      <c r="M1661" s="4">
        <f>_xlfn.NUMBERVALUE(Test_Length_Start[[#This Row],[Column11]])</f>
        <v>0.86376107167641403</v>
      </c>
      <c r="N1661" s="8">
        <f>Tableau2[[#This Row],[Longueur manquante]]-(6-Tableau2[[#This Row],[longueur]])</f>
        <v>0.51571667416650391</v>
      </c>
    </row>
    <row r="1662" spans="2:14" x14ac:dyDescent="0.25">
      <c r="B1662" s="3" t="str">
        <f t="shared" si="50"/>
        <v>6</v>
      </c>
      <c r="C1662" s="4" t="str">
        <f>Test_Length_Start[[#This Row],[Column1]]</f>
        <v>6-Camera-0,15000000000000002</v>
      </c>
      <c r="D1662" s="3">
        <f t="shared" si="51"/>
        <v>1.5</v>
      </c>
      <c r="E1662" s="4">
        <f>_xlfn.NUMBERVALUE(Test_Length_Start[[#This Row],[Column2]])</f>
        <v>67.571856144587997</v>
      </c>
      <c r="F1662" s="4">
        <f>_xlfn.NUMBERVALUE(Test_Length_Start[[#This Row],[Column3]])</f>
        <v>5.6269231787601504</v>
      </c>
      <c r="G1662" s="4">
        <f>_xlfn.NUMBERVALUE(Test_Length_Start[[#This Row],[Column4]])</f>
        <v>9.6889210318659699E-2</v>
      </c>
      <c r="H1662" s="4">
        <f>_xlfn.NUMBERVALUE(Test_Length_Start[[#This Row],[Column5]])</f>
        <v>0.15971231372424699</v>
      </c>
      <c r="I1662" s="4">
        <f>_xlfn.NUMBERVALUE(Test_Length_Start[[#This Row],[Column6]])</f>
        <v>8.5430920350599293E-2</v>
      </c>
      <c r="J1662" s="4">
        <f>_xlfn.NUMBERVALUE(Test_Length_Start[[#This Row],[Column7]])</f>
        <v>0.14372610379329301</v>
      </c>
      <c r="K1662" s="4">
        <f>_xlfn.NUMBERVALUE(Test_Length_Start[[#This Row],[Column12]])</f>
        <v>13.168944457080199</v>
      </c>
      <c r="L1662" s="8">
        <f>_xlfn.NUMBERVALUE(Test_Length_Start[[#This Row],[Column10]])</f>
        <v>0.28673383401299901</v>
      </c>
      <c r="M1662" s="4">
        <f>_xlfn.NUMBERVALUE(Test_Length_Start[[#This Row],[Column11]])</f>
        <v>0.77535370537922499</v>
      </c>
      <c r="N1662" s="8">
        <f>Tableau2[[#This Row],[Longueur manquante]]-(6-Tableau2[[#This Row],[longueur]])</f>
        <v>0.40227688413937535</v>
      </c>
    </row>
    <row r="1663" spans="2:14" x14ac:dyDescent="0.25">
      <c r="B1663" s="3" t="str">
        <f t="shared" si="50"/>
        <v>6</v>
      </c>
      <c r="C1663" s="4" t="str">
        <f>Test_Length_Start[[#This Row],[Column1]]</f>
        <v>6-Camera-0,15000000000000002</v>
      </c>
      <c r="D1663" s="3">
        <f t="shared" si="51"/>
        <v>1.5</v>
      </c>
      <c r="E1663" s="4">
        <f>_xlfn.NUMBERVALUE(Test_Length_Start[[#This Row],[Column2]])</f>
        <v>84.314998355487006</v>
      </c>
      <c r="F1663" s="4">
        <f>_xlfn.NUMBERVALUE(Test_Length_Start[[#This Row],[Column3]])</f>
        <v>6.5700633921158902</v>
      </c>
      <c r="G1663" s="4">
        <f>_xlfn.NUMBERVALUE(Test_Length_Start[[#This Row],[Column4]])</f>
        <v>0.139596594705582</v>
      </c>
      <c r="H1663" s="4">
        <f>_xlfn.NUMBERVALUE(Test_Length_Start[[#This Row],[Column5]])</f>
        <v>0.31641003371006599</v>
      </c>
      <c r="I1663" s="4">
        <f>_xlfn.NUMBERVALUE(Test_Length_Start[[#This Row],[Column6]])</f>
        <v>0.103411501183119</v>
      </c>
      <c r="J1663" s="4">
        <f>_xlfn.NUMBERVALUE(Test_Length_Start[[#This Row],[Column7]])</f>
        <v>0.16633933391796199</v>
      </c>
      <c r="K1663" s="4">
        <f>_xlfn.NUMBERVALUE(Test_Length_Start[[#This Row],[Column12]])</f>
        <v>11.8618892139056</v>
      </c>
      <c r="L1663" s="8">
        <f>_xlfn.NUMBERVALUE(Test_Length_Start[[#This Row],[Column10]])</f>
        <v>0.52204801268893497</v>
      </c>
      <c r="M1663" s="4">
        <f>_xlfn.NUMBERVALUE(Test_Length_Start[[#This Row],[Column11]])</f>
        <v>1.49536938723864</v>
      </c>
      <c r="N1663" s="8">
        <f>Tableau2[[#This Row],[Longueur manquante]]-(6-Tableau2[[#This Row],[longueur]])</f>
        <v>2.0654327793545302</v>
      </c>
    </row>
    <row r="1664" spans="2:14" x14ac:dyDescent="0.25">
      <c r="B1664" s="3" t="str">
        <f t="shared" si="50"/>
        <v>6</v>
      </c>
      <c r="C1664" s="4" t="str">
        <f>Test_Length_Start[[#This Row],[Column1]]</f>
        <v>6-Camera-0,15000000000000002</v>
      </c>
      <c r="D1664" s="3">
        <f t="shared" si="51"/>
        <v>1.5</v>
      </c>
      <c r="E1664" s="4">
        <f>_xlfn.NUMBERVALUE(Test_Length_Start[[#This Row],[Column2]])</f>
        <v>68.970664282511393</v>
      </c>
      <c r="F1664" s="4">
        <f>_xlfn.NUMBERVALUE(Test_Length_Start[[#This Row],[Column3]])</f>
        <v>5.8628586523388799</v>
      </c>
      <c r="G1664" s="4">
        <f>_xlfn.NUMBERVALUE(Test_Length_Start[[#This Row],[Column4]])</f>
        <v>0.133841142539494</v>
      </c>
      <c r="H1664" s="4">
        <f>_xlfn.NUMBERVALUE(Test_Length_Start[[#This Row],[Column5]])</f>
        <v>0.17696063954069499</v>
      </c>
      <c r="I1664" s="4">
        <f>_xlfn.NUMBERVALUE(Test_Length_Start[[#This Row],[Column6]])</f>
        <v>0.11124571548302201</v>
      </c>
      <c r="J1664" s="4">
        <f>_xlfn.NUMBERVALUE(Test_Length_Start[[#This Row],[Column7]])</f>
        <v>0.15913723743743399</v>
      </c>
      <c r="K1664" s="4">
        <f>_xlfn.NUMBERVALUE(Test_Length_Start[[#This Row],[Column12]])</f>
        <v>14.131836114102001</v>
      </c>
      <c r="L1664" s="8">
        <f>_xlfn.NUMBERVALUE(Test_Length_Start[[#This Row],[Column10]])</f>
        <v>0.45784263054026098</v>
      </c>
      <c r="M1664" s="4">
        <f>_xlfn.NUMBERVALUE(Test_Length_Start[[#This Row],[Column11]])</f>
        <v>0.67350225221404403</v>
      </c>
      <c r="N1664" s="8">
        <f>Tableau2[[#This Row],[Longueur manquante]]-(6-Tableau2[[#This Row],[longueur]])</f>
        <v>0.53636090455292396</v>
      </c>
    </row>
    <row r="1665" spans="2:14" x14ac:dyDescent="0.25">
      <c r="B1665" s="3" t="str">
        <f t="shared" si="50"/>
        <v>6</v>
      </c>
      <c r="C1665" s="4" t="str">
        <f>Test_Length_Start[[#This Row],[Column1]]</f>
        <v>6-Camera-0,15000000000000002</v>
      </c>
      <c r="D1665" s="3">
        <f t="shared" si="51"/>
        <v>1.5</v>
      </c>
      <c r="E1665" s="4">
        <f>_xlfn.NUMBERVALUE(Test_Length_Start[[#This Row],[Column2]])</f>
        <v>60.371312086953203</v>
      </c>
      <c r="F1665" s="4">
        <f>_xlfn.NUMBERVALUE(Test_Length_Start[[#This Row],[Column3]])</f>
        <v>6.3043619447564696</v>
      </c>
      <c r="G1665" s="4">
        <f>_xlfn.NUMBERVALUE(Test_Length_Start[[#This Row],[Column4]])</f>
        <v>0.101395089623614</v>
      </c>
      <c r="H1665" s="4">
        <f>_xlfn.NUMBERVALUE(Test_Length_Start[[#This Row],[Column5]])</f>
        <v>0.16405129445376601</v>
      </c>
      <c r="I1665" s="4">
        <f>_xlfn.NUMBERVALUE(Test_Length_Start[[#This Row],[Column6]])</f>
        <v>9.4777636474855403E-2</v>
      </c>
      <c r="J1665" s="4">
        <f>_xlfn.NUMBERVALUE(Test_Length_Start[[#This Row],[Column7]])</f>
        <v>0.139332324533609</v>
      </c>
      <c r="K1665" s="4">
        <f>_xlfn.NUMBERVALUE(Test_Length_Start[[#This Row],[Column12]])</f>
        <v>18.514303306001199</v>
      </c>
      <c r="L1665" s="8">
        <f>_xlfn.NUMBERVALUE(Test_Length_Start[[#This Row],[Column10]])</f>
        <v>0.27079239641293001</v>
      </c>
      <c r="M1665" s="4">
        <f>_xlfn.NUMBERVALUE(Test_Length_Start[[#This Row],[Column11]])</f>
        <v>0.69673487624877894</v>
      </c>
      <c r="N1665" s="8">
        <f>Tableau2[[#This Row],[Longueur manquante]]-(6-Tableau2[[#This Row],[longueur]])</f>
        <v>1.0010968210052487</v>
      </c>
    </row>
    <row r="1666" spans="2:14" x14ac:dyDescent="0.25">
      <c r="B1666" s="3" t="str">
        <f t="shared" ref="B1666:B1729" si="52">SUBSTITUTE(LEFT(C1666,2),"-","")</f>
        <v>6</v>
      </c>
      <c r="C1666" s="4" t="str">
        <f>Test_Length_Start[[#This Row],[Column1]]</f>
        <v>6-Camera-0,15000000000000002</v>
      </c>
      <c r="D1666" s="3">
        <f t="shared" ref="D1666:D1729" si="53">_xlfn.NUMBERVALUE(IFERROR(RIGHT(C1666,LEN(C1666)-SEARCH("-",C1666,5)),-0.2))*10</f>
        <v>1.5</v>
      </c>
      <c r="E1666" s="4">
        <f>_xlfn.NUMBERVALUE(Test_Length_Start[[#This Row],[Column2]])</f>
        <v>25.174973664987501</v>
      </c>
      <c r="F1666" s="4">
        <f>_xlfn.NUMBERVALUE(Test_Length_Start[[#This Row],[Column3]])</f>
        <v>5.8479999518983199</v>
      </c>
      <c r="G1666" s="4">
        <f>_xlfn.NUMBERVALUE(Test_Length_Start[[#This Row],[Column4]])</f>
        <v>0.15810451476260401</v>
      </c>
      <c r="H1666" s="4">
        <f>_xlfn.NUMBERVALUE(Test_Length_Start[[#This Row],[Column5]])</f>
        <v>0.19392010909779001</v>
      </c>
      <c r="I1666" s="4">
        <f>_xlfn.NUMBERVALUE(Test_Length_Start[[#This Row],[Column6]])</f>
        <v>0.120577425691374</v>
      </c>
      <c r="J1666" s="4">
        <f>_xlfn.NUMBERVALUE(Test_Length_Start[[#This Row],[Column7]])</f>
        <v>0.169507280244275</v>
      </c>
      <c r="K1666" s="4">
        <f>_xlfn.NUMBERVALUE(Test_Length_Start[[#This Row],[Column12]])</f>
        <v>21.7271110459696</v>
      </c>
      <c r="L1666" s="8">
        <f>_xlfn.NUMBERVALUE(Test_Length_Start[[#This Row],[Column10]])</f>
        <v>0.50589218298522698</v>
      </c>
      <c r="M1666" s="4">
        <f>_xlfn.NUMBERVALUE(Test_Length_Start[[#This Row],[Column11]])</f>
        <v>0.668403075199834</v>
      </c>
      <c r="N1666" s="8">
        <f>Tableau2[[#This Row],[Longueur manquante]]-(6-Tableau2[[#This Row],[longueur]])</f>
        <v>0.51640302709815389</v>
      </c>
    </row>
    <row r="1667" spans="2:14" x14ac:dyDescent="0.25">
      <c r="B1667" s="3" t="str">
        <f t="shared" si="52"/>
        <v>6</v>
      </c>
      <c r="C1667" s="4" t="str">
        <f>Test_Length_Start[[#This Row],[Column1]]</f>
        <v>6-Camera-0,15000000000000002</v>
      </c>
      <c r="D1667" s="3">
        <f t="shared" si="53"/>
        <v>1.5</v>
      </c>
      <c r="E1667" s="4">
        <f>_xlfn.NUMBERVALUE(Test_Length_Start[[#This Row],[Column2]])</f>
        <v>49.823944908078403</v>
      </c>
      <c r="F1667" s="4">
        <f>_xlfn.NUMBERVALUE(Test_Length_Start[[#This Row],[Column3]])</f>
        <v>6.3873588484486703</v>
      </c>
      <c r="G1667" s="4">
        <f>_xlfn.NUMBERVALUE(Test_Length_Start[[#This Row],[Column4]])</f>
        <v>0.14907589106779001</v>
      </c>
      <c r="H1667" s="4">
        <f>_xlfn.NUMBERVALUE(Test_Length_Start[[#This Row],[Column5]])</f>
        <v>0.187961174541114</v>
      </c>
      <c r="I1667" s="4">
        <f>_xlfn.NUMBERVALUE(Test_Length_Start[[#This Row],[Column6]])</f>
        <v>0.127904806579592</v>
      </c>
      <c r="J1667" s="4">
        <f>_xlfn.NUMBERVALUE(Test_Length_Start[[#This Row],[Column7]])</f>
        <v>0.16910572561100701</v>
      </c>
      <c r="K1667" s="4">
        <f>_xlfn.NUMBERVALUE(Test_Length_Start[[#This Row],[Column12]])</f>
        <v>16.5611506989225</v>
      </c>
      <c r="L1667" s="8">
        <f>_xlfn.NUMBERVALUE(Test_Length_Start[[#This Row],[Column10]])</f>
        <v>0.44798288111878098</v>
      </c>
      <c r="M1667" s="4">
        <f>_xlfn.NUMBERVALUE(Test_Length_Start[[#This Row],[Column11]])</f>
        <v>0.69774628639465397</v>
      </c>
      <c r="N1667" s="8">
        <f>Tableau2[[#This Row],[Longueur manquante]]-(6-Tableau2[[#This Row],[longueur]])</f>
        <v>1.0851051348433243</v>
      </c>
    </row>
    <row r="1668" spans="2:14" x14ac:dyDescent="0.25">
      <c r="B1668" s="3" t="str">
        <f t="shared" si="52"/>
        <v>6</v>
      </c>
      <c r="C1668" s="4" t="str">
        <f>Test_Length_Start[[#This Row],[Column1]]</f>
        <v>6-Camera-0,15000000000000002</v>
      </c>
      <c r="D1668" s="3">
        <f t="shared" si="53"/>
        <v>1.5</v>
      </c>
      <c r="E1668" s="4">
        <f>_xlfn.NUMBERVALUE(Test_Length_Start[[#This Row],[Column2]])</f>
        <v>78.639247915494806</v>
      </c>
      <c r="F1668" s="4">
        <f>_xlfn.NUMBERVALUE(Test_Length_Start[[#This Row],[Column3]])</f>
        <v>6.5320751549114</v>
      </c>
      <c r="G1668" s="4">
        <f>_xlfn.NUMBERVALUE(Test_Length_Start[[#This Row],[Column4]])</f>
        <v>0.13487967747103999</v>
      </c>
      <c r="H1668" s="4">
        <f>_xlfn.NUMBERVALUE(Test_Length_Start[[#This Row],[Column5]])</f>
        <v>0.24150307028894999</v>
      </c>
      <c r="I1668" s="4">
        <f>_xlfn.NUMBERVALUE(Test_Length_Start[[#This Row],[Column6]])</f>
        <v>0.107709752239127</v>
      </c>
      <c r="J1668" s="4">
        <f>_xlfn.NUMBERVALUE(Test_Length_Start[[#This Row],[Column7]])</f>
        <v>0.193524520964307</v>
      </c>
      <c r="K1668" s="4">
        <f>_xlfn.NUMBERVALUE(Test_Length_Start[[#This Row],[Column12]])</f>
        <v>13.8766017969464</v>
      </c>
      <c r="L1668" s="8">
        <f>_xlfn.NUMBERVALUE(Test_Length_Start[[#This Row],[Column10]])</f>
        <v>0.48014029760138799</v>
      </c>
      <c r="M1668" s="4">
        <f>_xlfn.NUMBERVALUE(Test_Length_Start[[#This Row],[Column11]])</f>
        <v>0.835525192988812</v>
      </c>
      <c r="N1668" s="8">
        <f>Tableau2[[#This Row],[Longueur manquante]]-(6-Tableau2[[#This Row],[longueur]])</f>
        <v>1.3676003479002121</v>
      </c>
    </row>
    <row r="1669" spans="2:14" x14ac:dyDescent="0.25">
      <c r="B1669" s="3" t="str">
        <f t="shared" si="52"/>
        <v>6</v>
      </c>
      <c r="C1669" s="4" t="str">
        <f>Test_Length_Start[[#This Row],[Column1]]</f>
        <v>6-Camera-0,15000000000000002</v>
      </c>
      <c r="D1669" s="3">
        <f t="shared" si="53"/>
        <v>1.5</v>
      </c>
      <c r="E1669" s="4">
        <f>_xlfn.NUMBERVALUE(Test_Length_Start[[#This Row],[Column2]])</f>
        <v>30.293911039575701</v>
      </c>
      <c r="F1669" s="4">
        <f>_xlfn.NUMBERVALUE(Test_Length_Start[[#This Row],[Column3]])</f>
        <v>5.7756090956286599</v>
      </c>
      <c r="G1669" s="4">
        <f>_xlfn.NUMBERVALUE(Test_Length_Start[[#This Row],[Column4]])</f>
        <v>0.152186578618806</v>
      </c>
      <c r="H1669" s="4">
        <f>_xlfn.NUMBERVALUE(Test_Length_Start[[#This Row],[Column5]])</f>
        <v>0.22905377624145001</v>
      </c>
      <c r="I1669" s="4">
        <f>_xlfn.NUMBERVALUE(Test_Length_Start[[#This Row],[Column6]])</f>
        <v>0.10496553625583301</v>
      </c>
      <c r="J1669" s="4">
        <f>_xlfn.NUMBERVALUE(Test_Length_Start[[#This Row],[Column7]])</f>
        <v>0.18247811613296899</v>
      </c>
      <c r="K1669" s="4">
        <f>_xlfn.NUMBERVALUE(Test_Length_Start[[#This Row],[Column12]])</f>
        <v>13.648900750908</v>
      </c>
      <c r="L1669" s="8">
        <f>_xlfn.NUMBERVALUE(Test_Length_Start[[#This Row],[Column10]])</f>
        <v>0.59050661666803195</v>
      </c>
      <c r="M1669" s="4">
        <f>_xlfn.NUMBERVALUE(Test_Length_Start[[#This Row],[Column11]])</f>
        <v>0.72740955532986395</v>
      </c>
      <c r="N1669" s="8">
        <f>Tableau2[[#This Row],[Longueur manquante]]-(6-Tableau2[[#This Row],[longueur]])</f>
        <v>0.50301865095852383</v>
      </c>
    </row>
    <row r="1670" spans="2:14" x14ac:dyDescent="0.25">
      <c r="B1670" s="3" t="str">
        <f t="shared" si="52"/>
        <v>6</v>
      </c>
      <c r="C1670" s="4" t="str">
        <f>Test_Length_Start[[#This Row],[Column1]]</f>
        <v>6-Camera-0,15000000000000002</v>
      </c>
      <c r="D1670" s="3">
        <f t="shared" si="53"/>
        <v>1.5</v>
      </c>
      <c r="E1670" s="4">
        <f>_xlfn.NUMBERVALUE(Test_Length_Start[[#This Row],[Column2]])</f>
        <v>87.567799522574802</v>
      </c>
      <c r="F1670" s="4">
        <f>_xlfn.NUMBERVALUE(Test_Length_Start[[#This Row],[Column3]])</f>
        <v>6.2682433682076502</v>
      </c>
      <c r="G1670" s="4">
        <f>_xlfn.NUMBERVALUE(Test_Length_Start[[#This Row],[Column4]])</f>
        <v>0.178543210097208</v>
      </c>
      <c r="H1670" s="4">
        <f>_xlfn.NUMBERVALUE(Test_Length_Start[[#This Row],[Column5]])</f>
        <v>0.95791802450240204</v>
      </c>
      <c r="I1670" s="4">
        <f>_xlfn.NUMBERVALUE(Test_Length_Start[[#This Row],[Column6]])</f>
        <v>0.13089730120377999</v>
      </c>
      <c r="J1670" s="4">
        <f>_xlfn.NUMBERVALUE(Test_Length_Start[[#This Row],[Column7]])</f>
        <v>0.44771085724797899</v>
      </c>
      <c r="K1670" s="4">
        <f>_xlfn.NUMBERVALUE(Test_Length_Start[[#This Row],[Column12]])</f>
        <v>16.9096258770441</v>
      </c>
      <c r="L1670" s="8">
        <f>_xlfn.NUMBERVALUE(Test_Length_Start[[#This Row],[Column10]])</f>
        <v>0.598065087045899</v>
      </c>
      <c r="M1670" s="4">
        <f>_xlfn.NUMBERVALUE(Test_Length_Start[[#This Row],[Column11]])</f>
        <v>3.1762026771835399</v>
      </c>
      <c r="N1670" s="8">
        <f>Tableau2[[#This Row],[Longueur manquante]]-(6-Tableau2[[#This Row],[longueur]])</f>
        <v>3.44444604539119</v>
      </c>
    </row>
    <row r="1671" spans="2:14" x14ac:dyDescent="0.25">
      <c r="B1671" s="3" t="str">
        <f t="shared" si="52"/>
        <v>6</v>
      </c>
      <c r="C1671" s="4" t="str">
        <f>Test_Length_Start[[#This Row],[Column1]]</f>
        <v>6-Camera-0,15000000000000002</v>
      </c>
      <c r="D1671" s="3">
        <f t="shared" si="53"/>
        <v>1.5</v>
      </c>
      <c r="E1671" s="4">
        <f>_xlfn.NUMBERVALUE(Test_Length_Start[[#This Row],[Column2]])</f>
        <v>54.793075646054803</v>
      </c>
      <c r="F1671" s="4">
        <f>_xlfn.NUMBERVALUE(Test_Length_Start[[#This Row],[Column3]])</f>
        <v>6.3664595741024304</v>
      </c>
      <c r="G1671" s="4">
        <f>_xlfn.NUMBERVALUE(Test_Length_Start[[#This Row],[Column4]])</f>
        <v>0.118588714594098</v>
      </c>
      <c r="H1671" s="4">
        <f>_xlfn.NUMBERVALUE(Test_Length_Start[[#This Row],[Column5]])</f>
        <v>0.19494496056017299</v>
      </c>
      <c r="I1671" s="4">
        <f>_xlfn.NUMBERVALUE(Test_Length_Start[[#This Row],[Column6]])</f>
        <v>8.7484428116984703E-2</v>
      </c>
      <c r="J1671" s="4">
        <f>_xlfn.NUMBERVALUE(Test_Length_Start[[#This Row],[Column7]])</f>
        <v>0.15295628504949199</v>
      </c>
      <c r="K1671" s="4">
        <f>_xlfn.NUMBERVALUE(Test_Length_Start[[#This Row],[Column12]])</f>
        <v>21.831014208029899</v>
      </c>
      <c r="L1671" s="8">
        <f>_xlfn.NUMBERVALUE(Test_Length_Start[[#This Row],[Column10]])</f>
        <v>0.42296770949888601</v>
      </c>
      <c r="M1671" s="4">
        <f>_xlfn.NUMBERVALUE(Test_Length_Start[[#This Row],[Column11]])</f>
        <v>0.79311160378208301</v>
      </c>
      <c r="N1671" s="8">
        <f>Tableau2[[#This Row],[Longueur manquante]]-(6-Tableau2[[#This Row],[longueur]])</f>
        <v>1.1595711778845135</v>
      </c>
    </row>
    <row r="1672" spans="2:14" x14ac:dyDescent="0.25">
      <c r="B1672" s="3" t="str">
        <f t="shared" si="52"/>
        <v>6</v>
      </c>
      <c r="C1672" s="4" t="str">
        <f>Test_Length_Start[[#This Row],[Column1]]</f>
        <v>6-Camera-0,15000000000000002</v>
      </c>
      <c r="D1672" s="3">
        <f t="shared" si="53"/>
        <v>1.5</v>
      </c>
      <c r="E1672" s="4">
        <f>_xlfn.NUMBERVALUE(Test_Length_Start[[#This Row],[Column2]])</f>
        <v>68.252125619469993</v>
      </c>
      <c r="F1672" s="4">
        <f>_xlfn.NUMBERVALUE(Test_Length_Start[[#This Row],[Column3]])</f>
        <v>6.3307790640193797</v>
      </c>
      <c r="G1672" s="4">
        <f>_xlfn.NUMBERVALUE(Test_Length_Start[[#This Row],[Column4]])</f>
        <v>0.14544184044629899</v>
      </c>
      <c r="H1672" s="4">
        <f>_xlfn.NUMBERVALUE(Test_Length_Start[[#This Row],[Column5]])</f>
        <v>0.23030554354196001</v>
      </c>
      <c r="I1672" s="4">
        <f>_xlfn.NUMBERVALUE(Test_Length_Start[[#This Row],[Column6]])</f>
        <v>0.120869065237586</v>
      </c>
      <c r="J1672" s="4">
        <f>_xlfn.NUMBERVALUE(Test_Length_Start[[#This Row],[Column7]])</f>
        <v>0.18451098589892601</v>
      </c>
      <c r="K1672" s="4">
        <f>_xlfn.NUMBERVALUE(Test_Length_Start[[#This Row],[Column12]])</f>
        <v>19.336836691014401</v>
      </c>
      <c r="L1672" s="8">
        <f>_xlfn.NUMBERVALUE(Test_Length_Start[[#This Row],[Column10]])</f>
        <v>0.48881621595979202</v>
      </c>
      <c r="M1672" s="4">
        <f>_xlfn.NUMBERVALUE(Test_Length_Start[[#This Row],[Column11]])</f>
        <v>0.80287896237032796</v>
      </c>
      <c r="N1672" s="8">
        <f>Tableau2[[#This Row],[Longueur manquante]]-(6-Tableau2[[#This Row],[longueur]])</f>
        <v>1.1336580263897078</v>
      </c>
    </row>
    <row r="1673" spans="2:14" x14ac:dyDescent="0.25">
      <c r="B1673" s="3" t="str">
        <f t="shared" si="52"/>
        <v>6</v>
      </c>
      <c r="C1673" s="4" t="str">
        <f>Test_Length_Start[[#This Row],[Column1]]</f>
        <v>6-Camera-0,15000000000000002</v>
      </c>
      <c r="D1673" s="3">
        <f t="shared" si="53"/>
        <v>1.5</v>
      </c>
      <c r="E1673" s="4">
        <f>_xlfn.NUMBERVALUE(Test_Length_Start[[#This Row],[Column2]])</f>
        <v>86.096231169658495</v>
      </c>
      <c r="F1673" s="4">
        <f>_xlfn.NUMBERVALUE(Test_Length_Start[[#This Row],[Column3]])</f>
        <v>6.46645520095222</v>
      </c>
      <c r="G1673" s="4">
        <f>_xlfn.NUMBERVALUE(Test_Length_Start[[#This Row],[Column4]])</f>
        <v>0.231799650163448</v>
      </c>
      <c r="H1673" s="4">
        <f>_xlfn.NUMBERVALUE(Test_Length_Start[[#This Row],[Column5]])</f>
        <v>0.26890748637210898</v>
      </c>
      <c r="I1673" s="4">
        <f>_xlfn.NUMBERVALUE(Test_Length_Start[[#This Row],[Column6]])</f>
        <v>0.14892558056278399</v>
      </c>
      <c r="J1673" s="4">
        <f>_xlfn.NUMBERVALUE(Test_Length_Start[[#This Row],[Column7]])</f>
        <v>0.19352921186925801</v>
      </c>
      <c r="K1673" s="4">
        <f>_xlfn.NUMBERVALUE(Test_Length_Start[[#This Row],[Column12]])</f>
        <v>13.4825368989259</v>
      </c>
      <c r="L1673" s="8">
        <f>_xlfn.NUMBERVALUE(Test_Length_Start[[#This Row],[Column10]])</f>
        <v>0.84134041372310897</v>
      </c>
      <c r="M1673" s="4">
        <f>_xlfn.NUMBERVALUE(Test_Length_Start[[#This Row],[Column11]])</f>
        <v>0.841489334822345</v>
      </c>
      <c r="N1673" s="8">
        <f>Tableau2[[#This Row],[Longueur manquante]]-(6-Tableau2[[#This Row],[longueur]])</f>
        <v>1.3079445357745652</v>
      </c>
    </row>
    <row r="1674" spans="2:14" x14ac:dyDescent="0.25">
      <c r="B1674" s="3" t="str">
        <f t="shared" si="52"/>
        <v>6</v>
      </c>
      <c r="C1674" s="4" t="str">
        <f>Test_Length_Start[[#This Row],[Column1]]</f>
        <v>6-Camera-0,15000000000000002</v>
      </c>
      <c r="D1674" s="3">
        <f t="shared" si="53"/>
        <v>1.5</v>
      </c>
      <c r="E1674" s="4">
        <f>_xlfn.NUMBERVALUE(Test_Length_Start[[#This Row],[Column2]])</f>
        <v>85.178002789994906</v>
      </c>
      <c r="F1674" s="4">
        <f>_xlfn.NUMBERVALUE(Test_Length_Start[[#This Row],[Column3]])</f>
        <v>6.1061211341593697</v>
      </c>
      <c r="G1674" s="4">
        <f>_xlfn.NUMBERVALUE(Test_Length_Start[[#This Row],[Column4]])</f>
        <v>0.19662513300092099</v>
      </c>
      <c r="H1674" s="4">
        <f>_xlfn.NUMBERVALUE(Test_Length_Start[[#This Row],[Column5]])</f>
        <v>0.251460540936702</v>
      </c>
      <c r="I1674" s="4">
        <f>_xlfn.NUMBERVALUE(Test_Length_Start[[#This Row],[Column6]])</f>
        <v>0.110529576564928</v>
      </c>
      <c r="J1674" s="4">
        <f>_xlfn.NUMBERVALUE(Test_Length_Start[[#This Row],[Column7]])</f>
        <v>0.207517810836755</v>
      </c>
      <c r="K1674" s="4">
        <f>_xlfn.NUMBERVALUE(Test_Length_Start[[#This Row],[Column12]])</f>
        <v>21.597325926995801</v>
      </c>
      <c r="L1674" s="8">
        <f>_xlfn.NUMBERVALUE(Test_Length_Start[[#This Row],[Column10]])</f>
        <v>0.72090638106604099</v>
      </c>
      <c r="M1674" s="4">
        <f>_xlfn.NUMBERVALUE(Test_Length_Start[[#This Row],[Column11]])</f>
        <v>0.87008571123119305</v>
      </c>
      <c r="N1674" s="8">
        <f>Tableau2[[#This Row],[Longueur manquante]]-(6-Tableau2[[#This Row],[longueur]])</f>
        <v>0.97620684539056279</v>
      </c>
    </row>
    <row r="1675" spans="2:14" x14ac:dyDescent="0.25">
      <c r="B1675" s="3" t="str">
        <f t="shared" si="52"/>
        <v>6</v>
      </c>
      <c r="C1675" s="4" t="str">
        <f>Test_Length_Start[[#This Row],[Column1]]</f>
        <v>6-Camera-0,15000000000000002</v>
      </c>
      <c r="D1675" s="3">
        <f t="shared" si="53"/>
        <v>1.5</v>
      </c>
      <c r="E1675" s="4">
        <f>_xlfn.NUMBERVALUE(Test_Length_Start[[#This Row],[Column2]])</f>
        <v>24.920650363455199</v>
      </c>
      <c r="F1675" s="4">
        <f>_xlfn.NUMBERVALUE(Test_Length_Start[[#This Row],[Column3]])</f>
        <v>6.1120292564787304</v>
      </c>
      <c r="G1675" s="4">
        <f>_xlfn.NUMBERVALUE(Test_Length_Start[[#This Row],[Column4]])</f>
        <v>0.121373870098662</v>
      </c>
      <c r="H1675" s="4">
        <f>_xlfn.NUMBERVALUE(Test_Length_Start[[#This Row],[Column5]])</f>
        <v>0.184837505984216</v>
      </c>
      <c r="I1675" s="4">
        <f>_xlfn.NUMBERVALUE(Test_Length_Start[[#This Row],[Column6]])</f>
        <v>0.102290475895713</v>
      </c>
      <c r="J1675" s="4">
        <f>_xlfn.NUMBERVALUE(Test_Length_Start[[#This Row],[Column7]])</f>
        <v>0.15941927646397</v>
      </c>
      <c r="K1675" s="4">
        <f>_xlfn.NUMBERVALUE(Test_Length_Start[[#This Row],[Column12]])</f>
        <v>16.8297538399929</v>
      </c>
      <c r="L1675" s="8">
        <f>_xlfn.NUMBERVALUE(Test_Length_Start[[#This Row],[Column10]])</f>
        <v>0.45545936113810698</v>
      </c>
      <c r="M1675" s="4">
        <f>_xlfn.NUMBERVALUE(Test_Length_Start[[#This Row],[Column11]])</f>
        <v>0.80502467920884901</v>
      </c>
      <c r="N1675" s="8">
        <f>Tableau2[[#This Row],[Longueur manquante]]-(6-Tableau2[[#This Row],[longueur]])</f>
        <v>0.91705393568757942</v>
      </c>
    </row>
    <row r="1676" spans="2:14" x14ac:dyDescent="0.25">
      <c r="B1676" s="3" t="str">
        <f t="shared" si="52"/>
        <v>6</v>
      </c>
      <c r="C1676" s="4" t="str">
        <f>Test_Length_Start[[#This Row],[Column1]]</f>
        <v>6-Camera-0,15000000000000002</v>
      </c>
      <c r="D1676" s="3">
        <f t="shared" si="53"/>
        <v>1.5</v>
      </c>
      <c r="E1676" s="4">
        <f>_xlfn.NUMBERVALUE(Test_Length_Start[[#This Row],[Column2]])</f>
        <v>33.887313852290298</v>
      </c>
      <c r="F1676" s="4">
        <f>_xlfn.NUMBERVALUE(Test_Length_Start[[#This Row],[Column3]])</f>
        <v>6.2549693832700903</v>
      </c>
      <c r="G1676" s="4">
        <f>_xlfn.NUMBERVALUE(Test_Length_Start[[#This Row],[Column4]])</f>
        <v>0.181941552900072</v>
      </c>
      <c r="H1676" s="4">
        <f>_xlfn.NUMBERVALUE(Test_Length_Start[[#This Row],[Column5]])</f>
        <v>0.253124278835965</v>
      </c>
      <c r="I1676" s="4">
        <f>_xlfn.NUMBERVALUE(Test_Length_Start[[#This Row],[Column6]])</f>
        <v>0.14462160045821401</v>
      </c>
      <c r="J1676" s="4">
        <f>_xlfn.NUMBERVALUE(Test_Length_Start[[#This Row],[Column7]])</f>
        <v>0.20220887098698401</v>
      </c>
      <c r="K1676" s="4">
        <f>_xlfn.NUMBERVALUE(Test_Length_Start[[#This Row],[Column12]])</f>
        <v>15.080556744942401</v>
      </c>
      <c r="L1676" s="8">
        <f>_xlfn.NUMBERVALUE(Test_Length_Start[[#This Row],[Column10]])</f>
        <v>0.59284399555199996</v>
      </c>
      <c r="M1676" s="4">
        <f>_xlfn.NUMBERVALUE(Test_Length_Start[[#This Row],[Column11]])</f>
        <v>0.95833263023626003</v>
      </c>
      <c r="N1676" s="8">
        <f>Tableau2[[#This Row],[Longueur manquante]]-(6-Tableau2[[#This Row],[longueur]])</f>
        <v>1.2133020135063504</v>
      </c>
    </row>
    <row r="1677" spans="2:14" x14ac:dyDescent="0.25">
      <c r="B1677" s="3" t="str">
        <f t="shared" si="52"/>
        <v>6</v>
      </c>
      <c r="C1677" s="4" t="str">
        <f>Test_Length_Start[[#This Row],[Column1]]</f>
        <v>6-Camera-0,15000000000000002</v>
      </c>
      <c r="D1677" s="3">
        <f t="shared" si="53"/>
        <v>1.5</v>
      </c>
      <c r="E1677" s="4">
        <f>_xlfn.NUMBERVALUE(Test_Length_Start[[#This Row],[Column2]])</f>
        <v>35.193840731675301</v>
      </c>
      <c r="F1677" s="4">
        <f>_xlfn.NUMBERVALUE(Test_Length_Start[[#This Row],[Column3]])</f>
        <v>6.2907984001602202</v>
      </c>
      <c r="G1677" s="4">
        <f>_xlfn.NUMBERVALUE(Test_Length_Start[[#This Row],[Column4]])</f>
        <v>0.14745661002072</v>
      </c>
      <c r="H1677" s="4">
        <f>_xlfn.NUMBERVALUE(Test_Length_Start[[#This Row],[Column5]])</f>
        <v>0.209138331248509</v>
      </c>
      <c r="I1677" s="4">
        <f>_xlfn.NUMBERVALUE(Test_Length_Start[[#This Row],[Column6]])</f>
        <v>0.121708108431943</v>
      </c>
      <c r="J1677" s="4">
        <f>_xlfn.NUMBERVALUE(Test_Length_Start[[#This Row],[Column7]])</f>
        <v>0.166527095388846</v>
      </c>
      <c r="K1677" s="4">
        <f>_xlfn.NUMBERVALUE(Test_Length_Start[[#This Row],[Column12]])</f>
        <v>26.607834598980801</v>
      </c>
      <c r="L1677" s="8">
        <f>_xlfn.NUMBERVALUE(Test_Length_Start[[#This Row],[Column10]])</f>
        <v>0.54094978501689694</v>
      </c>
      <c r="M1677" s="4">
        <f>_xlfn.NUMBERVALUE(Test_Length_Start[[#This Row],[Column11]])</f>
        <v>0.82242706940309995</v>
      </c>
      <c r="N1677" s="8">
        <f>Tableau2[[#This Row],[Longueur manquante]]-(6-Tableau2[[#This Row],[longueur]])</f>
        <v>1.1132254695633201</v>
      </c>
    </row>
    <row r="1678" spans="2:14" x14ac:dyDescent="0.25">
      <c r="B1678" s="3" t="str">
        <f t="shared" si="52"/>
        <v>6</v>
      </c>
      <c r="C1678" s="4" t="str">
        <f>Test_Length_Start[[#This Row],[Column1]]</f>
        <v>6-Camera-0,15000000000000002</v>
      </c>
      <c r="D1678" s="3">
        <f t="shared" si="53"/>
        <v>1.5</v>
      </c>
      <c r="E1678" s="4">
        <f>_xlfn.NUMBERVALUE(Test_Length_Start[[#This Row],[Column2]])</f>
        <v>48.753214026225201</v>
      </c>
      <c r="F1678" s="4">
        <f>_xlfn.NUMBERVALUE(Test_Length_Start[[#This Row],[Column3]])</f>
        <v>6.4401845825925301</v>
      </c>
      <c r="G1678" s="4">
        <f>_xlfn.NUMBERVALUE(Test_Length_Start[[#This Row],[Column4]])</f>
        <v>0.21031696718971599</v>
      </c>
      <c r="H1678" s="4">
        <f>_xlfn.NUMBERVALUE(Test_Length_Start[[#This Row],[Column5]])</f>
        <v>0.87752375930740001</v>
      </c>
      <c r="I1678" s="4">
        <f>_xlfn.NUMBERVALUE(Test_Length_Start[[#This Row],[Column6]])</f>
        <v>0.19740679091219501</v>
      </c>
      <c r="J1678" s="4">
        <f>_xlfn.NUMBERVALUE(Test_Length_Start[[#This Row],[Column7]])</f>
        <v>0.347921961500886</v>
      </c>
      <c r="K1678" s="4">
        <f>_xlfn.NUMBERVALUE(Test_Length_Start[[#This Row],[Column12]])</f>
        <v>16.595817934023199</v>
      </c>
      <c r="L1678" s="8">
        <f>_xlfn.NUMBERVALUE(Test_Length_Start[[#This Row],[Column10]])</f>
        <v>0.47229917274677602</v>
      </c>
      <c r="M1678" s="4">
        <f>_xlfn.NUMBERVALUE(Test_Length_Start[[#This Row],[Column11]])</f>
        <v>2.9927985419952399</v>
      </c>
      <c r="N1678" s="8">
        <f>Tableau2[[#This Row],[Longueur manquante]]-(6-Tableau2[[#This Row],[longueur]])</f>
        <v>3.43298312458777</v>
      </c>
    </row>
    <row r="1679" spans="2:14" x14ac:dyDescent="0.25">
      <c r="B1679" s="3" t="str">
        <f t="shared" si="52"/>
        <v>6</v>
      </c>
      <c r="C1679" s="4" t="str">
        <f>Test_Length_Start[[#This Row],[Column1]]</f>
        <v>6-Camera-0,15000000000000002</v>
      </c>
      <c r="D1679" s="3">
        <f t="shared" si="53"/>
        <v>1.5</v>
      </c>
      <c r="E1679" s="4">
        <f>_xlfn.NUMBERVALUE(Test_Length_Start[[#This Row],[Column2]])</f>
        <v>20.692296268672798</v>
      </c>
      <c r="F1679" s="4">
        <f>_xlfn.NUMBERVALUE(Test_Length_Start[[#This Row],[Column3]])</f>
        <v>5.6347421039230303</v>
      </c>
      <c r="G1679" s="4">
        <f>_xlfn.NUMBERVALUE(Test_Length_Start[[#This Row],[Column4]])</f>
        <v>8.8047164232158304E-2</v>
      </c>
      <c r="H1679" s="4">
        <f>_xlfn.NUMBERVALUE(Test_Length_Start[[#This Row],[Column5]])</f>
        <v>0.24136128479133301</v>
      </c>
      <c r="I1679" s="4">
        <f>_xlfn.NUMBERVALUE(Test_Length_Start[[#This Row],[Column6]])</f>
        <v>6.5099843622531697E-2</v>
      </c>
      <c r="J1679" s="4">
        <f>_xlfn.NUMBERVALUE(Test_Length_Start[[#This Row],[Column7]])</f>
        <v>0.15585038388080699</v>
      </c>
      <c r="K1679" s="4">
        <f>_xlfn.NUMBERVALUE(Test_Length_Start[[#This Row],[Column12]])</f>
        <v>12.912465133936999</v>
      </c>
      <c r="L1679" s="8">
        <f>_xlfn.NUMBERVALUE(Test_Length_Start[[#This Row],[Column10]])</f>
        <v>0.42677831234456598</v>
      </c>
      <c r="M1679" s="4">
        <f>_xlfn.NUMBERVALUE(Test_Length_Start[[#This Row],[Column11]])</f>
        <v>0.96951723373052601</v>
      </c>
      <c r="N1679" s="8">
        <f>Tableau2[[#This Row],[Longueur manquante]]-(6-Tableau2[[#This Row],[longueur]])</f>
        <v>0.60425933765355633</v>
      </c>
    </row>
    <row r="1680" spans="2:14" x14ac:dyDescent="0.25">
      <c r="B1680" s="3" t="str">
        <f t="shared" si="52"/>
        <v>6</v>
      </c>
      <c r="C1680" s="4" t="str">
        <f>Test_Length_Start[[#This Row],[Column1]]</f>
        <v>6-Camera-0,15000000000000002</v>
      </c>
      <c r="D1680" s="3">
        <f t="shared" si="53"/>
        <v>1.5</v>
      </c>
      <c r="E1680" s="4">
        <f>_xlfn.NUMBERVALUE(Test_Length_Start[[#This Row],[Column2]])</f>
        <v>83.7522870065593</v>
      </c>
      <c r="F1680" s="4">
        <f>_xlfn.NUMBERVALUE(Test_Length_Start[[#This Row],[Column3]])</f>
        <v>6.07313287488744</v>
      </c>
      <c r="G1680" s="4">
        <f>_xlfn.NUMBERVALUE(Test_Length_Start[[#This Row],[Column4]])</f>
        <v>0.122070564449221</v>
      </c>
      <c r="H1680" s="4">
        <f>_xlfn.NUMBERVALUE(Test_Length_Start[[#This Row],[Column5]])</f>
        <v>0.17253398549712201</v>
      </c>
      <c r="I1680" s="4">
        <f>_xlfn.NUMBERVALUE(Test_Length_Start[[#This Row],[Column6]])</f>
        <v>0.10828423725297</v>
      </c>
      <c r="J1680" s="4">
        <f>_xlfn.NUMBERVALUE(Test_Length_Start[[#This Row],[Column7]])</f>
        <v>0.143838365353717</v>
      </c>
      <c r="K1680" s="4">
        <f>_xlfn.NUMBERVALUE(Test_Length_Start[[#This Row],[Column12]])</f>
        <v>13.501909244921899</v>
      </c>
      <c r="L1680" s="8">
        <f>_xlfn.NUMBERVALUE(Test_Length_Start[[#This Row],[Column10]])</f>
        <v>0.403654435535926</v>
      </c>
      <c r="M1680" s="4">
        <f>_xlfn.NUMBERVALUE(Test_Length_Start[[#This Row],[Column11]])</f>
        <v>0.71616354062957599</v>
      </c>
      <c r="N1680" s="8">
        <f>Tableau2[[#This Row],[Longueur manquante]]-(6-Tableau2[[#This Row],[longueur]])</f>
        <v>0.78929641551701601</v>
      </c>
    </row>
    <row r="1681" spans="2:14" x14ac:dyDescent="0.25">
      <c r="B1681" s="3" t="str">
        <f t="shared" si="52"/>
        <v>6</v>
      </c>
      <c r="C1681" s="4" t="str">
        <f>Test_Length_Start[[#This Row],[Column1]]</f>
        <v>6-Camera-0,15000000000000002</v>
      </c>
      <c r="D1681" s="3">
        <f t="shared" si="53"/>
        <v>1.5</v>
      </c>
      <c r="E1681" s="4">
        <f>_xlfn.NUMBERVALUE(Test_Length_Start[[#This Row],[Column2]])</f>
        <v>40.544587950282903</v>
      </c>
      <c r="F1681" s="4">
        <f>_xlfn.NUMBERVALUE(Test_Length_Start[[#This Row],[Column3]])</f>
        <v>6.0607654092672103</v>
      </c>
      <c r="G1681" s="4">
        <f>_xlfn.NUMBERVALUE(Test_Length_Start[[#This Row],[Column4]])</f>
        <v>0.111498709940233</v>
      </c>
      <c r="H1681" s="4">
        <f>_xlfn.NUMBERVALUE(Test_Length_Start[[#This Row],[Column5]])</f>
        <v>0.186551720387167</v>
      </c>
      <c r="I1681" s="4">
        <f>_xlfn.NUMBERVALUE(Test_Length_Start[[#This Row],[Column6]])</f>
        <v>8.9687770150472398E-2</v>
      </c>
      <c r="J1681" s="4">
        <f>_xlfn.NUMBERVALUE(Test_Length_Start[[#This Row],[Column7]])</f>
        <v>0.14738838430752799</v>
      </c>
      <c r="K1681" s="4">
        <f>_xlfn.NUMBERVALUE(Test_Length_Start[[#This Row],[Column12]])</f>
        <v>16.551716519054001</v>
      </c>
      <c r="L1681" s="8">
        <f>_xlfn.NUMBERVALUE(Test_Length_Start[[#This Row],[Column10]])</f>
        <v>0.425584138853352</v>
      </c>
      <c r="M1681" s="4">
        <f>_xlfn.NUMBERVALUE(Test_Length_Start[[#This Row],[Column11]])</f>
        <v>0.91362428188738198</v>
      </c>
      <c r="N1681" s="8">
        <f>Tableau2[[#This Row],[Longueur manquante]]-(6-Tableau2[[#This Row],[longueur]])</f>
        <v>0.97438969115459229</v>
      </c>
    </row>
    <row r="1682" spans="2:14" x14ac:dyDescent="0.25">
      <c r="B1682" s="3" t="str">
        <f t="shared" si="52"/>
        <v>6</v>
      </c>
      <c r="C1682" s="4" t="str">
        <f>Test_Length_Start[[#This Row],[Column1]]</f>
        <v>6-Ground_Truth</v>
      </c>
      <c r="D1682" s="3">
        <f t="shared" si="53"/>
        <v>-2</v>
      </c>
      <c r="E1682" s="4">
        <f>_xlfn.NUMBERVALUE(Test_Length_Start[[#This Row],[Column2]])</f>
        <v>86.401333528756098</v>
      </c>
      <c r="F1682" s="4">
        <f>_xlfn.NUMBERVALUE(Test_Length_Start[[#This Row],[Column3]])</f>
        <v>5.7743215772543799</v>
      </c>
      <c r="G1682" s="4">
        <f>_xlfn.NUMBERVALUE(Test_Length_Start[[#This Row],[Column4]])</f>
        <v>3.3245849548258197E-2</v>
      </c>
      <c r="H1682" s="4">
        <f>_xlfn.NUMBERVALUE(Test_Length_Start[[#This Row],[Column5]])</f>
        <v>0.13381349448521099</v>
      </c>
      <c r="I1682" s="4">
        <f>_xlfn.NUMBERVALUE(Test_Length_Start[[#This Row],[Column6]])</f>
        <v>1.50058106600559E-2</v>
      </c>
      <c r="J1682" s="4">
        <f>_xlfn.NUMBERVALUE(Test_Length_Start[[#This Row],[Column7]])</f>
        <v>9.1486327023613007E-2</v>
      </c>
      <c r="K1682" s="4">
        <f>_xlfn.NUMBERVALUE(Test_Length_Start[[#This Row],[Column12]])</f>
        <v>5.2975014040712196</v>
      </c>
      <c r="L1682" s="8">
        <f>_xlfn.NUMBERVALUE(Test_Length_Start[[#This Row],[Column10]])</f>
        <v>0.23033202849289999</v>
      </c>
      <c r="M1682" s="4">
        <f>_xlfn.NUMBERVALUE(Test_Length_Start[[#This Row],[Column11]])</f>
        <v>0.76800019216192095</v>
      </c>
      <c r="N1682" s="8">
        <f>Tableau2[[#This Row],[Longueur manquante]]-(6-Tableau2[[#This Row],[longueur]])</f>
        <v>0.54232176941630084</v>
      </c>
    </row>
    <row r="1683" spans="2:14" x14ac:dyDescent="0.25">
      <c r="B1683" s="3" t="str">
        <f t="shared" si="52"/>
        <v>6</v>
      </c>
      <c r="C1683" s="4" t="str">
        <f>Test_Length_Start[[#This Row],[Column1]]</f>
        <v>6-Ground_Truth</v>
      </c>
      <c r="D1683" s="3">
        <f t="shared" si="53"/>
        <v>-2</v>
      </c>
      <c r="E1683" s="4">
        <f>_xlfn.NUMBERVALUE(Test_Length_Start[[#This Row],[Column2]])</f>
        <v>76.089429490672899</v>
      </c>
      <c r="F1683" s="4">
        <f>_xlfn.NUMBERVALUE(Test_Length_Start[[#This Row],[Column3]])</f>
        <v>5.5049963122023398</v>
      </c>
      <c r="G1683" s="4">
        <f>_xlfn.NUMBERVALUE(Test_Length_Start[[#This Row],[Column4]])</f>
        <v>1.6557743342170299E-2</v>
      </c>
      <c r="H1683" s="4">
        <f>_xlfn.NUMBERVALUE(Test_Length_Start[[#This Row],[Column5]])</f>
        <v>0.13265044791674999</v>
      </c>
      <c r="I1683" s="4">
        <f>_xlfn.NUMBERVALUE(Test_Length_Start[[#This Row],[Column6]])</f>
        <v>1.12509835228383E-2</v>
      </c>
      <c r="J1683" s="4">
        <f>_xlfn.NUMBERVALUE(Test_Length_Start[[#This Row],[Column7]])</f>
        <v>7.8972044229468699E-2</v>
      </c>
      <c r="K1683" s="4">
        <f>_xlfn.NUMBERVALUE(Test_Length_Start[[#This Row],[Column12]])</f>
        <v>4.9002360340673397</v>
      </c>
      <c r="L1683" s="8">
        <f>_xlfn.NUMBERVALUE(Test_Length_Start[[#This Row],[Column10]])</f>
        <v>7.5427262186280195E-2</v>
      </c>
      <c r="M1683" s="4">
        <f>_xlfn.NUMBERVALUE(Test_Length_Start[[#This Row],[Column11]])</f>
        <v>0.73142036193267101</v>
      </c>
      <c r="N1683" s="8">
        <f>Tableau2[[#This Row],[Longueur manquante]]-(6-Tableau2[[#This Row],[longueur]])</f>
        <v>0.23641667413501077</v>
      </c>
    </row>
    <row r="1684" spans="2:14" x14ac:dyDescent="0.25">
      <c r="B1684" s="3" t="str">
        <f t="shared" si="52"/>
        <v>6</v>
      </c>
      <c r="C1684" s="4" t="str">
        <f>Test_Length_Start[[#This Row],[Column1]]</f>
        <v>6-Ground_Truth</v>
      </c>
      <c r="D1684" s="3">
        <f t="shared" si="53"/>
        <v>-2</v>
      </c>
      <c r="E1684" s="4">
        <f>_xlfn.NUMBERVALUE(Test_Length_Start[[#This Row],[Column2]])</f>
        <v>77.046762013921693</v>
      </c>
      <c r="F1684" s="4">
        <f>_xlfn.NUMBERVALUE(Test_Length_Start[[#This Row],[Column3]])</f>
        <v>5.4757179725636203</v>
      </c>
      <c r="G1684" s="4">
        <f>_xlfn.NUMBERVALUE(Test_Length_Start[[#This Row],[Column4]])</f>
        <v>1.4470783670607799E-2</v>
      </c>
      <c r="H1684" s="4">
        <f>_xlfn.NUMBERVALUE(Test_Length_Start[[#This Row],[Column5]])</f>
        <v>0.12673936238112499</v>
      </c>
      <c r="I1684" s="4">
        <f>_xlfn.NUMBERVALUE(Test_Length_Start[[#This Row],[Column6]])</f>
        <v>1.04578388437903E-2</v>
      </c>
      <c r="J1684" s="4">
        <f>_xlfn.NUMBERVALUE(Test_Length_Start[[#This Row],[Column7]])</f>
        <v>7.3829150926357695E-2</v>
      </c>
      <c r="K1684" s="4">
        <f>_xlfn.NUMBERVALUE(Test_Length_Start[[#This Row],[Column12]])</f>
        <v>4.56085746700409</v>
      </c>
      <c r="L1684" s="8">
        <f>_xlfn.NUMBERVALUE(Test_Length_Start[[#This Row],[Column10]])</f>
        <v>4.6957128818792E-2</v>
      </c>
      <c r="M1684" s="4">
        <f>_xlfn.NUMBERVALUE(Test_Length_Start[[#This Row],[Column11]])</f>
        <v>0.72525477650928105</v>
      </c>
      <c r="N1684" s="8">
        <f>Tableau2[[#This Row],[Longueur manquante]]-(6-Tableau2[[#This Row],[longueur]])</f>
        <v>0.2009727490729013</v>
      </c>
    </row>
    <row r="1685" spans="2:14" x14ac:dyDescent="0.25">
      <c r="B1685" s="3" t="str">
        <f t="shared" si="52"/>
        <v>6</v>
      </c>
      <c r="C1685" s="4" t="str">
        <f>Test_Length_Start[[#This Row],[Column1]]</f>
        <v>6-Ground_Truth</v>
      </c>
      <c r="D1685" s="3">
        <f t="shared" si="53"/>
        <v>-2</v>
      </c>
      <c r="E1685" s="4">
        <f>_xlfn.NUMBERVALUE(Test_Length_Start[[#This Row],[Column2]])</f>
        <v>83.501951124174994</v>
      </c>
      <c r="F1685" s="4">
        <f>_xlfn.NUMBERVALUE(Test_Length_Start[[#This Row],[Column3]])</f>
        <v>5.8551480459947598</v>
      </c>
      <c r="G1685" s="4">
        <f>_xlfn.NUMBERVALUE(Test_Length_Start[[#This Row],[Column4]])</f>
        <v>2.1652942750587E-2</v>
      </c>
      <c r="H1685" s="4">
        <f>_xlfn.NUMBERVALUE(Test_Length_Start[[#This Row],[Column5]])</f>
        <v>0.11933968109245099</v>
      </c>
      <c r="I1685" s="4">
        <f>_xlfn.NUMBERVALUE(Test_Length_Start[[#This Row],[Column6]])</f>
        <v>1.6353352568929901E-2</v>
      </c>
      <c r="J1685" s="4">
        <f>_xlfn.NUMBERVALUE(Test_Length_Start[[#This Row],[Column7]])</f>
        <v>7.0629846547686698E-2</v>
      </c>
      <c r="K1685" s="4">
        <f>_xlfn.NUMBERVALUE(Test_Length_Start[[#This Row],[Column12]])</f>
        <v>5.3066304449457604</v>
      </c>
      <c r="L1685" s="8">
        <f>_xlfn.NUMBERVALUE(Test_Length_Start[[#This Row],[Column10]])</f>
        <v>6.7882417217010702E-2</v>
      </c>
      <c r="M1685" s="4">
        <f>_xlfn.NUMBERVALUE(Test_Length_Start[[#This Row],[Column11]])</f>
        <v>0.75416425994643499</v>
      </c>
      <c r="N1685" s="8">
        <f>Tableau2[[#This Row],[Longueur manquante]]-(6-Tableau2[[#This Row],[longueur]])</f>
        <v>0.60931230594119479</v>
      </c>
    </row>
    <row r="1686" spans="2:14" x14ac:dyDescent="0.25">
      <c r="B1686" s="3" t="str">
        <f t="shared" si="52"/>
        <v>6</v>
      </c>
      <c r="C1686" s="4" t="str">
        <f>Test_Length_Start[[#This Row],[Column1]]</f>
        <v>6-Ground_Truth</v>
      </c>
      <c r="D1686" s="3">
        <f t="shared" si="53"/>
        <v>-2</v>
      </c>
      <c r="E1686" s="4">
        <f>_xlfn.NUMBERVALUE(Test_Length_Start[[#This Row],[Column2]])</f>
        <v>68.260932972874699</v>
      </c>
      <c r="F1686" s="4">
        <f>_xlfn.NUMBERVALUE(Test_Length_Start[[#This Row],[Column3]])</f>
        <v>5.8689841782637799</v>
      </c>
      <c r="G1686" s="4">
        <f>_xlfn.NUMBERVALUE(Test_Length_Start[[#This Row],[Column4]])</f>
        <v>3.8988863776147797E-2</v>
      </c>
      <c r="H1686" s="4">
        <f>_xlfn.NUMBERVALUE(Test_Length_Start[[#This Row],[Column5]])</f>
        <v>0.13027628894948501</v>
      </c>
      <c r="I1686" s="4">
        <f>_xlfn.NUMBERVALUE(Test_Length_Start[[#This Row],[Column6]])</f>
        <v>1.9877826046701401E-2</v>
      </c>
      <c r="J1686" s="4">
        <f>_xlfn.NUMBERVALUE(Test_Length_Start[[#This Row],[Column7]])</f>
        <v>8.8534512946740695E-2</v>
      </c>
      <c r="K1686" s="4">
        <f>_xlfn.NUMBERVALUE(Test_Length_Start[[#This Row],[Column12]])</f>
        <v>5.5455710430396703</v>
      </c>
      <c r="L1686" s="8">
        <f>_xlfn.NUMBERVALUE(Test_Length_Start[[#This Row],[Column10]])</f>
        <v>0.192942538398583</v>
      </c>
      <c r="M1686" s="4">
        <f>_xlfn.NUMBERVALUE(Test_Length_Start[[#This Row],[Column11]])</f>
        <v>0.76102105229403505</v>
      </c>
      <c r="N1686" s="8">
        <f>Tableau2[[#This Row],[Longueur manquante]]-(6-Tableau2[[#This Row],[longueur]])</f>
        <v>0.63000523055781499</v>
      </c>
    </row>
    <row r="1687" spans="2:14" x14ac:dyDescent="0.25">
      <c r="B1687" s="3" t="str">
        <f t="shared" si="52"/>
        <v>6</v>
      </c>
      <c r="C1687" s="4" t="str">
        <f>Test_Length_Start[[#This Row],[Column1]]</f>
        <v>6-Ground_Truth</v>
      </c>
      <c r="D1687" s="3">
        <f t="shared" si="53"/>
        <v>-2</v>
      </c>
      <c r="E1687" s="4">
        <f>_xlfn.NUMBERVALUE(Test_Length_Start[[#This Row],[Column2]])</f>
        <v>71.987008903501305</v>
      </c>
      <c r="F1687" s="4">
        <f>_xlfn.NUMBERVALUE(Test_Length_Start[[#This Row],[Column3]])</f>
        <v>5.9810691490655401</v>
      </c>
      <c r="G1687" s="4">
        <f>_xlfn.NUMBERVALUE(Test_Length_Start[[#This Row],[Column4]])</f>
        <v>5.3480712134685103E-2</v>
      </c>
      <c r="H1687" s="4">
        <f>_xlfn.NUMBERVALUE(Test_Length_Start[[#This Row],[Column5]])</f>
        <v>0.16418689254978699</v>
      </c>
      <c r="I1687" s="4">
        <f>_xlfn.NUMBERVALUE(Test_Length_Start[[#This Row],[Column6]])</f>
        <v>1.11790664229058E-2</v>
      </c>
      <c r="J1687" s="4">
        <f>_xlfn.NUMBERVALUE(Test_Length_Start[[#This Row],[Column7]])</f>
        <v>0.12725076884106501</v>
      </c>
      <c r="K1687" s="4">
        <f>_xlfn.NUMBERVALUE(Test_Length_Start[[#This Row],[Column12]])</f>
        <v>5.1861663360614303</v>
      </c>
      <c r="L1687" s="8">
        <f>_xlfn.NUMBERVALUE(Test_Length_Start[[#This Row],[Column10]])</f>
        <v>0.40997942952734701</v>
      </c>
      <c r="M1687" s="4">
        <f>_xlfn.NUMBERVALUE(Test_Length_Start[[#This Row],[Column11]])</f>
        <v>0.72248735793226804</v>
      </c>
      <c r="N1687" s="8">
        <f>Tableau2[[#This Row],[Longueur manquante]]-(6-Tableau2[[#This Row],[longueur]])</f>
        <v>0.70355650699780814</v>
      </c>
    </row>
    <row r="1688" spans="2:14" x14ac:dyDescent="0.25">
      <c r="B1688" s="3" t="str">
        <f t="shared" si="52"/>
        <v>6</v>
      </c>
      <c r="C1688" s="4" t="str">
        <f>Test_Length_Start[[#This Row],[Column1]]</f>
        <v>6-Ground_Truth</v>
      </c>
      <c r="D1688" s="3">
        <f t="shared" si="53"/>
        <v>-2</v>
      </c>
      <c r="E1688" s="4">
        <f>_xlfn.NUMBERVALUE(Test_Length_Start[[#This Row],[Column2]])</f>
        <v>74.950341115277297</v>
      </c>
      <c r="F1688" s="4">
        <f>_xlfn.NUMBERVALUE(Test_Length_Start[[#This Row],[Column3]])</f>
        <v>6.5904709664779704</v>
      </c>
      <c r="G1688" s="4">
        <f>_xlfn.NUMBERVALUE(Test_Length_Start[[#This Row],[Column4]])</f>
        <v>2.42086582137764E-2</v>
      </c>
      <c r="H1688" s="4">
        <f>_xlfn.NUMBERVALUE(Test_Length_Start[[#This Row],[Column5]])</f>
        <v>0.109743600034878</v>
      </c>
      <c r="I1688" s="4">
        <f>_xlfn.NUMBERVALUE(Test_Length_Start[[#This Row],[Column6]])</f>
        <v>1.40554075758081E-2</v>
      </c>
      <c r="J1688" s="4">
        <f>_xlfn.NUMBERVALUE(Test_Length_Start[[#This Row],[Column7]])</f>
        <v>7.4730010879927103E-2</v>
      </c>
      <c r="K1688" s="4">
        <f>_xlfn.NUMBERVALUE(Test_Length_Start[[#This Row],[Column12]])</f>
        <v>6.3259177049621904</v>
      </c>
      <c r="L1688" s="8">
        <f>_xlfn.NUMBERVALUE(Test_Length_Start[[#This Row],[Column10]])</f>
        <v>0.16460342426567601</v>
      </c>
      <c r="M1688" s="4">
        <f>_xlfn.NUMBERVALUE(Test_Length_Start[[#This Row],[Column11]])</f>
        <v>0.55165121903376102</v>
      </c>
      <c r="N1688" s="8">
        <f>Tableau2[[#This Row],[Longueur manquante]]-(6-Tableau2[[#This Row],[longueur]])</f>
        <v>1.1421221855117314</v>
      </c>
    </row>
    <row r="1689" spans="2:14" x14ac:dyDescent="0.25">
      <c r="B1689" s="3" t="str">
        <f t="shared" si="52"/>
        <v>6</v>
      </c>
      <c r="C1689" s="4" t="str">
        <f>Test_Length_Start[[#This Row],[Column1]]</f>
        <v>6-Ground_Truth</v>
      </c>
      <c r="D1689" s="3">
        <f t="shared" si="53"/>
        <v>-2</v>
      </c>
      <c r="E1689" s="4">
        <f>_xlfn.NUMBERVALUE(Test_Length_Start[[#This Row],[Column2]])</f>
        <v>76.066121707871503</v>
      </c>
      <c r="F1689" s="4">
        <f>_xlfn.NUMBERVALUE(Test_Length_Start[[#This Row],[Column3]])</f>
        <v>6.1233674660198103</v>
      </c>
      <c r="G1689" s="4">
        <f>_xlfn.NUMBERVALUE(Test_Length_Start[[#This Row],[Column4]])</f>
        <v>3.9235539054386398E-2</v>
      </c>
      <c r="H1689" s="4">
        <f>_xlfn.NUMBERVALUE(Test_Length_Start[[#This Row],[Column5]])</f>
        <v>0.142937814302905</v>
      </c>
      <c r="I1689" s="4">
        <f>_xlfn.NUMBERVALUE(Test_Length_Start[[#This Row],[Column6]])</f>
        <v>9.1432473012599599E-3</v>
      </c>
      <c r="J1689" s="4">
        <f>_xlfn.NUMBERVALUE(Test_Length_Start[[#This Row],[Column7]])</f>
        <v>0.106232184342756</v>
      </c>
      <c r="K1689" s="4">
        <f>_xlfn.NUMBERVALUE(Test_Length_Start[[#This Row],[Column12]])</f>
        <v>4.2610033180098901</v>
      </c>
      <c r="L1689" s="8">
        <f>_xlfn.NUMBERVALUE(Test_Length_Start[[#This Row],[Column10]])</f>
        <v>0.297322949825018</v>
      </c>
      <c r="M1689" s="4">
        <f>_xlfn.NUMBERVALUE(Test_Length_Start[[#This Row],[Column11]])</f>
        <v>0.75157646393173705</v>
      </c>
      <c r="N1689" s="8">
        <f>Tableau2[[#This Row],[Longueur manquante]]-(6-Tableau2[[#This Row],[longueur]])</f>
        <v>0.87494392995154735</v>
      </c>
    </row>
    <row r="1690" spans="2:14" x14ac:dyDescent="0.25">
      <c r="B1690" s="3" t="str">
        <f t="shared" si="52"/>
        <v>6</v>
      </c>
      <c r="C1690" s="4" t="str">
        <f>Test_Length_Start[[#This Row],[Column1]]</f>
        <v>6-Ground_Truth</v>
      </c>
      <c r="D1690" s="3">
        <f t="shared" si="53"/>
        <v>-2</v>
      </c>
      <c r="E1690" s="4">
        <f>_xlfn.NUMBERVALUE(Test_Length_Start[[#This Row],[Column2]])</f>
        <v>73.676411694796201</v>
      </c>
      <c r="F1690" s="4">
        <f>_xlfn.NUMBERVALUE(Test_Length_Start[[#This Row],[Column3]])</f>
        <v>5.4715052047745303</v>
      </c>
      <c r="G1690" s="4">
        <f>_xlfn.NUMBERVALUE(Test_Length_Start[[#This Row],[Column4]])</f>
        <v>2.0829409077635801E-2</v>
      </c>
      <c r="H1690" s="4">
        <f>_xlfn.NUMBERVALUE(Test_Length_Start[[#This Row],[Column5]])</f>
        <v>0.12548951269202199</v>
      </c>
      <c r="I1690" s="4">
        <f>_xlfn.NUMBERVALUE(Test_Length_Start[[#This Row],[Column6]])</f>
        <v>1.2036131260644499E-2</v>
      </c>
      <c r="J1690" s="4">
        <f>_xlfn.NUMBERVALUE(Test_Length_Start[[#This Row],[Column7]])</f>
        <v>7.8741007592885395E-2</v>
      </c>
      <c r="K1690" s="4">
        <f>_xlfn.NUMBERVALUE(Test_Length_Start[[#This Row],[Column12]])</f>
        <v>4.5451670830370796</v>
      </c>
      <c r="L1690" s="8">
        <f>_xlfn.NUMBERVALUE(Test_Length_Start[[#This Row],[Column10]])</f>
        <v>8.6745885698095895E-2</v>
      </c>
      <c r="M1690" s="4">
        <f>_xlfn.NUMBERVALUE(Test_Length_Start[[#This Row],[Column11]])</f>
        <v>0.72460792485907899</v>
      </c>
      <c r="N1690" s="8">
        <f>Tableau2[[#This Row],[Longueur manquante]]-(6-Tableau2[[#This Row],[longueur]])</f>
        <v>0.19611312963360927</v>
      </c>
    </row>
    <row r="1691" spans="2:14" x14ac:dyDescent="0.25">
      <c r="B1691" s="3" t="str">
        <f t="shared" si="52"/>
        <v>6</v>
      </c>
      <c r="C1691" s="4" t="str">
        <f>Test_Length_Start[[#This Row],[Column1]]</f>
        <v>6-Ground_Truth</v>
      </c>
      <c r="D1691" s="3">
        <f t="shared" si="53"/>
        <v>-2</v>
      </c>
      <c r="E1691" s="4">
        <f>_xlfn.NUMBERVALUE(Test_Length_Start[[#This Row],[Column2]])</f>
        <v>68.988907163725102</v>
      </c>
      <c r="F1691" s="4">
        <f>_xlfn.NUMBERVALUE(Test_Length_Start[[#This Row],[Column3]])</f>
        <v>5.5493766756494196</v>
      </c>
      <c r="G1691" s="4">
        <f>_xlfn.NUMBERVALUE(Test_Length_Start[[#This Row],[Column4]])</f>
        <v>1.70710446309487E-2</v>
      </c>
      <c r="H1691" s="4">
        <f>_xlfn.NUMBERVALUE(Test_Length_Start[[#This Row],[Column5]])</f>
        <v>0.13490239462226999</v>
      </c>
      <c r="I1691" s="4">
        <f>_xlfn.NUMBERVALUE(Test_Length_Start[[#This Row],[Column6]])</f>
        <v>8.0717893885501497E-3</v>
      </c>
      <c r="J1691" s="4">
        <f>_xlfn.NUMBERVALUE(Test_Length_Start[[#This Row],[Column7]])</f>
        <v>8.6079035951953695E-2</v>
      </c>
      <c r="K1691" s="4">
        <f>_xlfn.NUMBERVALUE(Test_Length_Start[[#This Row],[Column12]])</f>
        <v>4.1518438160419402</v>
      </c>
      <c r="L1691" s="8">
        <f>_xlfn.NUMBERVALUE(Test_Length_Start[[#This Row],[Column10]])</f>
        <v>9.9954711729320897E-2</v>
      </c>
      <c r="M1691" s="4">
        <f>_xlfn.NUMBERVALUE(Test_Length_Start[[#This Row],[Column11]])</f>
        <v>0.72917080504128795</v>
      </c>
      <c r="N1691" s="8">
        <f>Tableau2[[#This Row],[Longueur manquante]]-(6-Tableau2[[#This Row],[longueur]])</f>
        <v>0.27854748069070756</v>
      </c>
    </row>
    <row r="1692" spans="2:14" x14ac:dyDescent="0.25">
      <c r="B1692" s="3" t="str">
        <f t="shared" si="52"/>
        <v>6</v>
      </c>
      <c r="C1692" s="4" t="str">
        <f>Test_Length_Start[[#This Row],[Column1]]</f>
        <v>6-Ground_Truth</v>
      </c>
      <c r="D1692" s="3">
        <f t="shared" si="53"/>
        <v>-2</v>
      </c>
      <c r="E1692" s="4">
        <f>_xlfn.NUMBERVALUE(Test_Length_Start[[#This Row],[Column2]])</f>
        <v>60.0892850807979</v>
      </c>
      <c r="F1692" s="4">
        <f>_xlfn.NUMBERVALUE(Test_Length_Start[[#This Row],[Column3]])</f>
        <v>5.4297047542043897</v>
      </c>
      <c r="G1692" s="4">
        <f>_xlfn.NUMBERVALUE(Test_Length_Start[[#This Row],[Column4]])</f>
        <v>3.5204959040549398E-2</v>
      </c>
      <c r="H1692" s="4">
        <f>_xlfn.NUMBERVALUE(Test_Length_Start[[#This Row],[Column5]])</f>
        <v>0.16211911062371201</v>
      </c>
      <c r="I1692" s="4">
        <f>_xlfn.NUMBERVALUE(Test_Length_Start[[#This Row],[Column6]])</f>
        <v>1.18213600929071E-2</v>
      </c>
      <c r="J1692" s="4">
        <f>_xlfn.NUMBERVALUE(Test_Length_Start[[#This Row],[Column7]])</f>
        <v>0.113916903969898</v>
      </c>
      <c r="K1692" s="4">
        <f>_xlfn.NUMBERVALUE(Test_Length_Start[[#This Row],[Column12]])</f>
        <v>7.7582341240486103</v>
      </c>
      <c r="L1692" s="8">
        <f>_xlfn.NUMBERVALUE(Test_Length_Start[[#This Row],[Column10]])</f>
        <v>0.232153648328986</v>
      </c>
      <c r="M1692" s="4">
        <f>_xlfn.NUMBERVALUE(Test_Length_Start[[#This Row],[Column11]])</f>
        <v>0.71383132049414699</v>
      </c>
      <c r="N1692" s="8">
        <f>Tableau2[[#This Row],[Longueur manquante]]-(6-Tableau2[[#This Row],[longueur]])</f>
        <v>0.14353607469853669</v>
      </c>
    </row>
    <row r="1693" spans="2:14" x14ac:dyDescent="0.25">
      <c r="B1693" s="3" t="str">
        <f t="shared" si="52"/>
        <v>6</v>
      </c>
      <c r="C1693" s="4" t="str">
        <f>Test_Length_Start[[#This Row],[Column1]]</f>
        <v>6-Ground_Truth</v>
      </c>
      <c r="D1693" s="3">
        <f t="shared" si="53"/>
        <v>-2</v>
      </c>
      <c r="E1693" s="4">
        <f>_xlfn.NUMBERVALUE(Test_Length_Start[[#This Row],[Column2]])</f>
        <v>66.273274217809799</v>
      </c>
      <c r="F1693" s="4">
        <f>_xlfn.NUMBERVALUE(Test_Length_Start[[#This Row],[Column3]])</f>
        <v>5.4805052378931203</v>
      </c>
      <c r="G1693" s="4">
        <f>_xlfn.NUMBERVALUE(Test_Length_Start[[#This Row],[Column4]])</f>
        <v>1.8499030877710699E-2</v>
      </c>
      <c r="H1693" s="4">
        <f>_xlfn.NUMBERVALUE(Test_Length_Start[[#This Row],[Column5]])</f>
        <v>0.13043555939031701</v>
      </c>
      <c r="I1693" s="4">
        <f>_xlfn.NUMBERVALUE(Test_Length_Start[[#This Row],[Column6]])</f>
        <v>1.49791059726133E-2</v>
      </c>
      <c r="J1693" s="4">
        <f>_xlfn.NUMBERVALUE(Test_Length_Start[[#This Row],[Column7]])</f>
        <v>7.8093163797896603E-2</v>
      </c>
      <c r="K1693" s="4">
        <f>_xlfn.NUMBERVALUE(Test_Length_Start[[#This Row],[Column12]])</f>
        <v>4.5044548449804998</v>
      </c>
      <c r="L1693" s="8">
        <f>_xlfn.NUMBERVALUE(Test_Length_Start[[#This Row],[Column10]])</f>
        <v>5.58344269565915E-2</v>
      </c>
      <c r="M1693" s="4">
        <f>_xlfn.NUMBERVALUE(Test_Length_Start[[#This Row],[Column11]])</f>
        <v>0.72724554349454695</v>
      </c>
      <c r="N1693" s="8">
        <f>Tableau2[[#This Row],[Longueur manquante]]-(6-Tableau2[[#This Row],[longueur]])</f>
        <v>0.20775078138766723</v>
      </c>
    </row>
    <row r="1694" spans="2:14" x14ac:dyDescent="0.25">
      <c r="B1694" s="3" t="str">
        <f t="shared" si="52"/>
        <v>6</v>
      </c>
      <c r="C1694" s="4" t="str">
        <f>Test_Length_Start[[#This Row],[Column1]]</f>
        <v>6-Ground_Truth</v>
      </c>
      <c r="D1694" s="3">
        <f t="shared" si="53"/>
        <v>-2</v>
      </c>
      <c r="E1694" s="4">
        <f>_xlfn.NUMBERVALUE(Test_Length_Start[[#This Row],[Column2]])</f>
        <v>89.651947172542506</v>
      </c>
      <c r="F1694" s="4">
        <f>_xlfn.NUMBERVALUE(Test_Length_Start[[#This Row],[Column3]])</f>
        <v>5.7366887659541099</v>
      </c>
      <c r="G1694" s="4">
        <f>_xlfn.NUMBERVALUE(Test_Length_Start[[#This Row],[Column4]])</f>
        <v>1.94581377546416E-2</v>
      </c>
      <c r="H1694" s="4">
        <f>_xlfn.NUMBERVALUE(Test_Length_Start[[#This Row],[Column5]])</f>
        <v>0.1258752131966</v>
      </c>
      <c r="I1694" s="4">
        <f>_xlfn.NUMBERVALUE(Test_Length_Start[[#This Row],[Column6]])</f>
        <v>1.3072515726674399E-2</v>
      </c>
      <c r="J1694" s="4">
        <f>_xlfn.NUMBERVALUE(Test_Length_Start[[#This Row],[Column7]])</f>
        <v>7.6647720600464597E-2</v>
      </c>
      <c r="K1694" s="4">
        <f>_xlfn.NUMBERVALUE(Test_Length_Start[[#This Row],[Column12]])</f>
        <v>4.8909532990073696</v>
      </c>
      <c r="L1694" s="8">
        <f>_xlfn.NUMBERVALUE(Test_Length_Start[[#This Row],[Column10]])</f>
        <v>7.4090173772472206E-2</v>
      </c>
      <c r="M1694" s="4">
        <f>_xlfn.NUMBERVALUE(Test_Length_Start[[#This Row],[Column11]])</f>
        <v>0.77746681584567701</v>
      </c>
      <c r="N1694" s="8">
        <f>Tableau2[[#This Row],[Longueur manquante]]-(6-Tableau2[[#This Row],[longueur]])</f>
        <v>0.51415558179978693</v>
      </c>
    </row>
    <row r="1695" spans="2:14" x14ac:dyDescent="0.25">
      <c r="B1695" s="3" t="str">
        <f t="shared" si="52"/>
        <v>6</v>
      </c>
      <c r="C1695" s="4" t="str">
        <f>Test_Length_Start[[#This Row],[Column1]]</f>
        <v>6-Ground_Truth</v>
      </c>
      <c r="D1695" s="3">
        <f t="shared" si="53"/>
        <v>-2</v>
      </c>
      <c r="E1695" s="4">
        <f>_xlfn.NUMBERVALUE(Test_Length_Start[[#This Row],[Column2]])</f>
        <v>76.7295433672966</v>
      </c>
      <c r="F1695" s="4">
        <f>_xlfn.NUMBERVALUE(Test_Length_Start[[#This Row],[Column3]])</f>
        <v>5.4744259332007204</v>
      </c>
      <c r="G1695" s="4">
        <f>_xlfn.NUMBERVALUE(Test_Length_Start[[#This Row],[Column4]])</f>
        <v>0.15397477791</v>
      </c>
      <c r="H1695" s="4">
        <f>_xlfn.NUMBERVALUE(Test_Length_Start[[#This Row],[Column5]])</f>
        <v>0.255981509784382</v>
      </c>
      <c r="I1695" s="4">
        <f>_xlfn.NUMBERVALUE(Test_Length_Start[[#This Row],[Column6]])</f>
        <v>2.7249413018856101E-2</v>
      </c>
      <c r="J1695" s="4">
        <f>_xlfn.NUMBERVALUE(Test_Length_Start[[#This Row],[Column7]])</f>
        <v>0.207699020214865</v>
      </c>
      <c r="K1695" s="4">
        <f>_xlfn.NUMBERVALUE(Test_Length_Start[[#This Row],[Column12]])</f>
        <v>7.1101676509715599</v>
      </c>
      <c r="L1695" s="8">
        <f>_xlfn.NUMBERVALUE(Test_Length_Start[[#This Row],[Column10]])</f>
        <v>0.76353214406828596</v>
      </c>
      <c r="M1695" s="4">
        <f>_xlfn.NUMBERVALUE(Test_Length_Start[[#This Row],[Column11]])</f>
        <v>0.82654008079898</v>
      </c>
      <c r="N1695" s="8">
        <f>Tableau2[[#This Row],[Longueur manquante]]-(6-Tableau2[[#This Row],[longueur]])</f>
        <v>0.30096601399970035</v>
      </c>
    </row>
    <row r="1696" spans="2:14" x14ac:dyDescent="0.25">
      <c r="B1696" s="3" t="str">
        <f t="shared" si="52"/>
        <v>6</v>
      </c>
      <c r="C1696" s="4" t="str">
        <f>Test_Length_Start[[#This Row],[Column1]]</f>
        <v>6-Ground_Truth</v>
      </c>
      <c r="D1696" s="3">
        <f t="shared" si="53"/>
        <v>-2</v>
      </c>
      <c r="E1696" s="4">
        <f>_xlfn.NUMBERVALUE(Test_Length_Start[[#This Row],[Column2]])</f>
        <v>68.998204748638202</v>
      </c>
      <c r="F1696" s="4">
        <f>_xlfn.NUMBERVALUE(Test_Length_Start[[#This Row],[Column3]])</f>
        <v>6.2806625595560197</v>
      </c>
      <c r="G1696" s="4">
        <f>_xlfn.NUMBERVALUE(Test_Length_Start[[#This Row],[Column4]])</f>
        <v>4.8832334368699402E-2</v>
      </c>
      <c r="H1696" s="4">
        <f>_xlfn.NUMBERVALUE(Test_Length_Start[[#This Row],[Column5]])</f>
        <v>0.153755060393888</v>
      </c>
      <c r="I1696" s="4">
        <f>_xlfn.NUMBERVALUE(Test_Length_Start[[#This Row],[Column6]])</f>
        <v>2.3658483422025901E-2</v>
      </c>
      <c r="J1696" s="4">
        <f>_xlfn.NUMBERVALUE(Test_Length_Start[[#This Row],[Column7]])</f>
        <v>0.10671857403830499</v>
      </c>
      <c r="K1696" s="4">
        <f>_xlfn.NUMBERVALUE(Test_Length_Start[[#This Row],[Column12]])</f>
        <v>5.5963675520615599</v>
      </c>
      <c r="L1696" s="8">
        <f>_xlfn.NUMBERVALUE(Test_Length_Start[[#This Row],[Column10]])</f>
        <v>0.21675514202030299</v>
      </c>
      <c r="M1696" s="4">
        <f>_xlfn.NUMBERVALUE(Test_Length_Start[[#This Row],[Column11]])</f>
        <v>0.74012305893959796</v>
      </c>
      <c r="N1696" s="8">
        <f>Tableau2[[#This Row],[Longueur manquante]]-(6-Tableau2[[#This Row],[longueur]])</f>
        <v>1.0207856184956177</v>
      </c>
    </row>
    <row r="1697" spans="2:14" x14ac:dyDescent="0.25">
      <c r="B1697" s="3" t="str">
        <f t="shared" si="52"/>
        <v>6</v>
      </c>
      <c r="C1697" s="4" t="str">
        <f>Test_Length_Start[[#This Row],[Column1]]</f>
        <v>6-Ground_Truth</v>
      </c>
      <c r="D1697" s="3">
        <f t="shared" si="53"/>
        <v>-2</v>
      </c>
      <c r="E1697" s="4">
        <f>_xlfn.NUMBERVALUE(Test_Length_Start[[#This Row],[Column2]])</f>
        <v>83.906925122732702</v>
      </c>
      <c r="F1697" s="4">
        <f>_xlfn.NUMBERVALUE(Test_Length_Start[[#This Row],[Column3]])</f>
        <v>6.0722416720550996</v>
      </c>
      <c r="G1697" s="4">
        <f>_xlfn.NUMBERVALUE(Test_Length_Start[[#This Row],[Column4]])</f>
        <v>3.6678624149834201E-2</v>
      </c>
      <c r="H1697" s="4">
        <f>_xlfn.NUMBERVALUE(Test_Length_Start[[#This Row],[Column5]])</f>
        <v>0.134687318705215</v>
      </c>
      <c r="I1697" s="4">
        <f>_xlfn.NUMBERVALUE(Test_Length_Start[[#This Row],[Column6]])</f>
        <v>1.5072280455553999E-2</v>
      </c>
      <c r="J1697" s="4">
        <f>_xlfn.NUMBERVALUE(Test_Length_Start[[#This Row],[Column7]])</f>
        <v>9.2998869218772998E-2</v>
      </c>
      <c r="K1697" s="4">
        <f>_xlfn.NUMBERVALUE(Test_Length_Start[[#This Row],[Column12]])</f>
        <v>4.3533237749943501</v>
      </c>
      <c r="L1697" s="8">
        <f>_xlfn.NUMBERVALUE(Test_Length_Start[[#This Row],[Column10]])</f>
        <v>0.17212729578216701</v>
      </c>
      <c r="M1697" s="4">
        <f>_xlfn.NUMBERVALUE(Test_Length_Start[[#This Row],[Column11]])</f>
        <v>0.77282972565915198</v>
      </c>
      <c r="N1697" s="8">
        <f>Tableau2[[#This Row],[Longueur manquante]]-(6-Tableau2[[#This Row],[longueur]])</f>
        <v>0.84507139771425155</v>
      </c>
    </row>
    <row r="1698" spans="2:14" x14ac:dyDescent="0.25">
      <c r="B1698" s="3" t="str">
        <f t="shared" si="52"/>
        <v>6</v>
      </c>
      <c r="C1698" s="4" t="str">
        <f>Test_Length_Start[[#This Row],[Column1]]</f>
        <v>6-Ground_Truth</v>
      </c>
      <c r="D1698" s="3">
        <f t="shared" si="53"/>
        <v>-2</v>
      </c>
      <c r="E1698" s="4">
        <f>_xlfn.NUMBERVALUE(Test_Length_Start[[#This Row],[Column2]])</f>
        <v>75.707878080319901</v>
      </c>
      <c r="F1698" s="4">
        <f>_xlfn.NUMBERVALUE(Test_Length_Start[[#This Row],[Column3]])</f>
        <v>5.4282223822414402</v>
      </c>
      <c r="G1698" s="4">
        <f>_xlfn.NUMBERVALUE(Test_Length_Start[[#This Row],[Column4]])</f>
        <v>2.0779151726011E-2</v>
      </c>
      <c r="H1698" s="4">
        <f>_xlfn.NUMBERVALUE(Test_Length_Start[[#This Row],[Column5]])</f>
        <v>0.13211710917313799</v>
      </c>
      <c r="I1698" s="4">
        <f>_xlfn.NUMBERVALUE(Test_Length_Start[[#This Row],[Column6]])</f>
        <v>1.6296972344144001E-2</v>
      </c>
      <c r="J1698" s="4">
        <f>_xlfn.NUMBERVALUE(Test_Length_Start[[#This Row],[Column7]])</f>
        <v>7.7457900733669593E-2</v>
      </c>
      <c r="K1698" s="4">
        <f>_xlfn.NUMBERVALUE(Test_Length_Start[[#This Row],[Column12]])</f>
        <v>4.5267220670357302</v>
      </c>
      <c r="L1698" s="8">
        <f>_xlfn.NUMBERVALUE(Test_Length_Start[[#This Row],[Column10]])</f>
        <v>8.1034557067067803E-2</v>
      </c>
      <c r="M1698" s="4">
        <f>_xlfn.NUMBERVALUE(Test_Length_Start[[#This Row],[Column11]])</f>
        <v>0.73257939318143095</v>
      </c>
      <c r="N1698" s="8">
        <f>Tableau2[[#This Row],[Longueur manquante]]-(6-Tableau2[[#This Row],[longueur]])</f>
        <v>0.16080177542287111</v>
      </c>
    </row>
    <row r="1699" spans="2:14" x14ac:dyDescent="0.25">
      <c r="B1699" s="3" t="str">
        <f t="shared" si="52"/>
        <v>6</v>
      </c>
      <c r="C1699" s="4" t="str">
        <f>Test_Length_Start[[#This Row],[Column1]]</f>
        <v>6-Ground_Truth</v>
      </c>
      <c r="D1699" s="3">
        <f t="shared" si="53"/>
        <v>-2</v>
      </c>
      <c r="E1699" s="4">
        <f>_xlfn.NUMBERVALUE(Test_Length_Start[[#This Row],[Column2]])</f>
        <v>78.159756377336905</v>
      </c>
      <c r="F1699" s="4">
        <f>_xlfn.NUMBERVALUE(Test_Length_Start[[#This Row],[Column3]])</f>
        <v>6.2127412302549798</v>
      </c>
      <c r="G1699" s="4">
        <f>_xlfn.NUMBERVALUE(Test_Length_Start[[#This Row],[Column4]])</f>
        <v>2.3273106253524301E-2</v>
      </c>
      <c r="H1699" s="4">
        <f>_xlfn.NUMBERVALUE(Test_Length_Start[[#This Row],[Column5]])</f>
        <v>0.121253829361316</v>
      </c>
      <c r="I1699" s="4">
        <f>_xlfn.NUMBERVALUE(Test_Length_Start[[#This Row],[Column6]])</f>
        <v>1.4163409190025501E-2</v>
      </c>
      <c r="J1699" s="4">
        <f>_xlfn.NUMBERVALUE(Test_Length_Start[[#This Row],[Column7]])</f>
        <v>6.8115533938386499E-2</v>
      </c>
      <c r="K1699" s="4">
        <f>_xlfn.NUMBERVALUE(Test_Length_Start[[#This Row],[Column12]])</f>
        <v>11.8963049249723</v>
      </c>
      <c r="L1699" s="8">
        <f>_xlfn.NUMBERVALUE(Test_Length_Start[[#This Row],[Column10]])</f>
        <v>0.29915368549992499</v>
      </c>
      <c r="M1699" s="4">
        <f>_xlfn.NUMBERVALUE(Test_Length_Start[[#This Row],[Column11]])</f>
        <v>0.74013254386626004</v>
      </c>
      <c r="N1699" s="8">
        <f>Tableau2[[#This Row],[Longueur manquante]]-(6-Tableau2[[#This Row],[longueur]])</f>
        <v>0.95287377412123986</v>
      </c>
    </row>
    <row r="1700" spans="2:14" x14ac:dyDescent="0.25">
      <c r="B1700" s="3" t="str">
        <f t="shared" si="52"/>
        <v>6</v>
      </c>
      <c r="C1700" s="4" t="str">
        <f>Test_Length_Start[[#This Row],[Column1]]</f>
        <v>6-Ground_Truth</v>
      </c>
      <c r="D1700" s="3">
        <f t="shared" si="53"/>
        <v>-2</v>
      </c>
      <c r="E1700" s="4">
        <f>_xlfn.NUMBERVALUE(Test_Length_Start[[#This Row],[Column2]])</f>
        <v>67.737043296624194</v>
      </c>
      <c r="F1700" s="4">
        <f>_xlfn.NUMBERVALUE(Test_Length_Start[[#This Row],[Column3]])</f>
        <v>5.9312737358471299</v>
      </c>
      <c r="G1700" s="4">
        <f>_xlfn.NUMBERVALUE(Test_Length_Start[[#This Row],[Column4]])</f>
        <v>2.1896928465313499E-2</v>
      </c>
      <c r="H1700" s="4">
        <f>_xlfn.NUMBERVALUE(Test_Length_Start[[#This Row],[Column5]])</f>
        <v>0.12124868272442201</v>
      </c>
      <c r="I1700" s="4">
        <f>_xlfn.NUMBERVALUE(Test_Length_Start[[#This Row],[Column6]])</f>
        <v>1.9315404418289502E-2</v>
      </c>
      <c r="J1700" s="4">
        <f>_xlfn.NUMBERVALUE(Test_Length_Start[[#This Row],[Column7]])</f>
        <v>7.0434890711486106E-2</v>
      </c>
      <c r="K1700" s="4">
        <f>_xlfn.NUMBERVALUE(Test_Length_Start[[#This Row],[Column12]])</f>
        <v>8.1623061950085596</v>
      </c>
      <c r="L1700" s="8">
        <f>_xlfn.NUMBERVALUE(Test_Length_Start[[#This Row],[Column10]])</f>
        <v>7.0952642922307907E-2</v>
      </c>
      <c r="M1700" s="4">
        <f>_xlfn.NUMBERVALUE(Test_Length_Start[[#This Row],[Column11]])</f>
        <v>0.75333144604803903</v>
      </c>
      <c r="N1700" s="8">
        <f>Tableau2[[#This Row],[Longueur manquante]]-(6-Tableau2[[#This Row],[longueur]])</f>
        <v>0.68460518189516895</v>
      </c>
    </row>
    <row r="1701" spans="2:14" x14ac:dyDescent="0.25">
      <c r="B1701" s="3" t="str">
        <f t="shared" si="52"/>
        <v>6</v>
      </c>
      <c r="C1701" s="4" t="str">
        <f>Test_Length_Start[[#This Row],[Column1]]</f>
        <v>6-Ground_Truth</v>
      </c>
      <c r="D1701" s="3">
        <f t="shared" si="53"/>
        <v>-2</v>
      </c>
      <c r="E1701" s="4">
        <f>_xlfn.NUMBERVALUE(Test_Length_Start[[#This Row],[Column2]])</f>
        <v>60.515470149020203</v>
      </c>
      <c r="F1701" s="4">
        <f>_xlfn.NUMBERVALUE(Test_Length_Start[[#This Row],[Column3]])</f>
        <v>6.0731042084288198</v>
      </c>
      <c r="G1701" s="4">
        <f>_xlfn.NUMBERVALUE(Test_Length_Start[[#This Row],[Column4]])</f>
        <v>4.7153438867868699E-2</v>
      </c>
      <c r="H1701" s="4">
        <f>_xlfn.NUMBERVALUE(Test_Length_Start[[#This Row],[Column5]])</f>
        <v>0.15086249874662899</v>
      </c>
      <c r="I1701" s="4">
        <f>_xlfn.NUMBERVALUE(Test_Length_Start[[#This Row],[Column6]])</f>
        <v>3.0130709148401699E-2</v>
      </c>
      <c r="J1701" s="4">
        <f>_xlfn.NUMBERVALUE(Test_Length_Start[[#This Row],[Column7]])</f>
        <v>0.109273939638151</v>
      </c>
      <c r="K1701" s="4">
        <f>_xlfn.NUMBERVALUE(Test_Length_Start[[#This Row],[Column12]])</f>
        <v>6.7362660600338096</v>
      </c>
      <c r="L1701" s="8">
        <f>_xlfn.NUMBERVALUE(Test_Length_Start[[#This Row],[Column10]])</f>
        <v>0.271583753684637</v>
      </c>
      <c r="M1701" s="4">
        <f>_xlfn.NUMBERVALUE(Test_Length_Start[[#This Row],[Column11]])</f>
        <v>0.74790201042295801</v>
      </c>
      <c r="N1701" s="8">
        <f>Tableau2[[#This Row],[Longueur manquante]]-(6-Tableau2[[#This Row],[longueur]])</f>
        <v>0.82100621885177782</v>
      </c>
    </row>
    <row r="1702" spans="2:14" x14ac:dyDescent="0.25">
      <c r="B1702" s="3" t="str">
        <f t="shared" si="52"/>
        <v>7</v>
      </c>
      <c r="C1702" s="4" t="str">
        <f>Test_Length_Start[[#This Row],[Column1]]</f>
        <v>7-Camera-0,0</v>
      </c>
      <c r="D1702" s="3">
        <f t="shared" si="53"/>
        <v>0</v>
      </c>
      <c r="E1702" s="4">
        <f>_xlfn.NUMBERVALUE(Test_Length_Start[[#This Row],[Column2]])</f>
        <v>74.627017489400103</v>
      </c>
      <c r="F1702" s="4">
        <f>_xlfn.NUMBERVALUE(Test_Length_Start[[#This Row],[Column3]])</f>
        <v>6.2926068961386097</v>
      </c>
      <c r="G1702" s="4">
        <f>_xlfn.NUMBERVALUE(Test_Length_Start[[#This Row],[Column4]])</f>
        <v>3.7835522719694502E-2</v>
      </c>
      <c r="H1702" s="4">
        <f>_xlfn.NUMBERVALUE(Test_Length_Start[[#This Row],[Column5]])</f>
        <v>0.73091428024152505</v>
      </c>
      <c r="I1702" s="4">
        <f>_xlfn.NUMBERVALUE(Test_Length_Start[[#This Row],[Column6]])</f>
        <v>2.21280298668022E-2</v>
      </c>
      <c r="J1702" s="4">
        <f>_xlfn.NUMBERVALUE(Test_Length_Start[[#This Row],[Column7]])</f>
        <v>0.17909568852702901</v>
      </c>
      <c r="K1702" s="4">
        <f>_xlfn.NUMBERVALUE(Test_Length_Start[[#This Row],[Column12]])</f>
        <v>4.7979147880105302</v>
      </c>
      <c r="L1702" s="8">
        <f>_xlfn.NUMBERVALUE(Test_Length_Start[[#This Row],[Column10]])</f>
        <v>0.44516177314920302</v>
      </c>
      <c r="M1702" s="4">
        <f>_xlfn.NUMBERVALUE(Test_Length_Start[[#This Row],[Column11]])</f>
        <v>2.60186195112259</v>
      </c>
      <c r="N1702" s="8">
        <f>Tableau2[[#This Row],[Longueur manquante]]-(6-Tableau2[[#This Row],[longueur]])</f>
        <v>2.8944688472611997</v>
      </c>
    </row>
    <row r="1703" spans="2:14" x14ac:dyDescent="0.25">
      <c r="B1703" s="3" t="str">
        <f t="shared" si="52"/>
        <v>7</v>
      </c>
      <c r="C1703" s="4" t="str">
        <f>Test_Length_Start[[#This Row],[Column1]]</f>
        <v>7-Camera-0,0</v>
      </c>
      <c r="D1703" s="3">
        <f t="shared" si="53"/>
        <v>0</v>
      </c>
      <c r="E1703" s="4">
        <f>_xlfn.NUMBERVALUE(Test_Length_Start[[#This Row],[Column2]])</f>
        <v>61.689106112367</v>
      </c>
      <c r="F1703" s="4">
        <f>_xlfn.NUMBERVALUE(Test_Length_Start[[#This Row],[Column3]])</f>
        <v>6.1273402285408398</v>
      </c>
      <c r="G1703" s="4">
        <f>_xlfn.NUMBERVALUE(Test_Length_Start[[#This Row],[Column4]])</f>
        <v>3.8389356030722903E-2</v>
      </c>
      <c r="H1703" s="4">
        <f>_xlfn.NUMBERVALUE(Test_Length_Start[[#This Row],[Column5]])</f>
        <v>0.106356120827912</v>
      </c>
      <c r="I1703" s="4">
        <f>_xlfn.NUMBERVALUE(Test_Length_Start[[#This Row],[Column6]])</f>
        <v>1.5818274933801502E-2</v>
      </c>
      <c r="J1703" s="4">
        <f>_xlfn.NUMBERVALUE(Test_Length_Start[[#This Row],[Column7]])</f>
        <v>7.4600550368733795E-2</v>
      </c>
      <c r="K1703" s="4">
        <f>_xlfn.NUMBERVALUE(Test_Length_Start[[#This Row],[Column12]])</f>
        <v>3.6023041510488798</v>
      </c>
      <c r="L1703" s="8">
        <f>_xlfn.NUMBERVALUE(Test_Length_Start[[#This Row],[Column10]])</f>
        <v>0.30475500020872298</v>
      </c>
      <c r="M1703" s="4">
        <f>_xlfn.NUMBERVALUE(Test_Length_Start[[#This Row],[Column11]])</f>
        <v>0.61026337444404</v>
      </c>
      <c r="N1703" s="8">
        <f>Tableau2[[#This Row],[Longueur manquante]]-(6-Tableau2[[#This Row],[longueur]])</f>
        <v>0.73760360298487981</v>
      </c>
    </row>
    <row r="1704" spans="2:14" x14ac:dyDescent="0.25">
      <c r="B1704" s="3" t="str">
        <f t="shared" si="52"/>
        <v>7</v>
      </c>
      <c r="C1704" s="4" t="str">
        <f>Test_Length_Start[[#This Row],[Column1]]</f>
        <v>7-Camera-0,0</v>
      </c>
      <c r="D1704" s="3">
        <f t="shared" si="53"/>
        <v>0</v>
      </c>
      <c r="E1704" s="4">
        <f>_xlfn.NUMBERVALUE(Test_Length_Start[[#This Row],[Column2]])</f>
        <v>87.199097916945206</v>
      </c>
      <c r="F1704" s="4">
        <f>_xlfn.NUMBERVALUE(Test_Length_Start[[#This Row],[Column3]])</f>
        <v>5.8464747074961299</v>
      </c>
      <c r="G1704" s="4">
        <f>_xlfn.NUMBERVALUE(Test_Length_Start[[#This Row],[Column4]])</f>
        <v>2.56969766814934E-2</v>
      </c>
      <c r="H1704" s="4">
        <f>_xlfn.NUMBERVALUE(Test_Length_Start[[#This Row],[Column5]])</f>
        <v>8.5284949598676094E-2</v>
      </c>
      <c r="I1704" s="4">
        <f>_xlfn.NUMBERVALUE(Test_Length_Start[[#This Row],[Column6]])</f>
        <v>1.83081013249713E-2</v>
      </c>
      <c r="J1704" s="4">
        <f>_xlfn.NUMBERVALUE(Test_Length_Start[[#This Row],[Column7]])</f>
        <v>6.4311906684760306E-2</v>
      </c>
      <c r="K1704" s="4">
        <f>_xlfn.NUMBERVALUE(Test_Length_Start[[#This Row],[Column12]])</f>
        <v>4.0503876199945799</v>
      </c>
      <c r="L1704" s="8">
        <f>_xlfn.NUMBERVALUE(Test_Length_Start[[#This Row],[Column10]])</f>
        <v>9.7612084704743904E-2</v>
      </c>
      <c r="M1704" s="4">
        <f>_xlfn.NUMBERVALUE(Test_Length_Start[[#This Row],[Column11]])</f>
        <v>0.53954640211753102</v>
      </c>
      <c r="N1704" s="8">
        <f>Tableau2[[#This Row],[Longueur manquante]]-(6-Tableau2[[#This Row],[longueur]])</f>
        <v>0.38602110961366087</v>
      </c>
    </row>
    <row r="1705" spans="2:14" x14ac:dyDescent="0.25">
      <c r="B1705" s="3" t="str">
        <f t="shared" si="52"/>
        <v>7</v>
      </c>
      <c r="C1705" s="4" t="str">
        <f>Test_Length_Start[[#This Row],[Column1]]</f>
        <v>7-Camera-0,0</v>
      </c>
      <c r="D1705" s="3">
        <f t="shared" si="53"/>
        <v>0</v>
      </c>
      <c r="E1705" s="4">
        <f>_xlfn.NUMBERVALUE(Test_Length_Start[[#This Row],[Column2]])</f>
        <v>83.941054618476798</v>
      </c>
      <c r="F1705" s="4">
        <f>_xlfn.NUMBERVALUE(Test_Length_Start[[#This Row],[Column3]])</f>
        <v>6.4839710928396004</v>
      </c>
      <c r="G1705" s="4">
        <f>_xlfn.NUMBERVALUE(Test_Length_Start[[#This Row],[Column4]])</f>
        <v>6.1029906205655897E-2</v>
      </c>
      <c r="H1705" s="4">
        <f>_xlfn.NUMBERVALUE(Test_Length_Start[[#This Row],[Column5]])</f>
        <v>0.117036614162043</v>
      </c>
      <c r="I1705" s="4">
        <f>_xlfn.NUMBERVALUE(Test_Length_Start[[#This Row],[Column6]])</f>
        <v>3.2556808248670001E-2</v>
      </c>
      <c r="J1705" s="4">
        <f>_xlfn.NUMBERVALUE(Test_Length_Start[[#This Row],[Column7]])</f>
        <v>8.2440481148851205E-2</v>
      </c>
      <c r="K1705" s="4">
        <f>_xlfn.NUMBERVALUE(Test_Length_Start[[#This Row],[Column12]])</f>
        <v>3.7520582530414601</v>
      </c>
      <c r="L1705" s="8">
        <f>_xlfn.NUMBERVALUE(Test_Length_Start[[#This Row],[Column10]])</f>
        <v>0.39069128830154998</v>
      </c>
      <c r="M1705" s="4">
        <f>_xlfn.NUMBERVALUE(Test_Length_Start[[#This Row],[Column11]])</f>
        <v>0.84016554792708598</v>
      </c>
      <c r="N1705" s="8">
        <f>Tableau2[[#This Row],[Longueur manquante]]-(6-Tableau2[[#This Row],[longueur]])</f>
        <v>1.3241366407666864</v>
      </c>
    </row>
    <row r="1706" spans="2:14" x14ac:dyDescent="0.25">
      <c r="B1706" s="3" t="str">
        <f t="shared" si="52"/>
        <v>7</v>
      </c>
      <c r="C1706" s="4" t="str">
        <f>Test_Length_Start[[#This Row],[Column1]]</f>
        <v>7-Camera-0,0</v>
      </c>
      <c r="D1706" s="3">
        <f t="shared" si="53"/>
        <v>0</v>
      </c>
      <c r="E1706" s="4">
        <f>_xlfn.NUMBERVALUE(Test_Length_Start[[#This Row],[Column2]])</f>
        <v>38.969708380978503</v>
      </c>
      <c r="F1706" s="4">
        <f>_xlfn.NUMBERVALUE(Test_Length_Start[[#This Row],[Column3]])</f>
        <v>6.0138852668171099</v>
      </c>
      <c r="G1706" s="4">
        <f>_xlfn.NUMBERVALUE(Test_Length_Start[[#This Row],[Column4]])</f>
        <v>4.7081698585354E-2</v>
      </c>
      <c r="H1706" s="4">
        <f>_xlfn.NUMBERVALUE(Test_Length_Start[[#This Row],[Column5]])</f>
        <v>0.116918920429797</v>
      </c>
      <c r="I1706" s="4">
        <f>_xlfn.NUMBERVALUE(Test_Length_Start[[#This Row],[Column6]])</f>
        <v>2.35898695234368E-2</v>
      </c>
      <c r="J1706" s="4">
        <f>_xlfn.NUMBERVALUE(Test_Length_Start[[#This Row],[Column7]])</f>
        <v>0.101496118687257</v>
      </c>
      <c r="K1706" s="4">
        <f>_xlfn.NUMBERVALUE(Test_Length_Start[[#This Row],[Column12]])</f>
        <v>4.0507749009411702</v>
      </c>
      <c r="L1706" s="8">
        <f>_xlfn.NUMBERVALUE(Test_Length_Start[[#This Row],[Column10]])</f>
        <v>0.22771010603142</v>
      </c>
      <c r="M1706" s="4">
        <f>_xlfn.NUMBERVALUE(Test_Length_Start[[#This Row],[Column11]])</f>
        <v>0.62985096419767805</v>
      </c>
      <c r="N1706" s="8">
        <f>Tableau2[[#This Row],[Longueur manquante]]-(6-Tableau2[[#This Row],[longueur]])</f>
        <v>0.64373623101478794</v>
      </c>
    </row>
    <row r="1707" spans="2:14" x14ac:dyDescent="0.25">
      <c r="B1707" s="3" t="str">
        <f t="shared" si="52"/>
        <v>7</v>
      </c>
      <c r="C1707" s="4" t="str">
        <f>Test_Length_Start[[#This Row],[Column1]]</f>
        <v>7-Camera-0,0</v>
      </c>
      <c r="D1707" s="3">
        <f t="shared" si="53"/>
        <v>0</v>
      </c>
      <c r="E1707" s="4">
        <f>_xlfn.NUMBERVALUE(Test_Length_Start[[#This Row],[Column2]])</f>
        <v>86.756642216466204</v>
      </c>
      <c r="F1707" s="4">
        <f>_xlfn.NUMBERVALUE(Test_Length_Start[[#This Row],[Column3]])</f>
        <v>5.9805270712656</v>
      </c>
      <c r="G1707" s="4">
        <f>_xlfn.NUMBERVALUE(Test_Length_Start[[#This Row],[Column4]])</f>
        <v>3.01898974182522E-2</v>
      </c>
      <c r="H1707" s="4">
        <f>_xlfn.NUMBERVALUE(Test_Length_Start[[#This Row],[Column5]])</f>
        <v>9.9718234125229496E-2</v>
      </c>
      <c r="I1707" s="4">
        <f>_xlfn.NUMBERVALUE(Test_Length_Start[[#This Row],[Column6]])</f>
        <v>1.32274760456973E-2</v>
      </c>
      <c r="J1707" s="4">
        <f>_xlfn.NUMBERVALUE(Test_Length_Start[[#This Row],[Column7]])</f>
        <v>7.2098696019975803E-2</v>
      </c>
      <c r="K1707" s="4">
        <f>_xlfn.NUMBERVALUE(Test_Length_Start[[#This Row],[Column12]])</f>
        <v>3.5545862889848601</v>
      </c>
      <c r="L1707" s="8">
        <f>_xlfn.NUMBERVALUE(Test_Length_Start[[#This Row],[Column10]])</f>
        <v>0.222733598137482</v>
      </c>
      <c r="M1707" s="4">
        <f>_xlfn.NUMBERVALUE(Test_Length_Start[[#This Row],[Column11]])</f>
        <v>0.57181359584759806</v>
      </c>
      <c r="N1707" s="8">
        <f>Tableau2[[#This Row],[Longueur manquante]]-(6-Tableau2[[#This Row],[longueur]])</f>
        <v>0.55234066711319807</v>
      </c>
    </row>
    <row r="1708" spans="2:14" x14ac:dyDescent="0.25">
      <c r="B1708" s="3" t="str">
        <f t="shared" si="52"/>
        <v>7</v>
      </c>
      <c r="C1708" s="4" t="str">
        <f>Test_Length_Start[[#This Row],[Column1]]</f>
        <v>7-Camera-0,0</v>
      </c>
      <c r="D1708" s="3">
        <f t="shared" si="53"/>
        <v>0</v>
      </c>
      <c r="E1708" s="4">
        <f>_xlfn.NUMBERVALUE(Test_Length_Start[[#This Row],[Column2]])</f>
        <v>60.478081607719702</v>
      </c>
      <c r="F1708" s="4">
        <f>_xlfn.NUMBERVALUE(Test_Length_Start[[#This Row],[Column3]])</f>
        <v>5.7923213244129199</v>
      </c>
      <c r="G1708" s="4">
        <f>_xlfn.NUMBERVALUE(Test_Length_Start[[#This Row],[Column4]])</f>
        <v>3.4579141938082598E-2</v>
      </c>
      <c r="H1708" s="4">
        <f>_xlfn.NUMBERVALUE(Test_Length_Start[[#This Row],[Column5]])</f>
        <v>9.6826286394278302E-2</v>
      </c>
      <c r="I1708" s="4">
        <f>_xlfn.NUMBERVALUE(Test_Length_Start[[#This Row],[Column6]])</f>
        <v>2.64484410505464E-2</v>
      </c>
      <c r="J1708" s="4">
        <f>_xlfn.NUMBERVALUE(Test_Length_Start[[#This Row],[Column7]])</f>
        <v>7.7753926184508798E-2</v>
      </c>
      <c r="K1708" s="4">
        <f>_xlfn.NUMBERVALUE(Test_Length_Start[[#This Row],[Column12]])</f>
        <v>4.6341984559549001</v>
      </c>
      <c r="L1708" s="8">
        <f>_xlfn.NUMBERVALUE(Test_Length_Start[[#This Row],[Column10]])</f>
        <v>0.114585168765147</v>
      </c>
      <c r="M1708" s="4">
        <f>_xlfn.NUMBERVALUE(Test_Length_Start[[#This Row],[Column11]])</f>
        <v>0.56900305151891195</v>
      </c>
      <c r="N1708" s="8">
        <f>Tableau2[[#This Row],[Longueur manquante]]-(6-Tableau2[[#This Row],[longueur]])</f>
        <v>0.36132437593183186</v>
      </c>
    </row>
    <row r="1709" spans="2:14" x14ac:dyDescent="0.25">
      <c r="B1709" s="3" t="str">
        <f t="shared" si="52"/>
        <v>7</v>
      </c>
      <c r="C1709" s="4" t="str">
        <f>Test_Length_Start[[#This Row],[Column1]]</f>
        <v>7-Camera-0,0</v>
      </c>
      <c r="D1709" s="3">
        <f t="shared" si="53"/>
        <v>0</v>
      </c>
      <c r="E1709" s="4">
        <f>_xlfn.NUMBERVALUE(Test_Length_Start[[#This Row],[Column2]])</f>
        <v>83.423514345392206</v>
      </c>
      <c r="F1709" s="4">
        <f>_xlfn.NUMBERVALUE(Test_Length_Start[[#This Row],[Column3]])</f>
        <v>6.0092436482145102</v>
      </c>
      <c r="G1709" s="4">
        <f>_xlfn.NUMBERVALUE(Test_Length_Start[[#This Row],[Column4]])</f>
        <v>2.5551487253334702E-2</v>
      </c>
      <c r="H1709" s="4">
        <f>_xlfn.NUMBERVALUE(Test_Length_Start[[#This Row],[Column5]])</f>
        <v>9.9663466005127793E-2</v>
      </c>
      <c r="I1709" s="4">
        <f>_xlfn.NUMBERVALUE(Test_Length_Start[[#This Row],[Column6]])</f>
        <v>6.9901482504766202E-3</v>
      </c>
      <c r="J1709" s="4">
        <f>_xlfn.NUMBERVALUE(Test_Length_Start[[#This Row],[Column7]])</f>
        <v>7.1010767102351505E-2</v>
      </c>
      <c r="K1709" s="4">
        <f>_xlfn.NUMBERVALUE(Test_Length_Start[[#This Row],[Column12]])</f>
        <v>4.6273609569761902</v>
      </c>
      <c r="L1709" s="8">
        <f>_xlfn.NUMBERVALUE(Test_Length_Start[[#This Row],[Column10]])</f>
        <v>0.207084332717307</v>
      </c>
      <c r="M1709" s="4">
        <f>_xlfn.NUMBERVALUE(Test_Length_Start[[#This Row],[Column11]])</f>
        <v>0.60692114259233798</v>
      </c>
      <c r="N1709" s="8">
        <f>Tableau2[[#This Row],[Longueur manquante]]-(6-Tableau2[[#This Row],[longueur]])</f>
        <v>0.61616479080684816</v>
      </c>
    </row>
    <row r="1710" spans="2:14" x14ac:dyDescent="0.25">
      <c r="B1710" s="3" t="str">
        <f t="shared" si="52"/>
        <v>7</v>
      </c>
      <c r="C1710" s="4" t="str">
        <f>Test_Length_Start[[#This Row],[Column1]]</f>
        <v>7-Camera-0,0</v>
      </c>
      <c r="D1710" s="3">
        <f t="shared" si="53"/>
        <v>0</v>
      </c>
      <c r="E1710" s="4">
        <f>_xlfn.NUMBERVALUE(Test_Length_Start[[#This Row],[Column2]])</f>
        <v>75.916713343490102</v>
      </c>
      <c r="F1710" s="4">
        <f>_xlfn.NUMBERVALUE(Test_Length_Start[[#This Row],[Column3]])</f>
        <v>5.6722757840501599</v>
      </c>
      <c r="G1710" s="4">
        <f>_xlfn.NUMBERVALUE(Test_Length_Start[[#This Row],[Column4]])</f>
        <v>3.4557859966869199E-2</v>
      </c>
      <c r="H1710" s="4">
        <f>_xlfn.NUMBERVALUE(Test_Length_Start[[#This Row],[Column5]])</f>
        <v>0.104944518948323</v>
      </c>
      <c r="I1710" s="4">
        <f>_xlfn.NUMBERVALUE(Test_Length_Start[[#This Row],[Column6]])</f>
        <v>2.25028783332793E-2</v>
      </c>
      <c r="J1710" s="4">
        <f>_xlfn.NUMBERVALUE(Test_Length_Start[[#This Row],[Column7]])</f>
        <v>7.8360059677313396E-2</v>
      </c>
      <c r="K1710" s="4">
        <f>_xlfn.NUMBERVALUE(Test_Length_Start[[#This Row],[Column12]])</f>
        <v>4.0205281239468604</v>
      </c>
      <c r="L1710" s="8">
        <f>_xlfn.NUMBERVALUE(Test_Length_Start[[#This Row],[Column10]])</f>
        <v>0.151349367793915</v>
      </c>
      <c r="M1710" s="4">
        <f>_xlfn.NUMBERVALUE(Test_Length_Start[[#This Row],[Column11]])</f>
        <v>0.52173708023143905</v>
      </c>
      <c r="N1710" s="8">
        <f>Tableau2[[#This Row],[Longueur manquante]]-(6-Tableau2[[#This Row],[longueur]])</f>
        <v>0.19401286428159892</v>
      </c>
    </row>
    <row r="1711" spans="2:14" x14ac:dyDescent="0.25">
      <c r="B1711" s="3" t="str">
        <f t="shared" si="52"/>
        <v>7</v>
      </c>
      <c r="C1711" s="4" t="str">
        <f>Test_Length_Start[[#This Row],[Column1]]</f>
        <v>7-Camera-0,0</v>
      </c>
      <c r="D1711" s="3">
        <f t="shared" si="53"/>
        <v>0</v>
      </c>
      <c r="E1711" s="4">
        <f>_xlfn.NUMBERVALUE(Test_Length_Start[[#This Row],[Column2]])</f>
        <v>53.8225274898032</v>
      </c>
      <c r="F1711" s="4">
        <f>_xlfn.NUMBERVALUE(Test_Length_Start[[#This Row],[Column3]])</f>
        <v>6.3570945843512998</v>
      </c>
      <c r="G1711" s="4">
        <f>_xlfn.NUMBERVALUE(Test_Length_Start[[#This Row],[Column4]])</f>
        <v>0.105826357815757</v>
      </c>
      <c r="H1711" s="4">
        <f>_xlfn.NUMBERVALUE(Test_Length_Start[[#This Row],[Column5]])</f>
        <v>0.14542629086719</v>
      </c>
      <c r="I1711" s="4">
        <f>_xlfn.NUMBERVALUE(Test_Length_Start[[#This Row],[Column6]])</f>
        <v>3.4210162939696101E-2</v>
      </c>
      <c r="J1711" s="4">
        <f>_xlfn.NUMBERVALUE(Test_Length_Start[[#This Row],[Column7]])</f>
        <v>9.1270256978040407E-2</v>
      </c>
      <c r="K1711" s="4">
        <f>_xlfn.NUMBERVALUE(Test_Length_Start[[#This Row],[Column12]])</f>
        <v>3.31837125308811</v>
      </c>
      <c r="L1711" s="8">
        <f>_xlfn.NUMBERVALUE(Test_Length_Start[[#This Row],[Column10]])</f>
        <v>0.680351853320459</v>
      </c>
      <c r="M1711" s="4">
        <f>_xlfn.NUMBERVALUE(Test_Length_Start[[#This Row],[Column11]])</f>
        <v>0.68038021076222599</v>
      </c>
      <c r="N1711" s="8">
        <f>Tableau2[[#This Row],[Longueur manquante]]-(6-Tableau2[[#This Row],[longueur]])</f>
        <v>1.0374747951135257</v>
      </c>
    </row>
    <row r="1712" spans="2:14" x14ac:dyDescent="0.25">
      <c r="B1712" s="3" t="str">
        <f t="shared" si="52"/>
        <v>7</v>
      </c>
      <c r="C1712" s="4" t="str">
        <f>Test_Length_Start[[#This Row],[Column1]]</f>
        <v>7-Camera-0,0</v>
      </c>
      <c r="D1712" s="3">
        <f t="shared" si="53"/>
        <v>0</v>
      </c>
      <c r="E1712" s="4">
        <f>_xlfn.NUMBERVALUE(Test_Length_Start[[#This Row],[Column2]])</f>
        <v>19.151833154025802</v>
      </c>
      <c r="F1712" s="4">
        <f>_xlfn.NUMBERVALUE(Test_Length_Start[[#This Row],[Column3]])</f>
        <v>6.1249416708526097</v>
      </c>
      <c r="G1712" s="4">
        <f>_xlfn.NUMBERVALUE(Test_Length_Start[[#This Row],[Column4]])</f>
        <v>7.7154425840604599E-2</v>
      </c>
      <c r="H1712" s="4">
        <f>_xlfn.NUMBERVALUE(Test_Length_Start[[#This Row],[Column5]])</f>
        <v>0.65366549331950596</v>
      </c>
      <c r="I1712" s="4">
        <f>_xlfn.NUMBERVALUE(Test_Length_Start[[#This Row],[Column6]])</f>
        <v>1.1930022815395701E-2</v>
      </c>
      <c r="J1712" s="4">
        <f>_xlfn.NUMBERVALUE(Test_Length_Start[[#This Row],[Column7]])</f>
        <v>0.15936756910438701</v>
      </c>
      <c r="K1712" s="4">
        <f>_xlfn.NUMBERVALUE(Test_Length_Start[[#This Row],[Column12]])</f>
        <v>4.6963580029550904</v>
      </c>
      <c r="L1712" s="8">
        <f>_xlfn.NUMBERVALUE(Test_Length_Start[[#This Row],[Column10]])</f>
        <v>0.76912262051008196</v>
      </c>
      <c r="M1712" s="4">
        <f>_xlfn.NUMBERVALUE(Test_Length_Start[[#This Row],[Column11]])</f>
        <v>2.4648168911884198</v>
      </c>
      <c r="N1712" s="8">
        <f>Tableau2[[#This Row],[Longueur manquante]]-(6-Tableau2[[#This Row],[longueur]])</f>
        <v>2.5897585620410295</v>
      </c>
    </row>
    <row r="1713" spans="2:14" x14ac:dyDescent="0.25">
      <c r="B1713" s="3" t="str">
        <f t="shared" si="52"/>
        <v>7</v>
      </c>
      <c r="C1713" s="4" t="str">
        <f>Test_Length_Start[[#This Row],[Column1]]</f>
        <v>7-Camera-0,0</v>
      </c>
      <c r="D1713" s="3">
        <f t="shared" si="53"/>
        <v>0</v>
      </c>
      <c r="E1713" s="4">
        <f>_xlfn.NUMBERVALUE(Test_Length_Start[[#This Row],[Column2]])</f>
        <v>71.410027598775798</v>
      </c>
      <c r="F1713" s="4">
        <f>_xlfn.NUMBERVALUE(Test_Length_Start[[#This Row],[Column3]])</f>
        <v>5.84992168806507</v>
      </c>
      <c r="G1713" s="4">
        <f>_xlfn.NUMBERVALUE(Test_Length_Start[[#This Row],[Column4]])</f>
        <v>3.4885077600782702E-2</v>
      </c>
      <c r="H1713" s="4">
        <f>_xlfn.NUMBERVALUE(Test_Length_Start[[#This Row],[Column5]])</f>
        <v>8.9591626872578406E-2</v>
      </c>
      <c r="I1713" s="4">
        <f>_xlfn.NUMBERVALUE(Test_Length_Start[[#This Row],[Column6]])</f>
        <v>2.6070976434517001E-2</v>
      </c>
      <c r="J1713" s="4">
        <f>_xlfn.NUMBERVALUE(Test_Length_Start[[#This Row],[Column7]])</f>
        <v>7.1159691611365899E-2</v>
      </c>
      <c r="K1713" s="4">
        <f>_xlfn.NUMBERVALUE(Test_Length_Start[[#This Row],[Column12]])</f>
        <v>4.3996465119998902</v>
      </c>
      <c r="L1713" s="8">
        <f>_xlfn.NUMBERVALUE(Test_Length_Start[[#This Row],[Column10]])</f>
        <v>0.139024108649898</v>
      </c>
      <c r="M1713" s="4">
        <f>_xlfn.NUMBERVALUE(Test_Length_Start[[#This Row],[Column11]])</f>
        <v>0.60341189471763101</v>
      </c>
      <c r="N1713" s="8">
        <f>Tableau2[[#This Row],[Longueur manquante]]-(6-Tableau2[[#This Row],[longueur]])</f>
        <v>0.45333358278270097</v>
      </c>
    </row>
    <row r="1714" spans="2:14" x14ac:dyDescent="0.25">
      <c r="B1714" s="3" t="str">
        <f t="shared" si="52"/>
        <v>7</v>
      </c>
      <c r="C1714" s="4" t="str">
        <f>Test_Length_Start[[#This Row],[Column1]]</f>
        <v>7-Camera-0,0</v>
      </c>
      <c r="D1714" s="3">
        <f t="shared" si="53"/>
        <v>0</v>
      </c>
      <c r="E1714" s="4">
        <f>_xlfn.NUMBERVALUE(Test_Length_Start[[#This Row],[Column2]])</f>
        <v>35.575458487075799</v>
      </c>
      <c r="F1714" s="4">
        <f>_xlfn.NUMBERVALUE(Test_Length_Start[[#This Row],[Column3]])</f>
        <v>5.9412500676882196</v>
      </c>
      <c r="G1714" s="4">
        <f>_xlfn.NUMBERVALUE(Test_Length_Start[[#This Row],[Column4]])</f>
        <v>0.100021756726559</v>
      </c>
      <c r="H1714" s="4">
        <f>_xlfn.NUMBERVALUE(Test_Length_Start[[#This Row],[Column5]])</f>
        <v>0.148244595943054</v>
      </c>
      <c r="I1714" s="4">
        <f>_xlfn.NUMBERVALUE(Test_Length_Start[[#This Row],[Column6]])</f>
        <v>3.0142269693850601E-2</v>
      </c>
      <c r="J1714" s="4">
        <f>_xlfn.NUMBERVALUE(Test_Length_Start[[#This Row],[Column7]])</f>
        <v>9.9132343812739707E-2</v>
      </c>
      <c r="K1714" s="4">
        <f>_xlfn.NUMBERVALUE(Test_Length_Start[[#This Row],[Column12]])</f>
        <v>3.96665690606459</v>
      </c>
      <c r="L1714" s="8">
        <f>_xlfn.NUMBERVALUE(Test_Length_Start[[#This Row],[Column10]])</f>
        <v>0.62413530026572595</v>
      </c>
      <c r="M1714" s="4">
        <f>_xlfn.NUMBERVALUE(Test_Length_Start[[#This Row],[Column11]])</f>
        <v>0.62442242173758999</v>
      </c>
      <c r="N1714" s="8">
        <f>Tableau2[[#This Row],[Longueur manquante]]-(6-Tableau2[[#This Row],[longueur]])</f>
        <v>0.56567248942580961</v>
      </c>
    </row>
    <row r="1715" spans="2:14" x14ac:dyDescent="0.25">
      <c r="B1715" s="3" t="str">
        <f t="shared" si="52"/>
        <v>7</v>
      </c>
      <c r="C1715" s="4" t="str">
        <f>Test_Length_Start[[#This Row],[Column1]]</f>
        <v>7-Camera-0,0</v>
      </c>
      <c r="D1715" s="3">
        <f t="shared" si="53"/>
        <v>0</v>
      </c>
      <c r="E1715" s="4">
        <f>_xlfn.NUMBERVALUE(Test_Length_Start[[#This Row],[Column2]])</f>
        <v>64.921593906411104</v>
      </c>
      <c r="F1715" s="4">
        <f>_xlfn.NUMBERVALUE(Test_Length_Start[[#This Row],[Column3]])</f>
        <v>6.2922472910958698</v>
      </c>
      <c r="G1715" s="4">
        <f>_xlfn.NUMBERVALUE(Test_Length_Start[[#This Row],[Column4]])</f>
        <v>5.9713271515339603E-2</v>
      </c>
      <c r="H1715" s="4">
        <f>_xlfn.NUMBERVALUE(Test_Length_Start[[#This Row],[Column5]])</f>
        <v>0.114509985311418</v>
      </c>
      <c r="I1715" s="4">
        <f>_xlfn.NUMBERVALUE(Test_Length_Start[[#This Row],[Column6]])</f>
        <v>2.8910698600638898E-2</v>
      </c>
      <c r="J1715" s="4">
        <f>_xlfn.NUMBERVALUE(Test_Length_Start[[#This Row],[Column7]])</f>
        <v>9.3233738341817501E-2</v>
      </c>
      <c r="K1715" s="4">
        <f>_xlfn.NUMBERVALUE(Test_Length_Start[[#This Row],[Column12]])</f>
        <v>4.4393977600848302</v>
      </c>
      <c r="L1715" s="8">
        <f>_xlfn.NUMBERVALUE(Test_Length_Start[[#This Row],[Column10]])</f>
        <v>0.380794643156669</v>
      </c>
      <c r="M1715" s="4">
        <f>_xlfn.NUMBERVALUE(Test_Length_Start[[#This Row],[Column11]])</f>
        <v>0.61314500428536201</v>
      </c>
      <c r="N1715" s="8">
        <f>Tableau2[[#This Row],[Longueur manquante]]-(6-Tableau2[[#This Row],[longueur]])</f>
        <v>0.90539229538123178</v>
      </c>
    </row>
    <row r="1716" spans="2:14" x14ac:dyDescent="0.25">
      <c r="B1716" s="3" t="str">
        <f t="shared" si="52"/>
        <v>7</v>
      </c>
      <c r="C1716" s="4" t="str">
        <f>Test_Length_Start[[#This Row],[Column1]]</f>
        <v>7-Camera-0,0</v>
      </c>
      <c r="D1716" s="3">
        <f t="shared" si="53"/>
        <v>0</v>
      </c>
      <c r="E1716" s="4">
        <f>_xlfn.NUMBERVALUE(Test_Length_Start[[#This Row],[Column2]])</f>
        <v>85.468939706513396</v>
      </c>
      <c r="F1716" s="4">
        <f>_xlfn.NUMBERVALUE(Test_Length_Start[[#This Row],[Column3]])</f>
        <v>6.2601843683263096</v>
      </c>
      <c r="G1716" s="4">
        <f>_xlfn.NUMBERVALUE(Test_Length_Start[[#This Row],[Column4]])</f>
        <v>5.4659523056725702E-2</v>
      </c>
      <c r="H1716" s="4">
        <f>_xlfn.NUMBERVALUE(Test_Length_Start[[#This Row],[Column5]])</f>
        <v>0.10819870506262599</v>
      </c>
      <c r="I1716" s="4">
        <f>_xlfn.NUMBERVALUE(Test_Length_Start[[#This Row],[Column6]])</f>
        <v>9.8655510448463993E-3</v>
      </c>
      <c r="J1716" s="4">
        <f>_xlfn.NUMBERVALUE(Test_Length_Start[[#This Row],[Column7]])</f>
        <v>7.5588402632884993E-2</v>
      </c>
      <c r="K1716" s="4">
        <f>_xlfn.NUMBERVALUE(Test_Length_Start[[#This Row],[Column12]])</f>
        <v>4.7821211561094898</v>
      </c>
      <c r="L1716" s="8">
        <f>_xlfn.NUMBERVALUE(Test_Length_Start[[#This Row],[Column10]])</f>
        <v>0.44144608513301198</v>
      </c>
      <c r="M1716" s="4">
        <f>_xlfn.NUMBERVALUE(Test_Length_Start[[#This Row],[Column11]])</f>
        <v>0.62247741454622696</v>
      </c>
      <c r="N1716" s="8">
        <f>Tableau2[[#This Row],[Longueur manquante]]-(6-Tableau2[[#This Row],[longueur]])</f>
        <v>0.8826617828725366</v>
      </c>
    </row>
    <row r="1717" spans="2:14" x14ac:dyDescent="0.25">
      <c r="B1717" s="3" t="str">
        <f t="shared" si="52"/>
        <v>7</v>
      </c>
      <c r="C1717" s="4" t="str">
        <f>Test_Length_Start[[#This Row],[Column1]]</f>
        <v>7-Camera-0,0</v>
      </c>
      <c r="D1717" s="3">
        <f t="shared" si="53"/>
        <v>0</v>
      </c>
      <c r="E1717" s="4">
        <f>_xlfn.NUMBERVALUE(Test_Length_Start[[#This Row],[Column2]])</f>
        <v>80.381492998961804</v>
      </c>
      <c r="F1717" s="4">
        <f>_xlfn.NUMBERVALUE(Test_Length_Start[[#This Row],[Column3]])</f>
        <v>5.8680755253413901</v>
      </c>
      <c r="G1717" s="4">
        <f>_xlfn.NUMBERVALUE(Test_Length_Start[[#This Row],[Column4]])</f>
        <v>2.53583343263586E-2</v>
      </c>
      <c r="H1717" s="4">
        <f>_xlfn.NUMBERVALUE(Test_Length_Start[[#This Row],[Column5]])</f>
        <v>9.6806951651684001E-2</v>
      </c>
      <c r="I1717" s="4">
        <f>_xlfn.NUMBERVALUE(Test_Length_Start[[#This Row],[Column6]])</f>
        <v>1.02368841531218E-2</v>
      </c>
      <c r="J1717" s="4">
        <f>_xlfn.NUMBERVALUE(Test_Length_Start[[#This Row],[Column7]])</f>
        <v>6.8256672148204703E-2</v>
      </c>
      <c r="K1717" s="4">
        <f>_xlfn.NUMBERVALUE(Test_Length_Start[[#This Row],[Column12]])</f>
        <v>6.84427447291091</v>
      </c>
      <c r="L1717" s="8">
        <f>_xlfn.NUMBERVALUE(Test_Length_Start[[#This Row],[Column10]])</f>
        <v>0.20340926386859101</v>
      </c>
      <c r="M1717" s="4">
        <f>_xlfn.NUMBERVALUE(Test_Length_Start[[#This Row],[Column11]])</f>
        <v>0.53527035585951299</v>
      </c>
      <c r="N1717" s="8">
        <f>Tableau2[[#This Row],[Longueur manquante]]-(6-Tableau2[[#This Row],[longueur]])</f>
        <v>0.40334588120090309</v>
      </c>
    </row>
    <row r="1718" spans="2:14" x14ac:dyDescent="0.25">
      <c r="B1718" s="3" t="str">
        <f t="shared" si="52"/>
        <v>7</v>
      </c>
      <c r="C1718" s="4" t="str">
        <f>Test_Length_Start[[#This Row],[Column1]]</f>
        <v>7-Camera-0,0</v>
      </c>
      <c r="D1718" s="3">
        <f t="shared" si="53"/>
        <v>0</v>
      </c>
      <c r="E1718" s="4">
        <f>_xlfn.NUMBERVALUE(Test_Length_Start[[#This Row],[Column2]])</f>
        <v>66.669514958554998</v>
      </c>
      <c r="F1718" s="4">
        <f>_xlfn.NUMBERVALUE(Test_Length_Start[[#This Row],[Column3]])</f>
        <v>6.45175867968823</v>
      </c>
      <c r="G1718" s="4">
        <f>_xlfn.NUMBERVALUE(Test_Length_Start[[#This Row],[Column4]])</f>
        <v>0.12594725690040301</v>
      </c>
      <c r="H1718" s="4">
        <f>_xlfn.NUMBERVALUE(Test_Length_Start[[#This Row],[Column5]])</f>
        <v>0.19742924914405499</v>
      </c>
      <c r="I1718" s="4">
        <f>_xlfn.NUMBERVALUE(Test_Length_Start[[#This Row],[Column6]])</f>
        <v>2.70051430996722E-2</v>
      </c>
      <c r="J1718" s="4">
        <f>_xlfn.NUMBERVALUE(Test_Length_Start[[#This Row],[Column7]])</f>
        <v>0.13898179705630501</v>
      </c>
      <c r="K1718" s="4">
        <f>_xlfn.NUMBERVALUE(Test_Length_Start[[#This Row],[Column12]])</f>
        <v>4.6790099639911196</v>
      </c>
      <c r="L1718" s="8">
        <f>_xlfn.NUMBERVALUE(Test_Length_Start[[#This Row],[Column10]])</f>
        <v>0.65139157273332604</v>
      </c>
      <c r="M1718" s="4">
        <f>_xlfn.NUMBERVALUE(Test_Length_Start[[#This Row],[Column11]])</f>
        <v>0.87121337263389198</v>
      </c>
      <c r="N1718" s="8">
        <f>Tableau2[[#This Row],[Longueur manquante]]-(6-Tableau2[[#This Row],[longueur]])</f>
        <v>1.322972052322122</v>
      </c>
    </row>
    <row r="1719" spans="2:14" x14ac:dyDescent="0.25">
      <c r="B1719" s="3" t="str">
        <f t="shared" si="52"/>
        <v>7</v>
      </c>
      <c r="C1719" s="4" t="str">
        <f>Test_Length_Start[[#This Row],[Column1]]</f>
        <v>7-Camera-0,0</v>
      </c>
      <c r="D1719" s="3">
        <f t="shared" si="53"/>
        <v>0</v>
      </c>
      <c r="E1719" s="4">
        <f>_xlfn.NUMBERVALUE(Test_Length_Start[[#This Row],[Column2]])</f>
        <v>72.0597035369629</v>
      </c>
      <c r="F1719" s="4">
        <f>_xlfn.NUMBERVALUE(Test_Length_Start[[#This Row],[Column3]])</f>
        <v>5.6430941069922103</v>
      </c>
      <c r="G1719" s="4">
        <f>_xlfn.NUMBERVALUE(Test_Length_Start[[#This Row],[Column4]])</f>
        <v>4.2422359459761597E-2</v>
      </c>
      <c r="H1719" s="4">
        <f>_xlfn.NUMBERVALUE(Test_Length_Start[[#This Row],[Column5]])</f>
        <v>0.12127517901672299</v>
      </c>
      <c r="I1719" s="4">
        <f>_xlfn.NUMBERVALUE(Test_Length_Start[[#This Row],[Column6]])</f>
        <v>2.5000441848096099E-2</v>
      </c>
      <c r="J1719" s="4">
        <f>_xlfn.NUMBERVALUE(Test_Length_Start[[#This Row],[Column7]])</f>
        <v>9.4899218415949005E-2</v>
      </c>
      <c r="K1719" s="4">
        <f>_xlfn.NUMBERVALUE(Test_Length_Start[[#This Row],[Column12]])</f>
        <v>3.7376148080220402</v>
      </c>
      <c r="L1719" s="8">
        <f>_xlfn.NUMBERVALUE(Test_Length_Start[[#This Row],[Column10]])</f>
        <v>0.194972751573563</v>
      </c>
      <c r="M1719" s="4">
        <f>_xlfn.NUMBERVALUE(Test_Length_Start[[#This Row],[Column11]])</f>
        <v>0.57190104400208797</v>
      </c>
      <c r="N1719" s="8">
        <f>Tableau2[[#This Row],[Longueur manquante]]-(6-Tableau2[[#This Row],[longueur]])</f>
        <v>0.21499515099429822</v>
      </c>
    </row>
    <row r="1720" spans="2:14" x14ac:dyDescent="0.25">
      <c r="B1720" s="3" t="str">
        <f t="shared" si="52"/>
        <v>7</v>
      </c>
      <c r="C1720" s="4" t="str">
        <f>Test_Length_Start[[#This Row],[Column1]]</f>
        <v>7-Camera-0,0</v>
      </c>
      <c r="D1720" s="3">
        <f t="shared" si="53"/>
        <v>0</v>
      </c>
      <c r="E1720" s="4">
        <f>_xlfn.NUMBERVALUE(Test_Length_Start[[#This Row],[Column2]])</f>
        <v>22.693205548808901</v>
      </c>
      <c r="F1720" s="4">
        <f>_xlfn.NUMBERVALUE(Test_Length_Start[[#This Row],[Column3]])</f>
        <v>6.5866009501098999</v>
      </c>
      <c r="G1720" s="4">
        <f>_xlfn.NUMBERVALUE(Test_Length_Start[[#This Row],[Column4]])</f>
        <v>6.6635172115521904E-2</v>
      </c>
      <c r="H1720" s="4">
        <f>_xlfn.NUMBERVALUE(Test_Length_Start[[#This Row],[Column5]])</f>
        <v>0.62469194539988204</v>
      </c>
      <c r="I1720" s="4">
        <f>_xlfn.NUMBERVALUE(Test_Length_Start[[#This Row],[Column6]])</f>
        <v>2.6889290127204601E-2</v>
      </c>
      <c r="J1720" s="4">
        <f>_xlfn.NUMBERVALUE(Test_Length_Start[[#This Row],[Column7]])</f>
        <v>0.15635753359930199</v>
      </c>
      <c r="K1720" s="4">
        <f>_xlfn.NUMBERVALUE(Test_Length_Start[[#This Row],[Column12]])</f>
        <v>5.4741705339401898</v>
      </c>
      <c r="L1720" s="8">
        <f>_xlfn.NUMBERVALUE(Test_Length_Start[[#This Row],[Column10]])</f>
        <v>0.51255918469707495</v>
      </c>
      <c r="M1720" s="4">
        <f>_xlfn.NUMBERVALUE(Test_Length_Start[[#This Row],[Column11]])</f>
        <v>2.4074468377700602</v>
      </c>
      <c r="N1720" s="8">
        <f>Tableau2[[#This Row],[Longueur manquante]]-(6-Tableau2[[#This Row],[longueur]])</f>
        <v>2.9940477878799601</v>
      </c>
    </row>
    <row r="1721" spans="2:14" x14ac:dyDescent="0.25">
      <c r="B1721" s="3" t="str">
        <f t="shared" si="52"/>
        <v>7</v>
      </c>
      <c r="C1721" s="4" t="str">
        <f>Test_Length_Start[[#This Row],[Column1]]</f>
        <v>7-Camera-0,0</v>
      </c>
      <c r="D1721" s="3">
        <f t="shared" si="53"/>
        <v>0</v>
      </c>
      <c r="E1721" s="4">
        <f>_xlfn.NUMBERVALUE(Test_Length_Start[[#This Row],[Column2]])</f>
        <v>84.910244483899902</v>
      </c>
      <c r="F1721" s="4">
        <f>_xlfn.NUMBERVALUE(Test_Length_Start[[#This Row],[Column3]])</f>
        <v>5.6907014112468302</v>
      </c>
      <c r="G1721" s="4">
        <f>_xlfn.NUMBERVALUE(Test_Length_Start[[#This Row],[Column4]])</f>
        <v>5.5612291257464003E-2</v>
      </c>
      <c r="H1721" s="4">
        <f>_xlfn.NUMBERVALUE(Test_Length_Start[[#This Row],[Column5]])</f>
        <v>0.12773088131938401</v>
      </c>
      <c r="I1721" s="4">
        <f>_xlfn.NUMBERVALUE(Test_Length_Start[[#This Row],[Column6]])</f>
        <v>1.69094197208433E-2</v>
      </c>
      <c r="J1721" s="4">
        <f>_xlfn.NUMBERVALUE(Test_Length_Start[[#This Row],[Column7]])</f>
        <v>9.4045992393158695E-2</v>
      </c>
      <c r="K1721" s="4">
        <f>_xlfn.NUMBERVALUE(Test_Length_Start[[#This Row],[Column12]])</f>
        <v>3.5162170730764002</v>
      </c>
      <c r="L1721" s="8">
        <f>_xlfn.NUMBERVALUE(Test_Length_Start[[#This Row],[Column10]])</f>
        <v>0.423702918816799</v>
      </c>
      <c r="M1721" s="4">
        <f>_xlfn.NUMBERVALUE(Test_Length_Start[[#This Row],[Column11]])</f>
        <v>0.63510328424057005</v>
      </c>
      <c r="N1721" s="8">
        <f>Tableau2[[#This Row],[Longueur manquante]]-(6-Tableau2[[#This Row],[longueur]])</f>
        <v>0.32580469548740021</v>
      </c>
    </row>
    <row r="1722" spans="2:14" x14ac:dyDescent="0.25">
      <c r="B1722" s="3" t="str">
        <f t="shared" si="52"/>
        <v>7</v>
      </c>
      <c r="C1722" s="4" t="str">
        <f>Test_Length_Start[[#This Row],[Column1]]</f>
        <v>7-Camera-0,05</v>
      </c>
      <c r="D1722" s="3">
        <f t="shared" si="53"/>
        <v>0.5</v>
      </c>
      <c r="E1722" s="4">
        <f>_xlfn.NUMBERVALUE(Test_Length_Start[[#This Row],[Column2]])</f>
        <v>80.338055483601707</v>
      </c>
      <c r="F1722" s="4">
        <f>_xlfn.NUMBERVALUE(Test_Length_Start[[#This Row],[Column3]])</f>
        <v>5.8130118773985204</v>
      </c>
      <c r="G1722" s="4">
        <f>_xlfn.NUMBERVALUE(Test_Length_Start[[#This Row],[Column4]])</f>
        <v>5.1615069309835601E-2</v>
      </c>
      <c r="H1722" s="4">
        <f>_xlfn.NUMBERVALUE(Test_Length_Start[[#This Row],[Column5]])</f>
        <v>0.10273805751292001</v>
      </c>
      <c r="I1722" s="4">
        <f>_xlfn.NUMBERVALUE(Test_Length_Start[[#This Row],[Column6]])</f>
        <v>5.0024425551559101E-2</v>
      </c>
      <c r="J1722" s="4">
        <f>_xlfn.NUMBERVALUE(Test_Length_Start[[#This Row],[Column7]])</f>
        <v>8.9085125554787495E-2</v>
      </c>
      <c r="K1722" s="4">
        <f>_xlfn.NUMBERVALUE(Test_Length_Start[[#This Row],[Column12]])</f>
        <v>52.491556025925</v>
      </c>
      <c r="L1722" s="8">
        <f>_xlfn.NUMBERVALUE(Test_Length_Start[[#This Row],[Column10]])</f>
        <v>0.135106303430787</v>
      </c>
      <c r="M1722" s="4">
        <f>_xlfn.NUMBERVALUE(Test_Length_Start[[#This Row],[Column11]])</f>
        <v>0.48106536623211299</v>
      </c>
      <c r="N1722" s="8">
        <f>Tableau2[[#This Row],[Longueur manquante]]-(6-Tableau2[[#This Row],[longueur]])</f>
        <v>0.29407724363063342</v>
      </c>
    </row>
    <row r="1723" spans="2:14" x14ac:dyDescent="0.25">
      <c r="B1723" s="3" t="str">
        <f t="shared" si="52"/>
        <v>7</v>
      </c>
      <c r="C1723" s="4" t="str">
        <f>Test_Length_Start[[#This Row],[Column1]]</f>
        <v>7-Camera-0,05</v>
      </c>
      <c r="D1723" s="3">
        <f t="shared" si="53"/>
        <v>0.5</v>
      </c>
      <c r="E1723" s="4">
        <f>_xlfn.NUMBERVALUE(Test_Length_Start[[#This Row],[Column2]])</f>
        <v>52.316806878524297</v>
      </c>
      <c r="F1723" s="4">
        <f>_xlfn.NUMBERVALUE(Test_Length_Start[[#This Row],[Column3]])</f>
        <v>6.44691124529691</v>
      </c>
      <c r="G1723" s="4">
        <f>_xlfn.NUMBERVALUE(Test_Length_Start[[#This Row],[Column4]])</f>
        <v>0.126929898363705</v>
      </c>
      <c r="H1723" s="4">
        <f>_xlfn.NUMBERVALUE(Test_Length_Start[[#This Row],[Column5]])</f>
        <v>0.159856477586486</v>
      </c>
      <c r="I1723" s="4">
        <f>_xlfn.NUMBERVALUE(Test_Length_Start[[#This Row],[Column6]])</f>
        <v>5.58186450628224E-2</v>
      </c>
      <c r="J1723" s="4">
        <f>_xlfn.NUMBERVALUE(Test_Length_Start[[#This Row],[Column7]])</f>
        <v>0.113669241102846</v>
      </c>
      <c r="K1723" s="4">
        <f>_xlfn.NUMBERVALUE(Test_Length_Start[[#This Row],[Column12]])</f>
        <v>46.459651496028499</v>
      </c>
      <c r="L1723" s="8">
        <f>_xlfn.NUMBERVALUE(Test_Length_Start[[#This Row],[Column10]])</f>
        <v>0.758847616535127</v>
      </c>
      <c r="M1723" s="4">
        <f>_xlfn.NUMBERVALUE(Test_Length_Start[[#This Row],[Column11]])</f>
        <v>0.68026447415137503</v>
      </c>
      <c r="N1723" s="8">
        <f>Tableau2[[#This Row],[Longueur manquante]]-(6-Tableau2[[#This Row],[longueur]])</f>
        <v>1.127175719448285</v>
      </c>
    </row>
    <row r="1724" spans="2:14" x14ac:dyDescent="0.25">
      <c r="B1724" s="3" t="str">
        <f t="shared" si="52"/>
        <v>7</v>
      </c>
      <c r="C1724" s="4" t="str">
        <f>Test_Length_Start[[#This Row],[Column1]]</f>
        <v>7-Camera-0,05</v>
      </c>
      <c r="D1724" s="3">
        <f t="shared" si="53"/>
        <v>0.5</v>
      </c>
      <c r="E1724" s="4">
        <f>_xlfn.NUMBERVALUE(Test_Length_Start[[#This Row],[Column2]])</f>
        <v>88.456006380480702</v>
      </c>
      <c r="F1724" s="4">
        <f>_xlfn.NUMBERVALUE(Test_Length_Start[[#This Row],[Column3]])</f>
        <v>5.8789285114618801</v>
      </c>
      <c r="G1724" s="4">
        <f>_xlfn.NUMBERVALUE(Test_Length_Start[[#This Row],[Column4]])</f>
        <v>6.4074689876007201E-2</v>
      </c>
      <c r="H1724" s="4">
        <f>_xlfn.NUMBERVALUE(Test_Length_Start[[#This Row],[Column5]])</f>
        <v>0.109455500794957</v>
      </c>
      <c r="I1724" s="4">
        <f>_xlfn.NUMBERVALUE(Test_Length_Start[[#This Row],[Column6]])</f>
        <v>5.8752792656052599E-2</v>
      </c>
      <c r="J1724" s="4">
        <f>_xlfn.NUMBERVALUE(Test_Length_Start[[#This Row],[Column7]])</f>
        <v>0.10095809523518499</v>
      </c>
      <c r="K1724" s="4">
        <f>_xlfn.NUMBERVALUE(Test_Length_Start[[#This Row],[Column12]])</f>
        <v>77.308885329985003</v>
      </c>
      <c r="L1724" s="8">
        <f>_xlfn.NUMBERVALUE(Test_Length_Start[[#This Row],[Column10]])</f>
        <v>0.22688721391182201</v>
      </c>
      <c r="M1724" s="4">
        <f>_xlfn.NUMBERVALUE(Test_Length_Start[[#This Row],[Column11]])</f>
        <v>0.60517512840777898</v>
      </c>
      <c r="N1724" s="8">
        <f>Tableau2[[#This Row],[Longueur manquante]]-(6-Tableau2[[#This Row],[longueur]])</f>
        <v>0.4841036398696591</v>
      </c>
    </row>
    <row r="1725" spans="2:14" x14ac:dyDescent="0.25">
      <c r="B1725" s="3" t="str">
        <f t="shared" si="52"/>
        <v>7</v>
      </c>
      <c r="C1725" s="4" t="str">
        <f>Test_Length_Start[[#This Row],[Column1]]</f>
        <v>7-Camera-0,05</v>
      </c>
      <c r="D1725" s="3">
        <f t="shared" si="53"/>
        <v>0.5</v>
      </c>
      <c r="E1725" s="4">
        <f>_xlfn.NUMBERVALUE(Test_Length_Start[[#This Row],[Column2]])</f>
        <v>23.9720823138673</v>
      </c>
      <c r="F1725" s="4">
        <f>_xlfn.NUMBERVALUE(Test_Length_Start[[#This Row],[Column3]])</f>
        <v>5.9344281023677796</v>
      </c>
      <c r="G1725" s="4">
        <f>_xlfn.NUMBERVALUE(Test_Length_Start[[#This Row],[Column4]])</f>
        <v>8.7817200056175396E-2</v>
      </c>
      <c r="H1725" s="4">
        <f>_xlfn.NUMBERVALUE(Test_Length_Start[[#This Row],[Column5]])</f>
        <v>0.117253253091578</v>
      </c>
      <c r="I1725" s="4">
        <f>_xlfn.NUMBERVALUE(Test_Length_Start[[#This Row],[Column6]])</f>
        <v>4.81032932593983E-2</v>
      </c>
      <c r="J1725" s="4">
        <f>_xlfn.NUMBERVALUE(Test_Length_Start[[#This Row],[Column7]])</f>
        <v>8.9786760212419894E-2</v>
      </c>
      <c r="K1725" s="4">
        <f>_xlfn.NUMBERVALUE(Test_Length_Start[[#This Row],[Column12]])</f>
        <v>29.481214575003801</v>
      </c>
      <c r="L1725" s="8">
        <f>_xlfn.NUMBERVALUE(Test_Length_Start[[#This Row],[Column10]])</f>
        <v>0.43979423871422502</v>
      </c>
      <c r="M1725" s="4">
        <f>_xlfn.NUMBERVALUE(Test_Length_Start[[#This Row],[Column11]])</f>
        <v>0.56338561782561902</v>
      </c>
      <c r="N1725" s="8">
        <f>Tableau2[[#This Row],[Longueur manquante]]-(6-Tableau2[[#This Row],[longueur]])</f>
        <v>0.49781372019339865</v>
      </c>
    </row>
    <row r="1726" spans="2:14" x14ac:dyDescent="0.25">
      <c r="B1726" s="3" t="str">
        <f t="shared" si="52"/>
        <v>7</v>
      </c>
      <c r="C1726" s="4" t="str">
        <f>Test_Length_Start[[#This Row],[Column1]]</f>
        <v>7-Camera-0,05</v>
      </c>
      <c r="D1726" s="3">
        <f t="shared" si="53"/>
        <v>0.5</v>
      </c>
      <c r="E1726" s="4">
        <f>_xlfn.NUMBERVALUE(Test_Length_Start[[#This Row],[Column2]])</f>
        <v>27.240873259081201</v>
      </c>
      <c r="F1726" s="4">
        <f>_xlfn.NUMBERVALUE(Test_Length_Start[[#This Row],[Column3]])</f>
        <v>6.2601142184523804</v>
      </c>
      <c r="G1726" s="4">
        <f>_xlfn.NUMBERVALUE(Test_Length_Start[[#This Row],[Column4]])</f>
        <v>0.16882037515943801</v>
      </c>
      <c r="H1726" s="4">
        <f>_xlfn.NUMBERVALUE(Test_Length_Start[[#This Row],[Column5]])</f>
        <v>0.18787571639324099</v>
      </c>
      <c r="I1726" s="4">
        <f>_xlfn.NUMBERVALUE(Test_Length_Start[[#This Row],[Column6]])</f>
        <v>5.7215078942320599E-2</v>
      </c>
      <c r="J1726" s="4">
        <f>_xlfn.NUMBERVALUE(Test_Length_Start[[#This Row],[Column7]])</f>
        <v>0.12291827947270299</v>
      </c>
      <c r="K1726" s="4">
        <f>_xlfn.NUMBERVALUE(Test_Length_Start[[#This Row],[Column12]])</f>
        <v>65.570508915930901</v>
      </c>
      <c r="L1726" s="8">
        <f>_xlfn.NUMBERVALUE(Test_Length_Start[[#This Row],[Column10]])</f>
        <v>0.72383448143281004</v>
      </c>
      <c r="M1726" s="4">
        <f>_xlfn.NUMBERVALUE(Test_Length_Start[[#This Row],[Column11]])</f>
        <v>0.65978252862884601</v>
      </c>
      <c r="N1726" s="8">
        <f>Tableau2[[#This Row],[Longueur manquante]]-(6-Tableau2[[#This Row],[longueur]])</f>
        <v>0.91989674708122637</v>
      </c>
    </row>
    <row r="1727" spans="2:14" x14ac:dyDescent="0.25">
      <c r="B1727" s="3" t="str">
        <f t="shared" si="52"/>
        <v>7</v>
      </c>
      <c r="C1727" s="4" t="str">
        <f>Test_Length_Start[[#This Row],[Column1]]</f>
        <v>7-Camera-0,05</v>
      </c>
      <c r="D1727" s="3">
        <f t="shared" si="53"/>
        <v>0.5</v>
      </c>
      <c r="E1727" s="4">
        <f>_xlfn.NUMBERVALUE(Test_Length_Start[[#This Row],[Column2]])</f>
        <v>85.633048354045101</v>
      </c>
      <c r="F1727" s="4">
        <f>_xlfn.NUMBERVALUE(Test_Length_Start[[#This Row],[Column3]])</f>
        <v>6.0033290161255</v>
      </c>
      <c r="G1727" s="4">
        <f>_xlfn.NUMBERVALUE(Test_Length_Start[[#This Row],[Column4]])</f>
        <v>5.0078511431629703E-2</v>
      </c>
      <c r="H1727" s="4">
        <f>_xlfn.NUMBERVALUE(Test_Length_Start[[#This Row],[Column5]])</f>
        <v>0.114616260537617</v>
      </c>
      <c r="I1727" s="4">
        <f>_xlfn.NUMBERVALUE(Test_Length_Start[[#This Row],[Column6]])</f>
        <v>3.5093107452658499E-2</v>
      </c>
      <c r="J1727" s="4">
        <f>_xlfn.NUMBERVALUE(Test_Length_Start[[#This Row],[Column7]])</f>
        <v>9.3745257307730506E-2</v>
      </c>
      <c r="K1727" s="4">
        <f>_xlfn.NUMBERVALUE(Test_Length_Start[[#This Row],[Column12]])</f>
        <v>55.454236707067999</v>
      </c>
      <c r="L1727" s="8">
        <f>_xlfn.NUMBERVALUE(Test_Length_Start[[#This Row],[Column10]])</f>
        <v>0.222822324817149</v>
      </c>
      <c r="M1727" s="4">
        <f>_xlfn.NUMBERVALUE(Test_Length_Start[[#This Row],[Column11]])</f>
        <v>0.68014821929270197</v>
      </c>
      <c r="N1727" s="8">
        <f>Tableau2[[#This Row],[Longueur manquante]]-(6-Tableau2[[#This Row],[longueur]])</f>
        <v>0.68347723541820193</v>
      </c>
    </row>
    <row r="1728" spans="2:14" x14ac:dyDescent="0.25">
      <c r="B1728" s="3" t="str">
        <f t="shared" si="52"/>
        <v>7</v>
      </c>
      <c r="C1728" s="4" t="str">
        <f>Test_Length_Start[[#This Row],[Column1]]</f>
        <v>7-Camera-0,05</v>
      </c>
      <c r="D1728" s="3">
        <f t="shared" si="53"/>
        <v>0.5</v>
      </c>
      <c r="E1728" s="4">
        <f>_xlfn.NUMBERVALUE(Test_Length_Start[[#This Row],[Column2]])</f>
        <v>51.273766623134897</v>
      </c>
      <c r="F1728" s="4">
        <f>_xlfn.NUMBERVALUE(Test_Length_Start[[#This Row],[Column3]])</f>
        <v>5.8467859960218904</v>
      </c>
      <c r="G1728" s="4">
        <f>_xlfn.NUMBERVALUE(Test_Length_Start[[#This Row],[Column4]])</f>
        <v>7.2621708126586998E-2</v>
      </c>
      <c r="H1728" s="4">
        <f>_xlfn.NUMBERVALUE(Test_Length_Start[[#This Row],[Column5]])</f>
        <v>0.16631156896873101</v>
      </c>
      <c r="I1728" s="4">
        <f>_xlfn.NUMBERVALUE(Test_Length_Start[[#This Row],[Column6]])</f>
        <v>5.8383201229997801E-2</v>
      </c>
      <c r="J1728" s="4">
        <f>_xlfn.NUMBERVALUE(Test_Length_Start[[#This Row],[Column7]])</f>
        <v>0.13793499395730199</v>
      </c>
      <c r="K1728" s="4">
        <f>_xlfn.NUMBERVALUE(Test_Length_Start[[#This Row],[Column12]])</f>
        <v>51.926535835023898</v>
      </c>
      <c r="L1728" s="8">
        <f>_xlfn.NUMBERVALUE(Test_Length_Start[[#This Row],[Column10]])</f>
        <v>0.39807300826985098</v>
      </c>
      <c r="M1728" s="4">
        <f>_xlfn.NUMBERVALUE(Test_Length_Start[[#This Row],[Column11]])</f>
        <v>0.660235676263773</v>
      </c>
      <c r="N1728" s="8">
        <f>Tableau2[[#This Row],[Longueur manquante]]-(6-Tableau2[[#This Row],[longueur]])</f>
        <v>0.50702167228566342</v>
      </c>
    </row>
    <row r="1729" spans="2:14" x14ac:dyDescent="0.25">
      <c r="B1729" s="3" t="str">
        <f t="shared" si="52"/>
        <v>7</v>
      </c>
      <c r="C1729" s="4" t="str">
        <f>Test_Length_Start[[#This Row],[Column1]]</f>
        <v>7-Camera-0,05</v>
      </c>
      <c r="D1729" s="3">
        <f t="shared" si="53"/>
        <v>0.5</v>
      </c>
      <c r="E1729" s="4">
        <f>_xlfn.NUMBERVALUE(Test_Length_Start[[#This Row],[Column2]])</f>
        <v>67.764821817748995</v>
      </c>
      <c r="F1729" s="4">
        <f>_xlfn.NUMBERVALUE(Test_Length_Start[[#This Row],[Column3]])</f>
        <v>5.4811582796513196</v>
      </c>
      <c r="G1729" s="4">
        <f>_xlfn.NUMBERVALUE(Test_Length_Start[[#This Row],[Column4]])</f>
        <v>5.3423924141229297E-2</v>
      </c>
      <c r="H1729" s="4">
        <f>_xlfn.NUMBERVALUE(Test_Length_Start[[#This Row],[Column5]])</f>
        <v>0.119209347753245</v>
      </c>
      <c r="I1729" s="4">
        <f>_xlfn.NUMBERVALUE(Test_Length_Start[[#This Row],[Column6]])</f>
        <v>4.4399761497779799E-2</v>
      </c>
      <c r="J1729" s="4">
        <f>_xlfn.NUMBERVALUE(Test_Length_Start[[#This Row],[Column7]])</f>
        <v>9.4305525457883399E-2</v>
      </c>
      <c r="K1729" s="4">
        <f>_xlfn.NUMBERVALUE(Test_Length_Start[[#This Row],[Column12]])</f>
        <v>29.7561897939303</v>
      </c>
      <c r="L1729" s="8">
        <f>_xlfn.NUMBERVALUE(Test_Length_Start[[#This Row],[Column10]])</f>
        <v>0.168216129589594</v>
      </c>
      <c r="M1729" s="4">
        <f>_xlfn.NUMBERVALUE(Test_Length_Start[[#This Row],[Column11]])</f>
        <v>0.608928725600412</v>
      </c>
      <c r="N1729" s="8">
        <f>Tableau2[[#This Row],[Longueur manquante]]-(6-Tableau2[[#This Row],[longueur]])</f>
        <v>9.0087005251731633E-2</v>
      </c>
    </row>
    <row r="1730" spans="2:14" x14ac:dyDescent="0.25">
      <c r="B1730" s="3" t="str">
        <f t="shared" ref="B1730:B1793" si="54">SUBSTITUTE(LEFT(C1730,2),"-","")</f>
        <v>7</v>
      </c>
      <c r="C1730" s="4" t="str">
        <f>Test_Length_Start[[#This Row],[Column1]]</f>
        <v>7-Camera-0,05</v>
      </c>
      <c r="D1730" s="3">
        <f t="shared" ref="D1730:D1793" si="55">_xlfn.NUMBERVALUE(IFERROR(RIGHT(C1730,LEN(C1730)-SEARCH("-",C1730,5)),-0.2))*10</f>
        <v>0.5</v>
      </c>
      <c r="E1730" s="4">
        <f>_xlfn.NUMBERVALUE(Test_Length_Start[[#This Row],[Column2]])</f>
        <v>86.052032707733105</v>
      </c>
      <c r="F1730" s="4">
        <f>_xlfn.NUMBERVALUE(Test_Length_Start[[#This Row],[Column3]])</f>
        <v>5.69022052218775</v>
      </c>
      <c r="G1730" s="4">
        <f>_xlfn.NUMBERVALUE(Test_Length_Start[[#This Row],[Column4]])</f>
        <v>6.8564731862981496E-2</v>
      </c>
      <c r="H1730" s="4">
        <f>_xlfn.NUMBERVALUE(Test_Length_Start[[#This Row],[Column5]])</f>
        <v>0.11956000054685401</v>
      </c>
      <c r="I1730" s="4">
        <f>_xlfn.NUMBERVALUE(Test_Length_Start[[#This Row],[Column6]])</f>
        <v>6.3557421597491406E-2</v>
      </c>
      <c r="J1730" s="4">
        <f>_xlfn.NUMBERVALUE(Test_Length_Start[[#This Row],[Column7]])</f>
        <v>0.100964558150381</v>
      </c>
      <c r="K1730" s="4">
        <f>_xlfn.NUMBERVALUE(Test_Length_Start[[#This Row],[Column12]])</f>
        <v>60.825801171944399</v>
      </c>
      <c r="L1730" s="8">
        <f>_xlfn.NUMBERVALUE(Test_Length_Start[[#This Row],[Column10]])</f>
        <v>0.24205792023876199</v>
      </c>
      <c r="M1730" s="4">
        <f>_xlfn.NUMBERVALUE(Test_Length_Start[[#This Row],[Column11]])</f>
        <v>0.54769953601077803</v>
      </c>
      <c r="N1730" s="8">
        <f>Tableau2[[#This Row],[Longueur manquante]]-(6-Tableau2[[#This Row],[longueur]])</f>
        <v>0.23792005819852802</v>
      </c>
    </row>
    <row r="1731" spans="2:14" x14ac:dyDescent="0.25">
      <c r="B1731" s="3" t="str">
        <f t="shared" si="54"/>
        <v>7</v>
      </c>
      <c r="C1731" s="4" t="str">
        <f>Test_Length_Start[[#This Row],[Column1]]</f>
        <v>7-Camera-0,05</v>
      </c>
      <c r="D1731" s="3">
        <f t="shared" si="55"/>
        <v>0.5</v>
      </c>
      <c r="E1731" s="4">
        <f>_xlfn.NUMBERVALUE(Test_Length_Start[[#This Row],[Column2]])</f>
        <v>13.718401086346301</v>
      </c>
      <c r="F1731" s="4">
        <f>_xlfn.NUMBERVALUE(Test_Length_Start[[#This Row],[Column3]])</f>
        <v>5.6307588215829902</v>
      </c>
      <c r="G1731" s="4">
        <f>_xlfn.NUMBERVALUE(Test_Length_Start[[#This Row],[Column4]])</f>
        <v>5.7594797246926802E-2</v>
      </c>
      <c r="H1731" s="4">
        <f>_xlfn.NUMBERVALUE(Test_Length_Start[[#This Row],[Column5]])</f>
        <v>0.10764539833669499</v>
      </c>
      <c r="I1731" s="4">
        <f>_xlfn.NUMBERVALUE(Test_Length_Start[[#This Row],[Column6]])</f>
        <v>2.6345950762364501E-2</v>
      </c>
      <c r="J1731" s="4">
        <f>_xlfn.NUMBERVALUE(Test_Length_Start[[#This Row],[Column7]])</f>
        <v>8.0311594147486204E-2</v>
      </c>
      <c r="K1731" s="4">
        <f>_xlfn.NUMBERVALUE(Test_Length_Start[[#This Row],[Column12]])</f>
        <v>26.456120543065399</v>
      </c>
      <c r="L1731" s="8">
        <f>_xlfn.NUMBERVALUE(Test_Length_Start[[#This Row],[Column10]])</f>
        <v>0.37582905034693898</v>
      </c>
      <c r="M1731" s="4">
        <f>_xlfn.NUMBERVALUE(Test_Length_Start[[#This Row],[Column11]])</f>
        <v>0.433712301462788</v>
      </c>
      <c r="N1731" s="8">
        <f>Tableau2[[#This Row],[Longueur manquante]]-(6-Tableau2[[#This Row],[longueur]])</f>
        <v>6.4471123045778234E-2</v>
      </c>
    </row>
    <row r="1732" spans="2:14" x14ac:dyDescent="0.25">
      <c r="B1732" s="3" t="str">
        <f t="shared" si="54"/>
        <v>7</v>
      </c>
      <c r="C1732" s="4" t="str">
        <f>Test_Length_Start[[#This Row],[Column1]]</f>
        <v>7-Camera-0,05</v>
      </c>
      <c r="D1732" s="3">
        <f t="shared" si="55"/>
        <v>0.5</v>
      </c>
      <c r="E1732" s="4">
        <f>_xlfn.NUMBERVALUE(Test_Length_Start[[#This Row],[Column2]])</f>
        <v>83.658112563031594</v>
      </c>
      <c r="F1732" s="4">
        <f>_xlfn.NUMBERVALUE(Test_Length_Start[[#This Row],[Column3]])</f>
        <v>5.4249501991646998</v>
      </c>
      <c r="G1732" s="4">
        <f>_xlfn.NUMBERVALUE(Test_Length_Start[[#This Row],[Column4]])</f>
        <v>5.2031540792598099E-2</v>
      </c>
      <c r="H1732" s="4">
        <f>_xlfn.NUMBERVALUE(Test_Length_Start[[#This Row],[Column5]])</f>
        <v>0.112249001652104</v>
      </c>
      <c r="I1732" s="4">
        <f>_xlfn.NUMBERVALUE(Test_Length_Start[[#This Row],[Column6]])</f>
        <v>4.6925525986168698E-2</v>
      </c>
      <c r="J1732" s="4">
        <f>_xlfn.NUMBERVALUE(Test_Length_Start[[#This Row],[Column7]])</f>
        <v>8.9427607118007096E-2</v>
      </c>
      <c r="K1732" s="4">
        <f>_xlfn.NUMBERVALUE(Test_Length_Start[[#This Row],[Column12]])</f>
        <v>71.280756735010002</v>
      </c>
      <c r="L1732" s="8">
        <f>_xlfn.NUMBERVALUE(Test_Length_Start[[#This Row],[Column10]])</f>
        <v>0.13276166979090701</v>
      </c>
      <c r="M1732" s="4">
        <f>_xlfn.NUMBERVALUE(Test_Length_Start[[#This Row],[Column11]])</f>
        <v>0.54304112225446899</v>
      </c>
      <c r="N1732" s="8">
        <f>Tableau2[[#This Row],[Longueur manquante]]-(6-Tableau2[[#This Row],[longueur]])</f>
        <v>-3.2008678580831229E-2</v>
      </c>
    </row>
    <row r="1733" spans="2:14" x14ac:dyDescent="0.25">
      <c r="B1733" s="3" t="str">
        <f t="shared" si="54"/>
        <v>7</v>
      </c>
      <c r="C1733" s="4" t="str">
        <f>Test_Length_Start[[#This Row],[Column1]]</f>
        <v>7-Camera-0,05</v>
      </c>
      <c r="D1733" s="3">
        <f t="shared" si="55"/>
        <v>0.5</v>
      </c>
      <c r="E1733" s="4">
        <f>_xlfn.NUMBERVALUE(Test_Length_Start[[#This Row],[Column2]])</f>
        <v>59.573453132370098</v>
      </c>
      <c r="F1733" s="4">
        <f>_xlfn.NUMBERVALUE(Test_Length_Start[[#This Row],[Column3]])</f>
        <v>6.1420094970370602</v>
      </c>
      <c r="G1733" s="4">
        <f>_xlfn.NUMBERVALUE(Test_Length_Start[[#This Row],[Column4]])</f>
        <v>6.1066092749281299E-2</v>
      </c>
      <c r="H1733" s="4">
        <f>_xlfn.NUMBERVALUE(Test_Length_Start[[#This Row],[Column5]])</f>
        <v>0.115906314673195</v>
      </c>
      <c r="I1733" s="4">
        <f>_xlfn.NUMBERVALUE(Test_Length_Start[[#This Row],[Column6]])</f>
        <v>4.9941393156744097E-2</v>
      </c>
      <c r="J1733" s="4">
        <f>_xlfn.NUMBERVALUE(Test_Length_Start[[#This Row],[Column7]])</f>
        <v>0.102318077935819</v>
      </c>
      <c r="K1733" s="4">
        <f>_xlfn.NUMBERVALUE(Test_Length_Start[[#This Row],[Column12]])</f>
        <v>31.384028882020999</v>
      </c>
      <c r="L1733" s="8">
        <f>_xlfn.NUMBERVALUE(Test_Length_Start[[#This Row],[Column10]])</f>
        <v>0.20371848525386901</v>
      </c>
      <c r="M1733" s="4">
        <f>_xlfn.NUMBERVALUE(Test_Length_Start[[#This Row],[Column11]])</f>
        <v>0.60968456611422595</v>
      </c>
      <c r="N1733" s="8">
        <f>Tableau2[[#This Row],[Longueur manquante]]-(6-Tableau2[[#This Row],[longueur]])</f>
        <v>0.75169406315128617</v>
      </c>
    </row>
    <row r="1734" spans="2:14" x14ac:dyDescent="0.25">
      <c r="B1734" s="3" t="str">
        <f t="shared" si="54"/>
        <v>7</v>
      </c>
      <c r="C1734" s="4" t="str">
        <f>Test_Length_Start[[#This Row],[Column1]]</f>
        <v>7-Camera-0,05</v>
      </c>
      <c r="D1734" s="3">
        <f t="shared" si="55"/>
        <v>0.5</v>
      </c>
      <c r="E1734" s="4">
        <f>_xlfn.NUMBERVALUE(Test_Length_Start[[#This Row],[Column2]])</f>
        <v>52.350768492024898</v>
      </c>
      <c r="F1734" s="4">
        <f>_xlfn.NUMBERVALUE(Test_Length_Start[[#This Row],[Column3]])</f>
        <v>5.4472387241868603</v>
      </c>
      <c r="G1734" s="4">
        <f>_xlfn.NUMBERVALUE(Test_Length_Start[[#This Row],[Column4]])</f>
        <v>7.0255925768580696E-2</v>
      </c>
      <c r="H1734" s="4">
        <f>_xlfn.NUMBERVALUE(Test_Length_Start[[#This Row],[Column5]])</f>
        <v>0.163150697962018</v>
      </c>
      <c r="I1734" s="4">
        <f>_xlfn.NUMBERVALUE(Test_Length_Start[[#This Row],[Column6]])</f>
        <v>3.0830838034056701E-2</v>
      </c>
      <c r="J1734" s="4">
        <f>_xlfn.NUMBERVALUE(Test_Length_Start[[#This Row],[Column7]])</f>
        <v>0.112809794096018</v>
      </c>
      <c r="K1734" s="4">
        <f>_xlfn.NUMBERVALUE(Test_Length_Start[[#This Row],[Column12]])</f>
        <v>20.525469716987502</v>
      </c>
      <c r="L1734" s="8">
        <f>_xlfn.NUMBERVALUE(Test_Length_Start[[#This Row],[Column10]])</f>
        <v>0.44028059258966501</v>
      </c>
      <c r="M1734" s="4">
        <f>_xlfn.NUMBERVALUE(Test_Length_Start[[#This Row],[Column11]])</f>
        <v>0.81453189394229597</v>
      </c>
      <c r="N1734" s="8">
        <f>Tableau2[[#This Row],[Longueur manquante]]-(6-Tableau2[[#This Row],[longueur]])</f>
        <v>0.26177061812915625</v>
      </c>
    </row>
    <row r="1735" spans="2:14" x14ac:dyDescent="0.25">
      <c r="B1735" s="3" t="str">
        <f t="shared" si="54"/>
        <v>7</v>
      </c>
      <c r="C1735" s="4" t="str">
        <f>Test_Length_Start[[#This Row],[Column1]]</f>
        <v>7-Camera-0,05</v>
      </c>
      <c r="D1735" s="3">
        <f t="shared" si="55"/>
        <v>0.5</v>
      </c>
      <c r="E1735" s="4">
        <f>_xlfn.NUMBERVALUE(Test_Length_Start[[#This Row],[Column2]])</f>
        <v>66.938104958277904</v>
      </c>
      <c r="F1735" s="4">
        <f>_xlfn.NUMBERVALUE(Test_Length_Start[[#This Row],[Column3]])</f>
        <v>6.3663788537406303</v>
      </c>
      <c r="G1735" s="4">
        <f>_xlfn.NUMBERVALUE(Test_Length_Start[[#This Row],[Column4]])</f>
        <v>7.7466524902583905E-2</v>
      </c>
      <c r="H1735" s="4">
        <f>_xlfn.NUMBERVALUE(Test_Length_Start[[#This Row],[Column5]])</f>
        <v>0.13016538633858801</v>
      </c>
      <c r="I1735" s="4">
        <f>_xlfn.NUMBERVALUE(Test_Length_Start[[#This Row],[Column6]])</f>
        <v>5.5732851119149697E-2</v>
      </c>
      <c r="J1735" s="4">
        <f>_xlfn.NUMBERVALUE(Test_Length_Start[[#This Row],[Column7]])</f>
        <v>0.10872076421188399</v>
      </c>
      <c r="K1735" s="4">
        <f>_xlfn.NUMBERVALUE(Test_Length_Start[[#This Row],[Column12]])</f>
        <v>53.894686870975399</v>
      </c>
      <c r="L1735" s="8">
        <f>_xlfn.NUMBERVALUE(Test_Length_Start[[#This Row],[Column10]])</f>
        <v>0.437099299668744</v>
      </c>
      <c r="M1735" s="4">
        <f>_xlfn.NUMBERVALUE(Test_Length_Start[[#This Row],[Column11]])</f>
        <v>0.79340865628662505</v>
      </c>
      <c r="N1735" s="8">
        <f>Tableau2[[#This Row],[Longueur manquante]]-(6-Tableau2[[#This Row],[longueur]])</f>
        <v>1.1597875100272552</v>
      </c>
    </row>
    <row r="1736" spans="2:14" x14ac:dyDescent="0.25">
      <c r="B1736" s="3" t="str">
        <f t="shared" si="54"/>
        <v>7</v>
      </c>
      <c r="C1736" s="4" t="str">
        <f>Test_Length_Start[[#This Row],[Column1]]</f>
        <v>7-Camera-0,05</v>
      </c>
      <c r="D1736" s="3">
        <f t="shared" si="55"/>
        <v>0.5</v>
      </c>
      <c r="E1736" s="4">
        <f>_xlfn.NUMBERVALUE(Test_Length_Start[[#This Row],[Column2]])</f>
        <v>89.454469592355593</v>
      </c>
      <c r="F1736" s="4">
        <f>_xlfn.NUMBERVALUE(Test_Length_Start[[#This Row],[Column3]])</f>
        <v>6.2664527414308901</v>
      </c>
      <c r="G1736" s="4">
        <f>_xlfn.NUMBERVALUE(Test_Length_Start[[#This Row],[Column4]])</f>
        <v>5.1900640329547602E-2</v>
      </c>
      <c r="H1736" s="4">
        <f>_xlfn.NUMBERVALUE(Test_Length_Start[[#This Row],[Column5]])</f>
        <v>0.67415956902046603</v>
      </c>
      <c r="I1736" s="4">
        <f>_xlfn.NUMBERVALUE(Test_Length_Start[[#This Row],[Column6]])</f>
        <v>4.3961940971561801E-2</v>
      </c>
      <c r="J1736" s="4">
        <f>_xlfn.NUMBERVALUE(Test_Length_Start[[#This Row],[Column7]])</f>
        <v>0.15831890465961099</v>
      </c>
      <c r="K1736" s="4">
        <f>_xlfn.NUMBERVALUE(Test_Length_Start[[#This Row],[Column12]])</f>
        <v>42.173121517989699</v>
      </c>
      <c r="L1736" s="8">
        <f>_xlfn.NUMBERVALUE(Test_Length_Start[[#This Row],[Column10]])</f>
        <v>0.213613975113464</v>
      </c>
      <c r="M1736" s="4">
        <f>_xlfn.NUMBERVALUE(Test_Length_Start[[#This Row],[Column11]])</f>
        <v>2.5217377215622401</v>
      </c>
      <c r="N1736" s="8">
        <f>Tableau2[[#This Row],[Longueur manquante]]-(6-Tableau2[[#This Row],[longueur]])</f>
        <v>2.7881904629931302</v>
      </c>
    </row>
    <row r="1737" spans="2:14" x14ac:dyDescent="0.25">
      <c r="B1737" s="3" t="str">
        <f t="shared" si="54"/>
        <v>7</v>
      </c>
      <c r="C1737" s="4" t="str">
        <f>Test_Length_Start[[#This Row],[Column1]]</f>
        <v>7-Camera-0,05</v>
      </c>
      <c r="D1737" s="3">
        <f t="shared" si="55"/>
        <v>0.5</v>
      </c>
      <c r="E1737" s="4">
        <f>_xlfn.NUMBERVALUE(Test_Length_Start[[#This Row],[Column2]])</f>
        <v>88.141186587847301</v>
      </c>
      <c r="F1737" s="4">
        <f>_xlfn.NUMBERVALUE(Test_Length_Start[[#This Row],[Column3]])</f>
        <v>5.6500374516860603</v>
      </c>
      <c r="G1737" s="4">
        <f>_xlfn.NUMBERVALUE(Test_Length_Start[[#This Row],[Column4]])</f>
        <v>2.9949822173887301E-2</v>
      </c>
      <c r="H1737" s="4">
        <f>_xlfn.NUMBERVALUE(Test_Length_Start[[#This Row],[Column5]])</f>
        <v>9.9449125733123298E-2</v>
      </c>
      <c r="I1737" s="4">
        <f>_xlfn.NUMBERVALUE(Test_Length_Start[[#This Row],[Column6]])</f>
        <v>2.1401633345168099E-2</v>
      </c>
      <c r="J1737" s="4">
        <f>_xlfn.NUMBERVALUE(Test_Length_Start[[#This Row],[Column7]])</f>
        <v>7.7203606950706799E-2</v>
      </c>
      <c r="K1737" s="4">
        <f>_xlfn.NUMBERVALUE(Test_Length_Start[[#This Row],[Column12]])</f>
        <v>30.616574724088402</v>
      </c>
      <c r="L1737" s="8">
        <f>_xlfn.NUMBERVALUE(Test_Length_Start[[#This Row],[Column10]])</f>
        <v>0.10744854367342099</v>
      </c>
      <c r="M1737" s="4">
        <f>_xlfn.NUMBERVALUE(Test_Length_Start[[#This Row],[Column11]])</f>
        <v>0.52185344517537202</v>
      </c>
      <c r="N1737" s="8">
        <f>Tableau2[[#This Row],[Longueur manquante]]-(6-Tableau2[[#This Row],[longueur]])</f>
        <v>0.17189089686143233</v>
      </c>
    </row>
    <row r="1738" spans="2:14" x14ac:dyDescent="0.25">
      <c r="B1738" s="3" t="str">
        <f t="shared" si="54"/>
        <v>7</v>
      </c>
      <c r="C1738" s="4" t="str">
        <f>Test_Length_Start[[#This Row],[Column1]]</f>
        <v>7-Camera-0,05</v>
      </c>
      <c r="D1738" s="3">
        <f t="shared" si="55"/>
        <v>0.5</v>
      </c>
      <c r="E1738" s="4">
        <f>_xlfn.NUMBERVALUE(Test_Length_Start[[#This Row],[Column2]])</f>
        <v>52.254425258296699</v>
      </c>
      <c r="F1738" s="4">
        <f>_xlfn.NUMBERVALUE(Test_Length_Start[[#This Row],[Column3]])</f>
        <v>5.63939290217865</v>
      </c>
      <c r="G1738" s="4">
        <f>_xlfn.NUMBERVALUE(Test_Length_Start[[#This Row],[Column4]])</f>
        <v>4.6337134756866301E-2</v>
      </c>
      <c r="H1738" s="4">
        <f>_xlfn.NUMBERVALUE(Test_Length_Start[[#This Row],[Column5]])</f>
        <v>0.11374106359649599</v>
      </c>
      <c r="I1738" s="4">
        <f>_xlfn.NUMBERVALUE(Test_Length_Start[[#This Row],[Column6]])</f>
        <v>4.48194406325607E-2</v>
      </c>
      <c r="J1738" s="4">
        <f>_xlfn.NUMBERVALUE(Test_Length_Start[[#This Row],[Column7]])</f>
        <v>8.2259545805173195E-2</v>
      </c>
      <c r="K1738" s="4">
        <f>_xlfn.NUMBERVALUE(Test_Length_Start[[#This Row],[Column12]])</f>
        <v>25.156664447044001</v>
      </c>
      <c r="L1738" s="8">
        <f>_xlfn.NUMBERVALUE(Test_Length_Start[[#This Row],[Column10]])</f>
        <v>0.27881103346522801</v>
      </c>
      <c r="M1738" s="4">
        <f>_xlfn.NUMBERVALUE(Test_Length_Start[[#This Row],[Column11]])</f>
        <v>0.55677784043812095</v>
      </c>
      <c r="N1738" s="8">
        <f>Tableau2[[#This Row],[Longueur manquante]]-(6-Tableau2[[#This Row],[longueur]])</f>
        <v>0.19617074261677092</v>
      </c>
    </row>
    <row r="1739" spans="2:14" x14ac:dyDescent="0.25">
      <c r="B1739" s="3" t="str">
        <f t="shared" si="54"/>
        <v>7</v>
      </c>
      <c r="C1739" s="4" t="str">
        <f>Test_Length_Start[[#This Row],[Column1]]</f>
        <v>7-Camera-0,05</v>
      </c>
      <c r="D1739" s="3">
        <f t="shared" si="55"/>
        <v>0.5</v>
      </c>
      <c r="E1739" s="4">
        <f>_xlfn.NUMBERVALUE(Test_Length_Start[[#This Row],[Column2]])</f>
        <v>88.953514884913105</v>
      </c>
      <c r="F1739" s="4">
        <f>_xlfn.NUMBERVALUE(Test_Length_Start[[#This Row],[Column3]])</f>
        <v>5.9099414468968998</v>
      </c>
      <c r="G1739" s="4">
        <f>_xlfn.NUMBERVALUE(Test_Length_Start[[#This Row],[Column4]])</f>
        <v>6.2222651459911002E-2</v>
      </c>
      <c r="H1739" s="4">
        <f>_xlfn.NUMBERVALUE(Test_Length_Start[[#This Row],[Column5]])</f>
        <v>0.105283540983861</v>
      </c>
      <c r="I1739" s="4">
        <f>_xlfn.NUMBERVALUE(Test_Length_Start[[#This Row],[Column6]])</f>
        <v>4.7307765022288797E-2</v>
      </c>
      <c r="J1739" s="4">
        <f>_xlfn.NUMBERVALUE(Test_Length_Start[[#This Row],[Column7]])</f>
        <v>9.5978083218309099E-2</v>
      </c>
      <c r="K1739" s="4">
        <f>_xlfn.NUMBERVALUE(Test_Length_Start[[#This Row],[Column12]])</f>
        <v>15.815029692021101</v>
      </c>
      <c r="L1739" s="8">
        <f>_xlfn.NUMBERVALUE(Test_Length_Start[[#This Row],[Column10]])</f>
        <v>0.245369042349637</v>
      </c>
      <c r="M1739" s="4">
        <f>_xlfn.NUMBERVALUE(Test_Length_Start[[#This Row],[Column11]])</f>
        <v>0.62384008573453698</v>
      </c>
      <c r="N1739" s="8">
        <f>Tableau2[[#This Row],[Longueur manquante]]-(6-Tableau2[[#This Row],[longueur]])</f>
        <v>0.53378153263143679</v>
      </c>
    </row>
    <row r="1740" spans="2:14" x14ac:dyDescent="0.25">
      <c r="B1740" s="3" t="str">
        <f t="shared" si="54"/>
        <v>7</v>
      </c>
      <c r="C1740" s="4" t="str">
        <f>Test_Length_Start[[#This Row],[Column1]]</f>
        <v>7-Camera-0,05</v>
      </c>
      <c r="D1740" s="3">
        <f t="shared" si="55"/>
        <v>0.5</v>
      </c>
      <c r="E1740" s="4">
        <f>_xlfn.NUMBERVALUE(Test_Length_Start[[#This Row],[Column2]])</f>
        <v>81.992836567860707</v>
      </c>
      <c r="F1740" s="4">
        <f>_xlfn.NUMBERVALUE(Test_Length_Start[[#This Row],[Column3]])</f>
        <v>5.9506258016016398</v>
      </c>
      <c r="G1740" s="4">
        <f>_xlfn.NUMBERVALUE(Test_Length_Start[[#This Row],[Column4]])</f>
        <v>8.23223774026004E-2</v>
      </c>
      <c r="H1740" s="4">
        <f>_xlfn.NUMBERVALUE(Test_Length_Start[[#This Row],[Column5]])</f>
        <v>0.119973899707457</v>
      </c>
      <c r="I1740" s="4">
        <f>_xlfn.NUMBERVALUE(Test_Length_Start[[#This Row],[Column6]])</f>
        <v>5.2134182817345602E-2</v>
      </c>
      <c r="J1740" s="4">
        <f>_xlfn.NUMBERVALUE(Test_Length_Start[[#This Row],[Column7]])</f>
        <v>0.107819242932631</v>
      </c>
      <c r="K1740" s="4">
        <f>_xlfn.NUMBERVALUE(Test_Length_Start[[#This Row],[Column12]])</f>
        <v>75.549271572031998</v>
      </c>
      <c r="L1740" s="8">
        <f>_xlfn.NUMBERVALUE(Test_Length_Start[[#This Row],[Column10]])</f>
        <v>0.40773698618655402</v>
      </c>
      <c r="M1740" s="4">
        <f>_xlfn.NUMBERVALUE(Test_Length_Start[[#This Row],[Column11]])</f>
        <v>0.48403359175911698</v>
      </c>
      <c r="N1740" s="8">
        <f>Tableau2[[#This Row],[Longueur manquante]]-(6-Tableau2[[#This Row],[longueur]])</f>
        <v>0.43465939336075676</v>
      </c>
    </row>
    <row r="1741" spans="2:14" x14ac:dyDescent="0.25">
      <c r="B1741" s="3" t="str">
        <f t="shared" si="54"/>
        <v>7</v>
      </c>
      <c r="C1741" s="4" t="str">
        <f>Test_Length_Start[[#This Row],[Column1]]</f>
        <v>7-Camera-0,05</v>
      </c>
      <c r="D1741" s="3">
        <f t="shared" si="55"/>
        <v>0.5</v>
      </c>
      <c r="E1741" s="4">
        <f>_xlfn.NUMBERVALUE(Test_Length_Start[[#This Row],[Column2]])</f>
        <v>74.166418999087099</v>
      </c>
      <c r="F1741" s="4">
        <f>_xlfn.NUMBERVALUE(Test_Length_Start[[#This Row],[Column3]])</f>
        <v>5.8075253870152501</v>
      </c>
      <c r="G1741" s="4">
        <f>_xlfn.NUMBERVALUE(Test_Length_Start[[#This Row],[Column4]])</f>
        <v>3.8814755326089002E-2</v>
      </c>
      <c r="H1741" s="4">
        <f>_xlfn.NUMBERVALUE(Test_Length_Start[[#This Row],[Column5]])</f>
        <v>0.107456708205697</v>
      </c>
      <c r="I1741" s="4">
        <f>_xlfn.NUMBERVALUE(Test_Length_Start[[#This Row],[Column6]])</f>
        <v>2.7635343016265499E-2</v>
      </c>
      <c r="J1741" s="4">
        <f>_xlfn.NUMBERVALUE(Test_Length_Start[[#This Row],[Column7]])</f>
        <v>8.1716313966822302E-2</v>
      </c>
      <c r="K1741" s="4">
        <f>_xlfn.NUMBERVALUE(Test_Length_Start[[#This Row],[Column12]])</f>
        <v>28.962235884973701</v>
      </c>
      <c r="L1741" s="8">
        <f>_xlfn.NUMBERVALUE(Test_Length_Start[[#This Row],[Column10]])</f>
        <v>0.153485126989714</v>
      </c>
      <c r="M1741" s="4">
        <f>_xlfn.NUMBERVALUE(Test_Length_Start[[#This Row],[Column11]])</f>
        <v>0.51621696504438497</v>
      </c>
      <c r="N1741" s="8">
        <f>Tableau2[[#This Row],[Longueur manquante]]-(6-Tableau2[[#This Row],[longueur]])</f>
        <v>0.32374235205963509</v>
      </c>
    </row>
    <row r="1742" spans="2:14" x14ac:dyDescent="0.25">
      <c r="B1742" s="3" t="str">
        <f t="shared" si="54"/>
        <v>7</v>
      </c>
      <c r="C1742" s="4" t="str">
        <f>Test_Length_Start[[#This Row],[Column1]]</f>
        <v>7-Camera-0,1</v>
      </c>
      <c r="D1742" s="3">
        <f t="shared" si="55"/>
        <v>1</v>
      </c>
      <c r="E1742" s="4">
        <f>_xlfn.NUMBERVALUE(Test_Length_Start[[#This Row],[Column2]])</f>
        <v>62.098521310273298</v>
      </c>
      <c r="F1742" s="4">
        <f>_xlfn.NUMBERVALUE(Test_Length_Start[[#This Row],[Column3]])</f>
        <v>6.1835864706906696</v>
      </c>
      <c r="G1742" s="4">
        <f>_xlfn.NUMBERVALUE(Test_Length_Start[[#This Row],[Column4]])</f>
        <v>0.14312493287380501</v>
      </c>
      <c r="H1742" s="4">
        <f>_xlfn.NUMBERVALUE(Test_Length_Start[[#This Row],[Column5]])</f>
        <v>0.18743015310203501</v>
      </c>
      <c r="I1742" s="4">
        <f>_xlfn.NUMBERVALUE(Test_Length_Start[[#This Row],[Column6]])</f>
        <v>0.104517222486095</v>
      </c>
      <c r="J1742" s="4">
        <f>_xlfn.NUMBERVALUE(Test_Length_Start[[#This Row],[Column7]])</f>
        <v>0.151894255323862</v>
      </c>
      <c r="K1742" s="4">
        <f>_xlfn.NUMBERVALUE(Test_Length_Start[[#This Row],[Column12]])</f>
        <v>50.846202639979303</v>
      </c>
      <c r="L1742" s="8">
        <f>_xlfn.NUMBERVALUE(Test_Length_Start[[#This Row],[Column10]])</f>
        <v>0.49470463811013798</v>
      </c>
      <c r="M1742" s="4">
        <f>_xlfn.NUMBERVALUE(Test_Length_Start[[#This Row],[Column11]])</f>
        <v>0.63343877964109796</v>
      </c>
      <c r="N1742" s="8">
        <f>Tableau2[[#This Row],[Longueur manquante]]-(6-Tableau2[[#This Row],[longueur]])</f>
        <v>0.81702525033176754</v>
      </c>
    </row>
    <row r="1743" spans="2:14" x14ac:dyDescent="0.25">
      <c r="B1743" s="3" t="str">
        <f t="shared" si="54"/>
        <v>7</v>
      </c>
      <c r="C1743" s="4" t="str">
        <f>Test_Length_Start[[#This Row],[Column1]]</f>
        <v>7-Camera-0,1</v>
      </c>
      <c r="D1743" s="3">
        <f t="shared" si="55"/>
        <v>1</v>
      </c>
      <c r="E1743" s="4">
        <f>_xlfn.NUMBERVALUE(Test_Length_Start[[#This Row],[Column2]])</f>
        <v>27.319488511295798</v>
      </c>
      <c r="F1743" s="4">
        <f>_xlfn.NUMBERVALUE(Test_Length_Start[[#This Row],[Column3]])</f>
        <v>6.0319200461923899</v>
      </c>
      <c r="G1743" s="4">
        <f>_xlfn.NUMBERVALUE(Test_Length_Start[[#This Row],[Column4]])</f>
        <v>9.7182284610027703E-2</v>
      </c>
      <c r="H1743" s="4">
        <f>_xlfn.NUMBERVALUE(Test_Length_Start[[#This Row],[Column5]])</f>
        <v>0.147893910648142</v>
      </c>
      <c r="I1743" s="4">
        <f>_xlfn.NUMBERVALUE(Test_Length_Start[[#This Row],[Column6]])</f>
        <v>7.3253232505370497E-2</v>
      </c>
      <c r="J1743" s="4">
        <f>_xlfn.NUMBERVALUE(Test_Length_Start[[#This Row],[Column7]])</f>
        <v>0.120309060086981</v>
      </c>
      <c r="K1743" s="4">
        <f>_xlfn.NUMBERVALUE(Test_Length_Start[[#This Row],[Column12]])</f>
        <v>26.9804538729367</v>
      </c>
      <c r="L1743" s="8">
        <f>_xlfn.NUMBERVALUE(Test_Length_Start[[#This Row],[Column10]])</f>
        <v>0.40769682398613999</v>
      </c>
      <c r="M1743" s="4">
        <f>_xlfn.NUMBERVALUE(Test_Length_Start[[#This Row],[Column11]])</f>
        <v>0.60073486119681696</v>
      </c>
      <c r="N1743" s="8">
        <f>Tableau2[[#This Row],[Longueur manquante]]-(6-Tableau2[[#This Row],[longueur]])</f>
        <v>0.63265490738920682</v>
      </c>
    </row>
    <row r="1744" spans="2:14" x14ac:dyDescent="0.25">
      <c r="B1744" s="3" t="str">
        <f t="shared" si="54"/>
        <v>7</v>
      </c>
      <c r="C1744" s="4" t="str">
        <f>Test_Length_Start[[#This Row],[Column1]]</f>
        <v>7-Camera-0,1</v>
      </c>
      <c r="D1744" s="3">
        <f t="shared" si="55"/>
        <v>1</v>
      </c>
      <c r="E1744" s="4">
        <f>_xlfn.NUMBERVALUE(Test_Length_Start[[#This Row],[Column2]])</f>
        <v>43.836186840544102</v>
      </c>
      <c r="F1744" s="4">
        <f>_xlfn.NUMBERVALUE(Test_Length_Start[[#This Row],[Column3]])</f>
        <v>6.5048073557226402</v>
      </c>
      <c r="G1744" s="4">
        <f>_xlfn.NUMBERVALUE(Test_Length_Start[[#This Row],[Column4]])</f>
        <v>0.10898038183652201</v>
      </c>
      <c r="H1744" s="4">
        <f>_xlfn.NUMBERVALUE(Test_Length_Start[[#This Row],[Column5]])</f>
        <v>0.14217008571442399</v>
      </c>
      <c r="I1744" s="4">
        <f>_xlfn.NUMBERVALUE(Test_Length_Start[[#This Row],[Column6]])</f>
        <v>7.4710372230861702E-2</v>
      </c>
      <c r="J1744" s="4">
        <f>_xlfn.NUMBERVALUE(Test_Length_Start[[#This Row],[Column7]])</f>
        <v>0.124005274454477</v>
      </c>
      <c r="K1744" s="4">
        <f>_xlfn.NUMBERVALUE(Test_Length_Start[[#This Row],[Column12]])</f>
        <v>19.496263068052901</v>
      </c>
      <c r="L1744" s="8">
        <f>_xlfn.NUMBERVALUE(Test_Length_Start[[#This Row],[Column10]])</f>
        <v>0.43609219749457401</v>
      </c>
      <c r="M1744" s="4">
        <f>_xlfn.NUMBERVALUE(Test_Length_Start[[#This Row],[Column11]])</f>
        <v>0.48407061139574098</v>
      </c>
      <c r="N1744" s="8">
        <f>Tableau2[[#This Row],[Longueur manquante]]-(6-Tableau2[[#This Row],[longueur]])</f>
        <v>0.98887796711838116</v>
      </c>
    </row>
    <row r="1745" spans="2:14" x14ac:dyDescent="0.25">
      <c r="B1745" s="3" t="str">
        <f t="shared" si="54"/>
        <v>7</v>
      </c>
      <c r="C1745" s="4" t="str">
        <f>Test_Length_Start[[#This Row],[Column1]]</f>
        <v>7-Camera-0,1</v>
      </c>
      <c r="D1745" s="3">
        <f t="shared" si="55"/>
        <v>1</v>
      </c>
      <c r="E1745" s="4">
        <f>_xlfn.NUMBERVALUE(Test_Length_Start[[#This Row],[Column2]])</f>
        <v>49.992333083091403</v>
      </c>
      <c r="F1745" s="4">
        <f>_xlfn.NUMBERVALUE(Test_Length_Start[[#This Row],[Column3]])</f>
        <v>5.6978291627206801</v>
      </c>
      <c r="G1745" s="4">
        <f>_xlfn.NUMBERVALUE(Test_Length_Start[[#This Row],[Column4]])</f>
        <v>0.164391928912478</v>
      </c>
      <c r="H1745" s="4">
        <f>_xlfn.NUMBERVALUE(Test_Length_Start[[#This Row],[Column5]])</f>
        <v>0.199854626843365</v>
      </c>
      <c r="I1745" s="4">
        <f>_xlfn.NUMBERVALUE(Test_Length_Start[[#This Row],[Column6]])</f>
        <v>9.6545046772388204E-2</v>
      </c>
      <c r="J1745" s="4">
        <f>_xlfn.NUMBERVALUE(Test_Length_Start[[#This Row],[Column7]])</f>
        <v>0.14771535282370199</v>
      </c>
      <c r="K1745" s="4">
        <f>_xlfn.NUMBERVALUE(Test_Length_Start[[#This Row],[Column12]])</f>
        <v>35.500097370008</v>
      </c>
      <c r="L1745" s="8">
        <f>_xlfn.NUMBERVALUE(Test_Length_Start[[#This Row],[Column10]])</f>
        <v>0.61058778793204005</v>
      </c>
      <c r="M1745" s="4">
        <f>_xlfn.NUMBERVALUE(Test_Length_Start[[#This Row],[Column11]])</f>
        <v>0.610649099358472</v>
      </c>
      <c r="N1745" s="8">
        <f>Tableau2[[#This Row],[Longueur manquante]]-(6-Tableau2[[#This Row],[longueur]])</f>
        <v>0.30847826207915208</v>
      </c>
    </row>
    <row r="1746" spans="2:14" x14ac:dyDescent="0.25">
      <c r="B1746" s="3" t="str">
        <f t="shared" si="54"/>
        <v>7</v>
      </c>
      <c r="C1746" s="4" t="str">
        <f>Test_Length_Start[[#This Row],[Column1]]</f>
        <v>7-Camera-0,1</v>
      </c>
      <c r="D1746" s="3">
        <f t="shared" si="55"/>
        <v>1</v>
      </c>
      <c r="E1746" s="4">
        <f>_xlfn.NUMBERVALUE(Test_Length_Start[[#This Row],[Column2]])</f>
        <v>89.025008615217004</v>
      </c>
      <c r="F1746" s="4">
        <f>_xlfn.NUMBERVALUE(Test_Length_Start[[#This Row],[Column3]])</f>
        <v>6.1919835093020898</v>
      </c>
      <c r="G1746" s="4">
        <f>_xlfn.NUMBERVALUE(Test_Length_Start[[#This Row],[Column4]])</f>
        <v>9.7716345887019093E-2</v>
      </c>
      <c r="H1746" s="4">
        <f>_xlfn.NUMBERVALUE(Test_Length_Start[[#This Row],[Column5]])</f>
        <v>0.171520242336828</v>
      </c>
      <c r="I1746" s="4">
        <f>_xlfn.NUMBERVALUE(Test_Length_Start[[#This Row],[Column6]])</f>
        <v>7.4598117527138796E-2</v>
      </c>
      <c r="J1746" s="4">
        <f>_xlfn.NUMBERVALUE(Test_Length_Start[[#This Row],[Column7]])</f>
        <v>0.14133446179530301</v>
      </c>
      <c r="K1746" s="4">
        <f>_xlfn.NUMBERVALUE(Test_Length_Start[[#This Row],[Column12]])</f>
        <v>75.216471508960197</v>
      </c>
      <c r="L1746" s="8">
        <f>_xlfn.NUMBERVALUE(Test_Length_Start[[#This Row],[Column10]])</f>
        <v>0.38735447053385103</v>
      </c>
      <c r="M1746" s="4">
        <f>_xlfn.NUMBERVALUE(Test_Length_Start[[#This Row],[Column11]])</f>
        <v>0.754335001141207</v>
      </c>
      <c r="N1746" s="8">
        <f>Tableau2[[#This Row],[Longueur manquante]]-(6-Tableau2[[#This Row],[longueur]])</f>
        <v>0.94631851044329685</v>
      </c>
    </row>
    <row r="1747" spans="2:14" x14ac:dyDescent="0.25">
      <c r="B1747" s="3" t="str">
        <f t="shared" si="54"/>
        <v>7</v>
      </c>
      <c r="C1747" s="4" t="str">
        <f>Test_Length_Start[[#This Row],[Column1]]</f>
        <v>7-Camera-0,1</v>
      </c>
      <c r="D1747" s="3">
        <f t="shared" si="55"/>
        <v>1</v>
      </c>
      <c r="E1747" s="4">
        <f>_xlfn.NUMBERVALUE(Test_Length_Start[[#This Row],[Column2]])</f>
        <v>54.433126795868198</v>
      </c>
      <c r="F1747" s="4">
        <f>_xlfn.NUMBERVALUE(Test_Length_Start[[#This Row],[Column3]])</f>
        <v>5.8446472933520699</v>
      </c>
      <c r="G1747" s="4">
        <f>_xlfn.NUMBERVALUE(Test_Length_Start[[#This Row],[Column4]])</f>
        <v>8.5364991192329404E-2</v>
      </c>
      <c r="H1747" s="4">
        <f>_xlfn.NUMBERVALUE(Test_Length_Start[[#This Row],[Column5]])</f>
        <v>0.12801496229546599</v>
      </c>
      <c r="I1747" s="4">
        <f>_xlfn.NUMBERVALUE(Test_Length_Start[[#This Row],[Column6]])</f>
        <v>4.5966345488575797E-2</v>
      </c>
      <c r="J1747" s="4">
        <f>_xlfn.NUMBERVALUE(Test_Length_Start[[#This Row],[Column7]])</f>
        <v>9.6342429804097907E-2</v>
      </c>
      <c r="K1747" s="4">
        <f>_xlfn.NUMBERVALUE(Test_Length_Start[[#This Row],[Column12]])</f>
        <v>24.5744034060044</v>
      </c>
      <c r="L1747" s="8">
        <f>_xlfn.NUMBERVALUE(Test_Length_Start[[#This Row],[Column10]])</f>
        <v>0.43212902362074901</v>
      </c>
      <c r="M1747" s="4">
        <f>_xlfn.NUMBERVALUE(Test_Length_Start[[#This Row],[Column11]])</f>
        <v>0.78445578992293497</v>
      </c>
      <c r="N1747" s="8">
        <f>Tableau2[[#This Row],[Longueur manquante]]-(6-Tableau2[[#This Row],[longueur]])</f>
        <v>0.62910308327500486</v>
      </c>
    </row>
    <row r="1748" spans="2:14" x14ac:dyDescent="0.25">
      <c r="B1748" s="3" t="str">
        <f t="shared" si="54"/>
        <v>7</v>
      </c>
      <c r="C1748" s="4" t="str">
        <f>Test_Length_Start[[#This Row],[Column1]]</f>
        <v>7-Camera-0,1</v>
      </c>
      <c r="D1748" s="3">
        <f t="shared" si="55"/>
        <v>1</v>
      </c>
      <c r="E1748" s="4">
        <f>_xlfn.NUMBERVALUE(Test_Length_Start[[#This Row],[Column2]])</f>
        <v>89.5258626929446</v>
      </c>
      <c r="F1748" s="4">
        <f>_xlfn.NUMBERVALUE(Test_Length_Start[[#This Row],[Column3]])</f>
        <v>5.4939119244711598</v>
      </c>
      <c r="G1748" s="4">
        <f>_xlfn.NUMBERVALUE(Test_Length_Start[[#This Row],[Column4]])</f>
        <v>0.13756688672700201</v>
      </c>
      <c r="H1748" s="4">
        <f>_xlfn.NUMBERVALUE(Test_Length_Start[[#This Row],[Column5]])</f>
        <v>0.182127516997759</v>
      </c>
      <c r="I1748" s="4">
        <f>_xlfn.NUMBERVALUE(Test_Length_Start[[#This Row],[Column6]])</f>
        <v>7.0171859738183698E-2</v>
      </c>
      <c r="J1748" s="4">
        <f>_xlfn.NUMBERVALUE(Test_Length_Start[[#This Row],[Column7]])</f>
        <v>0.11145724808757899</v>
      </c>
      <c r="K1748" s="4">
        <f>_xlfn.NUMBERVALUE(Test_Length_Start[[#This Row],[Column12]])</f>
        <v>28.020826034014998</v>
      </c>
      <c r="L1748" s="8">
        <f>_xlfn.NUMBERVALUE(Test_Length_Start[[#This Row],[Column10]])</f>
        <v>0.68859741912627903</v>
      </c>
      <c r="M1748" s="4">
        <f>_xlfn.NUMBERVALUE(Test_Length_Start[[#This Row],[Column11]])</f>
        <v>0.76178617033922502</v>
      </c>
      <c r="N1748" s="8">
        <f>Tableau2[[#This Row],[Longueur manquante]]-(6-Tableau2[[#This Row],[longueur]])</f>
        <v>0.25569809481038486</v>
      </c>
    </row>
    <row r="1749" spans="2:14" x14ac:dyDescent="0.25">
      <c r="B1749" s="3" t="str">
        <f t="shared" si="54"/>
        <v>7</v>
      </c>
      <c r="C1749" s="4" t="str">
        <f>Test_Length_Start[[#This Row],[Column1]]</f>
        <v>7-Camera-0,1</v>
      </c>
      <c r="D1749" s="3">
        <f t="shared" si="55"/>
        <v>1</v>
      </c>
      <c r="E1749" s="4">
        <f>_xlfn.NUMBERVALUE(Test_Length_Start[[#This Row],[Column2]])</f>
        <v>18.465992137856698</v>
      </c>
      <c r="F1749" s="4">
        <f>_xlfn.NUMBERVALUE(Test_Length_Start[[#This Row],[Column3]])</f>
        <v>6.5125517664674302</v>
      </c>
      <c r="G1749" s="4">
        <f>_xlfn.NUMBERVALUE(Test_Length_Start[[#This Row],[Column4]])</f>
        <v>0.133082887614665</v>
      </c>
      <c r="H1749" s="4">
        <f>_xlfn.NUMBERVALUE(Test_Length_Start[[#This Row],[Column5]])</f>
        <v>0.17754078429609499</v>
      </c>
      <c r="I1749" s="4">
        <f>_xlfn.NUMBERVALUE(Test_Length_Start[[#This Row],[Column6]])</f>
        <v>9.9479075674146294E-2</v>
      </c>
      <c r="J1749" s="4">
        <f>_xlfn.NUMBERVALUE(Test_Length_Start[[#This Row],[Column7]])</f>
        <v>0.14861722717663101</v>
      </c>
      <c r="K1749" s="4">
        <f>_xlfn.NUMBERVALUE(Test_Length_Start[[#This Row],[Column12]])</f>
        <v>29.601744150975701</v>
      </c>
      <c r="L1749" s="8">
        <f>_xlfn.NUMBERVALUE(Test_Length_Start[[#This Row],[Column10]])</f>
        <v>0.61310454043616103</v>
      </c>
      <c r="M1749" s="4">
        <f>_xlfn.NUMBERVALUE(Test_Length_Start[[#This Row],[Column11]])</f>
        <v>0.81933842570446402</v>
      </c>
      <c r="N1749" s="8">
        <f>Tableau2[[#This Row],[Longueur manquante]]-(6-Tableau2[[#This Row],[longueur]])</f>
        <v>1.3318901921718942</v>
      </c>
    </row>
    <row r="1750" spans="2:14" x14ac:dyDescent="0.25">
      <c r="B1750" s="3" t="str">
        <f t="shared" si="54"/>
        <v>7</v>
      </c>
      <c r="C1750" s="4" t="str">
        <f>Test_Length_Start[[#This Row],[Column1]]</f>
        <v>7-Camera-0,1</v>
      </c>
      <c r="D1750" s="3">
        <f t="shared" si="55"/>
        <v>1</v>
      </c>
      <c r="E1750" s="4">
        <f>_xlfn.NUMBERVALUE(Test_Length_Start[[#This Row],[Column2]])</f>
        <v>57.498136597143699</v>
      </c>
      <c r="F1750" s="4">
        <f>_xlfn.NUMBERVALUE(Test_Length_Start[[#This Row],[Column3]])</f>
        <v>5.6802727003925</v>
      </c>
      <c r="G1750" s="4">
        <f>_xlfn.NUMBERVALUE(Test_Length_Start[[#This Row],[Column4]])</f>
        <v>9.4658742494685602E-2</v>
      </c>
      <c r="H1750" s="4">
        <f>_xlfn.NUMBERVALUE(Test_Length_Start[[#This Row],[Column5]])</f>
        <v>0.13700550018912999</v>
      </c>
      <c r="I1750" s="4">
        <f>_xlfn.NUMBERVALUE(Test_Length_Start[[#This Row],[Column6]])</f>
        <v>5.72989300467572E-2</v>
      </c>
      <c r="J1750" s="4">
        <f>_xlfn.NUMBERVALUE(Test_Length_Start[[#This Row],[Column7]])</f>
        <v>0.109231457545459</v>
      </c>
      <c r="K1750" s="4">
        <f>_xlfn.NUMBERVALUE(Test_Length_Start[[#This Row],[Column12]])</f>
        <v>33.679006026010001</v>
      </c>
      <c r="L1750" s="8">
        <f>_xlfn.NUMBERVALUE(Test_Length_Start[[#This Row],[Column10]])</f>
        <v>0.45643676652086101</v>
      </c>
      <c r="M1750" s="4">
        <f>_xlfn.NUMBERVALUE(Test_Length_Start[[#This Row],[Column11]])</f>
        <v>0.52130742994597101</v>
      </c>
      <c r="N1750" s="8">
        <f>Tableau2[[#This Row],[Longueur manquante]]-(6-Tableau2[[#This Row],[longueur]])</f>
        <v>0.201580130338471</v>
      </c>
    </row>
    <row r="1751" spans="2:14" x14ac:dyDescent="0.25">
      <c r="B1751" s="3" t="str">
        <f t="shared" si="54"/>
        <v>7</v>
      </c>
      <c r="C1751" s="4" t="str">
        <f>Test_Length_Start[[#This Row],[Column1]]</f>
        <v>7-Camera-0,1</v>
      </c>
      <c r="D1751" s="3">
        <f t="shared" si="55"/>
        <v>1</v>
      </c>
      <c r="E1751" s="4">
        <f>_xlfn.NUMBERVALUE(Test_Length_Start[[#This Row],[Column2]])</f>
        <v>88.819851057192594</v>
      </c>
      <c r="F1751" s="4">
        <f>_xlfn.NUMBERVALUE(Test_Length_Start[[#This Row],[Column3]])</f>
        <v>5.9305383795523703</v>
      </c>
      <c r="G1751" s="4">
        <f>_xlfn.NUMBERVALUE(Test_Length_Start[[#This Row],[Column4]])</f>
        <v>0.110424090109722</v>
      </c>
      <c r="H1751" s="4">
        <f>_xlfn.NUMBERVALUE(Test_Length_Start[[#This Row],[Column5]])</f>
        <v>0.13780550579428499</v>
      </c>
      <c r="I1751" s="4">
        <f>_xlfn.NUMBERVALUE(Test_Length_Start[[#This Row],[Column6]])</f>
        <v>7.7284271785117695E-2</v>
      </c>
      <c r="J1751" s="4">
        <f>_xlfn.NUMBERVALUE(Test_Length_Start[[#This Row],[Column7]])</f>
        <v>0.11042118030124599</v>
      </c>
      <c r="K1751" s="4">
        <f>_xlfn.NUMBERVALUE(Test_Length_Start[[#This Row],[Column12]])</f>
        <v>68.420791717013302</v>
      </c>
      <c r="L1751" s="8">
        <f>_xlfn.NUMBERVALUE(Test_Length_Start[[#This Row],[Column10]])</f>
        <v>0.40178889203923202</v>
      </c>
      <c r="M1751" s="4">
        <f>_xlfn.NUMBERVALUE(Test_Length_Start[[#This Row],[Column11]])</f>
        <v>0.56291306725224599</v>
      </c>
      <c r="N1751" s="8">
        <f>Tableau2[[#This Row],[Longueur manquante]]-(6-Tableau2[[#This Row],[longueur]])</f>
        <v>0.49345144680461628</v>
      </c>
    </row>
    <row r="1752" spans="2:14" x14ac:dyDescent="0.25">
      <c r="B1752" s="3" t="str">
        <f t="shared" si="54"/>
        <v>7</v>
      </c>
      <c r="C1752" s="4" t="str">
        <f>Test_Length_Start[[#This Row],[Column1]]</f>
        <v>7-Camera-0,1</v>
      </c>
      <c r="D1752" s="3">
        <f t="shared" si="55"/>
        <v>1</v>
      </c>
      <c r="E1752" s="4">
        <f>_xlfn.NUMBERVALUE(Test_Length_Start[[#This Row],[Column2]])</f>
        <v>45.957822381503398</v>
      </c>
      <c r="F1752" s="4">
        <f>_xlfn.NUMBERVALUE(Test_Length_Start[[#This Row],[Column3]])</f>
        <v>6.2780991524526097</v>
      </c>
      <c r="G1752" s="4">
        <f>_xlfn.NUMBERVALUE(Test_Length_Start[[#This Row],[Column4]])</f>
        <v>9.4123867918519899E-2</v>
      </c>
      <c r="H1752" s="4">
        <f>_xlfn.NUMBERVALUE(Test_Length_Start[[#This Row],[Column5]])</f>
        <v>0.62500057310074997</v>
      </c>
      <c r="I1752" s="4">
        <f>_xlfn.NUMBERVALUE(Test_Length_Start[[#This Row],[Column6]])</f>
        <v>9.1178206881915705E-2</v>
      </c>
      <c r="J1752" s="4">
        <f>_xlfn.NUMBERVALUE(Test_Length_Start[[#This Row],[Column7]])</f>
        <v>0.175695031764878</v>
      </c>
      <c r="K1752" s="4">
        <f>_xlfn.NUMBERVALUE(Test_Length_Start[[#This Row],[Column12]])</f>
        <v>69.708102329983305</v>
      </c>
      <c r="L1752" s="8">
        <f>_xlfn.NUMBERVALUE(Test_Length_Start[[#This Row],[Column10]])</f>
        <v>0.31102797741570298</v>
      </c>
      <c r="M1752" s="4">
        <f>_xlfn.NUMBERVALUE(Test_Length_Start[[#This Row],[Column11]])</f>
        <v>2.2223631570398901</v>
      </c>
      <c r="N1752" s="8">
        <f>Tableau2[[#This Row],[Longueur manquante]]-(6-Tableau2[[#This Row],[longueur]])</f>
        <v>2.5004623094924998</v>
      </c>
    </row>
    <row r="1753" spans="2:14" x14ac:dyDescent="0.25">
      <c r="B1753" s="3" t="str">
        <f t="shared" si="54"/>
        <v>7</v>
      </c>
      <c r="C1753" s="4" t="str">
        <f>Test_Length_Start[[#This Row],[Column1]]</f>
        <v>7-Camera-0,1</v>
      </c>
      <c r="D1753" s="3">
        <f t="shared" si="55"/>
        <v>1</v>
      </c>
      <c r="E1753" s="4">
        <f>_xlfn.NUMBERVALUE(Test_Length_Start[[#This Row],[Column2]])</f>
        <v>36.547250510874299</v>
      </c>
      <c r="F1753" s="4">
        <f>_xlfn.NUMBERVALUE(Test_Length_Start[[#This Row],[Column3]])</f>
        <v>6.2714761083118802</v>
      </c>
      <c r="G1753" s="4">
        <f>_xlfn.NUMBERVALUE(Test_Length_Start[[#This Row],[Column4]])</f>
        <v>4.7437125960002997E-2</v>
      </c>
      <c r="H1753" s="4">
        <f>_xlfn.NUMBERVALUE(Test_Length_Start[[#This Row],[Column5]])</f>
        <v>0.110630525368921</v>
      </c>
      <c r="I1753" s="4">
        <f>_xlfn.NUMBERVALUE(Test_Length_Start[[#This Row],[Column6]])</f>
        <v>3.6657653491748002E-2</v>
      </c>
      <c r="J1753" s="4">
        <f>_xlfn.NUMBERVALUE(Test_Length_Start[[#This Row],[Column7]])</f>
        <v>8.8827707790632204E-2</v>
      </c>
      <c r="K1753" s="4">
        <f>_xlfn.NUMBERVALUE(Test_Length_Start[[#This Row],[Column12]])</f>
        <v>33.197235444909801</v>
      </c>
      <c r="L1753" s="8">
        <f>_xlfn.NUMBERVALUE(Test_Length_Start[[#This Row],[Column10]])</f>
        <v>0.172826835137465</v>
      </c>
      <c r="M1753" s="4">
        <f>_xlfn.NUMBERVALUE(Test_Length_Start[[#This Row],[Column11]])</f>
        <v>0.75368720390552402</v>
      </c>
      <c r="N1753" s="8">
        <f>Tableau2[[#This Row],[Longueur manquante]]-(6-Tableau2[[#This Row],[longueur]])</f>
        <v>1.0251633122174042</v>
      </c>
    </row>
    <row r="1754" spans="2:14" x14ac:dyDescent="0.25">
      <c r="B1754" s="3" t="str">
        <f t="shared" si="54"/>
        <v>7</v>
      </c>
      <c r="C1754" s="4" t="str">
        <f>Test_Length_Start[[#This Row],[Column1]]</f>
        <v>7-Camera-0,1</v>
      </c>
      <c r="D1754" s="3">
        <f t="shared" si="55"/>
        <v>1</v>
      </c>
      <c r="E1754" s="4">
        <f>_xlfn.NUMBERVALUE(Test_Length_Start[[#This Row],[Column2]])</f>
        <v>38.057161845025398</v>
      </c>
      <c r="F1754" s="4">
        <f>_xlfn.NUMBERVALUE(Test_Length_Start[[#This Row],[Column3]])</f>
        <v>6.1240429501545197</v>
      </c>
      <c r="G1754" s="4">
        <f>_xlfn.NUMBERVALUE(Test_Length_Start[[#This Row],[Column4]])</f>
        <v>9.9164018716589503E-2</v>
      </c>
      <c r="H1754" s="4">
        <f>_xlfn.NUMBERVALUE(Test_Length_Start[[#This Row],[Column5]])</f>
        <v>0.14463387394351601</v>
      </c>
      <c r="I1754" s="4">
        <f>_xlfn.NUMBERVALUE(Test_Length_Start[[#This Row],[Column6]])</f>
        <v>8.7791492185049294E-2</v>
      </c>
      <c r="J1754" s="4">
        <f>_xlfn.NUMBERVALUE(Test_Length_Start[[#This Row],[Column7]])</f>
        <v>0.12788813709315699</v>
      </c>
      <c r="K1754" s="4">
        <f>_xlfn.NUMBERVALUE(Test_Length_Start[[#This Row],[Column12]])</f>
        <v>23.511078551993698</v>
      </c>
      <c r="L1754" s="8">
        <f>_xlfn.NUMBERVALUE(Test_Length_Start[[#This Row],[Column10]])</f>
        <v>0.34037680184466601</v>
      </c>
      <c r="M1754" s="4">
        <f>_xlfn.NUMBERVALUE(Test_Length_Start[[#This Row],[Column11]])</f>
        <v>0.74157305768516801</v>
      </c>
      <c r="N1754" s="8">
        <f>Tableau2[[#This Row],[Longueur manquante]]-(6-Tableau2[[#This Row],[longueur]])</f>
        <v>0.86561600783968773</v>
      </c>
    </row>
    <row r="1755" spans="2:14" x14ac:dyDescent="0.25">
      <c r="B1755" s="3" t="str">
        <f t="shared" si="54"/>
        <v>7</v>
      </c>
      <c r="C1755" s="4" t="str">
        <f>Test_Length_Start[[#This Row],[Column1]]</f>
        <v>7-Camera-0,1</v>
      </c>
      <c r="D1755" s="3">
        <f t="shared" si="55"/>
        <v>1</v>
      </c>
      <c r="E1755" s="4">
        <f>_xlfn.NUMBERVALUE(Test_Length_Start[[#This Row],[Column2]])</f>
        <v>43.477296028354097</v>
      </c>
      <c r="F1755" s="4">
        <f>_xlfn.NUMBERVALUE(Test_Length_Start[[#This Row],[Column3]])</f>
        <v>6.0826120624039302</v>
      </c>
      <c r="G1755" s="4">
        <f>_xlfn.NUMBERVALUE(Test_Length_Start[[#This Row],[Column4]])</f>
        <v>0.107461062724398</v>
      </c>
      <c r="H1755" s="4">
        <f>_xlfn.NUMBERVALUE(Test_Length_Start[[#This Row],[Column5]])</f>
        <v>0.14484966047039899</v>
      </c>
      <c r="I1755" s="4">
        <f>_xlfn.NUMBERVALUE(Test_Length_Start[[#This Row],[Column6]])</f>
        <v>8.4644971008721301E-2</v>
      </c>
      <c r="J1755" s="4">
        <f>_xlfn.NUMBERVALUE(Test_Length_Start[[#This Row],[Column7]])</f>
        <v>0.13092156047622</v>
      </c>
      <c r="K1755" s="4">
        <f>_xlfn.NUMBERVALUE(Test_Length_Start[[#This Row],[Column12]])</f>
        <v>39.277622319990698</v>
      </c>
      <c r="L1755" s="8">
        <f>_xlfn.NUMBERVALUE(Test_Length_Start[[#This Row],[Column10]])</f>
        <v>0.41186532494616002</v>
      </c>
      <c r="M1755" s="4">
        <f>_xlfn.NUMBERVALUE(Test_Length_Start[[#This Row],[Column11]])</f>
        <v>0.61759493829267598</v>
      </c>
      <c r="N1755" s="8">
        <f>Tableau2[[#This Row],[Longueur manquante]]-(6-Tableau2[[#This Row],[longueur]])</f>
        <v>0.70020700069660613</v>
      </c>
    </row>
    <row r="1756" spans="2:14" x14ac:dyDescent="0.25">
      <c r="B1756" s="3" t="str">
        <f t="shared" si="54"/>
        <v>7</v>
      </c>
      <c r="C1756" s="4" t="str">
        <f>Test_Length_Start[[#This Row],[Column1]]</f>
        <v>7-Camera-0,1</v>
      </c>
      <c r="D1756" s="3">
        <f t="shared" si="55"/>
        <v>1</v>
      </c>
      <c r="E1756" s="4">
        <f>_xlfn.NUMBERVALUE(Test_Length_Start[[#This Row],[Column2]])</f>
        <v>5.2790332956222503</v>
      </c>
      <c r="F1756" s="4">
        <f>_xlfn.NUMBERVALUE(Test_Length_Start[[#This Row],[Column3]])</f>
        <v>6.45201813947509</v>
      </c>
      <c r="G1756" s="4">
        <f>_xlfn.NUMBERVALUE(Test_Length_Start[[#This Row],[Column4]])</f>
        <v>0.116683571430171</v>
      </c>
      <c r="H1756" s="4">
        <f>_xlfn.NUMBERVALUE(Test_Length_Start[[#This Row],[Column5]])</f>
        <v>0.18480432174589301</v>
      </c>
      <c r="I1756" s="4">
        <f>_xlfn.NUMBERVALUE(Test_Length_Start[[#This Row],[Column6]])</f>
        <v>6.1303850145519798E-2</v>
      </c>
      <c r="J1756" s="4">
        <f>_xlfn.NUMBERVALUE(Test_Length_Start[[#This Row],[Column7]])</f>
        <v>0.14499686041742901</v>
      </c>
      <c r="K1756" s="4">
        <f>_xlfn.NUMBERVALUE(Test_Length_Start[[#This Row],[Column12]])</f>
        <v>59.692900066962402</v>
      </c>
      <c r="L1756" s="8">
        <f>_xlfn.NUMBERVALUE(Test_Length_Start[[#This Row],[Column10]])</f>
        <v>0.55785321465261295</v>
      </c>
      <c r="M1756" s="4">
        <f>_xlfn.NUMBERVALUE(Test_Length_Start[[#This Row],[Column11]])</f>
        <v>0.76631436629556504</v>
      </c>
      <c r="N1756" s="8">
        <f>Tableau2[[#This Row],[Longueur manquante]]-(6-Tableau2[[#This Row],[longueur]])</f>
        <v>1.2183325057706549</v>
      </c>
    </row>
    <row r="1757" spans="2:14" x14ac:dyDescent="0.25">
      <c r="B1757" s="3" t="str">
        <f t="shared" si="54"/>
        <v>7</v>
      </c>
      <c r="C1757" s="4" t="str">
        <f>Test_Length_Start[[#This Row],[Column1]]</f>
        <v>7-Camera-0,1</v>
      </c>
      <c r="D1757" s="3">
        <f t="shared" si="55"/>
        <v>1</v>
      </c>
      <c r="E1757" s="4">
        <f>_xlfn.NUMBERVALUE(Test_Length_Start[[#This Row],[Column2]])</f>
        <v>40.312061776050299</v>
      </c>
      <c r="F1757" s="4">
        <f>_xlfn.NUMBERVALUE(Test_Length_Start[[#This Row],[Column3]])</f>
        <v>5.8427697464438699</v>
      </c>
      <c r="G1757" s="4">
        <f>_xlfn.NUMBERVALUE(Test_Length_Start[[#This Row],[Column4]])</f>
        <v>0.16585381117279299</v>
      </c>
      <c r="H1757" s="4">
        <f>_xlfn.NUMBERVALUE(Test_Length_Start[[#This Row],[Column5]])</f>
        <v>0.22235419670179801</v>
      </c>
      <c r="I1757" s="4">
        <f>_xlfn.NUMBERVALUE(Test_Length_Start[[#This Row],[Column6]])</f>
        <v>0.10865059816169299</v>
      </c>
      <c r="J1757" s="4">
        <f>_xlfn.NUMBERVALUE(Test_Length_Start[[#This Row],[Column7]])</f>
        <v>0.17111177741950501</v>
      </c>
      <c r="K1757" s="4">
        <f>_xlfn.NUMBERVALUE(Test_Length_Start[[#This Row],[Column12]])</f>
        <v>41.301483773975598</v>
      </c>
      <c r="L1757" s="8">
        <f>_xlfn.NUMBERVALUE(Test_Length_Start[[#This Row],[Column10]])</f>
        <v>0.73058976101125395</v>
      </c>
      <c r="M1757" s="4">
        <f>_xlfn.NUMBERVALUE(Test_Length_Start[[#This Row],[Column11]])</f>
        <v>0.73093632276318998</v>
      </c>
      <c r="N1757" s="8">
        <f>Tableau2[[#This Row],[Longueur manquante]]-(6-Tableau2[[#This Row],[longueur]])</f>
        <v>0.57370606920705991</v>
      </c>
    </row>
    <row r="1758" spans="2:14" x14ac:dyDescent="0.25">
      <c r="B1758" s="3" t="str">
        <f t="shared" si="54"/>
        <v>7</v>
      </c>
      <c r="C1758" s="4" t="str">
        <f>Test_Length_Start[[#This Row],[Column1]]</f>
        <v>7-Camera-0,1</v>
      </c>
      <c r="D1758" s="3">
        <f t="shared" si="55"/>
        <v>1</v>
      </c>
      <c r="E1758" s="4">
        <f>_xlfn.NUMBERVALUE(Test_Length_Start[[#This Row],[Column2]])</f>
        <v>29.707102780499898</v>
      </c>
      <c r="F1758" s="4">
        <f>_xlfn.NUMBERVALUE(Test_Length_Start[[#This Row],[Column3]])</f>
        <v>6.1766436337543702</v>
      </c>
      <c r="G1758" s="4">
        <f>_xlfn.NUMBERVALUE(Test_Length_Start[[#This Row],[Column4]])</f>
        <v>7.9329157954900198E-2</v>
      </c>
      <c r="H1758" s="4">
        <f>_xlfn.NUMBERVALUE(Test_Length_Start[[#This Row],[Column5]])</f>
        <v>0.157533607219804</v>
      </c>
      <c r="I1758" s="4">
        <f>_xlfn.NUMBERVALUE(Test_Length_Start[[#This Row],[Column6]])</f>
        <v>6.1681975426993801E-2</v>
      </c>
      <c r="J1758" s="4">
        <f>_xlfn.NUMBERVALUE(Test_Length_Start[[#This Row],[Column7]])</f>
        <v>0.13868924976535399</v>
      </c>
      <c r="K1758" s="4">
        <f>_xlfn.NUMBERVALUE(Test_Length_Start[[#This Row],[Column12]])</f>
        <v>56.171290052938197</v>
      </c>
      <c r="L1758" s="8">
        <f>_xlfn.NUMBERVALUE(Test_Length_Start[[#This Row],[Column10]])</f>
        <v>0.25361474844999199</v>
      </c>
      <c r="M1758" s="4">
        <f>_xlfn.NUMBERVALUE(Test_Length_Start[[#This Row],[Column11]])</f>
        <v>0.79681109584207299</v>
      </c>
      <c r="N1758" s="8">
        <f>Tableau2[[#This Row],[Longueur manquante]]-(6-Tableau2[[#This Row],[longueur]])</f>
        <v>0.97345472959644319</v>
      </c>
    </row>
    <row r="1759" spans="2:14" x14ac:dyDescent="0.25">
      <c r="B1759" s="3" t="str">
        <f t="shared" si="54"/>
        <v>7</v>
      </c>
      <c r="C1759" s="4" t="str">
        <f>Test_Length_Start[[#This Row],[Column1]]</f>
        <v>7-Camera-0,1</v>
      </c>
      <c r="D1759" s="3">
        <f t="shared" si="55"/>
        <v>1</v>
      </c>
      <c r="E1759" s="4">
        <f>_xlfn.NUMBERVALUE(Test_Length_Start[[#This Row],[Column2]])</f>
        <v>14.098741850079801</v>
      </c>
      <c r="F1759" s="4">
        <f>_xlfn.NUMBERVALUE(Test_Length_Start[[#This Row],[Column3]])</f>
        <v>6.21089109505915</v>
      </c>
      <c r="G1759" s="4">
        <f>_xlfn.NUMBERVALUE(Test_Length_Start[[#This Row],[Column4]])</f>
        <v>0.12656130116752601</v>
      </c>
      <c r="H1759" s="4">
        <f>_xlfn.NUMBERVALUE(Test_Length_Start[[#This Row],[Column5]])</f>
        <v>0.18309223250867501</v>
      </c>
      <c r="I1759" s="4">
        <f>_xlfn.NUMBERVALUE(Test_Length_Start[[#This Row],[Column6]])</f>
        <v>8.7520921311882896E-2</v>
      </c>
      <c r="J1759" s="4">
        <f>_xlfn.NUMBERVALUE(Test_Length_Start[[#This Row],[Column7]])</f>
        <v>0.15346515252255699</v>
      </c>
      <c r="K1759" s="4">
        <f>_xlfn.NUMBERVALUE(Test_Length_Start[[#This Row],[Column12]])</f>
        <v>29.287052909028699</v>
      </c>
      <c r="L1759" s="8">
        <f>_xlfn.NUMBERVALUE(Test_Length_Start[[#This Row],[Column10]])</f>
        <v>0.552862810716505</v>
      </c>
      <c r="M1759" s="4">
        <f>_xlfn.NUMBERVALUE(Test_Length_Start[[#This Row],[Column11]])</f>
        <v>0.66373706757858897</v>
      </c>
      <c r="N1759" s="8">
        <f>Tableau2[[#This Row],[Longueur manquante]]-(6-Tableau2[[#This Row],[longueur]])</f>
        <v>0.87462816263773902</v>
      </c>
    </row>
    <row r="1760" spans="2:14" x14ac:dyDescent="0.25">
      <c r="B1760" s="3" t="str">
        <f t="shared" si="54"/>
        <v>7</v>
      </c>
      <c r="C1760" s="4" t="str">
        <f>Test_Length_Start[[#This Row],[Column1]]</f>
        <v>7-Camera-0,1</v>
      </c>
      <c r="D1760" s="3">
        <f t="shared" si="55"/>
        <v>1</v>
      </c>
      <c r="E1760" s="4">
        <f>_xlfn.NUMBERVALUE(Test_Length_Start[[#This Row],[Column2]])</f>
        <v>54.755568765885698</v>
      </c>
      <c r="F1760" s="4">
        <f>_xlfn.NUMBERVALUE(Test_Length_Start[[#This Row],[Column3]])</f>
        <v>5.9627829433197501</v>
      </c>
      <c r="G1760" s="4">
        <f>_xlfn.NUMBERVALUE(Test_Length_Start[[#This Row],[Column4]])</f>
        <v>0.10442889547954699</v>
      </c>
      <c r="H1760" s="4">
        <f>_xlfn.NUMBERVALUE(Test_Length_Start[[#This Row],[Column5]])</f>
        <v>0.141755360643921</v>
      </c>
      <c r="I1760" s="4">
        <f>_xlfn.NUMBERVALUE(Test_Length_Start[[#This Row],[Column6]])</f>
        <v>7.7988034694714603E-2</v>
      </c>
      <c r="J1760" s="4">
        <f>_xlfn.NUMBERVALUE(Test_Length_Start[[#This Row],[Column7]])</f>
        <v>0.107776564518391</v>
      </c>
      <c r="K1760" s="4">
        <f>_xlfn.NUMBERVALUE(Test_Length_Start[[#This Row],[Column12]])</f>
        <v>33.061029609059901</v>
      </c>
      <c r="L1760" s="8">
        <f>_xlfn.NUMBERVALUE(Test_Length_Start[[#This Row],[Column10]])</f>
        <v>0.4434447242831</v>
      </c>
      <c r="M1760" s="4">
        <f>_xlfn.NUMBERVALUE(Test_Length_Start[[#This Row],[Column11]])</f>
        <v>0.52037666006710903</v>
      </c>
      <c r="N1760" s="8">
        <f>Tableau2[[#This Row],[Longueur manquante]]-(6-Tableau2[[#This Row],[longueur]])</f>
        <v>0.48315960338685915</v>
      </c>
    </row>
    <row r="1761" spans="2:14" x14ac:dyDescent="0.25">
      <c r="B1761" s="3" t="str">
        <f t="shared" si="54"/>
        <v>7</v>
      </c>
      <c r="C1761" s="4" t="str">
        <f>Test_Length_Start[[#This Row],[Column1]]</f>
        <v>7-Camera-0,1</v>
      </c>
      <c r="D1761" s="3">
        <f t="shared" si="55"/>
        <v>1</v>
      </c>
      <c r="E1761" s="4">
        <f>_xlfn.NUMBERVALUE(Test_Length_Start[[#This Row],[Column2]])</f>
        <v>63.222936981136002</v>
      </c>
      <c r="F1761" s="4">
        <f>_xlfn.NUMBERVALUE(Test_Length_Start[[#This Row],[Column3]])</f>
        <v>6.38785871313251</v>
      </c>
      <c r="G1761" s="4">
        <f>_xlfn.NUMBERVALUE(Test_Length_Start[[#This Row],[Column4]])</f>
        <v>0.101966780402327</v>
      </c>
      <c r="H1761" s="4">
        <f>_xlfn.NUMBERVALUE(Test_Length_Start[[#This Row],[Column5]])</f>
        <v>0.14371018667125099</v>
      </c>
      <c r="I1761" s="4">
        <f>_xlfn.NUMBERVALUE(Test_Length_Start[[#This Row],[Column6]])</f>
        <v>5.1611059378068702E-2</v>
      </c>
      <c r="J1761" s="4">
        <f>_xlfn.NUMBERVALUE(Test_Length_Start[[#This Row],[Column7]])</f>
        <v>0.108930112338776</v>
      </c>
      <c r="K1761" s="4">
        <f>_xlfn.NUMBERVALUE(Test_Length_Start[[#This Row],[Column12]])</f>
        <v>32.694135670899399</v>
      </c>
      <c r="L1761" s="8">
        <f>_xlfn.NUMBERVALUE(Test_Length_Start[[#This Row],[Column10]])</f>
        <v>0.48493741937356699</v>
      </c>
      <c r="M1761" s="4">
        <f>_xlfn.NUMBERVALUE(Test_Length_Start[[#This Row],[Column11]])</f>
        <v>0.63564410965130602</v>
      </c>
      <c r="N1761" s="8">
        <f>Tableau2[[#This Row],[Longueur manquante]]-(6-Tableau2[[#This Row],[longueur]])</f>
        <v>1.0235028227838159</v>
      </c>
    </row>
    <row r="1762" spans="2:14" x14ac:dyDescent="0.25">
      <c r="B1762" s="3" t="str">
        <f t="shared" si="54"/>
        <v>7</v>
      </c>
      <c r="C1762" s="4" t="str">
        <f>Test_Length_Start[[#This Row],[Column1]]</f>
        <v>7-Camera-0,15000000000000002</v>
      </c>
      <c r="D1762" s="3">
        <f t="shared" si="55"/>
        <v>1.5</v>
      </c>
      <c r="E1762" s="4">
        <f>_xlfn.NUMBERVALUE(Test_Length_Start[[#This Row],[Column2]])</f>
        <v>42.365017544843496</v>
      </c>
      <c r="F1762" s="4">
        <f>_xlfn.NUMBERVALUE(Test_Length_Start[[#This Row],[Column3]])</f>
        <v>6.2262315990044899</v>
      </c>
      <c r="G1762" s="4">
        <f>_xlfn.NUMBERVALUE(Test_Length_Start[[#This Row],[Column4]])</f>
        <v>0.13456156290284099</v>
      </c>
      <c r="H1762" s="4">
        <f>_xlfn.NUMBERVALUE(Test_Length_Start[[#This Row],[Column5]])</f>
        <v>0.15640344160599801</v>
      </c>
      <c r="I1762" s="4">
        <f>_xlfn.NUMBERVALUE(Test_Length_Start[[#This Row],[Column6]])</f>
        <v>7.9281952280403301E-2</v>
      </c>
      <c r="J1762" s="4">
        <f>_xlfn.NUMBERVALUE(Test_Length_Start[[#This Row],[Column7]])</f>
        <v>0.137101315005526</v>
      </c>
      <c r="K1762" s="4">
        <f>_xlfn.NUMBERVALUE(Test_Length_Start[[#This Row],[Column12]])</f>
        <v>12.003087133984</v>
      </c>
      <c r="L1762" s="8">
        <f>_xlfn.NUMBERVALUE(Test_Length_Start[[#This Row],[Column10]])</f>
        <v>0.63555055583506403</v>
      </c>
      <c r="M1762" s="4">
        <f>_xlfn.NUMBERVALUE(Test_Length_Start[[#This Row],[Column11]])</f>
        <v>0.59704205402604404</v>
      </c>
      <c r="N1762" s="8">
        <f>Tableau2[[#This Row],[Longueur manquante]]-(6-Tableau2[[#This Row],[longueur]])</f>
        <v>0.8232736530305339</v>
      </c>
    </row>
    <row r="1763" spans="2:14" x14ac:dyDescent="0.25">
      <c r="B1763" s="3" t="str">
        <f t="shared" si="54"/>
        <v>7</v>
      </c>
      <c r="C1763" s="4" t="str">
        <f>Test_Length_Start[[#This Row],[Column1]]</f>
        <v>7-Camera-0,15000000000000002</v>
      </c>
      <c r="D1763" s="3">
        <f t="shared" si="55"/>
        <v>1.5</v>
      </c>
      <c r="E1763" s="4">
        <f>_xlfn.NUMBERVALUE(Test_Length_Start[[#This Row],[Column2]])</f>
        <v>39.981328199269903</v>
      </c>
      <c r="F1763" s="4">
        <f>_xlfn.NUMBERVALUE(Test_Length_Start[[#This Row],[Column3]])</f>
        <v>5.6755333933982399</v>
      </c>
      <c r="G1763" s="4">
        <f>_xlfn.NUMBERVALUE(Test_Length_Start[[#This Row],[Column4]])</f>
        <v>0.162463057800392</v>
      </c>
      <c r="H1763" s="4">
        <f>_xlfn.NUMBERVALUE(Test_Length_Start[[#This Row],[Column5]])</f>
        <v>0.19149896831211699</v>
      </c>
      <c r="I1763" s="4">
        <f>_xlfn.NUMBERVALUE(Test_Length_Start[[#This Row],[Column6]])</f>
        <v>9.8501490047265397E-2</v>
      </c>
      <c r="J1763" s="4">
        <f>_xlfn.NUMBERVALUE(Test_Length_Start[[#This Row],[Column7]])</f>
        <v>0.14879193623175299</v>
      </c>
      <c r="K1763" s="4">
        <f>_xlfn.NUMBERVALUE(Test_Length_Start[[#This Row],[Column12]])</f>
        <v>8.3983621100196597</v>
      </c>
      <c r="L1763" s="8">
        <f>_xlfn.NUMBERVALUE(Test_Length_Start[[#This Row],[Column10]])</f>
        <v>0.69945219782672297</v>
      </c>
      <c r="M1763" s="4">
        <f>_xlfn.NUMBERVALUE(Test_Length_Start[[#This Row],[Column11]])</f>
        <v>0.69250192011795797</v>
      </c>
      <c r="N1763" s="8">
        <f>Tableau2[[#This Row],[Longueur manquante]]-(6-Tableau2[[#This Row],[longueur]])</f>
        <v>0.36803531351619789</v>
      </c>
    </row>
    <row r="1764" spans="2:14" x14ac:dyDescent="0.25">
      <c r="B1764" s="3" t="str">
        <f t="shared" si="54"/>
        <v>7</v>
      </c>
      <c r="C1764" s="4" t="str">
        <f>Test_Length_Start[[#This Row],[Column1]]</f>
        <v>7-Camera-0,15000000000000002</v>
      </c>
      <c r="D1764" s="3">
        <f t="shared" si="55"/>
        <v>1.5</v>
      </c>
      <c r="E1764" s="4">
        <f>_xlfn.NUMBERVALUE(Test_Length_Start[[#This Row],[Column2]])</f>
        <v>85.902643759949896</v>
      </c>
      <c r="F1764" s="4">
        <f>_xlfn.NUMBERVALUE(Test_Length_Start[[#This Row],[Column3]])</f>
        <v>5.7144264902536799</v>
      </c>
      <c r="G1764" s="4">
        <f>_xlfn.NUMBERVALUE(Test_Length_Start[[#This Row],[Column4]])</f>
        <v>0.17104819501747701</v>
      </c>
      <c r="H1764" s="4">
        <f>_xlfn.NUMBERVALUE(Test_Length_Start[[#This Row],[Column5]])</f>
        <v>0.22759754331728599</v>
      </c>
      <c r="I1764" s="4">
        <f>_xlfn.NUMBERVALUE(Test_Length_Start[[#This Row],[Column6]])</f>
        <v>0.115817054532113</v>
      </c>
      <c r="J1764" s="4">
        <f>_xlfn.NUMBERVALUE(Test_Length_Start[[#This Row],[Column7]])</f>
        <v>0.18073468890522501</v>
      </c>
      <c r="K1764" s="4">
        <f>_xlfn.NUMBERVALUE(Test_Length_Start[[#This Row],[Column12]])</f>
        <v>11.2608922950457</v>
      </c>
      <c r="L1764" s="8">
        <f>_xlfn.NUMBERVALUE(Test_Length_Start[[#This Row],[Column10]])</f>
        <v>0.57201790192009005</v>
      </c>
      <c r="M1764" s="4">
        <f>_xlfn.NUMBERVALUE(Test_Length_Start[[#This Row],[Column11]])</f>
        <v>0.83550917293051796</v>
      </c>
      <c r="N1764" s="8">
        <f>Tableau2[[#This Row],[Longueur manquante]]-(6-Tableau2[[#This Row],[longueur]])</f>
        <v>0.54993566318419784</v>
      </c>
    </row>
    <row r="1765" spans="2:14" x14ac:dyDescent="0.25">
      <c r="B1765" s="3" t="str">
        <f t="shared" si="54"/>
        <v>7</v>
      </c>
      <c r="C1765" s="4" t="str">
        <f>Test_Length_Start[[#This Row],[Column1]]</f>
        <v>7-Camera-0,15000000000000002</v>
      </c>
      <c r="D1765" s="3">
        <f t="shared" si="55"/>
        <v>1.5</v>
      </c>
      <c r="E1765" s="4">
        <f>_xlfn.NUMBERVALUE(Test_Length_Start[[#This Row],[Column2]])</f>
        <v>64.8282611107674</v>
      </c>
      <c r="F1765" s="4">
        <f>_xlfn.NUMBERVALUE(Test_Length_Start[[#This Row],[Column3]])</f>
        <v>6.5620290539441601</v>
      </c>
      <c r="G1765" s="4">
        <f>_xlfn.NUMBERVALUE(Test_Length_Start[[#This Row],[Column4]])</f>
        <v>0.14699604887117801</v>
      </c>
      <c r="H1765" s="4">
        <f>_xlfn.NUMBERVALUE(Test_Length_Start[[#This Row],[Column5]])</f>
        <v>0.16600710226496901</v>
      </c>
      <c r="I1765" s="4">
        <f>_xlfn.NUMBERVALUE(Test_Length_Start[[#This Row],[Column6]])</f>
        <v>0.123898298289962</v>
      </c>
      <c r="J1765" s="4">
        <f>_xlfn.NUMBERVALUE(Test_Length_Start[[#This Row],[Column7]])</f>
        <v>0.146185086151319</v>
      </c>
      <c r="K1765" s="4">
        <f>_xlfn.NUMBERVALUE(Test_Length_Start[[#This Row],[Column12]])</f>
        <v>7.8009984300006101</v>
      </c>
      <c r="L1765" s="8">
        <f>_xlfn.NUMBERVALUE(Test_Length_Start[[#This Row],[Column10]])</f>
        <v>0.656526622780921</v>
      </c>
      <c r="M1765" s="4">
        <f>_xlfn.NUMBERVALUE(Test_Length_Start[[#This Row],[Column11]])</f>
        <v>0.80580713595397402</v>
      </c>
      <c r="N1765" s="8">
        <f>Tableau2[[#This Row],[Longueur manquante]]-(6-Tableau2[[#This Row],[longueur]])</f>
        <v>1.3678361898981342</v>
      </c>
    </row>
    <row r="1766" spans="2:14" x14ac:dyDescent="0.25">
      <c r="B1766" s="3" t="str">
        <f t="shared" si="54"/>
        <v>7</v>
      </c>
      <c r="C1766" s="4" t="str">
        <f>Test_Length_Start[[#This Row],[Column1]]</f>
        <v>7-Camera-0,15000000000000002</v>
      </c>
      <c r="D1766" s="3">
        <f t="shared" si="55"/>
        <v>1.5</v>
      </c>
      <c r="E1766" s="4">
        <f>_xlfn.NUMBERVALUE(Test_Length_Start[[#This Row],[Column2]])</f>
        <v>17.773476084432801</v>
      </c>
      <c r="F1766" s="4">
        <f>_xlfn.NUMBERVALUE(Test_Length_Start[[#This Row],[Column3]])</f>
        <v>5.9269921645374097</v>
      </c>
      <c r="G1766" s="4">
        <f>_xlfn.NUMBERVALUE(Test_Length_Start[[#This Row],[Column4]])</f>
        <v>0.15043731756905801</v>
      </c>
      <c r="H1766" s="4">
        <f>_xlfn.NUMBERVALUE(Test_Length_Start[[#This Row],[Column5]])</f>
        <v>0.222470620082413</v>
      </c>
      <c r="I1766" s="4">
        <f>_xlfn.NUMBERVALUE(Test_Length_Start[[#This Row],[Column6]])</f>
        <v>0.106826067907751</v>
      </c>
      <c r="J1766" s="4">
        <f>_xlfn.NUMBERVALUE(Test_Length_Start[[#This Row],[Column7]])</f>
        <v>0.198100746705731</v>
      </c>
      <c r="K1766" s="4">
        <f>_xlfn.NUMBERVALUE(Test_Length_Start[[#This Row],[Column12]])</f>
        <v>23.883857470936999</v>
      </c>
      <c r="L1766" s="8">
        <f>_xlfn.NUMBERVALUE(Test_Length_Start[[#This Row],[Column10]])</f>
        <v>0.55373244263063803</v>
      </c>
      <c r="M1766" s="4">
        <f>_xlfn.NUMBERVALUE(Test_Length_Start[[#This Row],[Column11]])</f>
        <v>0.69749956954820402</v>
      </c>
      <c r="N1766" s="8">
        <f>Tableau2[[#This Row],[Longueur manquante]]-(6-Tableau2[[#This Row],[longueur]])</f>
        <v>0.62449173408561376</v>
      </c>
    </row>
    <row r="1767" spans="2:14" x14ac:dyDescent="0.25">
      <c r="B1767" s="3" t="str">
        <f t="shared" si="54"/>
        <v>7</v>
      </c>
      <c r="C1767" s="4" t="str">
        <f>Test_Length_Start[[#This Row],[Column1]]</f>
        <v>7-Camera-0,15000000000000002</v>
      </c>
      <c r="D1767" s="3">
        <f t="shared" si="55"/>
        <v>1.5</v>
      </c>
      <c r="E1767" s="4">
        <f>_xlfn.NUMBERVALUE(Test_Length_Start[[#This Row],[Column2]])</f>
        <v>47.560135567943398</v>
      </c>
      <c r="F1767" s="4">
        <f>_xlfn.NUMBERVALUE(Test_Length_Start[[#This Row],[Column3]])</f>
        <v>5.8242908567042404</v>
      </c>
      <c r="G1767" s="4">
        <f>_xlfn.NUMBERVALUE(Test_Length_Start[[#This Row],[Column4]])</f>
        <v>0.14365202331596699</v>
      </c>
      <c r="H1767" s="4">
        <f>_xlfn.NUMBERVALUE(Test_Length_Start[[#This Row],[Column5]])</f>
        <v>0.25395393371279301</v>
      </c>
      <c r="I1767" s="4">
        <f>_xlfn.NUMBERVALUE(Test_Length_Start[[#This Row],[Column6]])</f>
        <v>0.11033096597757901</v>
      </c>
      <c r="J1767" s="4">
        <f>_xlfn.NUMBERVALUE(Test_Length_Start[[#This Row],[Column7]])</f>
        <v>0.18086839665045801</v>
      </c>
      <c r="K1767" s="4">
        <f>_xlfn.NUMBERVALUE(Test_Length_Start[[#This Row],[Column12]])</f>
        <v>25.332505576079701</v>
      </c>
      <c r="L1767" s="8">
        <f>_xlfn.NUMBERVALUE(Test_Length_Start[[#This Row],[Column10]])</f>
        <v>0.47726771824812497</v>
      </c>
      <c r="M1767" s="4">
        <f>_xlfn.NUMBERVALUE(Test_Length_Start[[#This Row],[Column11]])</f>
        <v>1.1085477882219801</v>
      </c>
      <c r="N1767" s="8">
        <f>Tableau2[[#This Row],[Longueur manquante]]-(6-Tableau2[[#This Row],[longueur]])</f>
        <v>0.93283864492622048</v>
      </c>
    </row>
    <row r="1768" spans="2:14" x14ac:dyDescent="0.25">
      <c r="B1768" s="3" t="str">
        <f t="shared" si="54"/>
        <v>7</v>
      </c>
      <c r="C1768" s="4" t="str">
        <f>Test_Length_Start[[#This Row],[Column1]]</f>
        <v>7-Camera-0,15000000000000002</v>
      </c>
      <c r="D1768" s="3">
        <f t="shared" si="55"/>
        <v>1.5</v>
      </c>
      <c r="E1768" s="4">
        <f>_xlfn.NUMBERVALUE(Test_Length_Start[[#This Row],[Column2]])</f>
        <v>33.532216930296599</v>
      </c>
      <c r="F1768" s="4">
        <f>_xlfn.NUMBERVALUE(Test_Length_Start[[#This Row],[Column3]])</f>
        <v>5.6026011589599198</v>
      </c>
      <c r="G1768" s="4">
        <f>_xlfn.NUMBERVALUE(Test_Length_Start[[#This Row],[Column4]])</f>
        <v>0.176784057675478</v>
      </c>
      <c r="H1768" s="4">
        <f>_xlfn.NUMBERVALUE(Test_Length_Start[[#This Row],[Column5]])</f>
        <v>0.20012277711771501</v>
      </c>
      <c r="I1768" s="4">
        <f>_xlfn.NUMBERVALUE(Test_Length_Start[[#This Row],[Column6]])</f>
        <v>0.11592620617378201</v>
      </c>
      <c r="J1768" s="4">
        <f>_xlfn.NUMBERVALUE(Test_Length_Start[[#This Row],[Column7]])</f>
        <v>0.15244756069426499</v>
      </c>
      <c r="K1768" s="4">
        <f>_xlfn.NUMBERVALUE(Test_Length_Start[[#This Row],[Column12]])</f>
        <v>16.734246720909098</v>
      </c>
      <c r="L1768" s="8">
        <f>_xlfn.NUMBERVALUE(Test_Length_Start[[#This Row],[Column10]])</f>
        <v>0.65962859966188703</v>
      </c>
      <c r="M1768" s="4">
        <f>_xlfn.NUMBERVALUE(Test_Length_Start[[#This Row],[Column11]])</f>
        <v>0.65973298521542101</v>
      </c>
      <c r="N1768" s="8">
        <f>Tableau2[[#This Row],[Longueur manquante]]-(6-Tableau2[[#This Row],[longueur]])</f>
        <v>0.26233414417534084</v>
      </c>
    </row>
    <row r="1769" spans="2:14" x14ac:dyDescent="0.25">
      <c r="B1769" s="3" t="str">
        <f t="shared" si="54"/>
        <v>7</v>
      </c>
      <c r="C1769" s="4" t="str">
        <f>Test_Length_Start[[#This Row],[Column1]]</f>
        <v>7-Camera-0,15000000000000002</v>
      </c>
      <c r="D1769" s="3">
        <f t="shared" si="55"/>
        <v>1.5</v>
      </c>
      <c r="E1769" s="4">
        <f>_xlfn.NUMBERVALUE(Test_Length_Start[[#This Row],[Column2]])</f>
        <v>51.427747586543802</v>
      </c>
      <c r="F1769" s="4">
        <f>_xlfn.NUMBERVALUE(Test_Length_Start[[#This Row],[Column3]])</f>
        <v>6.3715183264449697</v>
      </c>
      <c r="G1769" s="4">
        <f>_xlfn.NUMBERVALUE(Test_Length_Start[[#This Row],[Column4]])</f>
        <v>0.11245166095192299</v>
      </c>
      <c r="H1769" s="4">
        <f>_xlfn.NUMBERVALUE(Test_Length_Start[[#This Row],[Column5]])</f>
        <v>0.15787020293567999</v>
      </c>
      <c r="I1769" s="4">
        <f>_xlfn.NUMBERVALUE(Test_Length_Start[[#This Row],[Column6]])</f>
        <v>9.5180974083044198E-2</v>
      </c>
      <c r="J1769" s="4">
        <f>_xlfn.NUMBERVALUE(Test_Length_Start[[#This Row],[Column7]])</f>
        <v>0.142255547827592</v>
      </c>
      <c r="K1769" s="4">
        <f>_xlfn.NUMBERVALUE(Test_Length_Start[[#This Row],[Column12]])</f>
        <v>22.981366624939199</v>
      </c>
      <c r="L1769" s="8">
        <f>_xlfn.NUMBERVALUE(Test_Length_Start[[#This Row],[Column10]])</f>
        <v>0.32711525515427797</v>
      </c>
      <c r="M1769" s="4">
        <f>_xlfn.NUMBERVALUE(Test_Length_Start[[#This Row],[Column11]])</f>
        <v>0.65679316221547501</v>
      </c>
      <c r="N1769" s="8">
        <f>Tableau2[[#This Row],[Longueur manquante]]-(6-Tableau2[[#This Row],[longueur]])</f>
        <v>1.0283114886604448</v>
      </c>
    </row>
    <row r="1770" spans="2:14" x14ac:dyDescent="0.25">
      <c r="B1770" s="3" t="str">
        <f t="shared" si="54"/>
        <v>7</v>
      </c>
      <c r="C1770" s="4" t="str">
        <f>Test_Length_Start[[#This Row],[Column1]]</f>
        <v>7-Camera-0,15000000000000002</v>
      </c>
      <c r="D1770" s="3">
        <f t="shared" si="55"/>
        <v>1.5</v>
      </c>
      <c r="E1770" s="4">
        <f>_xlfn.NUMBERVALUE(Test_Length_Start[[#This Row],[Column2]])</f>
        <v>49.508670415268497</v>
      </c>
      <c r="F1770" s="4">
        <f>_xlfn.NUMBERVALUE(Test_Length_Start[[#This Row],[Column3]])</f>
        <v>6.5985817607869901</v>
      </c>
      <c r="G1770" s="4">
        <f>_xlfn.NUMBERVALUE(Test_Length_Start[[#This Row],[Column4]])</f>
        <v>0.13423788114906199</v>
      </c>
      <c r="H1770" s="4">
        <f>_xlfn.NUMBERVALUE(Test_Length_Start[[#This Row],[Column5]])</f>
        <v>0.15317222946559</v>
      </c>
      <c r="I1770" s="4">
        <f>_xlfn.NUMBERVALUE(Test_Length_Start[[#This Row],[Column6]])</f>
        <v>0.113105494133742</v>
      </c>
      <c r="J1770" s="4">
        <f>_xlfn.NUMBERVALUE(Test_Length_Start[[#This Row],[Column7]])</f>
        <v>0.14011629513327101</v>
      </c>
      <c r="K1770" s="4">
        <f>_xlfn.NUMBERVALUE(Test_Length_Start[[#This Row],[Column12]])</f>
        <v>17.087185572949199</v>
      </c>
      <c r="L1770" s="8">
        <f>_xlfn.NUMBERVALUE(Test_Length_Start[[#This Row],[Column10]])</f>
        <v>0.50395096191455202</v>
      </c>
      <c r="M1770" s="4">
        <f>_xlfn.NUMBERVALUE(Test_Length_Start[[#This Row],[Column11]])</f>
        <v>0.59025280838168803</v>
      </c>
      <c r="N1770" s="8">
        <f>Tableau2[[#This Row],[Longueur manquante]]-(6-Tableau2[[#This Row],[longueur]])</f>
        <v>1.1888345691686781</v>
      </c>
    </row>
    <row r="1771" spans="2:14" x14ac:dyDescent="0.25">
      <c r="B1771" s="3" t="str">
        <f t="shared" si="54"/>
        <v>7</v>
      </c>
      <c r="C1771" s="4" t="str">
        <f>Test_Length_Start[[#This Row],[Column1]]</f>
        <v>7-Camera-0,15000000000000002</v>
      </c>
      <c r="D1771" s="3">
        <f t="shared" si="55"/>
        <v>1.5</v>
      </c>
      <c r="E1771" s="4">
        <f>_xlfn.NUMBERVALUE(Test_Length_Start[[#This Row],[Column2]])</f>
        <v>49.744493378442002</v>
      </c>
      <c r="F1771" s="4">
        <f>_xlfn.NUMBERVALUE(Test_Length_Start[[#This Row],[Column3]])</f>
        <v>6.4728392419097602</v>
      </c>
      <c r="G1771" s="4">
        <f>_xlfn.NUMBERVALUE(Test_Length_Start[[#This Row],[Column4]])</f>
        <v>0.18062200834370501</v>
      </c>
      <c r="H1771" s="4">
        <f>_xlfn.NUMBERVALUE(Test_Length_Start[[#This Row],[Column5]])</f>
        <v>0.22218596011203501</v>
      </c>
      <c r="I1771" s="4">
        <f>_xlfn.NUMBERVALUE(Test_Length_Start[[#This Row],[Column6]])</f>
        <v>0.13888827069762499</v>
      </c>
      <c r="J1771" s="4">
        <f>_xlfn.NUMBERVALUE(Test_Length_Start[[#This Row],[Column7]])</f>
        <v>0.18739675756504101</v>
      </c>
      <c r="K1771" s="4">
        <f>_xlfn.NUMBERVALUE(Test_Length_Start[[#This Row],[Column12]])</f>
        <v>11.638188010081601</v>
      </c>
      <c r="L1771" s="8">
        <f>_xlfn.NUMBERVALUE(Test_Length_Start[[#This Row],[Column10]])</f>
        <v>0.72147691530661096</v>
      </c>
      <c r="M1771" s="4">
        <f>_xlfn.NUMBERVALUE(Test_Length_Start[[#This Row],[Column11]])</f>
        <v>0.72175108516095299</v>
      </c>
      <c r="N1771" s="8">
        <f>Tableau2[[#This Row],[Longueur manquante]]-(6-Tableau2[[#This Row],[longueur]])</f>
        <v>1.1945903270707132</v>
      </c>
    </row>
    <row r="1772" spans="2:14" x14ac:dyDescent="0.25">
      <c r="B1772" s="3" t="str">
        <f t="shared" si="54"/>
        <v>7</v>
      </c>
      <c r="C1772" s="4" t="str">
        <f>Test_Length_Start[[#This Row],[Column1]]</f>
        <v>7-Camera-0,15000000000000002</v>
      </c>
      <c r="D1772" s="3">
        <f t="shared" si="55"/>
        <v>1.5</v>
      </c>
      <c r="E1772" s="4">
        <f>_xlfn.NUMBERVALUE(Test_Length_Start[[#This Row],[Column2]])</f>
        <v>23.812220357039401</v>
      </c>
      <c r="F1772" s="4">
        <f>_xlfn.NUMBERVALUE(Test_Length_Start[[#This Row],[Column3]])</f>
        <v>6.0092887156538604</v>
      </c>
      <c r="G1772" s="4">
        <f>_xlfn.NUMBERVALUE(Test_Length_Start[[#This Row],[Column4]])</f>
        <v>0.12784694665421001</v>
      </c>
      <c r="H1772" s="4">
        <f>_xlfn.NUMBERVALUE(Test_Length_Start[[#This Row],[Column5]])</f>
        <v>0.157142543814102</v>
      </c>
      <c r="I1772" s="4">
        <f>_xlfn.NUMBERVALUE(Test_Length_Start[[#This Row],[Column6]])</f>
        <v>9.8777093226563806E-2</v>
      </c>
      <c r="J1772" s="4">
        <f>_xlfn.NUMBERVALUE(Test_Length_Start[[#This Row],[Column7]])</f>
        <v>0.13643447336702799</v>
      </c>
      <c r="K1772" s="4">
        <f>_xlfn.NUMBERVALUE(Test_Length_Start[[#This Row],[Column12]])</f>
        <v>9.4397259040270001</v>
      </c>
      <c r="L1772" s="8">
        <f>_xlfn.NUMBERVALUE(Test_Length_Start[[#This Row],[Column10]])</f>
        <v>0.42979435704996999</v>
      </c>
      <c r="M1772" s="4">
        <f>_xlfn.NUMBERVALUE(Test_Length_Start[[#This Row],[Column11]])</f>
        <v>0.62476749517024199</v>
      </c>
      <c r="N1772" s="8">
        <f>Tableau2[[#This Row],[Longueur manquante]]-(6-Tableau2[[#This Row],[longueur]])</f>
        <v>0.63405621082410235</v>
      </c>
    </row>
    <row r="1773" spans="2:14" x14ac:dyDescent="0.25">
      <c r="B1773" s="3" t="str">
        <f t="shared" si="54"/>
        <v>7</v>
      </c>
      <c r="C1773" s="4" t="str">
        <f>Test_Length_Start[[#This Row],[Column1]]</f>
        <v>7-Camera-0,15000000000000002</v>
      </c>
      <c r="D1773" s="3">
        <f t="shared" si="55"/>
        <v>1.5</v>
      </c>
      <c r="E1773" s="4">
        <f>_xlfn.NUMBERVALUE(Test_Length_Start[[#This Row],[Column2]])</f>
        <v>37.795963664963701</v>
      </c>
      <c r="F1773" s="4">
        <f>_xlfn.NUMBERVALUE(Test_Length_Start[[#This Row],[Column3]])</f>
        <v>5.9613251523557897</v>
      </c>
      <c r="G1773" s="4">
        <f>_xlfn.NUMBERVALUE(Test_Length_Start[[#This Row],[Column4]])</f>
        <v>0.18834176488645701</v>
      </c>
      <c r="H1773" s="4">
        <f>_xlfn.NUMBERVALUE(Test_Length_Start[[#This Row],[Column5]])</f>
        <v>0.242918353366642</v>
      </c>
      <c r="I1773" s="4">
        <f>_xlfn.NUMBERVALUE(Test_Length_Start[[#This Row],[Column6]])</f>
        <v>0.1111358558875</v>
      </c>
      <c r="J1773" s="4">
        <f>_xlfn.NUMBERVALUE(Test_Length_Start[[#This Row],[Column7]])</f>
        <v>0.16318814019379399</v>
      </c>
      <c r="K1773" s="4">
        <f>_xlfn.NUMBERVALUE(Test_Length_Start[[#This Row],[Column12]])</f>
        <v>17.626093343016599</v>
      </c>
      <c r="L1773" s="8">
        <f>_xlfn.NUMBERVALUE(Test_Length_Start[[#This Row],[Column10]])</f>
        <v>0.79655662976391595</v>
      </c>
      <c r="M1773" s="4">
        <f>_xlfn.NUMBERVALUE(Test_Length_Start[[#This Row],[Column11]])</f>
        <v>1.0806009053405701</v>
      </c>
      <c r="N1773" s="8">
        <f>Tableau2[[#This Row],[Longueur manquante]]-(6-Tableau2[[#This Row],[longueur]])</f>
        <v>1.0419260576963598</v>
      </c>
    </row>
    <row r="1774" spans="2:14" x14ac:dyDescent="0.25">
      <c r="B1774" s="3" t="str">
        <f t="shared" si="54"/>
        <v>7</v>
      </c>
      <c r="C1774" s="4" t="str">
        <f>Test_Length_Start[[#This Row],[Column1]]</f>
        <v>7-Camera-0,15000000000000002</v>
      </c>
      <c r="D1774" s="3">
        <f t="shared" si="55"/>
        <v>1.5</v>
      </c>
      <c r="E1774" s="4">
        <f>_xlfn.NUMBERVALUE(Test_Length_Start[[#This Row],[Column2]])</f>
        <v>23.017987240061299</v>
      </c>
      <c r="F1774" s="4">
        <f>_xlfn.NUMBERVALUE(Test_Length_Start[[#This Row],[Column3]])</f>
        <v>6.4615299522959599</v>
      </c>
      <c r="G1774" s="4">
        <f>_xlfn.NUMBERVALUE(Test_Length_Start[[#This Row],[Column4]])</f>
        <v>0.14279255964058599</v>
      </c>
      <c r="H1774" s="4">
        <f>_xlfn.NUMBERVALUE(Test_Length_Start[[#This Row],[Column5]])</f>
        <v>0.14963293476358</v>
      </c>
      <c r="I1774" s="4">
        <f>_xlfn.NUMBERVALUE(Test_Length_Start[[#This Row],[Column6]])</f>
        <v>9.8135647065604098E-2</v>
      </c>
      <c r="J1774" s="4">
        <f>_xlfn.NUMBERVALUE(Test_Length_Start[[#This Row],[Column7]])</f>
        <v>0.13323517285481501</v>
      </c>
      <c r="K1774" s="4">
        <f>_xlfn.NUMBERVALUE(Test_Length_Start[[#This Row],[Column12]])</f>
        <v>7.7197150480933399</v>
      </c>
      <c r="L1774" s="8">
        <f>_xlfn.NUMBERVALUE(Test_Length_Start[[#This Row],[Column10]])</f>
        <v>0.60452893029311605</v>
      </c>
      <c r="M1774" s="4">
        <f>_xlfn.NUMBERVALUE(Test_Length_Start[[#This Row],[Column11]])</f>
        <v>0.58402563553391496</v>
      </c>
      <c r="N1774" s="8">
        <f>Tableau2[[#This Row],[Longueur manquante]]-(6-Tableau2[[#This Row],[longueur]])</f>
        <v>1.0455555878298748</v>
      </c>
    </row>
    <row r="1775" spans="2:14" x14ac:dyDescent="0.25">
      <c r="B1775" s="3" t="str">
        <f t="shared" si="54"/>
        <v>7</v>
      </c>
      <c r="C1775" s="4" t="str">
        <f>Test_Length_Start[[#This Row],[Column1]]</f>
        <v>7-Camera-0,15000000000000002</v>
      </c>
      <c r="D1775" s="3">
        <f t="shared" si="55"/>
        <v>1.5</v>
      </c>
      <c r="E1775" s="4">
        <f>_xlfn.NUMBERVALUE(Test_Length_Start[[#This Row],[Column2]])</f>
        <v>60.113745916957399</v>
      </c>
      <c r="F1775" s="4">
        <f>_xlfn.NUMBERVALUE(Test_Length_Start[[#This Row],[Column3]])</f>
        <v>5.9725269523959303</v>
      </c>
      <c r="G1775" s="4">
        <f>_xlfn.NUMBERVALUE(Test_Length_Start[[#This Row],[Column4]])</f>
        <v>0.21653419730835999</v>
      </c>
      <c r="H1775" s="4">
        <f>_xlfn.NUMBERVALUE(Test_Length_Start[[#This Row],[Column5]])</f>
        <v>0.221512383778667</v>
      </c>
      <c r="I1775" s="4">
        <f>_xlfn.NUMBERVALUE(Test_Length_Start[[#This Row],[Column6]])</f>
        <v>0.186044455383852</v>
      </c>
      <c r="J1775" s="4">
        <f>_xlfn.NUMBERVALUE(Test_Length_Start[[#This Row],[Column7]])</f>
        <v>0.19416636270514001</v>
      </c>
      <c r="K1775" s="4">
        <f>_xlfn.NUMBERVALUE(Test_Length_Start[[#This Row],[Column12]])</f>
        <v>17.3928141730139</v>
      </c>
      <c r="L1775" s="8">
        <f>_xlfn.NUMBERVALUE(Test_Length_Start[[#This Row],[Column10]])</f>
        <v>0.666025106835197</v>
      </c>
      <c r="M1775" s="4">
        <f>_xlfn.NUMBERVALUE(Test_Length_Start[[#This Row],[Column11]])</f>
        <v>0.66610300224832097</v>
      </c>
      <c r="N1775" s="8">
        <f>Tableau2[[#This Row],[Longueur manquante]]-(6-Tableau2[[#This Row],[longueur]])</f>
        <v>0.63862995464425132</v>
      </c>
    </row>
    <row r="1776" spans="2:14" x14ac:dyDescent="0.25">
      <c r="B1776" s="3" t="str">
        <f t="shared" si="54"/>
        <v>7</v>
      </c>
      <c r="C1776" s="4" t="str">
        <f>Test_Length_Start[[#This Row],[Column1]]</f>
        <v>7-Camera-0,15000000000000002</v>
      </c>
      <c r="D1776" s="3">
        <f t="shared" si="55"/>
        <v>1.5</v>
      </c>
      <c r="E1776" s="4">
        <f>_xlfn.NUMBERVALUE(Test_Length_Start[[#This Row],[Column2]])</f>
        <v>63.882626251962002</v>
      </c>
      <c r="F1776" s="4">
        <f>_xlfn.NUMBERVALUE(Test_Length_Start[[#This Row],[Column3]])</f>
        <v>5.4190358616876297</v>
      </c>
      <c r="G1776" s="4">
        <f>_xlfn.NUMBERVALUE(Test_Length_Start[[#This Row],[Column4]])</f>
        <v>0.10183686443449699</v>
      </c>
      <c r="H1776" s="4">
        <f>_xlfn.NUMBERVALUE(Test_Length_Start[[#This Row],[Column5]])</f>
        <v>0.21708990068922801</v>
      </c>
      <c r="I1776" s="4">
        <f>_xlfn.NUMBERVALUE(Test_Length_Start[[#This Row],[Column6]])</f>
        <v>7.5338793898792999E-2</v>
      </c>
      <c r="J1776" s="4">
        <f>_xlfn.NUMBERVALUE(Test_Length_Start[[#This Row],[Column7]])</f>
        <v>0.130927691223723</v>
      </c>
      <c r="K1776" s="4">
        <f>_xlfn.NUMBERVALUE(Test_Length_Start[[#This Row],[Column12]])</f>
        <v>11.263585766078901</v>
      </c>
      <c r="L1776" s="8">
        <f>_xlfn.NUMBERVALUE(Test_Length_Start[[#This Row],[Column10]])</f>
        <v>0.39401163517366</v>
      </c>
      <c r="M1776" s="4">
        <f>_xlfn.NUMBERVALUE(Test_Length_Start[[#This Row],[Column11]])</f>
        <v>1.15237269497409</v>
      </c>
      <c r="N1776" s="8">
        <f>Tableau2[[#This Row],[Longueur manquante]]-(6-Tableau2[[#This Row],[longueur]])</f>
        <v>0.57140855666171975</v>
      </c>
    </row>
    <row r="1777" spans="2:14" x14ac:dyDescent="0.25">
      <c r="B1777" s="3" t="str">
        <f t="shared" si="54"/>
        <v>7</v>
      </c>
      <c r="C1777" s="4" t="str">
        <f>Test_Length_Start[[#This Row],[Column1]]</f>
        <v>7-Camera-0,15000000000000002</v>
      </c>
      <c r="D1777" s="3">
        <f t="shared" si="55"/>
        <v>1.5</v>
      </c>
      <c r="E1777" s="4">
        <f>_xlfn.NUMBERVALUE(Test_Length_Start[[#This Row],[Column2]])</f>
        <v>8.3419164657794607</v>
      </c>
      <c r="F1777" s="4">
        <f>_xlfn.NUMBERVALUE(Test_Length_Start[[#This Row],[Column3]])</f>
        <v>6.4648859399040797</v>
      </c>
      <c r="G1777" s="4">
        <f>_xlfn.NUMBERVALUE(Test_Length_Start[[#This Row],[Column4]])</f>
        <v>0.199878896132341</v>
      </c>
      <c r="H1777" s="4">
        <f>_xlfn.NUMBERVALUE(Test_Length_Start[[#This Row],[Column5]])</f>
        <v>0.216099500327431</v>
      </c>
      <c r="I1777" s="4">
        <f>_xlfn.NUMBERVALUE(Test_Length_Start[[#This Row],[Column6]])</f>
        <v>0.14505812241640201</v>
      </c>
      <c r="J1777" s="4">
        <f>_xlfn.NUMBERVALUE(Test_Length_Start[[#This Row],[Column7]])</f>
        <v>0.17854878720084899</v>
      </c>
      <c r="K1777" s="4">
        <f>_xlfn.NUMBERVALUE(Test_Length_Start[[#This Row],[Column12]])</f>
        <v>17.578559490968399</v>
      </c>
      <c r="L1777" s="8">
        <f>_xlfn.NUMBERVALUE(Test_Length_Start[[#This Row],[Column10]])</f>
        <v>0.80967852804434204</v>
      </c>
      <c r="M1777" s="4">
        <f>_xlfn.NUMBERVALUE(Test_Length_Start[[#This Row],[Column11]])</f>
        <v>0.80696049542956905</v>
      </c>
      <c r="N1777" s="8">
        <f>Tableau2[[#This Row],[Longueur manquante]]-(6-Tableau2[[#This Row],[longueur]])</f>
        <v>1.2718464353336487</v>
      </c>
    </row>
    <row r="1778" spans="2:14" x14ac:dyDescent="0.25">
      <c r="B1778" s="3" t="str">
        <f t="shared" si="54"/>
        <v>7</v>
      </c>
      <c r="C1778" s="4" t="str">
        <f>Test_Length_Start[[#This Row],[Column1]]</f>
        <v>7-Camera-0,15000000000000002</v>
      </c>
      <c r="D1778" s="3">
        <f t="shared" si="55"/>
        <v>1.5</v>
      </c>
      <c r="E1778" s="4">
        <f>_xlfn.NUMBERVALUE(Test_Length_Start[[#This Row],[Column2]])</f>
        <v>70.609792005911302</v>
      </c>
      <c r="F1778" s="4">
        <f>_xlfn.NUMBERVALUE(Test_Length_Start[[#This Row],[Column3]])</f>
        <v>5.97024454194373</v>
      </c>
      <c r="G1778" s="4">
        <f>_xlfn.NUMBERVALUE(Test_Length_Start[[#This Row],[Column4]])</f>
        <v>0.15088862731936301</v>
      </c>
      <c r="H1778" s="4">
        <f>_xlfn.NUMBERVALUE(Test_Length_Start[[#This Row],[Column5]])</f>
        <v>0.19502645763641099</v>
      </c>
      <c r="I1778" s="4">
        <f>_xlfn.NUMBERVALUE(Test_Length_Start[[#This Row],[Column6]])</f>
        <v>9.4070733413350704E-2</v>
      </c>
      <c r="J1778" s="4">
        <f>_xlfn.NUMBERVALUE(Test_Length_Start[[#This Row],[Column7]])</f>
        <v>0.15680046997503899</v>
      </c>
      <c r="K1778" s="4">
        <f>_xlfn.NUMBERVALUE(Test_Length_Start[[#This Row],[Column12]])</f>
        <v>23.8263210030272</v>
      </c>
      <c r="L1778" s="8">
        <f>_xlfn.NUMBERVALUE(Test_Length_Start[[#This Row],[Column10]])</f>
        <v>0.57852631204182703</v>
      </c>
      <c r="M1778" s="4">
        <f>_xlfn.NUMBERVALUE(Test_Length_Start[[#This Row],[Column11]])</f>
        <v>0.60539937396939503</v>
      </c>
      <c r="N1778" s="8">
        <f>Tableau2[[#This Row],[Longueur manquante]]-(6-Tableau2[[#This Row],[longueur]])</f>
        <v>0.57564391591312503</v>
      </c>
    </row>
    <row r="1779" spans="2:14" x14ac:dyDescent="0.25">
      <c r="B1779" s="3" t="str">
        <f t="shared" si="54"/>
        <v>7</v>
      </c>
      <c r="C1779" s="4" t="str">
        <f>Test_Length_Start[[#This Row],[Column1]]</f>
        <v>7-Camera-0,15000000000000002</v>
      </c>
      <c r="D1779" s="3">
        <f t="shared" si="55"/>
        <v>1.5</v>
      </c>
      <c r="E1779" s="4">
        <f>_xlfn.NUMBERVALUE(Test_Length_Start[[#This Row],[Column2]])</f>
        <v>50.1470858177507</v>
      </c>
      <c r="F1779" s="4">
        <f>_xlfn.NUMBERVALUE(Test_Length_Start[[#This Row],[Column3]])</f>
        <v>6.5710371478497898</v>
      </c>
      <c r="G1779" s="4">
        <f>_xlfn.NUMBERVALUE(Test_Length_Start[[#This Row],[Column4]])</f>
        <v>0.14311507718243999</v>
      </c>
      <c r="H1779" s="4">
        <f>_xlfn.NUMBERVALUE(Test_Length_Start[[#This Row],[Column5]])</f>
        <v>0.22027284936594799</v>
      </c>
      <c r="I1779" s="4">
        <f>_xlfn.NUMBERVALUE(Test_Length_Start[[#This Row],[Column6]])</f>
        <v>9.5933301497121898E-2</v>
      </c>
      <c r="J1779" s="4">
        <f>_xlfn.NUMBERVALUE(Test_Length_Start[[#This Row],[Column7]])</f>
        <v>0.182880241945519</v>
      </c>
      <c r="K1779" s="4">
        <f>_xlfn.NUMBERVALUE(Test_Length_Start[[#This Row],[Column12]])</f>
        <v>10.683833518996799</v>
      </c>
      <c r="L1779" s="8">
        <f>_xlfn.NUMBERVALUE(Test_Length_Start[[#This Row],[Column10]])</f>
        <v>0.57938986921129798</v>
      </c>
      <c r="M1779" s="4">
        <f>_xlfn.NUMBERVALUE(Test_Length_Start[[#This Row],[Column11]])</f>
        <v>0.81890130362057101</v>
      </c>
      <c r="N1779" s="8">
        <f>Tableau2[[#This Row],[Longueur manquante]]-(6-Tableau2[[#This Row],[longueur]])</f>
        <v>1.3899384514703608</v>
      </c>
    </row>
    <row r="1780" spans="2:14" x14ac:dyDescent="0.25">
      <c r="B1780" s="3" t="str">
        <f t="shared" si="54"/>
        <v>7</v>
      </c>
      <c r="C1780" s="4" t="str">
        <f>Test_Length_Start[[#This Row],[Column1]]</f>
        <v>7-Camera-0,15000000000000002</v>
      </c>
      <c r="D1780" s="3">
        <f t="shared" si="55"/>
        <v>1.5</v>
      </c>
      <c r="E1780" s="4">
        <f>_xlfn.NUMBERVALUE(Test_Length_Start[[#This Row],[Column2]])</f>
        <v>76.314007826347606</v>
      </c>
      <c r="F1780" s="4">
        <f>_xlfn.NUMBERVALUE(Test_Length_Start[[#This Row],[Column3]])</f>
        <v>6.0042664843747797</v>
      </c>
      <c r="G1780" s="4">
        <f>_xlfn.NUMBERVALUE(Test_Length_Start[[#This Row],[Column4]])</f>
        <v>6.1200931658050697E-2</v>
      </c>
      <c r="H1780" s="4">
        <f>_xlfn.NUMBERVALUE(Test_Length_Start[[#This Row],[Column5]])</f>
        <v>0.118870592059931</v>
      </c>
      <c r="I1780" s="4">
        <f>_xlfn.NUMBERVALUE(Test_Length_Start[[#This Row],[Column6]])</f>
        <v>4.7113553318766203E-2</v>
      </c>
      <c r="J1780" s="4">
        <f>_xlfn.NUMBERVALUE(Test_Length_Start[[#This Row],[Column7]])</f>
        <v>9.5560019797084297E-2</v>
      </c>
      <c r="K1780" s="4">
        <f>_xlfn.NUMBERVALUE(Test_Length_Start[[#This Row],[Column12]])</f>
        <v>9.4683001200901291</v>
      </c>
      <c r="L1780" s="8">
        <f>_xlfn.NUMBERVALUE(Test_Length_Start[[#This Row],[Column10]])</f>
        <v>0.24200628489973799</v>
      </c>
      <c r="M1780" s="4">
        <f>_xlfn.NUMBERVALUE(Test_Length_Start[[#This Row],[Column11]])</f>
        <v>0.76360258544443105</v>
      </c>
      <c r="N1780" s="8">
        <f>Tableau2[[#This Row],[Longueur manquante]]-(6-Tableau2[[#This Row],[longueur]])</f>
        <v>0.76786906981921077</v>
      </c>
    </row>
    <row r="1781" spans="2:14" x14ac:dyDescent="0.25">
      <c r="B1781" s="3" t="str">
        <f t="shared" si="54"/>
        <v>7</v>
      </c>
      <c r="C1781" s="4" t="str">
        <f>Test_Length_Start[[#This Row],[Column1]]</f>
        <v>7-Camera-0,15000000000000002</v>
      </c>
      <c r="D1781" s="3">
        <f t="shared" si="55"/>
        <v>1.5</v>
      </c>
      <c r="E1781" s="4">
        <f>_xlfn.NUMBERVALUE(Test_Length_Start[[#This Row],[Column2]])</f>
        <v>49.425092204324102</v>
      </c>
      <c r="F1781" s="4">
        <f>_xlfn.NUMBERVALUE(Test_Length_Start[[#This Row],[Column3]])</f>
        <v>5.4805472596160403</v>
      </c>
      <c r="G1781" s="4">
        <f>_xlfn.NUMBERVALUE(Test_Length_Start[[#This Row],[Column4]])</f>
        <v>0.106074208471185</v>
      </c>
      <c r="H1781" s="4">
        <f>_xlfn.NUMBERVALUE(Test_Length_Start[[#This Row],[Column5]])</f>
        <v>0.19223409538991701</v>
      </c>
      <c r="I1781" s="4">
        <f>_xlfn.NUMBERVALUE(Test_Length_Start[[#This Row],[Column6]])</f>
        <v>7.2126766888159902E-2</v>
      </c>
      <c r="J1781" s="4">
        <f>_xlfn.NUMBERVALUE(Test_Length_Start[[#This Row],[Column7]])</f>
        <v>0.14178010436907801</v>
      </c>
      <c r="K1781" s="4">
        <f>_xlfn.NUMBERVALUE(Test_Length_Start[[#This Row],[Column12]])</f>
        <v>17.144625899032601</v>
      </c>
      <c r="L1781" s="8">
        <f>_xlfn.NUMBERVALUE(Test_Length_Start[[#This Row],[Column10]])</f>
        <v>0.39948356163092102</v>
      </c>
      <c r="M1781" s="4">
        <f>_xlfn.NUMBERVALUE(Test_Length_Start[[#This Row],[Column11]])</f>
        <v>0.87400080846388895</v>
      </c>
      <c r="N1781" s="8">
        <f>Tableau2[[#This Row],[Longueur manquante]]-(6-Tableau2[[#This Row],[longueur]])</f>
        <v>0.35454806807992922</v>
      </c>
    </row>
    <row r="1782" spans="2:14" x14ac:dyDescent="0.25">
      <c r="B1782" s="3" t="str">
        <f t="shared" si="54"/>
        <v>7</v>
      </c>
      <c r="C1782" s="4" t="str">
        <f>Test_Length_Start[[#This Row],[Column1]]</f>
        <v>7-Ground_Truth</v>
      </c>
      <c r="D1782" s="3">
        <f t="shared" si="55"/>
        <v>-2</v>
      </c>
      <c r="E1782" s="4">
        <f>_xlfn.NUMBERVALUE(Test_Length_Start[[#This Row],[Column2]])</f>
        <v>85.111267587982596</v>
      </c>
      <c r="F1782" s="4">
        <f>_xlfn.NUMBERVALUE(Test_Length_Start[[#This Row],[Column3]])</f>
        <v>5.7404711307554699</v>
      </c>
      <c r="G1782" s="4">
        <f>_xlfn.NUMBERVALUE(Test_Length_Start[[#This Row],[Column4]])</f>
        <v>3.1715634305914203E-2</v>
      </c>
      <c r="H1782" s="4">
        <f>_xlfn.NUMBERVALUE(Test_Length_Start[[#This Row],[Column5]])</f>
        <v>0.106006522913493</v>
      </c>
      <c r="I1782" s="4">
        <f>_xlfn.NUMBERVALUE(Test_Length_Start[[#This Row],[Column6]])</f>
        <v>1.16051417190913E-2</v>
      </c>
      <c r="J1782" s="4">
        <f>_xlfn.NUMBERVALUE(Test_Length_Start[[#This Row],[Column7]])</f>
        <v>7.1757151838451397E-2</v>
      </c>
      <c r="K1782" s="4">
        <f>_xlfn.NUMBERVALUE(Test_Length_Start[[#This Row],[Column12]])</f>
        <v>9.8355625829426501</v>
      </c>
      <c r="L1782" s="8">
        <f>_xlfn.NUMBERVALUE(Test_Length_Start[[#This Row],[Column10]])</f>
        <v>0.24540551729100399</v>
      </c>
      <c r="M1782" s="4">
        <f>_xlfn.NUMBERVALUE(Test_Length_Start[[#This Row],[Column11]])</f>
        <v>0.49924890027427599</v>
      </c>
      <c r="N1782" s="8">
        <f>Tableau2[[#This Row],[Longueur manquante]]-(6-Tableau2[[#This Row],[longueur]])</f>
        <v>0.23972003102974587</v>
      </c>
    </row>
    <row r="1783" spans="2:14" x14ac:dyDescent="0.25">
      <c r="B1783" s="3" t="str">
        <f t="shared" si="54"/>
        <v>7</v>
      </c>
      <c r="C1783" s="4" t="str">
        <f>Test_Length_Start[[#This Row],[Column1]]</f>
        <v>7-Ground_Truth</v>
      </c>
      <c r="D1783" s="3">
        <f t="shared" si="55"/>
        <v>-2</v>
      </c>
      <c r="E1783" s="4">
        <f>_xlfn.NUMBERVALUE(Test_Length_Start[[#This Row],[Column2]])</f>
        <v>72.335747887072102</v>
      </c>
      <c r="F1783" s="4">
        <f>_xlfn.NUMBERVALUE(Test_Length_Start[[#This Row],[Column3]])</f>
        <v>5.86403740786192</v>
      </c>
      <c r="G1783" s="4">
        <f>_xlfn.NUMBERVALUE(Test_Length_Start[[#This Row],[Column4]])</f>
        <v>3.98983246905679E-2</v>
      </c>
      <c r="H1783" s="4">
        <f>_xlfn.NUMBERVALUE(Test_Length_Start[[#This Row],[Column5]])</f>
        <v>0.109742847409438</v>
      </c>
      <c r="I1783" s="4">
        <f>_xlfn.NUMBERVALUE(Test_Length_Start[[#This Row],[Column6]])</f>
        <v>2.4515524774941198E-2</v>
      </c>
      <c r="J1783" s="4">
        <f>_xlfn.NUMBERVALUE(Test_Length_Start[[#This Row],[Column7]])</f>
        <v>9.1632578539002404E-2</v>
      </c>
      <c r="K1783" s="4">
        <f>_xlfn.NUMBERVALUE(Test_Length_Start[[#This Row],[Column12]])</f>
        <v>7.2932331310585097</v>
      </c>
      <c r="L1783" s="8">
        <f>_xlfn.NUMBERVALUE(Test_Length_Start[[#This Row],[Column10]])</f>
        <v>0.18483203841349799</v>
      </c>
      <c r="M1783" s="4">
        <f>_xlfn.NUMBERVALUE(Test_Length_Start[[#This Row],[Column11]])</f>
        <v>0.58989541501361897</v>
      </c>
      <c r="N1783" s="8">
        <f>Tableau2[[#This Row],[Longueur manquante]]-(6-Tableau2[[#This Row],[longueur]])</f>
        <v>0.45393282287553893</v>
      </c>
    </row>
    <row r="1784" spans="2:14" x14ac:dyDescent="0.25">
      <c r="B1784" s="3" t="str">
        <f t="shared" si="54"/>
        <v>7</v>
      </c>
      <c r="C1784" s="4" t="str">
        <f>Test_Length_Start[[#This Row],[Column1]]</f>
        <v>7-Ground_Truth</v>
      </c>
      <c r="D1784" s="3">
        <f t="shared" si="55"/>
        <v>-2</v>
      </c>
      <c r="E1784" s="4">
        <f>_xlfn.NUMBERVALUE(Test_Length_Start[[#This Row],[Column2]])</f>
        <v>89.515954458484501</v>
      </c>
      <c r="F1784" s="4">
        <f>_xlfn.NUMBERVALUE(Test_Length_Start[[#This Row],[Column3]])</f>
        <v>5.5592909086340603</v>
      </c>
      <c r="G1784" s="4">
        <f>_xlfn.NUMBERVALUE(Test_Length_Start[[#This Row],[Column4]])</f>
        <v>2.0937549911508799E-2</v>
      </c>
      <c r="H1784" s="4">
        <f>_xlfn.NUMBERVALUE(Test_Length_Start[[#This Row],[Column5]])</f>
        <v>0.100104700317799</v>
      </c>
      <c r="I1784" s="4">
        <f>_xlfn.NUMBERVALUE(Test_Length_Start[[#This Row],[Column6]])</f>
        <v>1.2599729880389E-2</v>
      </c>
      <c r="J1784" s="4">
        <f>_xlfn.NUMBERVALUE(Test_Length_Start[[#This Row],[Column7]])</f>
        <v>6.3214424442764899E-2</v>
      </c>
      <c r="K1784" s="4">
        <f>_xlfn.NUMBERVALUE(Test_Length_Start[[#This Row],[Column12]])</f>
        <v>5.5624746619723702</v>
      </c>
      <c r="L1784" s="8">
        <f>_xlfn.NUMBERVALUE(Test_Length_Start[[#This Row],[Column10]])</f>
        <v>0.13762543016263801</v>
      </c>
      <c r="M1784" s="4">
        <f>_xlfn.NUMBERVALUE(Test_Length_Start[[#This Row],[Column11]])</f>
        <v>0.58990872629225999</v>
      </c>
      <c r="N1784" s="8">
        <f>Tableau2[[#This Row],[Longueur manquante]]-(6-Tableau2[[#This Row],[longueur]])</f>
        <v>0.14919963492632027</v>
      </c>
    </row>
    <row r="1785" spans="2:14" x14ac:dyDescent="0.25">
      <c r="B1785" s="3" t="str">
        <f t="shared" si="54"/>
        <v>7</v>
      </c>
      <c r="C1785" s="4" t="str">
        <f>Test_Length_Start[[#This Row],[Column1]]</f>
        <v>7-Ground_Truth</v>
      </c>
      <c r="D1785" s="3">
        <f t="shared" si="55"/>
        <v>-2</v>
      </c>
      <c r="E1785" s="4">
        <f>_xlfn.NUMBERVALUE(Test_Length_Start[[#This Row],[Column2]])</f>
        <v>62.824309273108497</v>
      </c>
      <c r="F1785" s="4">
        <f>_xlfn.NUMBERVALUE(Test_Length_Start[[#This Row],[Column3]])</f>
        <v>6.0049104510326501</v>
      </c>
      <c r="G1785" s="4">
        <f>_xlfn.NUMBERVALUE(Test_Length_Start[[#This Row],[Column4]])</f>
        <v>3.9196244358332799E-2</v>
      </c>
      <c r="H1785" s="4">
        <f>_xlfn.NUMBERVALUE(Test_Length_Start[[#This Row],[Column5]])</f>
        <v>0.10412693873607901</v>
      </c>
      <c r="I1785" s="4">
        <f>_xlfn.NUMBERVALUE(Test_Length_Start[[#This Row],[Column6]])</f>
        <v>1.7839723344034299E-2</v>
      </c>
      <c r="J1785" s="4">
        <f>_xlfn.NUMBERVALUE(Test_Length_Start[[#This Row],[Column7]])</f>
        <v>7.9882030685242994E-2</v>
      </c>
      <c r="K1785" s="4">
        <f>_xlfn.NUMBERVALUE(Test_Length_Start[[#This Row],[Column12]])</f>
        <v>4.70523187203798</v>
      </c>
      <c r="L1785" s="8">
        <f>_xlfn.NUMBERVALUE(Test_Length_Start[[#This Row],[Column10]])</f>
        <v>0.201986359910307</v>
      </c>
      <c r="M1785" s="4">
        <f>_xlfn.NUMBERVALUE(Test_Length_Start[[#This Row],[Column11]])</f>
        <v>0.61644697250635005</v>
      </c>
      <c r="N1785" s="8">
        <f>Tableau2[[#This Row],[Longueur manquante]]-(6-Tableau2[[#This Row],[longueur]])</f>
        <v>0.62135742353900014</v>
      </c>
    </row>
    <row r="1786" spans="2:14" x14ac:dyDescent="0.25">
      <c r="B1786" s="3" t="str">
        <f t="shared" si="54"/>
        <v>7</v>
      </c>
      <c r="C1786" s="4" t="str">
        <f>Test_Length_Start[[#This Row],[Column1]]</f>
        <v>7-Ground_Truth</v>
      </c>
      <c r="D1786" s="3">
        <f t="shared" si="55"/>
        <v>-2</v>
      </c>
      <c r="E1786" s="4">
        <f>_xlfn.NUMBERVALUE(Test_Length_Start[[#This Row],[Column2]])</f>
        <v>62.920231846340499</v>
      </c>
      <c r="F1786" s="4">
        <f>_xlfn.NUMBERVALUE(Test_Length_Start[[#This Row],[Column3]])</f>
        <v>6.1646828237862898</v>
      </c>
      <c r="G1786" s="4">
        <f>_xlfn.NUMBERVALUE(Test_Length_Start[[#This Row],[Column4]])</f>
        <v>4.7544833959652803E-2</v>
      </c>
      <c r="H1786" s="4">
        <f>_xlfn.NUMBERVALUE(Test_Length_Start[[#This Row],[Column5]])</f>
        <v>0.114243929844537</v>
      </c>
      <c r="I1786" s="4">
        <f>_xlfn.NUMBERVALUE(Test_Length_Start[[#This Row],[Column6]])</f>
        <v>2.3740399009073401E-2</v>
      </c>
      <c r="J1786" s="4">
        <f>_xlfn.NUMBERVALUE(Test_Length_Start[[#This Row],[Column7]])</f>
        <v>7.8678937708469898E-2</v>
      </c>
      <c r="K1786" s="4">
        <f>_xlfn.NUMBERVALUE(Test_Length_Start[[#This Row],[Column12]])</f>
        <v>5.0716435620561198</v>
      </c>
      <c r="L1786" s="8">
        <f>_xlfn.NUMBERVALUE(Test_Length_Start[[#This Row],[Column10]])</f>
        <v>0.31449182855553098</v>
      </c>
      <c r="M1786" s="4">
        <f>_xlfn.NUMBERVALUE(Test_Length_Start[[#This Row],[Column11]])</f>
        <v>0.66800407077388502</v>
      </c>
      <c r="N1786" s="8">
        <f>Tableau2[[#This Row],[Longueur manquante]]-(6-Tableau2[[#This Row],[longueur]])</f>
        <v>0.83268689456017486</v>
      </c>
    </row>
    <row r="1787" spans="2:14" x14ac:dyDescent="0.25">
      <c r="B1787" s="3" t="str">
        <f t="shared" si="54"/>
        <v>7</v>
      </c>
      <c r="C1787" s="4" t="str">
        <f>Test_Length_Start[[#This Row],[Column1]]</f>
        <v>7-Ground_Truth</v>
      </c>
      <c r="D1787" s="3">
        <f t="shared" si="55"/>
        <v>-2</v>
      </c>
      <c r="E1787" s="4">
        <f>_xlfn.NUMBERVALUE(Test_Length_Start[[#This Row],[Column2]])</f>
        <v>37.838542436979502</v>
      </c>
      <c r="F1787" s="4">
        <f>_xlfn.NUMBERVALUE(Test_Length_Start[[#This Row],[Column3]])</f>
        <v>5.9071496232023</v>
      </c>
      <c r="G1787" s="4">
        <f>_xlfn.NUMBERVALUE(Test_Length_Start[[#This Row],[Column4]])</f>
        <v>5.6529435125741899E-2</v>
      </c>
      <c r="H1787" s="4">
        <f>_xlfn.NUMBERVALUE(Test_Length_Start[[#This Row],[Column5]])</f>
        <v>0.117279023611271</v>
      </c>
      <c r="I1787" s="4">
        <f>_xlfn.NUMBERVALUE(Test_Length_Start[[#This Row],[Column6]])</f>
        <v>3.8502843187521299E-2</v>
      </c>
      <c r="J1787" s="4">
        <f>_xlfn.NUMBERVALUE(Test_Length_Start[[#This Row],[Column7]])</f>
        <v>0.103484115568688</v>
      </c>
      <c r="K1787" s="4">
        <f>_xlfn.NUMBERVALUE(Test_Length_Start[[#This Row],[Column12]])</f>
        <v>9.4080740369390696</v>
      </c>
      <c r="L1787" s="8">
        <f>_xlfn.NUMBERVALUE(Test_Length_Start[[#This Row],[Column10]])</f>
        <v>0.19874264641650199</v>
      </c>
      <c r="M1787" s="4">
        <f>_xlfn.NUMBERVALUE(Test_Length_Start[[#This Row],[Column11]])</f>
        <v>0.64489499138426998</v>
      </c>
      <c r="N1787" s="8">
        <f>Tableau2[[#This Row],[Longueur manquante]]-(6-Tableau2[[#This Row],[longueur]])</f>
        <v>0.55204461458656995</v>
      </c>
    </row>
    <row r="1788" spans="2:14" x14ac:dyDescent="0.25">
      <c r="B1788" s="3" t="str">
        <f t="shared" si="54"/>
        <v>7</v>
      </c>
      <c r="C1788" s="4" t="str">
        <f>Test_Length_Start[[#This Row],[Column1]]</f>
        <v>7-Ground_Truth</v>
      </c>
      <c r="D1788" s="3">
        <f t="shared" si="55"/>
        <v>-2</v>
      </c>
      <c r="E1788" s="4">
        <f>_xlfn.NUMBERVALUE(Test_Length_Start[[#This Row],[Column2]])</f>
        <v>86.411373363242404</v>
      </c>
      <c r="F1788" s="4">
        <f>_xlfn.NUMBERVALUE(Test_Length_Start[[#This Row],[Column3]])</f>
        <v>5.4360080395306198</v>
      </c>
      <c r="G1788" s="4">
        <f>_xlfn.NUMBERVALUE(Test_Length_Start[[#This Row],[Column4]])</f>
        <v>2.4910564752056299E-2</v>
      </c>
      <c r="H1788" s="4">
        <f>_xlfn.NUMBERVALUE(Test_Length_Start[[#This Row],[Column5]])</f>
        <v>0.109451312243393</v>
      </c>
      <c r="I1788" s="4">
        <f>_xlfn.NUMBERVALUE(Test_Length_Start[[#This Row],[Column6]])</f>
        <v>1.2464150790843001E-2</v>
      </c>
      <c r="J1788" s="4">
        <f>_xlfn.NUMBERVALUE(Test_Length_Start[[#This Row],[Column7]])</f>
        <v>6.8205239717192695E-2</v>
      </c>
      <c r="K1788" s="4">
        <f>_xlfn.NUMBERVALUE(Test_Length_Start[[#This Row],[Column12]])</f>
        <v>4.1851630910532496</v>
      </c>
      <c r="L1788" s="8">
        <f>_xlfn.NUMBERVALUE(Test_Length_Start[[#This Row],[Column10]])</f>
        <v>0.118053347662488</v>
      </c>
      <c r="M1788" s="4">
        <f>_xlfn.NUMBERVALUE(Test_Length_Start[[#This Row],[Column11]])</f>
        <v>0.70369804569431205</v>
      </c>
      <c r="N1788" s="8">
        <f>Tableau2[[#This Row],[Longueur manquante]]-(6-Tableau2[[#This Row],[longueur]])</f>
        <v>0.13970608522493189</v>
      </c>
    </row>
    <row r="1789" spans="2:14" x14ac:dyDescent="0.25">
      <c r="B1789" s="3" t="str">
        <f t="shared" si="54"/>
        <v>7</v>
      </c>
      <c r="C1789" s="4" t="str">
        <f>Test_Length_Start[[#This Row],[Column1]]</f>
        <v>7-Ground_Truth</v>
      </c>
      <c r="D1789" s="3">
        <f t="shared" si="55"/>
        <v>-2</v>
      </c>
      <c r="E1789" s="4">
        <f>_xlfn.NUMBERVALUE(Test_Length_Start[[#This Row],[Column2]])</f>
        <v>71.311415034986396</v>
      </c>
      <c r="F1789" s="4">
        <f>_xlfn.NUMBERVALUE(Test_Length_Start[[#This Row],[Column3]])</f>
        <v>6.1149529449511704</v>
      </c>
      <c r="G1789" s="4">
        <f>_xlfn.NUMBERVALUE(Test_Length_Start[[#This Row],[Column4]])</f>
        <v>3.3669675770561597E-2</v>
      </c>
      <c r="H1789" s="4">
        <f>_xlfn.NUMBERVALUE(Test_Length_Start[[#This Row],[Column5]])</f>
        <v>0.101576578098256</v>
      </c>
      <c r="I1789" s="4">
        <f>_xlfn.NUMBERVALUE(Test_Length_Start[[#This Row],[Column6]])</f>
        <v>9.3264540591983108E-3</v>
      </c>
      <c r="J1789" s="4">
        <f>_xlfn.NUMBERVALUE(Test_Length_Start[[#This Row],[Column7]])</f>
        <v>6.7948082565354603E-2</v>
      </c>
      <c r="K1789" s="4">
        <f>_xlfn.NUMBERVALUE(Test_Length_Start[[#This Row],[Column12]])</f>
        <v>8.6468878519954107</v>
      </c>
      <c r="L1789" s="8">
        <f>_xlfn.NUMBERVALUE(Test_Length_Start[[#This Row],[Column10]])</f>
        <v>0.27559037622568799</v>
      </c>
      <c r="M1789" s="4">
        <f>_xlfn.NUMBERVALUE(Test_Length_Start[[#This Row],[Column11]])</f>
        <v>0.65728633144502902</v>
      </c>
      <c r="N1789" s="8">
        <f>Tableau2[[#This Row],[Longueur manquante]]-(6-Tableau2[[#This Row],[longueur]])</f>
        <v>0.77223927639619938</v>
      </c>
    </row>
    <row r="1790" spans="2:14" x14ac:dyDescent="0.25">
      <c r="B1790" s="3" t="str">
        <f t="shared" si="54"/>
        <v>7</v>
      </c>
      <c r="C1790" s="4" t="str">
        <f>Test_Length_Start[[#This Row],[Column1]]</f>
        <v>7-Ground_Truth</v>
      </c>
      <c r="D1790" s="3">
        <f t="shared" si="55"/>
        <v>-2</v>
      </c>
      <c r="E1790" s="4">
        <f>_xlfn.NUMBERVALUE(Test_Length_Start[[#This Row],[Column2]])</f>
        <v>34.674260193382999</v>
      </c>
      <c r="F1790" s="4">
        <f>_xlfn.NUMBERVALUE(Test_Length_Start[[#This Row],[Column3]])</f>
        <v>5.8191955401812301</v>
      </c>
      <c r="G1790" s="4">
        <f>_xlfn.NUMBERVALUE(Test_Length_Start[[#This Row],[Column4]])</f>
        <v>4.1152284325704502E-2</v>
      </c>
      <c r="H1790" s="4">
        <f>_xlfn.NUMBERVALUE(Test_Length_Start[[#This Row],[Column5]])</f>
        <v>0.114944347708773</v>
      </c>
      <c r="I1790" s="4">
        <f>_xlfn.NUMBERVALUE(Test_Length_Start[[#This Row],[Column6]])</f>
        <v>2.4869207832415301E-2</v>
      </c>
      <c r="J1790" s="4">
        <f>_xlfn.NUMBERVALUE(Test_Length_Start[[#This Row],[Column7]])</f>
        <v>9.8770372610229404E-2</v>
      </c>
      <c r="K1790" s="4">
        <f>_xlfn.NUMBERVALUE(Test_Length_Start[[#This Row],[Column12]])</f>
        <v>6.81429950799793</v>
      </c>
      <c r="L1790" s="8">
        <f>_xlfn.NUMBERVALUE(Test_Length_Start[[#This Row],[Column10]])</f>
        <v>0.16440806827266999</v>
      </c>
      <c r="M1790" s="4">
        <f>_xlfn.NUMBERVALUE(Test_Length_Start[[#This Row],[Column11]])</f>
        <v>0.54956058654793205</v>
      </c>
      <c r="N1790" s="8">
        <f>Tableau2[[#This Row],[Longueur manquante]]-(6-Tableau2[[#This Row],[longueur]])</f>
        <v>0.36875612672916214</v>
      </c>
    </row>
    <row r="1791" spans="2:14" x14ac:dyDescent="0.25">
      <c r="B1791" s="3" t="str">
        <f t="shared" si="54"/>
        <v>7</v>
      </c>
      <c r="C1791" s="4" t="str">
        <f>Test_Length_Start[[#This Row],[Column1]]</f>
        <v>7-Ground_Truth</v>
      </c>
      <c r="D1791" s="3">
        <f t="shared" si="55"/>
        <v>-2</v>
      </c>
      <c r="E1791" s="4">
        <f>_xlfn.NUMBERVALUE(Test_Length_Start[[#This Row],[Column2]])</f>
        <v>59.618123002260297</v>
      </c>
      <c r="F1791" s="4">
        <f>_xlfn.NUMBERVALUE(Test_Length_Start[[#This Row],[Column3]])</f>
        <v>5.7819799226408701</v>
      </c>
      <c r="G1791" s="4">
        <f>_xlfn.NUMBERVALUE(Test_Length_Start[[#This Row],[Column4]])</f>
        <v>2.9866192068795198E-2</v>
      </c>
      <c r="H1791" s="4">
        <f>_xlfn.NUMBERVALUE(Test_Length_Start[[#This Row],[Column5]])</f>
        <v>9.3340675626776906E-2</v>
      </c>
      <c r="I1791" s="4">
        <f>_xlfn.NUMBERVALUE(Test_Length_Start[[#This Row],[Column6]])</f>
        <v>2.2618157359589601E-2</v>
      </c>
      <c r="J1791" s="4">
        <f>_xlfn.NUMBERVALUE(Test_Length_Start[[#This Row],[Column7]])</f>
        <v>7.2281717414227994E-2</v>
      </c>
      <c r="K1791" s="4">
        <f>_xlfn.NUMBERVALUE(Test_Length_Start[[#This Row],[Column12]])</f>
        <v>4.5395439980784396</v>
      </c>
      <c r="L1791" s="8">
        <f>_xlfn.NUMBERVALUE(Test_Length_Start[[#This Row],[Column10]])</f>
        <v>0.123788243837455</v>
      </c>
      <c r="M1791" s="4">
        <f>_xlfn.NUMBERVALUE(Test_Length_Start[[#This Row],[Column11]])</f>
        <v>0.541080601782991</v>
      </c>
      <c r="N1791" s="8">
        <f>Tableau2[[#This Row],[Longueur manquante]]-(6-Tableau2[[#This Row],[longueur]])</f>
        <v>0.32306052442386113</v>
      </c>
    </row>
    <row r="1792" spans="2:14" x14ac:dyDescent="0.25">
      <c r="B1792" s="3" t="str">
        <f t="shared" si="54"/>
        <v>7</v>
      </c>
      <c r="C1792" s="4" t="str">
        <f>Test_Length_Start[[#This Row],[Column1]]</f>
        <v>7-Ground_Truth</v>
      </c>
      <c r="D1792" s="3">
        <f t="shared" si="55"/>
        <v>-2</v>
      </c>
      <c r="E1792" s="4">
        <f>_xlfn.NUMBERVALUE(Test_Length_Start[[#This Row],[Column2]])</f>
        <v>84.550329259262995</v>
      </c>
      <c r="F1792" s="4">
        <f>_xlfn.NUMBERVALUE(Test_Length_Start[[#This Row],[Column3]])</f>
        <v>6.4544912466081703</v>
      </c>
      <c r="G1792" s="4">
        <f>_xlfn.NUMBERVALUE(Test_Length_Start[[#This Row],[Column4]])</f>
        <v>7.8904048499751495E-2</v>
      </c>
      <c r="H1792" s="4">
        <f>_xlfn.NUMBERVALUE(Test_Length_Start[[#This Row],[Column5]])</f>
        <v>0.115992502420042</v>
      </c>
      <c r="I1792" s="4">
        <f>_xlfn.NUMBERVALUE(Test_Length_Start[[#This Row],[Column6]])</f>
        <v>3.1321242383094403E-2</v>
      </c>
      <c r="J1792" s="4">
        <f>_xlfn.NUMBERVALUE(Test_Length_Start[[#This Row],[Column7]])</f>
        <v>8.3017459445488495E-2</v>
      </c>
      <c r="K1792" s="4">
        <f>_xlfn.NUMBERVALUE(Test_Length_Start[[#This Row],[Column12]])</f>
        <v>5.7707208230858598</v>
      </c>
      <c r="L1792" s="8">
        <f>_xlfn.NUMBERVALUE(Test_Length_Start[[#This Row],[Column10]])</f>
        <v>0.51204744394729595</v>
      </c>
      <c r="M1792" s="4">
        <f>_xlfn.NUMBERVALUE(Test_Length_Start[[#This Row],[Column11]])</f>
        <v>0.66650933094077303</v>
      </c>
      <c r="N1792" s="8">
        <f>Tableau2[[#This Row],[Longueur manquante]]-(6-Tableau2[[#This Row],[longueur]])</f>
        <v>1.1210005775489433</v>
      </c>
    </row>
    <row r="1793" spans="2:14" x14ac:dyDescent="0.25">
      <c r="B1793" s="3" t="str">
        <f t="shared" si="54"/>
        <v>7</v>
      </c>
      <c r="C1793" s="4" t="str">
        <f>Test_Length_Start[[#This Row],[Column1]]</f>
        <v>7-Ground_Truth</v>
      </c>
      <c r="D1793" s="3">
        <f t="shared" si="55"/>
        <v>-2</v>
      </c>
      <c r="E1793" s="4">
        <f>_xlfn.NUMBERVALUE(Test_Length_Start[[#This Row],[Column2]])</f>
        <v>70.593680435312294</v>
      </c>
      <c r="F1793" s="4">
        <f>_xlfn.NUMBERVALUE(Test_Length_Start[[#This Row],[Column3]])</f>
        <v>5.9155041634779701</v>
      </c>
      <c r="G1793" s="4">
        <f>_xlfn.NUMBERVALUE(Test_Length_Start[[#This Row],[Column4]])</f>
        <v>4.2846206370512799E-2</v>
      </c>
      <c r="H1793" s="4">
        <f>_xlfn.NUMBERVALUE(Test_Length_Start[[#This Row],[Column5]])</f>
        <v>0.110739320820419</v>
      </c>
      <c r="I1793" s="4">
        <f>_xlfn.NUMBERVALUE(Test_Length_Start[[#This Row],[Column6]])</f>
        <v>2.6126877969664002E-2</v>
      </c>
      <c r="J1793" s="4">
        <f>_xlfn.NUMBERVALUE(Test_Length_Start[[#This Row],[Column7]])</f>
        <v>7.5683801799177899E-2</v>
      </c>
      <c r="K1793" s="4">
        <f>_xlfn.NUMBERVALUE(Test_Length_Start[[#This Row],[Column12]])</f>
        <v>6.47043022396974</v>
      </c>
      <c r="L1793" s="8">
        <f>_xlfn.NUMBERVALUE(Test_Length_Start[[#This Row],[Column10]])</f>
        <v>0.28985278118697</v>
      </c>
      <c r="M1793" s="4">
        <f>_xlfn.NUMBERVALUE(Test_Length_Start[[#This Row],[Column11]])</f>
        <v>0.50973109439280895</v>
      </c>
      <c r="N1793" s="8">
        <f>Tableau2[[#This Row],[Longueur manquante]]-(6-Tableau2[[#This Row],[longueur]])</f>
        <v>0.42523525787077909</v>
      </c>
    </row>
    <row r="1794" spans="2:14" x14ac:dyDescent="0.25">
      <c r="B1794" s="3" t="str">
        <f t="shared" ref="B1794:B1857" si="56">SUBSTITUTE(LEFT(C1794,2),"-","")</f>
        <v>7</v>
      </c>
      <c r="C1794" s="4" t="str">
        <f>Test_Length_Start[[#This Row],[Column1]]</f>
        <v>7-Ground_Truth</v>
      </c>
      <c r="D1794" s="3">
        <f t="shared" ref="D1794:D1857" si="57">_xlfn.NUMBERVALUE(IFERROR(RIGHT(C1794,LEN(C1794)-SEARCH("-",C1794,5)),-0.2))*10</f>
        <v>-2</v>
      </c>
      <c r="E1794" s="4">
        <f>_xlfn.NUMBERVALUE(Test_Length_Start[[#This Row],[Column2]])</f>
        <v>84.829347730658895</v>
      </c>
      <c r="F1794" s="4">
        <f>_xlfn.NUMBERVALUE(Test_Length_Start[[#This Row],[Column3]])</f>
        <v>6.0382867914288001</v>
      </c>
      <c r="G1794" s="4">
        <f>_xlfn.NUMBERVALUE(Test_Length_Start[[#This Row],[Column4]])</f>
        <v>3.5299029958947098E-2</v>
      </c>
      <c r="H1794" s="4">
        <f>_xlfn.NUMBERVALUE(Test_Length_Start[[#This Row],[Column5]])</f>
        <v>0.102529292516274</v>
      </c>
      <c r="I1794" s="4">
        <f>_xlfn.NUMBERVALUE(Test_Length_Start[[#This Row],[Column6]])</f>
        <v>1.9055581684509999E-2</v>
      </c>
      <c r="J1794" s="4">
        <f>_xlfn.NUMBERVALUE(Test_Length_Start[[#This Row],[Column7]])</f>
        <v>7.1779181313240695E-2</v>
      </c>
      <c r="K1794" s="4">
        <f>_xlfn.NUMBERVALUE(Test_Length_Start[[#This Row],[Column12]])</f>
        <v>4.5417339720297596</v>
      </c>
      <c r="L1794" s="8">
        <f>_xlfn.NUMBERVALUE(Test_Length_Start[[#This Row],[Column10]])</f>
        <v>0.22925808024794</v>
      </c>
      <c r="M1794" s="4">
        <f>_xlfn.NUMBERVALUE(Test_Length_Start[[#This Row],[Column11]])</f>
        <v>0.59822533744357798</v>
      </c>
      <c r="N1794" s="8">
        <f>Tableau2[[#This Row],[Longueur manquante]]-(6-Tableau2[[#This Row],[longueur]])</f>
        <v>0.63651212887237807</v>
      </c>
    </row>
    <row r="1795" spans="2:14" x14ac:dyDescent="0.25">
      <c r="B1795" s="3" t="str">
        <f t="shared" si="56"/>
        <v>7</v>
      </c>
      <c r="C1795" s="4" t="str">
        <f>Test_Length_Start[[#This Row],[Column1]]</f>
        <v>7-Ground_Truth</v>
      </c>
      <c r="D1795" s="3">
        <f t="shared" si="57"/>
        <v>-2</v>
      </c>
      <c r="E1795" s="4">
        <f>_xlfn.NUMBERVALUE(Test_Length_Start[[#This Row],[Column2]])</f>
        <v>76.667174792148799</v>
      </c>
      <c r="F1795" s="4">
        <f>_xlfn.NUMBERVALUE(Test_Length_Start[[#This Row],[Column3]])</f>
        <v>6.1010549505088196</v>
      </c>
      <c r="G1795" s="4">
        <f>_xlfn.NUMBERVALUE(Test_Length_Start[[#This Row],[Column4]])</f>
        <v>2.8684071298100602E-2</v>
      </c>
      <c r="H1795" s="4">
        <f>_xlfn.NUMBERVALUE(Test_Length_Start[[#This Row],[Column5]])</f>
        <v>0.10023425133908501</v>
      </c>
      <c r="I1795" s="4">
        <f>_xlfn.NUMBERVALUE(Test_Length_Start[[#This Row],[Column6]])</f>
        <v>9.3079924982587495E-3</v>
      </c>
      <c r="J1795" s="4">
        <f>_xlfn.NUMBERVALUE(Test_Length_Start[[#This Row],[Column7]])</f>
        <v>6.7325877245344307E-2</v>
      </c>
      <c r="K1795" s="4">
        <f>_xlfn.NUMBERVALUE(Test_Length_Start[[#This Row],[Column12]])</f>
        <v>6.0347675019875098</v>
      </c>
      <c r="L1795" s="8">
        <f>_xlfn.NUMBERVALUE(Test_Length_Start[[#This Row],[Column10]])</f>
        <v>0.22195159283077101</v>
      </c>
      <c r="M1795" s="4">
        <f>_xlfn.NUMBERVALUE(Test_Length_Start[[#This Row],[Column11]])</f>
        <v>0.64103308220744604</v>
      </c>
      <c r="N1795" s="8">
        <f>Tableau2[[#This Row],[Longueur manquante]]-(6-Tableau2[[#This Row],[longueur]])</f>
        <v>0.74208803271626567</v>
      </c>
    </row>
    <row r="1796" spans="2:14" x14ac:dyDescent="0.25">
      <c r="B1796" s="3" t="str">
        <f t="shared" si="56"/>
        <v>7</v>
      </c>
      <c r="C1796" s="4" t="str">
        <f>Test_Length_Start[[#This Row],[Column1]]</f>
        <v>7-Ground_Truth</v>
      </c>
      <c r="D1796" s="3">
        <f t="shared" si="57"/>
        <v>-2</v>
      </c>
      <c r="E1796" s="4">
        <f>_xlfn.NUMBERVALUE(Test_Length_Start[[#This Row],[Column2]])</f>
        <v>73.613466938430193</v>
      </c>
      <c r="F1796" s="4">
        <f>_xlfn.NUMBERVALUE(Test_Length_Start[[#This Row],[Column3]])</f>
        <v>5.9765319487923803</v>
      </c>
      <c r="G1796" s="4">
        <f>_xlfn.NUMBERVALUE(Test_Length_Start[[#This Row],[Column4]])</f>
        <v>2.3693512969931E-2</v>
      </c>
      <c r="H1796" s="4">
        <f>_xlfn.NUMBERVALUE(Test_Length_Start[[#This Row],[Column5]])</f>
        <v>9.0859944306396795E-2</v>
      </c>
      <c r="I1796" s="4">
        <f>_xlfn.NUMBERVALUE(Test_Length_Start[[#This Row],[Column6]])</f>
        <v>1.20612245652492E-2</v>
      </c>
      <c r="J1796" s="4">
        <f>_xlfn.NUMBERVALUE(Test_Length_Start[[#This Row],[Column7]])</f>
        <v>6.22364325166683E-2</v>
      </c>
      <c r="K1796" s="4">
        <f>_xlfn.NUMBERVALUE(Test_Length_Start[[#This Row],[Column12]])</f>
        <v>5.9237146619707302</v>
      </c>
      <c r="L1796" s="8">
        <f>_xlfn.NUMBERVALUE(Test_Length_Start[[#This Row],[Column10]])</f>
        <v>0.166155100394445</v>
      </c>
      <c r="M1796" s="4">
        <f>_xlfn.NUMBERVALUE(Test_Length_Start[[#This Row],[Column11]])</f>
        <v>0.632644027488246</v>
      </c>
      <c r="N1796" s="8">
        <f>Tableau2[[#This Row],[Longueur manquante]]-(6-Tableau2[[#This Row],[longueur]])</f>
        <v>0.60917597628062625</v>
      </c>
    </row>
    <row r="1797" spans="2:14" x14ac:dyDescent="0.25">
      <c r="B1797" s="3" t="str">
        <f t="shared" si="56"/>
        <v>7</v>
      </c>
      <c r="C1797" s="4" t="str">
        <f>Test_Length_Start[[#This Row],[Column1]]</f>
        <v>7-Ground_Truth</v>
      </c>
      <c r="D1797" s="3">
        <f t="shared" si="57"/>
        <v>-2</v>
      </c>
      <c r="E1797" s="4">
        <f>_xlfn.NUMBERVALUE(Test_Length_Start[[#This Row],[Column2]])</f>
        <v>62.233076737910899</v>
      </c>
      <c r="F1797" s="4">
        <f>_xlfn.NUMBERVALUE(Test_Length_Start[[#This Row],[Column3]])</f>
        <v>5.7500202079357701</v>
      </c>
      <c r="G1797" s="4">
        <f>_xlfn.NUMBERVALUE(Test_Length_Start[[#This Row],[Column4]])</f>
        <v>3.5556788724812299E-2</v>
      </c>
      <c r="H1797" s="4">
        <f>_xlfn.NUMBERVALUE(Test_Length_Start[[#This Row],[Column5]])</f>
        <v>0.10772827129636001</v>
      </c>
      <c r="I1797" s="4">
        <f>_xlfn.NUMBERVALUE(Test_Length_Start[[#This Row],[Column6]])</f>
        <v>1.7567886592277801E-2</v>
      </c>
      <c r="J1797" s="4">
        <f>_xlfn.NUMBERVALUE(Test_Length_Start[[#This Row],[Column7]])</f>
        <v>8.2277282813135497E-2</v>
      </c>
      <c r="K1797" s="4">
        <f>_xlfn.NUMBERVALUE(Test_Length_Start[[#This Row],[Column12]])</f>
        <v>8.9311793179949692</v>
      </c>
      <c r="L1797" s="8">
        <f>_xlfn.NUMBERVALUE(Test_Length_Start[[#This Row],[Column10]])</f>
        <v>0.222526740448347</v>
      </c>
      <c r="M1797" s="4">
        <f>_xlfn.NUMBERVALUE(Test_Length_Start[[#This Row],[Column11]])</f>
        <v>0.52335450872368405</v>
      </c>
      <c r="N1797" s="8">
        <f>Tableau2[[#This Row],[Longueur manquante]]-(6-Tableau2[[#This Row],[longueur]])</f>
        <v>0.27337471665945412</v>
      </c>
    </row>
    <row r="1798" spans="2:14" x14ac:dyDescent="0.25">
      <c r="B1798" s="3" t="str">
        <f t="shared" si="56"/>
        <v>7</v>
      </c>
      <c r="C1798" s="4" t="str">
        <f>Test_Length_Start[[#This Row],[Column1]]</f>
        <v>7-Ground_Truth</v>
      </c>
      <c r="D1798" s="3">
        <f t="shared" si="57"/>
        <v>-2</v>
      </c>
      <c r="E1798" s="4">
        <f>_xlfn.NUMBERVALUE(Test_Length_Start[[#This Row],[Column2]])</f>
        <v>57.606506156980302</v>
      </c>
      <c r="F1798" s="4">
        <f>_xlfn.NUMBERVALUE(Test_Length_Start[[#This Row],[Column3]])</f>
        <v>5.9800018685379603</v>
      </c>
      <c r="G1798" s="4">
        <f>_xlfn.NUMBERVALUE(Test_Length_Start[[#This Row],[Column4]])</f>
        <v>4.4979538664494001E-2</v>
      </c>
      <c r="H1798" s="4">
        <f>_xlfn.NUMBERVALUE(Test_Length_Start[[#This Row],[Column5]])</f>
        <v>0.111513677542873</v>
      </c>
      <c r="I1798" s="4">
        <f>_xlfn.NUMBERVALUE(Test_Length_Start[[#This Row],[Column6]])</f>
        <v>2.3390604713962398E-2</v>
      </c>
      <c r="J1798" s="4">
        <f>_xlfn.NUMBERVALUE(Test_Length_Start[[#This Row],[Column7]])</f>
        <v>9.4022498694357304E-2</v>
      </c>
      <c r="K1798" s="4">
        <f>_xlfn.NUMBERVALUE(Test_Length_Start[[#This Row],[Column12]])</f>
        <v>5.2876295628957397</v>
      </c>
      <c r="L1798" s="8">
        <f>_xlfn.NUMBERVALUE(Test_Length_Start[[#This Row],[Column10]])</f>
        <v>0.21346459535436699</v>
      </c>
      <c r="M1798" s="4">
        <f>_xlfn.NUMBERVALUE(Test_Length_Start[[#This Row],[Column11]])</f>
        <v>0.64254657086987199</v>
      </c>
      <c r="N1798" s="8">
        <f>Tableau2[[#This Row],[Longueur manquante]]-(6-Tableau2[[#This Row],[longueur]])</f>
        <v>0.62254843940783233</v>
      </c>
    </row>
    <row r="1799" spans="2:14" x14ac:dyDescent="0.25">
      <c r="B1799" s="3" t="str">
        <f t="shared" si="56"/>
        <v>7</v>
      </c>
      <c r="C1799" s="4" t="str">
        <f>Test_Length_Start[[#This Row],[Column1]]</f>
        <v>7-Ground_Truth</v>
      </c>
      <c r="D1799" s="3">
        <f t="shared" si="57"/>
        <v>-2</v>
      </c>
      <c r="E1799" s="4">
        <f>_xlfn.NUMBERVALUE(Test_Length_Start[[#This Row],[Column2]])</f>
        <v>89.421397064944699</v>
      </c>
      <c r="F1799" s="4">
        <f>_xlfn.NUMBERVALUE(Test_Length_Start[[#This Row],[Column3]])</f>
        <v>6.1033250394132903</v>
      </c>
      <c r="G1799" s="4">
        <f>_xlfn.NUMBERVALUE(Test_Length_Start[[#This Row],[Column4]])</f>
        <v>3.3029328605281502E-2</v>
      </c>
      <c r="H1799" s="4">
        <f>_xlfn.NUMBERVALUE(Test_Length_Start[[#This Row],[Column5]])</f>
        <v>9.5450807894936193E-2</v>
      </c>
      <c r="I1799" s="4">
        <f>_xlfn.NUMBERVALUE(Test_Length_Start[[#This Row],[Column6]])</f>
        <v>6.48438896479817E-3</v>
      </c>
      <c r="J1799" s="4">
        <f>_xlfn.NUMBERVALUE(Test_Length_Start[[#This Row],[Column7]])</f>
        <v>7.0690193310438201E-2</v>
      </c>
      <c r="K1799" s="4">
        <f>_xlfn.NUMBERVALUE(Test_Length_Start[[#This Row],[Column12]])</f>
        <v>6.7113999580033097</v>
      </c>
      <c r="L1799" s="8">
        <f>_xlfn.NUMBERVALUE(Test_Length_Start[[#This Row],[Column10]])</f>
        <v>0.26820857759268202</v>
      </c>
      <c r="M1799" s="4">
        <f>_xlfn.NUMBERVALUE(Test_Length_Start[[#This Row],[Column11]])</f>
        <v>0.60876966045793701</v>
      </c>
      <c r="N1799" s="8">
        <f>Tableau2[[#This Row],[Longueur manquante]]-(6-Tableau2[[#This Row],[longueur]])</f>
        <v>0.71209469987122731</v>
      </c>
    </row>
    <row r="1800" spans="2:14" x14ac:dyDescent="0.25">
      <c r="B1800" s="3" t="str">
        <f t="shared" si="56"/>
        <v>7</v>
      </c>
      <c r="C1800" s="4" t="str">
        <f>Test_Length_Start[[#This Row],[Column1]]</f>
        <v>7-Ground_Truth</v>
      </c>
      <c r="D1800" s="3">
        <f t="shared" si="57"/>
        <v>-2</v>
      </c>
      <c r="E1800" s="4">
        <f>_xlfn.NUMBERVALUE(Test_Length_Start[[#This Row],[Column2]])</f>
        <v>83.079312680685106</v>
      </c>
      <c r="F1800" s="4">
        <f>_xlfn.NUMBERVALUE(Test_Length_Start[[#This Row],[Column3]])</f>
        <v>5.5269746236110704</v>
      </c>
      <c r="G1800" s="4">
        <f>_xlfn.NUMBERVALUE(Test_Length_Start[[#This Row],[Column4]])</f>
        <v>3.5895083914448803E-2</v>
      </c>
      <c r="H1800" s="4">
        <f>_xlfn.NUMBERVALUE(Test_Length_Start[[#This Row],[Column5]])</f>
        <v>0.11071430685157101</v>
      </c>
      <c r="I1800" s="4">
        <f>_xlfn.NUMBERVALUE(Test_Length_Start[[#This Row],[Column6]])</f>
        <v>2.0387061266059499E-2</v>
      </c>
      <c r="J1800" s="4">
        <f>_xlfn.NUMBERVALUE(Test_Length_Start[[#This Row],[Column7]])</f>
        <v>8.5372110287749894E-2</v>
      </c>
      <c r="K1800" s="4">
        <f>_xlfn.NUMBERVALUE(Test_Length_Start[[#This Row],[Column12]])</f>
        <v>4.8906551080290201</v>
      </c>
      <c r="L1800" s="8">
        <f>_xlfn.NUMBERVALUE(Test_Length_Start[[#This Row],[Column10]])</f>
        <v>0.126991164135908</v>
      </c>
      <c r="M1800" s="4">
        <f>_xlfn.NUMBERVALUE(Test_Length_Start[[#This Row],[Column11]])</f>
        <v>0.51522744648459595</v>
      </c>
      <c r="N1800" s="8">
        <f>Tableau2[[#This Row],[Longueur manquante]]-(6-Tableau2[[#This Row],[longueur]])</f>
        <v>4.2202070095666344E-2</v>
      </c>
    </row>
    <row r="1801" spans="2:14" x14ac:dyDescent="0.25">
      <c r="B1801" s="3" t="str">
        <f t="shared" si="56"/>
        <v>7</v>
      </c>
      <c r="C1801" s="4" t="str">
        <f>Test_Length_Start[[#This Row],[Column1]]</f>
        <v>7-Ground_Truth</v>
      </c>
      <c r="D1801" s="3">
        <f t="shared" si="57"/>
        <v>-2</v>
      </c>
      <c r="E1801" s="4">
        <f>_xlfn.NUMBERVALUE(Test_Length_Start[[#This Row],[Column2]])</f>
        <v>27.2136187457502</v>
      </c>
      <c r="F1801" s="4">
        <f>_xlfn.NUMBERVALUE(Test_Length_Start[[#This Row],[Column3]])</f>
        <v>6.0086778666482497</v>
      </c>
      <c r="G1801" s="4">
        <f>_xlfn.NUMBERVALUE(Test_Length_Start[[#This Row],[Column4]])</f>
        <v>5.6637695650806702E-2</v>
      </c>
      <c r="H1801" s="4">
        <f>_xlfn.NUMBERVALUE(Test_Length_Start[[#This Row],[Column5]])</f>
        <v>0.67615565175145098</v>
      </c>
      <c r="I1801" s="4">
        <f>_xlfn.NUMBERVALUE(Test_Length_Start[[#This Row],[Column6]])</f>
        <v>2.30144789521919E-2</v>
      </c>
      <c r="J1801" s="4">
        <f>_xlfn.NUMBERVALUE(Test_Length_Start[[#This Row],[Column7]])</f>
        <v>0.17756056571760001</v>
      </c>
      <c r="K1801" s="4">
        <f>_xlfn.NUMBERVALUE(Test_Length_Start[[#This Row],[Column12]])</f>
        <v>6.7627846969989998</v>
      </c>
      <c r="L1801" s="8">
        <f>_xlfn.NUMBERVALUE(Test_Length_Start[[#This Row],[Column10]])</f>
        <v>0.36592391116839801</v>
      </c>
      <c r="M1801" s="4">
        <f>_xlfn.NUMBERVALUE(Test_Length_Start[[#This Row],[Column11]])</f>
        <v>2.4481988954906</v>
      </c>
      <c r="N1801" s="8">
        <f>Tableau2[[#This Row],[Longueur manquante]]-(6-Tableau2[[#This Row],[longueur]])</f>
        <v>2.4568767621388496</v>
      </c>
    </row>
    <row r="1802" spans="2:14" x14ac:dyDescent="0.25">
      <c r="B1802" s="3" t="str">
        <f t="shared" si="56"/>
        <v>8</v>
      </c>
      <c r="C1802" s="4" t="str">
        <f>Test_Length_Start[[#This Row],[Column1]]</f>
        <v>8-Camera-0,0</v>
      </c>
      <c r="D1802" s="3">
        <f t="shared" si="57"/>
        <v>0</v>
      </c>
      <c r="E1802" s="4">
        <f>_xlfn.NUMBERVALUE(Test_Length_Start[[#This Row],[Column2]])</f>
        <v>74.316114478479506</v>
      </c>
      <c r="F1802" s="4">
        <f>_xlfn.NUMBERVALUE(Test_Length_Start[[#This Row],[Column3]])</f>
        <v>5.8180935849193496</v>
      </c>
      <c r="G1802" s="4">
        <f>_xlfn.NUMBERVALUE(Test_Length_Start[[#This Row],[Column4]])</f>
        <v>3.2308514458613699E-2</v>
      </c>
      <c r="H1802" s="4">
        <f>_xlfn.NUMBERVALUE(Test_Length_Start[[#This Row],[Column5]])</f>
        <v>9.8607963980782296E-2</v>
      </c>
      <c r="I1802" s="4">
        <f>_xlfn.NUMBERVALUE(Test_Length_Start[[#This Row],[Column6]])</f>
        <v>1.9926809981460201E-2</v>
      </c>
      <c r="J1802" s="4">
        <f>_xlfn.NUMBERVALUE(Test_Length_Start[[#This Row],[Column7]])</f>
        <v>7.5173173577344099E-2</v>
      </c>
      <c r="K1802" s="4">
        <f>_xlfn.NUMBERVALUE(Test_Length_Start[[#This Row],[Column12]])</f>
        <v>3.61235802201554</v>
      </c>
      <c r="L1802" s="8">
        <f>_xlfn.NUMBERVALUE(Test_Length_Start[[#This Row],[Column10]])</f>
        <v>0.18876639960983899</v>
      </c>
      <c r="M1802" s="4">
        <f>_xlfn.NUMBERVALUE(Test_Length_Start[[#This Row],[Column11]])</f>
        <v>0.59400807864860405</v>
      </c>
      <c r="N1802" s="8">
        <f>Tableau2[[#This Row],[Longueur manquante]]-(6-Tableau2[[#This Row],[longueur]])</f>
        <v>0.41210166356795364</v>
      </c>
    </row>
    <row r="1803" spans="2:14" x14ac:dyDescent="0.25">
      <c r="B1803" s="3" t="str">
        <f t="shared" si="56"/>
        <v>8</v>
      </c>
      <c r="C1803" s="4" t="str">
        <f>Test_Length_Start[[#This Row],[Column1]]</f>
        <v>8-Camera-0,0</v>
      </c>
      <c r="D1803" s="3">
        <f t="shared" si="57"/>
        <v>0</v>
      </c>
      <c r="E1803" s="4">
        <f>_xlfn.NUMBERVALUE(Test_Length_Start[[#This Row],[Column2]])</f>
        <v>86.879544909370495</v>
      </c>
      <c r="F1803" s="4">
        <f>_xlfn.NUMBERVALUE(Test_Length_Start[[#This Row],[Column3]])</f>
        <v>5.9865223783358097</v>
      </c>
      <c r="G1803" s="4">
        <f>_xlfn.NUMBERVALUE(Test_Length_Start[[#This Row],[Column4]])</f>
        <v>0.11963276384787599</v>
      </c>
      <c r="H1803" s="4">
        <f>_xlfn.NUMBERVALUE(Test_Length_Start[[#This Row],[Column5]])</f>
        <v>0.17397605276223199</v>
      </c>
      <c r="I1803" s="4">
        <f>_xlfn.NUMBERVALUE(Test_Length_Start[[#This Row],[Column6]])</f>
        <v>3.30392608837035E-2</v>
      </c>
      <c r="J1803" s="4">
        <f>_xlfn.NUMBERVALUE(Test_Length_Start[[#This Row],[Column7]])</f>
        <v>0.11062279734078399</v>
      </c>
      <c r="K1803" s="4">
        <f>_xlfn.NUMBERVALUE(Test_Length_Start[[#This Row],[Column12]])</f>
        <v>3.5438812209758899</v>
      </c>
      <c r="L1803" s="8">
        <f>_xlfn.NUMBERVALUE(Test_Length_Start[[#This Row],[Column10]])</f>
        <v>0.64229112630171803</v>
      </c>
      <c r="M1803" s="4">
        <f>_xlfn.NUMBERVALUE(Test_Length_Start[[#This Row],[Column11]])</f>
        <v>0.80301544303259598</v>
      </c>
      <c r="N1803" s="8">
        <f>Tableau2[[#This Row],[Longueur manquante]]-(6-Tableau2[[#This Row],[longueur]])</f>
        <v>0.78953782136840567</v>
      </c>
    </row>
    <row r="1804" spans="2:14" x14ac:dyDescent="0.25">
      <c r="B1804" s="3" t="str">
        <f t="shared" si="56"/>
        <v>8</v>
      </c>
      <c r="C1804" s="4" t="str">
        <f>Test_Length_Start[[#This Row],[Column1]]</f>
        <v>8-Camera-0,0</v>
      </c>
      <c r="D1804" s="3">
        <f t="shared" si="57"/>
        <v>0</v>
      </c>
      <c r="E1804" s="4">
        <f>_xlfn.NUMBERVALUE(Test_Length_Start[[#This Row],[Column2]])</f>
        <v>76.4625911980784</v>
      </c>
      <c r="F1804" s="4">
        <f>_xlfn.NUMBERVALUE(Test_Length_Start[[#This Row],[Column3]])</f>
        <v>5.6513086995101496</v>
      </c>
      <c r="G1804" s="4">
        <f>_xlfn.NUMBERVALUE(Test_Length_Start[[#This Row],[Column4]])</f>
        <v>8.3963050822761703E-2</v>
      </c>
      <c r="H1804" s="4">
        <f>_xlfn.NUMBERVALUE(Test_Length_Start[[#This Row],[Column5]])</f>
        <v>0.13888828014815</v>
      </c>
      <c r="I1804" s="4">
        <f>_xlfn.NUMBERVALUE(Test_Length_Start[[#This Row],[Column6]])</f>
        <v>4.8632846318548403E-2</v>
      </c>
      <c r="J1804" s="4">
        <f>_xlfn.NUMBERVALUE(Test_Length_Start[[#This Row],[Column7]])</f>
        <v>0.111787870106414</v>
      </c>
      <c r="K1804" s="4">
        <f>_xlfn.NUMBERVALUE(Test_Length_Start[[#This Row],[Column12]])</f>
        <v>4.5430446870159296</v>
      </c>
      <c r="L1804" s="8">
        <f>_xlfn.NUMBERVALUE(Test_Length_Start[[#This Row],[Column10]])</f>
        <v>0.372154242715383</v>
      </c>
      <c r="M1804" s="4">
        <f>_xlfn.NUMBERVALUE(Test_Length_Start[[#This Row],[Column11]])</f>
        <v>0.60271449915929098</v>
      </c>
      <c r="N1804" s="8">
        <f>Tableau2[[#This Row],[Longueur manquante]]-(6-Tableau2[[#This Row],[longueur]])</f>
        <v>0.25402319866944056</v>
      </c>
    </row>
    <row r="1805" spans="2:14" x14ac:dyDescent="0.25">
      <c r="B1805" s="3" t="str">
        <f t="shared" si="56"/>
        <v>8</v>
      </c>
      <c r="C1805" s="4" t="str">
        <f>Test_Length_Start[[#This Row],[Column1]]</f>
        <v>8-Camera-0,0</v>
      </c>
      <c r="D1805" s="3">
        <f t="shared" si="57"/>
        <v>0</v>
      </c>
      <c r="E1805" s="4">
        <f>_xlfn.NUMBERVALUE(Test_Length_Start[[#This Row],[Column2]])</f>
        <v>74.362574390888597</v>
      </c>
      <c r="F1805" s="4">
        <f>_xlfn.NUMBERVALUE(Test_Length_Start[[#This Row],[Column3]])</f>
        <v>5.4647531478936804</v>
      </c>
      <c r="G1805" s="4">
        <f>_xlfn.NUMBERVALUE(Test_Length_Start[[#This Row],[Column4]])</f>
        <v>1.45112099804569E-2</v>
      </c>
      <c r="H1805" s="4">
        <f>_xlfn.NUMBERVALUE(Test_Length_Start[[#This Row],[Column5]])</f>
        <v>0.10036199452223001</v>
      </c>
      <c r="I1805" s="4">
        <f>_xlfn.NUMBERVALUE(Test_Length_Start[[#This Row],[Column6]])</f>
        <v>1.14066024716923E-2</v>
      </c>
      <c r="J1805" s="4">
        <f>_xlfn.NUMBERVALUE(Test_Length_Start[[#This Row],[Column7]])</f>
        <v>5.7795835481655497E-2</v>
      </c>
      <c r="K1805" s="4">
        <f>_xlfn.NUMBERVALUE(Test_Length_Start[[#This Row],[Column12]])</f>
        <v>2.75589484896045</v>
      </c>
      <c r="L1805" s="8">
        <f>_xlfn.NUMBERVALUE(Test_Length_Start[[#This Row],[Column10]])</f>
        <v>5.8880084806578699E-2</v>
      </c>
      <c r="M1805" s="4">
        <f>_xlfn.NUMBERVALUE(Test_Length_Start[[#This Row],[Column11]])</f>
        <v>0.58881446581274899</v>
      </c>
      <c r="N1805" s="8">
        <f>Tableau2[[#This Row],[Longueur manquante]]-(6-Tableau2[[#This Row],[longueur]])</f>
        <v>5.3567613706429373E-2</v>
      </c>
    </row>
    <row r="1806" spans="2:14" x14ac:dyDescent="0.25">
      <c r="B1806" s="3" t="str">
        <f t="shared" si="56"/>
        <v>8</v>
      </c>
      <c r="C1806" s="4" t="str">
        <f>Test_Length_Start[[#This Row],[Column1]]</f>
        <v>8-Camera-0,0</v>
      </c>
      <c r="D1806" s="3">
        <f t="shared" si="57"/>
        <v>0</v>
      </c>
      <c r="E1806" s="4">
        <f>_xlfn.NUMBERVALUE(Test_Length_Start[[#This Row],[Column2]])</f>
        <v>23.392864100711499</v>
      </c>
      <c r="F1806" s="4">
        <f>_xlfn.NUMBERVALUE(Test_Length_Start[[#This Row],[Column3]])</f>
        <v>5.8507470779255497</v>
      </c>
      <c r="G1806" s="4">
        <f>_xlfn.NUMBERVALUE(Test_Length_Start[[#This Row],[Column4]])</f>
        <v>6.1217783231507998E-2</v>
      </c>
      <c r="H1806" s="4">
        <f>_xlfn.NUMBERVALUE(Test_Length_Start[[#This Row],[Column5]])</f>
        <v>0.115534149533594</v>
      </c>
      <c r="I1806" s="4">
        <f>_xlfn.NUMBERVALUE(Test_Length_Start[[#This Row],[Column6]])</f>
        <v>2.5614430631079502E-2</v>
      </c>
      <c r="J1806" s="4">
        <f>_xlfn.NUMBERVALUE(Test_Length_Start[[#This Row],[Column7]])</f>
        <v>0.100313148597827</v>
      </c>
      <c r="K1806" s="4">
        <f>_xlfn.NUMBERVALUE(Test_Length_Start[[#This Row],[Column12]])</f>
        <v>2.5480902510462302</v>
      </c>
      <c r="L1806" s="8">
        <f>_xlfn.NUMBERVALUE(Test_Length_Start[[#This Row],[Column10]])</f>
        <v>0.33268673172152602</v>
      </c>
      <c r="M1806" s="4">
        <f>_xlfn.NUMBERVALUE(Test_Length_Start[[#This Row],[Column11]])</f>
        <v>0.471075957928213</v>
      </c>
      <c r="N1806" s="8">
        <f>Tableau2[[#This Row],[Longueur manquante]]-(6-Tableau2[[#This Row],[longueur]])</f>
        <v>0.32182303585376271</v>
      </c>
    </row>
    <row r="1807" spans="2:14" x14ac:dyDescent="0.25">
      <c r="B1807" s="3" t="str">
        <f t="shared" si="56"/>
        <v>8</v>
      </c>
      <c r="C1807" s="4" t="str">
        <f>Test_Length_Start[[#This Row],[Column1]]</f>
        <v>8-Camera-0,0</v>
      </c>
      <c r="D1807" s="3">
        <f t="shared" si="57"/>
        <v>0</v>
      </c>
      <c r="E1807" s="4">
        <f>_xlfn.NUMBERVALUE(Test_Length_Start[[#This Row],[Column2]])</f>
        <v>74.085889790032496</v>
      </c>
      <c r="F1807" s="4">
        <f>_xlfn.NUMBERVALUE(Test_Length_Start[[#This Row],[Column3]])</f>
        <v>5.58522234646831</v>
      </c>
      <c r="G1807" s="4">
        <f>_xlfn.NUMBERVALUE(Test_Length_Start[[#This Row],[Column4]])</f>
        <v>2.21679980569871E-2</v>
      </c>
      <c r="H1807" s="4">
        <f>_xlfn.NUMBERVALUE(Test_Length_Start[[#This Row],[Column5]])</f>
        <v>9.3863330804697803E-2</v>
      </c>
      <c r="I1807" s="4">
        <f>_xlfn.NUMBERVALUE(Test_Length_Start[[#This Row],[Column6]])</f>
        <v>1.7895427013467601E-2</v>
      </c>
      <c r="J1807" s="4">
        <f>_xlfn.NUMBERVALUE(Test_Length_Start[[#This Row],[Column7]])</f>
        <v>6.0778374662263303E-2</v>
      </c>
      <c r="K1807" s="4">
        <f>_xlfn.NUMBERVALUE(Test_Length_Start[[#This Row],[Column12]])</f>
        <v>4.1536252020159701</v>
      </c>
      <c r="L1807" s="8">
        <f>_xlfn.NUMBERVALUE(Test_Length_Start[[#This Row],[Column10]])</f>
        <v>8.5566900813810506E-2</v>
      </c>
      <c r="M1807" s="4">
        <f>_xlfn.NUMBERVALUE(Test_Length_Start[[#This Row],[Column11]])</f>
        <v>0.52565911963321399</v>
      </c>
      <c r="N1807" s="8">
        <f>Tableau2[[#This Row],[Longueur manquante]]-(6-Tableau2[[#This Row],[longueur]])</f>
        <v>0.11088146610152394</v>
      </c>
    </row>
    <row r="1808" spans="2:14" x14ac:dyDescent="0.25">
      <c r="B1808" s="3" t="str">
        <f t="shared" si="56"/>
        <v>8</v>
      </c>
      <c r="C1808" s="4" t="str">
        <f>Test_Length_Start[[#This Row],[Column1]]</f>
        <v>8-Camera-0,0</v>
      </c>
      <c r="D1808" s="3">
        <f t="shared" si="57"/>
        <v>0</v>
      </c>
      <c r="E1808" s="4">
        <f>_xlfn.NUMBERVALUE(Test_Length_Start[[#This Row],[Column2]])</f>
        <v>63.032336836351298</v>
      </c>
      <c r="F1808" s="4">
        <f>_xlfn.NUMBERVALUE(Test_Length_Start[[#This Row],[Column3]])</f>
        <v>6.0408078196443302</v>
      </c>
      <c r="G1808" s="4">
        <f>_xlfn.NUMBERVALUE(Test_Length_Start[[#This Row],[Column4]])</f>
        <v>3.7977672673180599E-2</v>
      </c>
      <c r="H1808" s="4">
        <f>_xlfn.NUMBERVALUE(Test_Length_Start[[#This Row],[Column5]])</f>
        <v>8.9501286755963902E-2</v>
      </c>
      <c r="I1808" s="4">
        <f>_xlfn.NUMBERVALUE(Test_Length_Start[[#This Row],[Column6]])</f>
        <v>1.9876894671586699E-2</v>
      </c>
      <c r="J1808" s="4">
        <f>_xlfn.NUMBERVALUE(Test_Length_Start[[#This Row],[Column7]])</f>
        <v>6.9407678999966096E-2</v>
      </c>
      <c r="K1808" s="4">
        <f>_xlfn.NUMBERVALUE(Test_Length_Start[[#This Row],[Column12]])</f>
        <v>4.2091398510383398</v>
      </c>
      <c r="L1808" s="8">
        <f>_xlfn.NUMBERVALUE(Test_Length_Start[[#This Row],[Column10]])</f>
        <v>0.24437463201665999</v>
      </c>
      <c r="M1808" s="4">
        <f>_xlfn.NUMBERVALUE(Test_Length_Start[[#This Row],[Column11]])</f>
        <v>0.44059684704315999</v>
      </c>
      <c r="N1808" s="8">
        <f>Tableau2[[#This Row],[Longueur manquante]]-(6-Tableau2[[#This Row],[longueur]])</f>
        <v>0.48140466668749021</v>
      </c>
    </row>
    <row r="1809" spans="2:14" x14ac:dyDescent="0.25">
      <c r="B1809" s="3" t="str">
        <f t="shared" si="56"/>
        <v>8</v>
      </c>
      <c r="C1809" s="4" t="str">
        <f>Test_Length_Start[[#This Row],[Column1]]</f>
        <v>8-Camera-0,0</v>
      </c>
      <c r="D1809" s="3">
        <f t="shared" si="57"/>
        <v>0</v>
      </c>
      <c r="E1809" s="4">
        <f>_xlfn.NUMBERVALUE(Test_Length_Start[[#This Row],[Column2]])</f>
        <v>83.219032486989803</v>
      </c>
      <c r="F1809" s="4">
        <f>_xlfn.NUMBERVALUE(Test_Length_Start[[#This Row],[Column3]])</f>
        <v>5.5342015871345298</v>
      </c>
      <c r="G1809" s="4">
        <f>_xlfn.NUMBERVALUE(Test_Length_Start[[#This Row],[Column4]])</f>
        <v>0.109926643291819</v>
      </c>
      <c r="H1809" s="4">
        <f>_xlfn.NUMBERVALUE(Test_Length_Start[[#This Row],[Column5]])</f>
        <v>0.26665599688488101</v>
      </c>
      <c r="I1809" s="4">
        <f>_xlfn.NUMBERVALUE(Test_Length_Start[[#This Row],[Column6]])</f>
        <v>2.6563806121109802E-2</v>
      </c>
      <c r="J1809" s="4">
        <f>_xlfn.NUMBERVALUE(Test_Length_Start[[#This Row],[Column7]])</f>
        <v>0.105287882819876</v>
      </c>
      <c r="K1809" s="4">
        <f>_xlfn.NUMBERVALUE(Test_Length_Start[[#This Row],[Column12]])</f>
        <v>3.18209106498397</v>
      </c>
      <c r="L1809" s="8">
        <f>_xlfn.NUMBERVALUE(Test_Length_Start[[#This Row],[Column10]])</f>
        <v>0.74464264075104802</v>
      </c>
      <c r="M1809" s="4">
        <f>_xlfn.NUMBERVALUE(Test_Length_Start[[#This Row],[Column11]])</f>
        <v>1.5033812012733601</v>
      </c>
      <c r="N1809" s="8">
        <f>Tableau2[[#This Row],[Longueur manquante]]-(6-Tableau2[[#This Row],[longueur]])</f>
        <v>1.0375827884078899</v>
      </c>
    </row>
    <row r="1810" spans="2:14" x14ac:dyDescent="0.25">
      <c r="B1810" s="3" t="str">
        <f t="shared" si="56"/>
        <v>8</v>
      </c>
      <c r="C1810" s="4" t="str">
        <f>Test_Length_Start[[#This Row],[Column1]]</f>
        <v>8-Camera-0,0</v>
      </c>
      <c r="D1810" s="3">
        <f t="shared" si="57"/>
        <v>0</v>
      </c>
      <c r="E1810" s="4">
        <f>_xlfn.NUMBERVALUE(Test_Length_Start[[#This Row],[Column2]])</f>
        <v>76.678119270141494</v>
      </c>
      <c r="F1810" s="4">
        <f>_xlfn.NUMBERVALUE(Test_Length_Start[[#This Row],[Column3]])</f>
        <v>5.7695462773372999</v>
      </c>
      <c r="G1810" s="4">
        <f>_xlfn.NUMBERVALUE(Test_Length_Start[[#This Row],[Column4]])</f>
        <v>0.170965038672443</v>
      </c>
      <c r="H1810" s="4">
        <f>_xlfn.NUMBERVALUE(Test_Length_Start[[#This Row],[Column5]])</f>
        <v>0.24008672826966401</v>
      </c>
      <c r="I1810" s="4">
        <f>_xlfn.NUMBERVALUE(Test_Length_Start[[#This Row],[Column6]])</f>
        <v>3.99760280858074E-2</v>
      </c>
      <c r="J1810" s="4">
        <f>_xlfn.NUMBERVALUE(Test_Length_Start[[#This Row],[Column7]])</f>
        <v>0.127541194987222</v>
      </c>
      <c r="K1810" s="4">
        <f>_xlfn.NUMBERVALUE(Test_Length_Start[[#This Row],[Column12]])</f>
        <v>2.6478558889357302</v>
      </c>
      <c r="L1810" s="8">
        <f>_xlfn.NUMBERVALUE(Test_Length_Start[[#This Row],[Column10]])</f>
        <v>0.83739698156550602</v>
      </c>
      <c r="M1810" s="4">
        <f>_xlfn.NUMBERVALUE(Test_Length_Start[[#This Row],[Column11]])</f>
        <v>1.2298266142318901</v>
      </c>
      <c r="N1810" s="8">
        <f>Tableau2[[#This Row],[Longueur manquante]]-(6-Tableau2[[#This Row],[longueur]])</f>
        <v>0.99937289156918996</v>
      </c>
    </row>
    <row r="1811" spans="2:14" x14ac:dyDescent="0.25">
      <c r="B1811" s="3" t="str">
        <f t="shared" si="56"/>
        <v>8</v>
      </c>
      <c r="C1811" s="4" t="str">
        <f>Test_Length_Start[[#This Row],[Column1]]</f>
        <v>8-Camera-0,0</v>
      </c>
      <c r="D1811" s="3">
        <f t="shared" si="57"/>
        <v>0</v>
      </c>
      <c r="E1811" s="4">
        <f>_xlfn.NUMBERVALUE(Test_Length_Start[[#This Row],[Column2]])</f>
        <v>68.096412029822304</v>
      </c>
      <c r="F1811" s="4">
        <f>_xlfn.NUMBERVALUE(Test_Length_Start[[#This Row],[Column3]])</f>
        <v>5.4964177399686696</v>
      </c>
      <c r="G1811" s="4">
        <f>_xlfn.NUMBERVALUE(Test_Length_Start[[#This Row],[Column4]])</f>
        <v>1.35475318600658E-2</v>
      </c>
      <c r="H1811" s="4">
        <f>_xlfn.NUMBERVALUE(Test_Length_Start[[#This Row],[Column5]])</f>
        <v>9.5953842990940397E-2</v>
      </c>
      <c r="I1811" s="4">
        <f>_xlfn.NUMBERVALUE(Test_Length_Start[[#This Row],[Column6]])</f>
        <v>1.12692766225609E-2</v>
      </c>
      <c r="J1811" s="4">
        <f>_xlfn.NUMBERVALUE(Test_Length_Start[[#This Row],[Column7]])</f>
        <v>5.6366358848072999E-2</v>
      </c>
      <c r="K1811" s="4">
        <f>_xlfn.NUMBERVALUE(Test_Length_Start[[#This Row],[Column12]])</f>
        <v>3.1401084880344499</v>
      </c>
      <c r="L1811" s="8">
        <f>_xlfn.NUMBERVALUE(Test_Length_Start[[#This Row],[Column10]])</f>
        <v>6.1343683028599799E-2</v>
      </c>
      <c r="M1811" s="4">
        <f>_xlfn.NUMBERVALUE(Test_Length_Start[[#This Row],[Column11]])</f>
        <v>0.60337306438260496</v>
      </c>
      <c r="N1811" s="8">
        <f>Tableau2[[#This Row],[Longueur manquante]]-(6-Tableau2[[#This Row],[longueur]])</f>
        <v>9.979080435127452E-2</v>
      </c>
    </row>
    <row r="1812" spans="2:14" x14ac:dyDescent="0.25">
      <c r="B1812" s="3" t="str">
        <f t="shared" si="56"/>
        <v>8</v>
      </c>
      <c r="C1812" s="4" t="str">
        <f>Test_Length_Start[[#This Row],[Column1]]</f>
        <v>8-Camera-0,0</v>
      </c>
      <c r="D1812" s="3">
        <f t="shared" si="57"/>
        <v>0</v>
      </c>
      <c r="E1812" s="4">
        <f>_xlfn.NUMBERVALUE(Test_Length_Start[[#This Row],[Column2]])</f>
        <v>89.861817431327793</v>
      </c>
      <c r="F1812" s="4">
        <f>_xlfn.NUMBERVALUE(Test_Length_Start[[#This Row],[Column3]])</f>
        <v>5.6257837107372204</v>
      </c>
      <c r="G1812" s="4">
        <f>_xlfn.NUMBERVALUE(Test_Length_Start[[#This Row],[Column4]])</f>
        <v>2.5087770872580399E-2</v>
      </c>
      <c r="H1812" s="4">
        <f>_xlfn.NUMBERVALUE(Test_Length_Start[[#This Row],[Column5]])</f>
        <v>9.9336739538042299E-2</v>
      </c>
      <c r="I1812" s="4">
        <f>_xlfn.NUMBERVALUE(Test_Length_Start[[#This Row],[Column6]])</f>
        <v>1.1343391615306101E-2</v>
      </c>
      <c r="J1812" s="4">
        <f>_xlfn.NUMBERVALUE(Test_Length_Start[[#This Row],[Column7]])</f>
        <v>7.1193799894333804E-2</v>
      </c>
      <c r="K1812" s="4">
        <f>_xlfn.NUMBERVALUE(Test_Length_Start[[#This Row],[Column12]])</f>
        <v>2.5578890551114402</v>
      </c>
      <c r="L1812" s="8">
        <f>_xlfn.NUMBERVALUE(Test_Length_Start[[#This Row],[Column10]])</f>
        <v>9.0326325976658906E-2</v>
      </c>
      <c r="M1812" s="4">
        <f>_xlfn.NUMBERVALUE(Test_Length_Start[[#This Row],[Column11]])</f>
        <v>0.59279817816749303</v>
      </c>
      <c r="N1812" s="8">
        <f>Tableau2[[#This Row],[Longueur manquante]]-(6-Tableau2[[#This Row],[longueur]])</f>
        <v>0.21858188890471342</v>
      </c>
    </row>
    <row r="1813" spans="2:14" x14ac:dyDescent="0.25">
      <c r="B1813" s="3" t="str">
        <f t="shared" si="56"/>
        <v>8</v>
      </c>
      <c r="C1813" s="4" t="str">
        <f>Test_Length_Start[[#This Row],[Column1]]</f>
        <v>8-Camera-0,0</v>
      </c>
      <c r="D1813" s="3">
        <f t="shared" si="57"/>
        <v>0</v>
      </c>
      <c r="E1813" s="4">
        <f>_xlfn.NUMBERVALUE(Test_Length_Start[[#This Row],[Column2]])</f>
        <v>29.573445018057399</v>
      </c>
      <c r="F1813" s="4">
        <f>_xlfn.NUMBERVALUE(Test_Length_Start[[#This Row],[Column3]])</f>
        <v>5.7950655727471396</v>
      </c>
      <c r="G1813" s="4">
        <f>_xlfn.NUMBERVALUE(Test_Length_Start[[#This Row],[Column4]])</f>
        <v>5.5366195834928099E-2</v>
      </c>
      <c r="H1813" s="4">
        <f>_xlfn.NUMBERVALUE(Test_Length_Start[[#This Row],[Column5]])</f>
        <v>0.11132366145242099</v>
      </c>
      <c r="I1813" s="4">
        <f>_xlfn.NUMBERVALUE(Test_Length_Start[[#This Row],[Column6]])</f>
        <v>2.44108619807063E-2</v>
      </c>
      <c r="J1813" s="4">
        <f>_xlfn.NUMBERVALUE(Test_Length_Start[[#This Row],[Column7]])</f>
        <v>8.9042570158086004E-2</v>
      </c>
      <c r="K1813" s="4">
        <f>_xlfn.NUMBERVALUE(Test_Length_Start[[#This Row],[Column12]])</f>
        <v>2.98606432101223</v>
      </c>
      <c r="L1813" s="8">
        <f>_xlfn.NUMBERVALUE(Test_Length_Start[[#This Row],[Column10]])</f>
        <v>0.26593823883408202</v>
      </c>
      <c r="M1813" s="4">
        <f>_xlfn.NUMBERVALUE(Test_Length_Start[[#This Row],[Column11]])</f>
        <v>0.51139733471232096</v>
      </c>
      <c r="N1813" s="8">
        <f>Tableau2[[#This Row],[Longueur manquante]]-(6-Tableau2[[#This Row],[longueur]])</f>
        <v>0.30646290745946059</v>
      </c>
    </row>
    <row r="1814" spans="2:14" x14ac:dyDescent="0.25">
      <c r="B1814" s="3" t="str">
        <f t="shared" si="56"/>
        <v>8</v>
      </c>
      <c r="C1814" s="4" t="str">
        <f>Test_Length_Start[[#This Row],[Column1]]</f>
        <v>8-Camera-0,0</v>
      </c>
      <c r="D1814" s="3">
        <f t="shared" si="57"/>
        <v>0</v>
      </c>
      <c r="E1814" s="4">
        <f>_xlfn.NUMBERVALUE(Test_Length_Start[[#This Row],[Column2]])</f>
        <v>58.664658952197001</v>
      </c>
      <c r="F1814" s="4">
        <f>_xlfn.NUMBERVALUE(Test_Length_Start[[#This Row],[Column3]])</f>
        <v>6.2584663795757303</v>
      </c>
      <c r="G1814" s="4">
        <f>_xlfn.NUMBERVALUE(Test_Length_Start[[#This Row],[Column4]])</f>
        <v>6.10322026383711E-2</v>
      </c>
      <c r="H1814" s="4">
        <f>_xlfn.NUMBERVALUE(Test_Length_Start[[#This Row],[Column5]])</f>
        <v>0.20309914967454801</v>
      </c>
      <c r="I1814" s="4">
        <f>_xlfn.NUMBERVALUE(Test_Length_Start[[#This Row],[Column6]])</f>
        <v>2.821710513991E-2</v>
      </c>
      <c r="J1814" s="4">
        <f>_xlfn.NUMBERVALUE(Test_Length_Start[[#This Row],[Column7]])</f>
        <v>0.13446292882264599</v>
      </c>
      <c r="K1814" s="4">
        <f>_xlfn.NUMBERVALUE(Test_Length_Start[[#This Row],[Column12]])</f>
        <v>5.1149344600271398</v>
      </c>
      <c r="L1814" s="8">
        <f>_xlfn.NUMBERVALUE(Test_Length_Start[[#This Row],[Column10]])</f>
        <v>0.26520149798085602</v>
      </c>
      <c r="M1814" s="4">
        <f>_xlfn.NUMBERVALUE(Test_Length_Start[[#This Row],[Column11]])</f>
        <v>1.0307869939118199</v>
      </c>
      <c r="N1814" s="8">
        <f>Tableau2[[#This Row],[Longueur manquante]]-(6-Tableau2[[#This Row],[longueur]])</f>
        <v>1.2892533734875502</v>
      </c>
    </row>
    <row r="1815" spans="2:14" x14ac:dyDescent="0.25">
      <c r="B1815" s="3" t="str">
        <f t="shared" si="56"/>
        <v>8</v>
      </c>
      <c r="C1815" s="4" t="str">
        <f>Test_Length_Start[[#This Row],[Column1]]</f>
        <v>8-Camera-0,0</v>
      </c>
      <c r="D1815" s="3">
        <f t="shared" si="57"/>
        <v>0</v>
      </c>
      <c r="E1815" s="4">
        <f>_xlfn.NUMBERVALUE(Test_Length_Start[[#This Row],[Column2]])</f>
        <v>31.479336737348</v>
      </c>
      <c r="F1815" s="4">
        <f>_xlfn.NUMBERVALUE(Test_Length_Start[[#This Row],[Column3]])</f>
        <v>5.6873602395360301</v>
      </c>
      <c r="G1815" s="4">
        <f>_xlfn.NUMBERVALUE(Test_Length_Start[[#This Row],[Column4]])</f>
        <v>3.7439601343903797E-2</v>
      </c>
      <c r="H1815" s="4">
        <f>_xlfn.NUMBERVALUE(Test_Length_Start[[#This Row],[Column5]])</f>
        <v>0.11076083445264601</v>
      </c>
      <c r="I1815" s="4">
        <f>_xlfn.NUMBERVALUE(Test_Length_Start[[#This Row],[Column6]])</f>
        <v>1.7465068088260802E-2</v>
      </c>
      <c r="J1815" s="4">
        <f>_xlfn.NUMBERVALUE(Test_Length_Start[[#This Row],[Column7]])</f>
        <v>8.0989602051918103E-2</v>
      </c>
      <c r="K1815" s="4">
        <f>_xlfn.NUMBERVALUE(Test_Length_Start[[#This Row],[Column12]])</f>
        <v>2.6638124720193401</v>
      </c>
      <c r="L1815" s="8">
        <f>_xlfn.NUMBERVALUE(Test_Length_Start[[#This Row],[Column10]])</f>
        <v>0.24950259312051701</v>
      </c>
      <c r="M1815" s="4">
        <f>_xlfn.NUMBERVALUE(Test_Length_Start[[#This Row],[Column11]])</f>
        <v>0.52906837420122399</v>
      </c>
      <c r="N1815" s="8">
        <f>Tableau2[[#This Row],[Longueur manquante]]-(6-Tableau2[[#This Row],[longueur]])</f>
        <v>0.21642861373725408</v>
      </c>
    </row>
    <row r="1816" spans="2:14" x14ac:dyDescent="0.25">
      <c r="B1816" s="3" t="str">
        <f t="shared" si="56"/>
        <v>8</v>
      </c>
      <c r="C1816" s="4" t="str">
        <f>Test_Length_Start[[#This Row],[Column1]]</f>
        <v>8-Camera-0,0</v>
      </c>
      <c r="D1816" s="3">
        <f t="shared" si="57"/>
        <v>0</v>
      </c>
      <c r="E1816" s="4">
        <f>_xlfn.NUMBERVALUE(Test_Length_Start[[#This Row],[Column2]])</f>
        <v>81.273605279774401</v>
      </c>
      <c r="F1816" s="4">
        <f>_xlfn.NUMBERVALUE(Test_Length_Start[[#This Row],[Column3]])</f>
        <v>5.7606687906508203</v>
      </c>
      <c r="G1816" s="4">
        <f>_xlfn.NUMBERVALUE(Test_Length_Start[[#This Row],[Column4]])</f>
        <v>4.6328804682912797E-2</v>
      </c>
      <c r="H1816" s="4">
        <f>_xlfn.NUMBERVALUE(Test_Length_Start[[#This Row],[Column5]])</f>
        <v>0.100601428682994</v>
      </c>
      <c r="I1816" s="4">
        <f>_xlfn.NUMBERVALUE(Test_Length_Start[[#This Row],[Column6]])</f>
        <v>2.3508030969072401E-2</v>
      </c>
      <c r="J1816" s="4">
        <f>_xlfn.NUMBERVALUE(Test_Length_Start[[#This Row],[Column7]])</f>
        <v>7.0261845538833995E-2</v>
      </c>
      <c r="K1816" s="4">
        <f>_xlfn.NUMBERVALUE(Test_Length_Start[[#This Row],[Column12]])</f>
        <v>4.9954142390051803</v>
      </c>
      <c r="L1816" s="8">
        <f>_xlfn.NUMBERVALUE(Test_Length_Start[[#This Row],[Column10]])</f>
        <v>0.23363414420779399</v>
      </c>
      <c r="M1816" s="4">
        <f>_xlfn.NUMBERVALUE(Test_Length_Start[[#This Row],[Column11]])</f>
        <v>0.53490959918109404</v>
      </c>
      <c r="N1816" s="8">
        <f>Tableau2[[#This Row],[Longueur manquante]]-(6-Tableau2[[#This Row],[longueur]])</f>
        <v>0.29557838983191431</v>
      </c>
    </row>
    <row r="1817" spans="2:14" x14ac:dyDescent="0.25">
      <c r="B1817" s="3" t="str">
        <f t="shared" si="56"/>
        <v>8</v>
      </c>
      <c r="C1817" s="4" t="str">
        <f>Test_Length_Start[[#This Row],[Column1]]</f>
        <v>8-Camera-0,0</v>
      </c>
      <c r="D1817" s="3">
        <f t="shared" si="57"/>
        <v>0</v>
      </c>
      <c r="E1817" s="4">
        <f>_xlfn.NUMBERVALUE(Test_Length_Start[[#This Row],[Column2]])</f>
        <v>67.519215923482093</v>
      </c>
      <c r="F1817" s="4">
        <f>_xlfn.NUMBERVALUE(Test_Length_Start[[#This Row],[Column3]])</f>
        <v>5.5648485017994798</v>
      </c>
      <c r="G1817" s="4">
        <f>_xlfn.NUMBERVALUE(Test_Length_Start[[#This Row],[Column4]])</f>
        <v>3.1122182108282399E-2</v>
      </c>
      <c r="H1817" s="4">
        <f>_xlfn.NUMBERVALUE(Test_Length_Start[[#This Row],[Column5]])</f>
        <v>9.5684865728339299E-2</v>
      </c>
      <c r="I1817" s="4">
        <f>_xlfn.NUMBERVALUE(Test_Length_Start[[#This Row],[Column6]])</f>
        <v>1.88877895793821E-2</v>
      </c>
      <c r="J1817" s="4">
        <f>_xlfn.NUMBERVALUE(Test_Length_Start[[#This Row],[Column7]])</f>
        <v>7.3262641013040197E-2</v>
      </c>
      <c r="K1817" s="4">
        <f>_xlfn.NUMBERVALUE(Test_Length_Start[[#This Row],[Column12]])</f>
        <v>6.7144478579284597</v>
      </c>
      <c r="L1817" s="8">
        <f>_xlfn.NUMBERVALUE(Test_Length_Start[[#This Row],[Column10]])</f>
        <v>0.15204161539838301</v>
      </c>
      <c r="M1817" s="4">
        <f>_xlfn.NUMBERVALUE(Test_Length_Start[[#This Row],[Column11]])</f>
        <v>0.49097098994912602</v>
      </c>
      <c r="N1817" s="8">
        <f>Tableau2[[#This Row],[Longueur manquante]]-(6-Tableau2[[#This Row],[longueur]])</f>
        <v>5.5819491748605787E-2</v>
      </c>
    </row>
    <row r="1818" spans="2:14" x14ac:dyDescent="0.25">
      <c r="B1818" s="3" t="str">
        <f t="shared" si="56"/>
        <v>8</v>
      </c>
      <c r="C1818" s="4" t="str">
        <f>Test_Length_Start[[#This Row],[Column1]]</f>
        <v>8-Camera-0,0</v>
      </c>
      <c r="D1818" s="3">
        <f t="shared" si="57"/>
        <v>0</v>
      </c>
      <c r="E1818" s="4">
        <f>_xlfn.NUMBERVALUE(Test_Length_Start[[#This Row],[Column2]])</f>
        <v>75.226745739767395</v>
      </c>
      <c r="F1818" s="4">
        <f>_xlfn.NUMBERVALUE(Test_Length_Start[[#This Row],[Column3]])</f>
        <v>5.79017180071778</v>
      </c>
      <c r="G1818" s="4">
        <f>_xlfn.NUMBERVALUE(Test_Length_Start[[#This Row],[Column4]])</f>
        <v>3.9401857337098903E-2</v>
      </c>
      <c r="H1818" s="4">
        <f>_xlfn.NUMBERVALUE(Test_Length_Start[[#This Row],[Column5]])</f>
        <v>9.4324004331298505E-2</v>
      </c>
      <c r="I1818" s="4">
        <f>_xlfn.NUMBERVALUE(Test_Length_Start[[#This Row],[Column6]])</f>
        <v>2.4224621175842599E-2</v>
      </c>
      <c r="J1818" s="4">
        <f>_xlfn.NUMBERVALUE(Test_Length_Start[[#This Row],[Column7]])</f>
        <v>7.5409657872706606E-2</v>
      </c>
      <c r="K1818" s="4">
        <f>_xlfn.NUMBERVALUE(Test_Length_Start[[#This Row],[Column12]])</f>
        <v>3.2597513479413398</v>
      </c>
      <c r="L1818" s="8">
        <f>_xlfn.NUMBERVALUE(Test_Length_Start[[#This Row],[Column10]])</f>
        <v>0.15179048958879299</v>
      </c>
      <c r="M1818" s="4">
        <f>_xlfn.NUMBERVALUE(Test_Length_Start[[#This Row],[Column11]])</f>
        <v>1.0420619931067401</v>
      </c>
      <c r="N1818" s="8">
        <f>Tableau2[[#This Row],[Longueur manquante]]-(6-Tableau2[[#This Row],[longueur]])</f>
        <v>0.83223379382452012</v>
      </c>
    </row>
    <row r="1819" spans="2:14" x14ac:dyDescent="0.25">
      <c r="B1819" s="3" t="str">
        <f t="shared" si="56"/>
        <v>8</v>
      </c>
      <c r="C1819" s="4" t="str">
        <f>Test_Length_Start[[#This Row],[Column1]]</f>
        <v>8-Camera-0,0</v>
      </c>
      <c r="D1819" s="3">
        <f t="shared" si="57"/>
        <v>0</v>
      </c>
      <c r="E1819" s="4">
        <f>_xlfn.NUMBERVALUE(Test_Length_Start[[#This Row],[Column2]])</f>
        <v>20.240454670471902</v>
      </c>
      <c r="F1819" s="4">
        <f>_xlfn.NUMBERVALUE(Test_Length_Start[[#This Row],[Column3]])</f>
        <v>5.5300986472282796</v>
      </c>
      <c r="G1819" s="4">
        <f>_xlfn.NUMBERVALUE(Test_Length_Start[[#This Row],[Column4]])</f>
        <v>3.2131285207600599E-2</v>
      </c>
      <c r="H1819" s="4">
        <f>_xlfn.NUMBERVALUE(Test_Length_Start[[#This Row],[Column5]])</f>
        <v>0.107998071301473</v>
      </c>
      <c r="I1819" s="4">
        <f>_xlfn.NUMBERVALUE(Test_Length_Start[[#This Row],[Column6]])</f>
        <v>1.9958782323603801E-2</v>
      </c>
      <c r="J1819" s="4">
        <f>_xlfn.NUMBERVALUE(Test_Length_Start[[#This Row],[Column7]])</f>
        <v>7.1881443048644494E-2</v>
      </c>
      <c r="K1819" s="4">
        <f>_xlfn.NUMBERVALUE(Test_Length_Start[[#This Row],[Column12]])</f>
        <v>6.5585415000095901</v>
      </c>
      <c r="L1819" s="8">
        <f>_xlfn.NUMBERVALUE(Test_Length_Start[[#This Row],[Column10]])</f>
        <v>0.201909319886378</v>
      </c>
      <c r="M1819" s="4">
        <f>_xlfn.NUMBERVALUE(Test_Length_Start[[#This Row],[Column11]])</f>
        <v>0.61110469602912598</v>
      </c>
      <c r="N1819" s="8">
        <f>Tableau2[[#This Row],[Longueur manquante]]-(6-Tableau2[[#This Row],[longueur]])</f>
        <v>0.14120334325740558</v>
      </c>
    </row>
    <row r="1820" spans="2:14" x14ac:dyDescent="0.25">
      <c r="B1820" s="3" t="str">
        <f t="shared" si="56"/>
        <v>8</v>
      </c>
      <c r="C1820" s="4" t="str">
        <f>Test_Length_Start[[#This Row],[Column1]]</f>
        <v>8-Camera-0,0</v>
      </c>
      <c r="D1820" s="3">
        <f t="shared" si="57"/>
        <v>0</v>
      </c>
      <c r="E1820" s="4">
        <f>_xlfn.NUMBERVALUE(Test_Length_Start[[#This Row],[Column2]])</f>
        <v>54.0046580232205</v>
      </c>
      <c r="F1820" s="4">
        <f>_xlfn.NUMBERVALUE(Test_Length_Start[[#This Row],[Column3]])</f>
        <v>5.8232427747706801</v>
      </c>
      <c r="G1820" s="4">
        <f>_xlfn.NUMBERVALUE(Test_Length_Start[[#This Row],[Column4]])</f>
        <v>3.10698184174894E-2</v>
      </c>
      <c r="H1820" s="4">
        <f>_xlfn.NUMBERVALUE(Test_Length_Start[[#This Row],[Column5]])</f>
        <v>9.4908036768692694E-2</v>
      </c>
      <c r="I1820" s="4">
        <f>_xlfn.NUMBERVALUE(Test_Length_Start[[#This Row],[Column6]])</f>
        <v>2.1748025454358801E-2</v>
      </c>
      <c r="J1820" s="4">
        <f>_xlfn.NUMBERVALUE(Test_Length_Start[[#This Row],[Column7]])</f>
        <v>7.4902125298575595E-2</v>
      </c>
      <c r="K1820" s="4">
        <f>_xlfn.NUMBERVALUE(Test_Length_Start[[#This Row],[Column12]])</f>
        <v>3.0123973510926501</v>
      </c>
      <c r="L1820" s="8">
        <f>_xlfn.NUMBERVALUE(Test_Length_Start[[#This Row],[Column10]])</f>
        <v>0.12758509187754599</v>
      </c>
      <c r="M1820" s="4">
        <f>_xlfn.NUMBERVALUE(Test_Length_Start[[#This Row],[Column11]])</f>
        <v>0.52765833170435095</v>
      </c>
      <c r="N1820" s="8">
        <f>Tableau2[[#This Row],[Longueur manquante]]-(6-Tableau2[[#This Row],[longueur]])</f>
        <v>0.35090110647503103</v>
      </c>
    </row>
    <row r="1821" spans="2:14" x14ac:dyDescent="0.25">
      <c r="B1821" s="3" t="str">
        <f t="shared" si="56"/>
        <v>8</v>
      </c>
      <c r="C1821" s="4" t="str">
        <f>Test_Length_Start[[#This Row],[Column1]]</f>
        <v>8-Camera-0,0</v>
      </c>
      <c r="D1821" s="3">
        <f t="shared" si="57"/>
        <v>0</v>
      </c>
      <c r="E1821" s="4">
        <f>_xlfn.NUMBERVALUE(Test_Length_Start[[#This Row],[Column2]])</f>
        <v>29.0414386777815</v>
      </c>
      <c r="F1821" s="4">
        <f>_xlfn.NUMBERVALUE(Test_Length_Start[[#This Row],[Column3]])</f>
        <v>5.7524210602069896</v>
      </c>
      <c r="G1821" s="4">
        <f>_xlfn.NUMBERVALUE(Test_Length_Start[[#This Row],[Column4]])</f>
        <v>4.1554297062171897E-2</v>
      </c>
      <c r="H1821" s="4">
        <f>_xlfn.NUMBERVALUE(Test_Length_Start[[#This Row],[Column5]])</f>
        <v>9.7795619270966E-2</v>
      </c>
      <c r="I1821" s="4">
        <f>_xlfn.NUMBERVALUE(Test_Length_Start[[#This Row],[Column6]])</f>
        <v>2.3112714005933E-2</v>
      </c>
      <c r="J1821" s="4">
        <f>_xlfn.NUMBERVALUE(Test_Length_Start[[#This Row],[Column7]])</f>
        <v>7.3704560867721203E-2</v>
      </c>
      <c r="K1821" s="4">
        <f>_xlfn.NUMBERVALUE(Test_Length_Start[[#This Row],[Column12]])</f>
        <v>2.5502108810469499</v>
      </c>
      <c r="L1821" s="8">
        <f>_xlfn.NUMBERVALUE(Test_Length_Start[[#This Row],[Column10]])</f>
        <v>0.23415115627969901</v>
      </c>
      <c r="M1821" s="4">
        <f>_xlfn.NUMBERVALUE(Test_Length_Start[[#This Row],[Column11]])</f>
        <v>0.452470064130371</v>
      </c>
      <c r="N1821" s="8">
        <f>Tableau2[[#This Row],[Longueur manquante]]-(6-Tableau2[[#This Row],[longueur]])</f>
        <v>0.20489112433736062</v>
      </c>
    </row>
    <row r="1822" spans="2:14" x14ac:dyDescent="0.25">
      <c r="B1822" s="3" t="str">
        <f t="shared" si="56"/>
        <v>8</v>
      </c>
      <c r="C1822" s="4" t="str">
        <f>Test_Length_Start[[#This Row],[Column1]]</f>
        <v>8-Camera-0,05</v>
      </c>
      <c r="D1822" s="3">
        <f t="shared" si="57"/>
        <v>0.5</v>
      </c>
      <c r="E1822" s="4">
        <f>_xlfn.NUMBERVALUE(Test_Length_Start[[#This Row],[Column2]])</f>
        <v>77.835161837182298</v>
      </c>
      <c r="F1822" s="4">
        <f>_xlfn.NUMBERVALUE(Test_Length_Start[[#This Row],[Column3]])</f>
        <v>5.8522261945220002</v>
      </c>
      <c r="G1822" s="4">
        <f>_xlfn.NUMBERVALUE(Test_Length_Start[[#This Row],[Column4]])</f>
        <v>9.7696856345779196E-2</v>
      </c>
      <c r="H1822" s="4">
        <f>_xlfn.NUMBERVALUE(Test_Length_Start[[#This Row],[Column5]])</f>
        <v>0.16219428026698501</v>
      </c>
      <c r="I1822" s="4">
        <f>_xlfn.NUMBERVALUE(Test_Length_Start[[#This Row],[Column6]])</f>
        <v>3.90061220297186E-2</v>
      </c>
      <c r="J1822" s="4">
        <f>_xlfn.NUMBERVALUE(Test_Length_Start[[#This Row],[Column7]])</f>
        <v>0.10907237578028101</v>
      </c>
      <c r="K1822" s="4">
        <f>_xlfn.NUMBERVALUE(Test_Length_Start[[#This Row],[Column12]])</f>
        <v>28.7351261209696</v>
      </c>
      <c r="L1822" s="8">
        <f>_xlfn.NUMBERVALUE(Test_Length_Start[[#This Row],[Column10]])</f>
        <v>0.45386082519103499</v>
      </c>
      <c r="M1822" s="4">
        <f>_xlfn.NUMBERVALUE(Test_Length_Start[[#This Row],[Column11]])</f>
        <v>0.82516959606545803</v>
      </c>
      <c r="N1822" s="8">
        <f>Tableau2[[#This Row],[Longueur manquante]]-(6-Tableau2[[#This Row],[longueur]])</f>
        <v>0.67739579058745825</v>
      </c>
    </row>
    <row r="1823" spans="2:14" x14ac:dyDescent="0.25">
      <c r="B1823" s="3" t="str">
        <f t="shared" si="56"/>
        <v>8</v>
      </c>
      <c r="C1823" s="4" t="str">
        <f>Test_Length_Start[[#This Row],[Column1]]</f>
        <v>8-Camera-0,05</v>
      </c>
      <c r="D1823" s="3">
        <f t="shared" si="57"/>
        <v>0.5</v>
      </c>
      <c r="E1823" s="4">
        <f>_xlfn.NUMBERVALUE(Test_Length_Start[[#This Row],[Column2]])</f>
        <v>72.153770668674696</v>
      </c>
      <c r="F1823" s="4">
        <f>_xlfn.NUMBERVALUE(Test_Length_Start[[#This Row],[Column3]])</f>
        <v>5.4392267743619902</v>
      </c>
      <c r="G1823" s="4">
        <f>_xlfn.NUMBERVALUE(Test_Length_Start[[#This Row],[Column4]])</f>
        <v>5.0099983319240003E-2</v>
      </c>
      <c r="H1823" s="4">
        <f>_xlfn.NUMBERVALUE(Test_Length_Start[[#This Row],[Column5]])</f>
        <v>0.13529934137587901</v>
      </c>
      <c r="I1823" s="4">
        <f>_xlfn.NUMBERVALUE(Test_Length_Start[[#This Row],[Column6]])</f>
        <v>3.5618842717941003E-2</v>
      </c>
      <c r="J1823" s="4">
        <f>_xlfn.NUMBERVALUE(Test_Length_Start[[#This Row],[Column7]])</f>
        <v>9.1548143685789202E-2</v>
      </c>
      <c r="K1823" s="4">
        <f>_xlfn.NUMBERVALUE(Test_Length_Start[[#This Row],[Column12]])</f>
        <v>13.926374120986999</v>
      </c>
      <c r="L1823" s="8">
        <f>_xlfn.NUMBERVALUE(Test_Length_Start[[#This Row],[Column10]])</f>
        <v>0.183184576121805</v>
      </c>
      <c r="M1823" s="4">
        <f>_xlfn.NUMBERVALUE(Test_Length_Start[[#This Row],[Column11]])</f>
        <v>0.76220388268593897</v>
      </c>
      <c r="N1823" s="8">
        <f>Tableau2[[#This Row],[Longueur manquante]]-(6-Tableau2[[#This Row],[longueur]])</f>
        <v>0.20143065704792917</v>
      </c>
    </row>
    <row r="1824" spans="2:14" x14ac:dyDescent="0.25">
      <c r="B1824" s="3" t="str">
        <f t="shared" si="56"/>
        <v>8</v>
      </c>
      <c r="C1824" s="4" t="str">
        <f>Test_Length_Start[[#This Row],[Column1]]</f>
        <v>8-Camera-0,05</v>
      </c>
      <c r="D1824" s="3">
        <f t="shared" si="57"/>
        <v>0.5</v>
      </c>
      <c r="E1824" s="4">
        <f>_xlfn.NUMBERVALUE(Test_Length_Start[[#This Row],[Column2]])</f>
        <v>64.553646040036995</v>
      </c>
      <c r="F1824" s="4">
        <f>_xlfn.NUMBERVALUE(Test_Length_Start[[#This Row],[Column3]])</f>
        <v>5.5092423693282404</v>
      </c>
      <c r="G1824" s="4">
        <f>_xlfn.NUMBERVALUE(Test_Length_Start[[#This Row],[Column4]])</f>
        <v>3.0451512434624701E-2</v>
      </c>
      <c r="H1824" s="4">
        <f>_xlfn.NUMBERVALUE(Test_Length_Start[[#This Row],[Column5]])</f>
        <v>0.11587748980464201</v>
      </c>
      <c r="I1824" s="4">
        <f>_xlfn.NUMBERVALUE(Test_Length_Start[[#This Row],[Column6]])</f>
        <v>2.4535403317896599E-2</v>
      </c>
      <c r="J1824" s="4">
        <f>_xlfn.NUMBERVALUE(Test_Length_Start[[#This Row],[Column7]])</f>
        <v>7.5318228836789805E-2</v>
      </c>
      <c r="K1824" s="4">
        <f>_xlfn.NUMBERVALUE(Test_Length_Start[[#This Row],[Column12]])</f>
        <v>10.219614539062601</v>
      </c>
      <c r="L1824" s="8">
        <f>_xlfn.NUMBERVALUE(Test_Length_Start[[#This Row],[Column10]])</f>
        <v>0.110922596687748</v>
      </c>
      <c r="M1824" s="4">
        <f>_xlfn.NUMBERVALUE(Test_Length_Start[[#This Row],[Column11]])</f>
        <v>0.64132350130761095</v>
      </c>
      <c r="N1824" s="8">
        <f>Tableau2[[#This Row],[Longueur manquante]]-(6-Tableau2[[#This Row],[longueur]])</f>
        <v>0.15056587063585136</v>
      </c>
    </row>
    <row r="1825" spans="2:14" x14ac:dyDescent="0.25">
      <c r="B1825" s="3" t="str">
        <f t="shared" si="56"/>
        <v>8</v>
      </c>
      <c r="C1825" s="4" t="str">
        <f>Test_Length_Start[[#This Row],[Column1]]</f>
        <v>8-Camera-0,05</v>
      </c>
      <c r="D1825" s="3">
        <f t="shared" si="57"/>
        <v>0.5</v>
      </c>
      <c r="E1825" s="4">
        <f>_xlfn.NUMBERVALUE(Test_Length_Start[[#This Row],[Column2]])</f>
        <v>83.398534380423698</v>
      </c>
      <c r="F1825" s="4">
        <f>_xlfn.NUMBERVALUE(Test_Length_Start[[#This Row],[Column3]])</f>
        <v>6.0818915141871903</v>
      </c>
      <c r="G1825" s="4">
        <f>_xlfn.NUMBERVALUE(Test_Length_Start[[#This Row],[Column4]])</f>
        <v>5.8265687134599398E-2</v>
      </c>
      <c r="H1825" s="4">
        <f>_xlfn.NUMBERVALUE(Test_Length_Start[[#This Row],[Column5]])</f>
        <v>0.13073593080829299</v>
      </c>
      <c r="I1825" s="4">
        <f>_xlfn.NUMBERVALUE(Test_Length_Start[[#This Row],[Column6]])</f>
        <v>3.3213966173732602E-2</v>
      </c>
      <c r="J1825" s="4">
        <f>_xlfn.NUMBERVALUE(Test_Length_Start[[#This Row],[Column7]])</f>
        <v>0.100565802165883</v>
      </c>
      <c r="K1825" s="4">
        <f>_xlfn.NUMBERVALUE(Test_Length_Start[[#This Row],[Column12]])</f>
        <v>21.253600590047402</v>
      </c>
      <c r="L1825" s="8">
        <f>_xlfn.NUMBERVALUE(Test_Length_Start[[#This Row],[Column10]])</f>
        <v>0.334251893573284</v>
      </c>
      <c r="M1825" s="4">
        <f>_xlfn.NUMBERVALUE(Test_Length_Start[[#This Row],[Column11]])</f>
        <v>0.72989410409081101</v>
      </c>
      <c r="N1825" s="8">
        <f>Tableau2[[#This Row],[Longueur manquante]]-(6-Tableau2[[#This Row],[longueur]])</f>
        <v>0.81178561827800133</v>
      </c>
    </row>
    <row r="1826" spans="2:14" x14ac:dyDescent="0.25">
      <c r="B1826" s="3" t="str">
        <f t="shared" si="56"/>
        <v>8</v>
      </c>
      <c r="C1826" s="4" t="str">
        <f>Test_Length_Start[[#This Row],[Column1]]</f>
        <v>8-Camera-0,05</v>
      </c>
      <c r="D1826" s="3">
        <f t="shared" si="57"/>
        <v>0.5</v>
      </c>
      <c r="E1826" s="4">
        <f>_xlfn.NUMBERVALUE(Test_Length_Start[[#This Row],[Column2]])</f>
        <v>76.532746502735506</v>
      </c>
      <c r="F1826" s="4">
        <f>_xlfn.NUMBERVALUE(Test_Length_Start[[#This Row],[Column3]])</f>
        <v>5.9184936470690497</v>
      </c>
      <c r="G1826" s="4">
        <f>_xlfn.NUMBERVALUE(Test_Length_Start[[#This Row],[Column4]])</f>
        <v>4.6226964323076498E-2</v>
      </c>
      <c r="H1826" s="4">
        <f>_xlfn.NUMBERVALUE(Test_Length_Start[[#This Row],[Column5]])</f>
        <v>0.104635239735661</v>
      </c>
      <c r="I1826" s="4">
        <f>_xlfn.NUMBERVALUE(Test_Length_Start[[#This Row],[Column6]])</f>
        <v>3.2587432437824998E-2</v>
      </c>
      <c r="J1826" s="4">
        <f>_xlfn.NUMBERVALUE(Test_Length_Start[[#This Row],[Column7]])</f>
        <v>8.4614268377859195E-2</v>
      </c>
      <c r="K1826" s="4">
        <f>_xlfn.NUMBERVALUE(Test_Length_Start[[#This Row],[Column12]])</f>
        <v>24.393017224967402</v>
      </c>
      <c r="L1826" s="8">
        <f>_xlfn.NUMBERVALUE(Test_Length_Start[[#This Row],[Column10]])</f>
        <v>0.18065160452624399</v>
      </c>
      <c r="M1826" s="4">
        <f>_xlfn.NUMBERVALUE(Test_Length_Start[[#This Row],[Column11]])</f>
        <v>0.59503179795229899</v>
      </c>
      <c r="N1826" s="8">
        <f>Tableau2[[#This Row],[Longueur manquante]]-(6-Tableau2[[#This Row],[longueur]])</f>
        <v>0.51352544502134867</v>
      </c>
    </row>
    <row r="1827" spans="2:14" x14ac:dyDescent="0.25">
      <c r="B1827" s="3" t="str">
        <f t="shared" si="56"/>
        <v>8</v>
      </c>
      <c r="C1827" s="4" t="str">
        <f>Test_Length_Start[[#This Row],[Column1]]</f>
        <v>8-Camera-0,05</v>
      </c>
      <c r="D1827" s="3">
        <f t="shared" si="57"/>
        <v>0.5</v>
      </c>
      <c r="E1827" s="4">
        <f>_xlfn.NUMBERVALUE(Test_Length_Start[[#This Row],[Column2]])</f>
        <v>64.705763580491094</v>
      </c>
      <c r="F1827" s="4">
        <f>_xlfn.NUMBERVALUE(Test_Length_Start[[#This Row],[Column3]])</f>
        <v>6.0711422153424799</v>
      </c>
      <c r="G1827" s="4">
        <f>_xlfn.NUMBERVALUE(Test_Length_Start[[#This Row],[Column4]])</f>
        <v>0.10485201992948701</v>
      </c>
      <c r="H1827" s="4">
        <f>_xlfn.NUMBERVALUE(Test_Length_Start[[#This Row],[Column5]])</f>
        <v>0.14787333714351</v>
      </c>
      <c r="I1827" s="4">
        <f>_xlfn.NUMBERVALUE(Test_Length_Start[[#This Row],[Column6]])</f>
        <v>4.9847581231064003E-2</v>
      </c>
      <c r="J1827" s="4">
        <f>_xlfn.NUMBERVALUE(Test_Length_Start[[#This Row],[Column7]])</f>
        <v>0.103051414804524</v>
      </c>
      <c r="K1827" s="4">
        <f>_xlfn.NUMBERVALUE(Test_Length_Start[[#This Row],[Column12]])</f>
        <v>11.416458797059001</v>
      </c>
      <c r="L1827" s="8">
        <f>_xlfn.NUMBERVALUE(Test_Length_Start[[#This Row],[Column10]])</f>
        <v>0.52240181384152695</v>
      </c>
      <c r="M1827" s="4">
        <f>_xlfn.NUMBERVALUE(Test_Length_Start[[#This Row],[Column11]])</f>
        <v>0.52267581654803297</v>
      </c>
      <c r="N1827" s="8">
        <f>Tableau2[[#This Row],[Longueur manquante]]-(6-Tableau2[[#This Row],[longueur]])</f>
        <v>0.59381803189051285</v>
      </c>
    </row>
    <row r="1828" spans="2:14" x14ac:dyDescent="0.25">
      <c r="B1828" s="3" t="str">
        <f t="shared" si="56"/>
        <v>8</v>
      </c>
      <c r="C1828" s="4" t="str">
        <f>Test_Length_Start[[#This Row],[Column1]]</f>
        <v>8-Camera-0,05</v>
      </c>
      <c r="D1828" s="3">
        <f t="shared" si="57"/>
        <v>0.5</v>
      </c>
      <c r="E1828" s="4">
        <f>_xlfn.NUMBERVALUE(Test_Length_Start[[#This Row],[Column2]])</f>
        <v>61.845082674075798</v>
      </c>
      <c r="F1828" s="4">
        <f>_xlfn.NUMBERVALUE(Test_Length_Start[[#This Row],[Column3]])</f>
        <v>5.8940798801531002</v>
      </c>
      <c r="G1828" s="4">
        <f>_xlfn.NUMBERVALUE(Test_Length_Start[[#This Row],[Column4]])</f>
        <v>3.8103528622956503E-2</v>
      </c>
      <c r="H1828" s="4">
        <f>_xlfn.NUMBERVALUE(Test_Length_Start[[#This Row],[Column5]])</f>
        <v>9.2252765694757904E-2</v>
      </c>
      <c r="I1828" s="4">
        <f>_xlfn.NUMBERVALUE(Test_Length_Start[[#This Row],[Column6]])</f>
        <v>2.8759812623156002E-2</v>
      </c>
      <c r="J1828" s="4">
        <f>_xlfn.NUMBERVALUE(Test_Length_Start[[#This Row],[Column7]])</f>
        <v>7.8076568116475703E-2</v>
      </c>
      <c r="K1828" s="4">
        <f>_xlfn.NUMBERVALUE(Test_Length_Start[[#This Row],[Column12]])</f>
        <v>19.443674957961701</v>
      </c>
      <c r="L1828" s="8">
        <f>_xlfn.NUMBERVALUE(Test_Length_Start[[#This Row],[Column10]])</f>
        <v>0.13529268014201601</v>
      </c>
      <c r="M1828" s="4">
        <f>_xlfn.NUMBERVALUE(Test_Length_Start[[#This Row],[Column11]])</f>
        <v>0.47209150749432399</v>
      </c>
      <c r="N1828" s="8">
        <f>Tableau2[[#This Row],[Longueur manquante]]-(6-Tableau2[[#This Row],[longueur]])</f>
        <v>0.36617138764742424</v>
      </c>
    </row>
    <row r="1829" spans="2:14" x14ac:dyDescent="0.25">
      <c r="B1829" s="3" t="str">
        <f t="shared" si="56"/>
        <v>8</v>
      </c>
      <c r="C1829" s="4" t="str">
        <f>Test_Length_Start[[#This Row],[Column1]]</f>
        <v>8-Camera-0,05</v>
      </c>
      <c r="D1829" s="3">
        <f t="shared" si="57"/>
        <v>0.5</v>
      </c>
      <c r="E1829" s="4">
        <f>_xlfn.NUMBERVALUE(Test_Length_Start[[#This Row],[Column2]])</f>
        <v>38.561409550720001</v>
      </c>
      <c r="F1829" s="4">
        <f>_xlfn.NUMBERVALUE(Test_Length_Start[[#This Row],[Column3]])</f>
        <v>5.8358306540524998</v>
      </c>
      <c r="G1829" s="4">
        <f>_xlfn.NUMBERVALUE(Test_Length_Start[[#This Row],[Column4]])</f>
        <v>4.1961448846640097E-2</v>
      </c>
      <c r="H1829" s="4">
        <f>_xlfn.NUMBERVALUE(Test_Length_Start[[#This Row],[Column5]])</f>
        <v>0.10991287490025101</v>
      </c>
      <c r="I1829" s="4">
        <f>_xlfn.NUMBERVALUE(Test_Length_Start[[#This Row],[Column6]])</f>
        <v>2.4389274549475402E-2</v>
      </c>
      <c r="J1829" s="4">
        <f>_xlfn.NUMBERVALUE(Test_Length_Start[[#This Row],[Column7]])</f>
        <v>8.2922976757364694E-2</v>
      </c>
      <c r="K1829" s="4">
        <f>_xlfn.NUMBERVALUE(Test_Length_Start[[#This Row],[Column12]])</f>
        <v>34.444594573928001</v>
      </c>
      <c r="L1829" s="8">
        <f>_xlfn.NUMBERVALUE(Test_Length_Start[[#This Row],[Column10]])</f>
        <v>0.25839209178872302</v>
      </c>
      <c r="M1829" s="4">
        <f>_xlfn.NUMBERVALUE(Test_Length_Start[[#This Row],[Column11]])</f>
        <v>0.55557299458874398</v>
      </c>
      <c r="N1829" s="8">
        <f>Tableau2[[#This Row],[Longueur manquante]]-(6-Tableau2[[#This Row],[longueur]])</f>
        <v>0.39140364864124377</v>
      </c>
    </row>
    <row r="1830" spans="2:14" x14ac:dyDescent="0.25">
      <c r="B1830" s="3" t="str">
        <f t="shared" si="56"/>
        <v>8</v>
      </c>
      <c r="C1830" s="4" t="str">
        <f>Test_Length_Start[[#This Row],[Column1]]</f>
        <v>8-Camera-0,05</v>
      </c>
      <c r="D1830" s="3">
        <f t="shared" si="57"/>
        <v>0.5</v>
      </c>
      <c r="E1830" s="4">
        <f>_xlfn.NUMBERVALUE(Test_Length_Start[[#This Row],[Column2]])</f>
        <v>74.693227416965399</v>
      </c>
      <c r="F1830" s="4">
        <f>_xlfn.NUMBERVALUE(Test_Length_Start[[#This Row],[Column3]])</f>
        <v>6.5972402772104903</v>
      </c>
      <c r="G1830" s="4">
        <f>_xlfn.NUMBERVALUE(Test_Length_Start[[#This Row],[Column4]])</f>
        <v>6.8235342950353398E-2</v>
      </c>
      <c r="H1830" s="4">
        <f>_xlfn.NUMBERVALUE(Test_Length_Start[[#This Row],[Column5]])</f>
        <v>0.111930007805797</v>
      </c>
      <c r="I1830" s="4">
        <f>_xlfn.NUMBERVALUE(Test_Length_Start[[#This Row],[Column6]])</f>
        <v>2.86576581402588E-2</v>
      </c>
      <c r="J1830" s="4">
        <f>_xlfn.NUMBERVALUE(Test_Length_Start[[#This Row],[Column7]])</f>
        <v>9.2057313564110496E-2</v>
      </c>
      <c r="K1830" s="4">
        <f>_xlfn.NUMBERVALUE(Test_Length_Start[[#This Row],[Column12]])</f>
        <v>18.307781002018601</v>
      </c>
      <c r="L1830" s="8">
        <f>_xlfn.NUMBERVALUE(Test_Length_Start[[#This Row],[Column10]])</f>
        <v>0.469312345184415</v>
      </c>
      <c r="M1830" s="4">
        <f>_xlfn.NUMBERVALUE(Test_Length_Start[[#This Row],[Column11]])</f>
        <v>0.52137358318382399</v>
      </c>
      <c r="N1830" s="8">
        <f>Tableau2[[#This Row],[Longueur manquante]]-(6-Tableau2[[#This Row],[longueur]])</f>
        <v>1.1186138603943143</v>
      </c>
    </row>
    <row r="1831" spans="2:14" x14ac:dyDescent="0.25">
      <c r="B1831" s="3" t="str">
        <f t="shared" si="56"/>
        <v>8</v>
      </c>
      <c r="C1831" s="4" t="str">
        <f>Test_Length_Start[[#This Row],[Column1]]</f>
        <v>8-Camera-0,05</v>
      </c>
      <c r="D1831" s="3">
        <f t="shared" si="57"/>
        <v>0.5</v>
      </c>
      <c r="E1831" s="4">
        <f>_xlfn.NUMBERVALUE(Test_Length_Start[[#This Row],[Column2]])</f>
        <v>81.288292990904097</v>
      </c>
      <c r="F1831" s="4">
        <f>_xlfn.NUMBERVALUE(Test_Length_Start[[#This Row],[Column3]])</f>
        <v>6.4435671793959104</v>
      </c>
      <c r="G1831" s="4">
        <f>_xlfn.NUMBERVALUE(Test_Length_Start[[#This Row],[Column4]])</f>
        <v>0.1562677536065</v>
      </c>
      <c r="H1831" s="4">
        <f>_xlfn.NUMBERVALUE(Test_Length_Start[[#This Row],[Column5]])</f>
        <v>0.19554775661589599</v>
      </c>
      <c r="I1831" s="4">
        <f>_xlfn.NUMBERVALUE(Test_Length_Start[[#This Row],[Column6]])</f>
        <v>5.8240695333779E-2</v>
      </c>
      <c r="J1831" s="4">
        <f>_xlfn.NUMBERVALUE(Test_Length_Start[[#This Row],[Column7]])</f>
        <v>0.13329139789240099</v>
      </c>
      <c r="K1831" s="4">
        <f>_xlfn.NUMBERVALUE(Test_Length_Start[[#This Row],[Column12]])</f>
        <v>28.643553375964899</v>
      </c>
      <c r="L1831" s="8">
        <f>_xlfn.NUMBERVALUE(Test_Length_Start[[#This Row],[Column10]])</f>
        <v>0.70338850179047696</v>
      </c>
      <c r="M1831" s="4">
        <f>_xlfn.NUMBERVALUE(Test_Length_Start[[#This Row],[Column11]])</f>
        <v>0.70370636630567795</v>
      </c>
      <c r="N1831" s="8">
        <f>Tableau2[[#This Row],[Longueur manquante]]-(6-Tableau2[[#This Row],[longueur]])</f>
        <v>1.1472735457015883</v>
      </c>
    </row>
    <row r="1832" spans="2:14" x14ac:dyDescent="0.25">
      <c r="B1832" s="3" t="str">
        <f t="shared" si="56"/>
        <v>8</v>
      </c>
      <c r="C1832" s="4" t="str">
        <f>Test_Length_Start[[#This Row],[Column1]]</f>
        <v>8-Camera-0,05</v>
      </c>
      <c r="D1832" s="3">
        <f t="shared" si="57"/>
        <v>0.5</v>
      </c>
      <c r="E1832" s="4">
        <f>_xlfn.NUMBERVALUE(Test_Length_Start[[#This Row],[Column2]])</f>
        <v>25.097084375002801</v>
      </c>
      <c r="F1832" s="4">
        <f>_xlfn.NUMBERVALUE(Test_Length_Start[[#This Row],[Column3]])</f>
        <v>6.0090567945610696</v>
      </c>
      <c r="G1832" s="4">
        <f>_xlfn.NUMBERVALUE(Test_Length_Start[[#This Row],[Column4]])</f>
        <v>9.1429989243624901E-2</v>
      </c>
      <c r="H1832" s="4">
        <f>_xlfn.NUMBERVALUE(Test_Length_Start[[#This Row],[Column5]])</f>
        <v>0.15163420155573301</v>
      </c>
      <c r="I1832" s="4">
        <f>_xlfn.NUMBERVALUE(Test_Length_Start[[#This Row],[Column6]])</f>
        <v>2.92703056417409E-2</v>
      </c>
      <c r="J1832" s="4">
        <f>_xlfn.NUMBERVALUE(Test_Length_Start[[#This Row],[Column7]])</f>
        <v>0.114482595253314</v>
      </c>
      <c r="K1832" s="4">
        <f>_xlfn.NUMBERVALUE(Test_Length_Start[[#This Row],[Column12]])</f>
        <v>26.263720960006999</v>
      </c>
      <c r="L1832" s="8">
        <f>_xlfn.NUMBERVALUE(Test_Length_Start[[#This Row],[Column10]])</f>
        <v>0.49264527403948799</v>
      </c>
      <c r="M1832" s="4">
        <f>_xlfn.NUMBERVALUE(Test_Length_Start[[#This Row],[Column11]])</f>
        <v>1.17552981096708</v>
      </c>
      <c r="N1832" s="8">
        <f>Tableau2[[#This Row],[Longueur manquante]]-(6-Tableau2[[#This Row],[longueur]])</f>
        <v>1.1845866055281495</v>
      </c>
    </row>
    <row r="1833" spans="2:14" x14ac:dyDescent="0.25">
      <c r="B1833" s="3" t="str">
        <f t="shared" si="56"/>
        <v>8</v>
      </c>
      <c r="C1833" s="4" t="str">
        <f>Test_Length_Start[[#This Row],[Column1]]</f>
        <v>8-Camera-0,05</v>
      </c>
      <c r="D1833" s="3">
        <f t="shared" si="57"/>
        <v>0.5</v>
      </c>
      <c r="E1833" s="4">
        <f>_xlfn.NUMBERVALUE(Test_Length_Start[[#This Row],[Column2]])</f>
        <v>29.699147983242899</v>
      </c>
      <c r="F1833" s="4">
        <f>_xlfn.NUMBERVALUE(Test_Length_Start[[#This Row],[Column3]])</f>
        <v>5.4202174691281098</v>
      </c>
      <c r="G1833" s="4">
        <f>_xlfn.NUMBERVALUE(Test_Length_Start[[#This Row],[Column4]])</f>
        <v>5.1428939885453502E-2</v>
      </c>
      <c r="H1833" s="4">
        <f>_xlfn.NUMBERVALUE(Test_Length_Start[[#This Row],[Column5]])</f>
        <v>0.137860439329445</v>
      </c>
      <c r="I1833" s="4">
        <f>_xlfn.NUMBERVALUE(Test_Length_Start[[#This Row],[Column6]])</f>
        <v>3.05938504906796E-2</v>
      </c>
      <c r="J1833" s="4">
        <f>_xlfn.NUMBERVALUE(Test_Length_Start[[#This Row],[Column7]])</f>
        <v>9.81562636368387E-2</v>
      </c>
      <c r="K1833" s="4">
        <f>_xlfn.NUMBERVALUE(Test_Length_Start[[#This Row],[Column12]])</f>
        <v>25.274598534102498</v>
      </c>
      <c r="L1833" s="8">
        <f>_xlfn.NUMBERVALUE(Test_Length_Start[[#This Row],[Column10]])</f>
        <v>0.27589259089995599</v>
      </c>
      <c r="M1833" s="4">
        <f>_xlfn.NUMBERVALUE(Test_Length_Start[[#This Row],[Column11]])</f>
        <v>0.65591740061329695</v>
      </c>
      <c r="N1833" s="8">
        <f>Tableau2[[#This Row],[Longueur manquante]]-(6-Tableau2[[#This Row],[longueur]])</f>
        <v>7.6134869741406708E-2</v>
      </c>
    </row>
    <row r="1834" spans="2:14" x14ac:dyDescent="0.25">
      <c r="B1834" s="3" t="str">
        <f t="shared" si="56"/>
        <v>8</v>
      </c>
      <c r="C1834" s="4" t="str">
        <f>Test_Length_Start[[#This Row],[Column1]]</f>
        <v>8-Camera-0,05</v>
      </c>
      <c r="D1834" s="3">
        <f t="shared" si="57"/>
        <v>0.5</v>
      </c>
      <c r="E1834" s="4">
        <f>_xlfn.NUMBERVALUE(Test_Length_Start[[#This Row],[Column2]])</f>
        <v>70.8160285384497</v>
      </c>
      <c r="F1834" s="4">
        <f>_xlfn.NUMBERVALUE(Test_Length_Start[[#This Row],[Column3]])</f>
        <v>6.0600699054159799</v>
      </c>
      <c r="G1834" s="4">
        <f>_xlfn.NUMBERVALUE(Test_Length_Start[[#This Row],[Column4]])</f>
        <v>5.63225199310999E-2</v>
      </c>
      <c r="H1834" s="4">
        <f>_xlfn.NUMBERVALUE(Test_Length_Start[[#This Row],[Column5]])</f>
        <v>0.109742661309464</v>
      </c>
      <c r="I1834" s="4">
        <f>_xlfn.NUMBERVALUE(Test_Length_Start[[#This Row],[Column6]])</f>
        <v>5.3347886449897297E-2</v>
      </c>
      <c r="J1834" s="4">
        <f>_xlfn.NUMBERVALUE(Test_Length_Start[[#This Row],[Column7]])</f>
        <v>9.4866208574524893E-2</v>
      </c>
      <c r="K1834" s="4">
        <f>_xlfn.NUMBERVALUE(Test_Length_Start[[#This Row],[Column12]])</f>
        <v>27.227297845995</v>
      </c>
      <c r="L1834" s="8">
        <f>_xlfn.NUMBERVALUE(Test_Length_Start[[#This Row],[Column10]])</f>
        <v>0.13392660475212301</v>
      </c>
      <c r="M1834" s="4">
        <f>_xlfn.NUMBERVALUE(Test_Length_Start[[#This Row],[Column11]])</f>
        <v>0.59177067411227402</v>
      </c>
      <c r="N1834" s="8">
        <f>Tableau2[[#This Row],[Longueur manquante]]-(6-Tableau2[[#This Row],[longueur]])</f>
        <v>0.65184057952825392</v>
      </c>
    </row>
    <row r="1835" spans="2:14" x14ac:dyDescent="0.25">
      <c r="B1835" s="3" t="str">
        <f t="shared" si="56"/>
        <v>8</v>
      </c>
      <c r="C1835" s="4" t="str">
        <f>Test_Length_Start[[#This Row],[Column1]]</f>
        <v>8-Camera-0,05</v>
      </c>
      <c r="D1835" s="3">
        <f t="shared" si="57"/>
        <v>0.5</v>
      </c>
      <c r="E1835" s="4">
        <f>_xlfn.NUMBERVALUE(Test_Length_Start[[#This Row],[Column2]])</f>
        <v>86.217178426977597</v>
      </c>
      <c r="F1835" s="4">
        <f>_xlfn.NUMBERVALUE(Test_Length_Start[[#This Row],[Column3]])</f>
        <v>5.8218460152447999</v>
      </c>
      <c r="G1835" s="4">
        <f>_xlfn.NUMBERVALUE(Test_Length_Start[[#This Row],[Column4]])</f>
        <v>4.13929499291961E-2</v>
      </c>
      <c r="H1835" s="4">
        <f>_xlfn.NUMBERVALUE(Test_Length_Start[[#This Row],[Column5]])</f>
        <v>8.7251937586905595E-2</v>
      </c>
      <c r="I1835" s="4">
        <f>_xlfn.NUMBERVALUE(Test_Length_Start[[#This Row],[Column6]])</f>
        <v>3.3988657240580603E-2</v>
      </c>
      <c r="J1835" s="4">
        <f>_xlfn.NUMBERVALUE(Test_Length_Start[[#This Row],[Column7]])</f>
        <v>7.4963948428312097E-2</v>
      </c>
      <c r="K1835" s="4">
        <f>_xlfn.NUMBERVALUE(Test_Length_Start[[#This Row],[Column12]])</f>
        <v>34.437284938059697</v>
      </c>
      <c r="L1835" s="8">
        <f>_xlfn.NUMBERVALUE(Test_Length_Start[[#This Row],[Column10]])</f>
        <v>0.111910733731446</v>
      </c>
      <c r="M1835" s="4">
        <f>_xlfn.NUMBERVALUE(Test_Length_Start[[#This Row],[Column11]])</f>
        <v>0.41142921646267</v>
      </c>
      <c r="N1835" s="8">
        <f>Tableau2[[#This Row],[Longueur manquante]]-(6-Tableau2[[#This Row],[longueur]])</f>
        <v>0.23327523170746994</v>
      </c>
    </row>
    <row r="1836" spans="2:14" x14ac:dyDescent="0.25">
      <c r="B1836" s="3" t="str">
        <f t="shared" si="56"/>
        <v>8</v>
      </c>
      <c r="C1836" s="4" t="str">
        <f>Test_Length_Start[[#This Row],[Column1]]</f>
        <v>8-Camera-0,05</v>
      </c>
      <c r="D1836" s="3">
        <f t="shared" si="57"/>
        <v>0.5</v>
      </c>
      <c r="E1836" s="4">
        <f>_xlfn.NUMBERVALUE(Test_Length_Start[[#This Row],[Column2]])</f>
        <v>58.098445523261297</v>
      </c>
      <c r="F1836" s="4">
        <f>_xlfn.NUMBERVALUE(Test_Length_Start[[#This Row],[Column3]])</f>
        <v>5.6231588126222896</v>
      </c>
      <c r="G1836" s="4">
        <f>_xlfn.NUMBERVALUE(Test_Length_Start[[#This Row],[Column4]])</f>
        <v>4.7796613729669202E-2</v>
      </c>
      <c r="H1836" s="4">
        <f>_xlfn.NUMBERVALUE(Test_Length_Start[[#This Row],[Column5]])</f>
        <v>0.11957652381101901</v>
      </c>
      <c r="I1836" s="4">
        <f>_xlfn.NUMBERVALUE(Test_Length_Start[[#This Row],[Column6]])</f>
        <v>3.6898027577466498E-2</v>
      </c>
      <c r="J1836" s="4">
        <f>_xlfn.NUMBERVALUE(Test_Length_Start[[#This Row],[Column7]])</f>
        <v>8.6814452463778502E-2</v>
      </c>
      <c r="K1836" s="4">
        <f>_xlfn.NUMBERVALUE(Test_Length_Start[[#This Row],[Column12]])</f>
        <v>25.408699156949201</v>
      </c>
      <c r="L1836" s="8">
        <f>_xlfn.NUMBERVALUE(Test_Length_Start[[#This Row],[Column10]])</f>
        <v>0.31429945792185099</v>
      </c>
      <c r="M1836" s="4">
        <f>_xlfn.NUMBERVALUE(Test_Length_Start[[#This Row],[Column11]])</f>
        <v>0.58136999778823795</v>
      </c>
      <c r="N1836" s="8">
        <f>Tableau2[[#This Row],[Longueur manquante]]-(6-Tableau2[[#This Row],[longueur]])</f>
        <v>0.20452881041052751</v>
      </c>
    </row>
    <row r="1837" spans="2:14" x14ac:dyDescent="0.25">
      <c r="B1837" s="3" t="str">
        <f t="shared" si="56"/>
        <v>8</v>
      </c>
      <c r="C1837" s="4" t="str">
        <f>Test_Length_Start[[#This Row],[Column1]]</f>
        <v>8-Camera-0,05</v>
      </c>
      <c r="D1837" s="3">
        <f t="shared" si="57"/>
        <v>0.5</v>
      </c>
      <c r="E1837" s="4">
        <f>_xlfn.NUMBERVALUE(Test_Length_Start[[#This Row],[Column2]])</f>
        <v>54.608715244093403</v>
      </c>
      <c r="F1837" s="4">
        <f>_xlfn.NUMBERVALUE(Test_Length_Start[[#This Row],[Column3]])</f>
        <v>5.9570735288069399</v>
      </c>
      <c r="G1837" s="4">
        <f>_xlfn.NUMBERVALUE(Test_Length_Start[[#This Row],[Column4]])</f>
        <v>9.2390348429948504E-2</v>
      </c>
      <c r="H1837" s="4">
        <f>_xlfn.NUMBERVALUE(Test_Length_Start[[#This Row],[Column5]])</f>
        <v>0.15999727471675801</v>
      </c>
      <c r="I1837" s="4">
        <f>_xlfn.NUMBERVALUE(Test_Length_Start[[#This Row],[Column6]])</f>
        <v>3.2092963328867199E-2</v>
      </c>
      <c r="J1837" s="4">
        <f>_xlfn.NUMBERVALUE(Test_Length_Start[[#This Row],[Column7]])</f>
        <v>0.10291834106504701</v>
      </c>
      <c r="K1837" s="4">
        <f>_xlfn.NUMBERVALUE(Test_Length_Start[[#This Row],[Column12]])</f>
        <v>21.011411571991601</v>
      </c>
      <c r="L1837" s="8">
        <f>_xlfn.NUMBERVALUE(Test_Length_Start[[#This Row],[Column10]])</f>
        <v>0.459730553126182</v>
      </c>
      <c r="M1837" s="4">
        <f>_xlfn.NUMBERVALUE(Test_Length_Start[[#This Row],[Column11]])</f>
        <v>1.0356632999548601</v>
      </c>
      <c r="N1837" s="8">
        <f>Tableau2[[#This Row],[Longueur manquante]]-(6-Tableau2[[#This Row],[longueur]])</f>
        <v>0.99273682876179992</v>
      </c>
    </row>
    <row r="1838" spans="2:14" x14ac:dyDescent="0.25">
      <c r="B1838" s="3" t="str">
        <f t="shared" si="56"/>
        <v>8</v>
      </c>
      <c r="C1838" s="4" t="str">
        <f>Test_Length_Start[[#This Row],[Column1]]</f>
        <v>8-Camera-0,05</v>
      </c>
      <c r="D1838" s="3">
        <f t="shared" si="57"/>
        <v>0.5</v>
      </c>
      <c r="E1838" s="4">
        <f>_xlfn.NUMBERVALUE(Test_Length_Start[[#This Row],[Column2]])</f>
        <v>50.393455804943201</v>
      </c>
      <c r="F1838" s="4">
        <f>_xlfn.NUMBERVALUE(Test_Length_Start[[#This Row],[Column3]])</f>
        <v>5.90076994447685</v>
      </c>
      <c r="G1838" s="4">
        <f>_xlfn.NUMBERVALUE(Test_Length_Start[[#This Row],[Column4]])</f>
        <v>4.4790188163457902E-2</v>
      </c>
      <c r="H1838" s="4">
        <f>_xlfn.NUMBERVALUE(Test_Length_Start[[#This Row],[Column5]])</f>
        <v>9.1374413586109204E-2</v>
      </c>
      <c r="I1838" s="4">
        <f>_xlfn.NUMBERVALUE(Test_Length_Start[[#This Row],[Column6]])</f>
        <v>3.9357772877477298E-2</v>
      </c>
      <c r="J1838" s="4">
        <f>_xlfn.NUMBERVALUE(Test_Length_Start[[#This Row],[Column7]])</f>
        <v>7.40541519524614E-2</v>
      </c>
      <c r="K1838" s="4">
        <f>_xlfn.NUMBERVALUE(Test_Length_Start[[#This Row],[Column12]])</f>
        <v>17.933703419053899</v>
      </c>
      <c r="L1838" s="8">
        <f>_xlfn.NUMBERVALUE(Test_Length_Start[[#This Row],[Column10]])</f>
        <v>0.13717571476292001</v>
      </c>
      <c r="M1838" s="4">
        <f>_xlfn.NUMBERVALUE(Test_Length_Start[[#This Row],[Column11]])</f>
        <v>0.435156766253605</v>
      </c>
      <c r="N1838" s="8">
        <f>Tableau2[[#This Row],[Longueur manquante]]-(6-Tableau2[[#This Row],[longueur]])</f>
        <v>0.33592671073045499</v>
      </c>
    </row>
    <row r="1839" spans="2:14" x14ac:dyDescent="0.25">
      <c r="B1839" s="3" t="str">
        <f t="shared" si="56"/>
        <v>8</v>
      </c>
      <c r="C1839" s="4" t="str">
        <f>Test_Length_Start[[#This Row],[Column1]]</f>
        <v>8-Camera-0,05</v>
      </c>
      <c r="D1839" s="3">
        <f t="shared" si="57"/>
        <v>0.5</v>
      </c>
      <c r="E1839" s="4">
        <f>_xlfn.NUMBERVALUE(Test_Length_Start[[#This Row],[Column2]])</f>
        <v>54.590714637486002</v>
      </c>
      <c r="F1839" s="4">
        <f>_xlfn.NUMBERVALUE(Test_Length_Start[[#This Row],[Column3]])</f>
        <v>5.5379677294678702</v>
      </c>
      <c r="G1839" s="4">
        <f>_xlfn.NUMBERVALUE(Test_Length_Start[[#This Row],[Column4]])</f>
        <v>3.3034836336022298E-2</v>
      </c>
      <c r="H1839" s="4">
        <f>_xlfn.NUMBERVALUE(Test_Length_Start[[#This Row],[Column5]])</f>
        <v>0.109811168016285</v>
      </c>
      <c r="I1839" s="4">
        <f>_xlfn.NUMBERVALUE(Test_Length_Start[[#This Row],[Column6]])</f>
        <v>2.5081080372321301E-2</v>
      </c>
      <c r="J1839" s="4">
        <f>_xlfn.NUMBERVALUE(Test_Length_Start[[#This Row],[Column7]])</f>
        <v>7.4604985449120795E-2</v>
      </c>
      <c r="K1839" s="4">
        <f>_xlfn.NUMBERVALUE(Test_Length_Start[[#This Row],[Column12]])</f>
        <v>35.600156488944698</v>
      </c>
      <c r="L1839" s="8">
        <f>_xlfn.NUMBERVALUE(Test_Length_Start[[#This Row],[Column10]])</f>
        <v>0.10132928540507</v>
      </c>
      <c r="M1839" s="4">
        <f>_xlfn.NUMBERVALUE(Test_Length_Start[[#This Row],[Column11]])</f>
        <v>0.58424025316542005</v>
      </c>
      <c r="N1839" s="8">
        <f>Tableau2[[#This Row],[Longueur manquante]]-(6-Tableau2[[#This Row],[longueur]])</f>
        <v>0.12220798263329025</v>
      </c>
    </row>
    <row r="1840" spans="2:14" x14ac:dyDescent="0.25">
      <c r="B1840" s="3" t="str">
        <f t="shared" si="56"/>
        <v>8</v>
      </c>
      <c r="C1840" s="4" t="str">
        <f>Test_Length_Start[[#This Row],[Column1]]</f>
        <v>8-Camera-0,05</v>
      </c>
      <c r="D1840" s="3">
        <f t="shared" si="57"/>
        <v>0.5</v>
      </c>
      <c r="E1840" s="4">
        <f>_xlfn.NUMBERVALUE(Test_Length_Start[[#This Row],[Column2]])</f>
        <v>43.605076718820499</v>
      </c>
      <c r="F1840" s="4">
        <f>_xlfn.NUMBERVALUE(Test_Length_Start[[#This Row],[Column3]])</f>
        <v>5.8115001176422298</v>
      </c>
      <c r="G1840" s="4">
        <f>_xlfn.NUMBERVALUE(Test_Length_Start[[#This Row],[Column4]])</f>
        <v>5.83424419811647E-2</v>
      </c>
      <c r="H1840" s="4">
        <f>_xlfn.NUMBERVALUE(Test_Length_Start[[#This Row],[Column5]])</f>
        <v>0.120949161757547</v>
      </c>
      <c r="I1840" s="4">
        <f>_xlfn.NUMBERVALUE(Test_Length_Start[[#This Row],[Column6]])</f>
        <v>4.0474061477447199E-2</v>
      </c>
      <c r="J1840" s="4">
        <f>_xlfn.NUMBERVALUE(Test_Length_Start[[#This Row],[Column7]])</f>
        <v>0.10035764896318999</v>
      </c>
      <c r="K1840" s="4">
        <f>_xlfn.NUMBERVALUE(Test_Length_Start[[#This Row],[Column12]])</f>
        <v>29.697468248894399</v>
      </c>
      <c r="L1840" s="8">
        <f>_xlfn.NUMBERVALUE(Test_Length_Start[[#This Row],[Column10]])</f>
        <v>0.23837176295440901</v>
      </c>
      <c r="M1840" s="4">
        <f>_xlfn.NUMBERVALUE(Test_Length_Start[[#This Row],[Column11]])</f>
        <v>0.635156754178128</v>
      </c>
      <c r="N1840" s="8">
        <f>Tableau2[[#This Row],[Longueur manquante]]-(6-Tableau2[[#This Row],[longueur]])</f>
        <v>0.44665687182035785</v>
      </c>
    </row>
    <row r="1841" spans="2:14" x14ac:dyDescent="0.25">
      <c r="B1841" s="3" t="str">
        <f t="shared" si="56"/>
        <v>8</v>
      </c>
      <c r="C1841" s="4" t="str">
        <f>Test_Length_Start[[#This Row],[Column1]]</f>
        <v>8-Camera-0,05</v>
      </c>
      <c r="D1841" s="3">
        <f t="shared" si="57"/>
        <v>0.5</v>
      </c>
      <c r="E1841" s="4">
        <f>_xlfn.NUMBERVALUE(Test_Length_Start[[#This Row],[Column2]])</f>
        <v>62.709401412013698</v>
      </c>
      <c r="F1841" s="4">
        <f>_xlfn.NUMBERVALUE(Test_Length_Start[[#This Row],[Column3]])</f>
        <v>5.41626544504504</v>
      </c>
      <c r="G1841" s="4">
        <f>_xlfn.NUMBERVALUE(Test_Length_Start[[#This Row],[Column4]])</f>
        <v>8.2025650007802903E-2</v>
      </c>
      <c r="H1841" s="4">
        <f>_xlfn.NUMBERVALUE(Test_Length_Start[[#This Row],[Column5]])</f>
        <v>0.17859056618660199</v>
      </c>
      <c r="I1841" s="4">
        <f>_xlfn.NUMBERVALUE(Test_Length_Start[[#This Row],[Column6]])</f>
        <v>4.7048053377170398E-2</v>
      </c>
      <c r="J1841" s="4">
        <f>_xlfn.NUMBERVALUE(Test_Length_Start[[#This Row],[Column7]])</f>
        <v>0.107921817443051</v>
      </c>
      <c r="K1841" s="4">
        <f>_xlfn.NUMBERVALUE(Test_Length_Start[[#This Row],[Column12]])</f>
        <v>18.530715044005699</v>
      </c>
      <c r="L1841" s="8">
        <f>_xlfn.NUMBERVALUE(Test_Length_Start[[#This Row],[Column10]])</f>
        <v>0.369003800873906</v>
      </c>
      <c r="M1841" s="4">
        <f>_xlfn.NUMBERVALUE(Test_Length_Start[[#This Row],[Column11]])</f>
        <v>0.92898902048722798</v>
      </c>
      <c r="N1841" s="8">
        <f>Tableau2[[#This Row],[Longueur manquante]]-(6-Tableau2[[#This Row],[longueur]])</f>
        <v>0.34525446553226802</v>
      </c>
    </row>
    <row r="1842" spans="2:14" x14ac:dyDescent="0.25">
      <c r="B1842" s="3" t="str">
        <f t="shared" si="56"/>
        <v>8</v>
      </c>
      <c r="C1842" s="4" t="str">
        <f>Test_Length_Start[[#This Row],[Column1]]</f>
        <v>8-Camera-0,1</v>
      </c>
      <c r="D1842" s="3">
        <f t="shared" si="57"/>
        <v>1</v>
      </c>
      <c r="E1842" s="4">
        <f>_xlfn.NUMBERVALUE(Test_Length_Start[[#This Row],[Column2]])</f>
        <v>70.893339573281906</v>
      </c>
      <c r="F1842" s="4">
        <f>_xlfn.NUMBERVALUE(Test_Length_Start[[#This Row],[Column3]])</f>
        <v>5.6600626965877501</v>
      </c>
      <c r="G1842" s="4">
        <f>_xlfn.NUMBERVALUE(Test_Length_Start[[#This Row],[Column4]])</f>
        <v>6.1846757061602198E-2</v>
      </c>
      <c r="H1842" s="4">
        <f>_xlfn.NUMBERVALUE(Test_Length_Start[[#This Row],[Column5]])</f>
        <v>0.114607976307795</v>
      </c>
      <c r="I1842" s="4">
        <f>_xlfn.NUMBERVALUE(Test_Length_Start[[#This Row],[Column6]])</f>
        <v>4.1227553274906799E-2</v>
      </c>
      <c r="J1842" s="4">
        <f>_xlfn.NUMBERVALUE(Test_Length_Start[[#This Row],[Column7]])</f>
        <v>0.101395128290115</v>
      </c>
      <c r="K1842" s="4">
        <f>_xlfn.NUMBERVALUE(Test_Length_Start[[#This Row],[Column12]])</f>
        <v>18.521504692966101</v>
      </c>
      <c r="L1842" s="8">
        <f>_xlfn.NUMBERVALUE(Test_Length_Start[[#This Row],[Column10]])</f>
        <v>0.21459388145897701</v>
      </c>
      <c r="M1842" s="4">
        <f>_xlfn.NUMBERVALUE(Test_Length_Start[[#This Row],[Column11]])</f>
        <v>0.46935340368520001</v>
      </c>
      <c r="N1842" s="8">
        <f>Tableau2[[#This Row],[Longueur manquante]]-(6-Tableau2[[#This Row],[longueur]])</f>
        <v>0.12941610027295009</v>
      </c>
    </row>
    <row r="1843" spans="2:14" x14ac:dyDescent="0.25">
      <c r="B1843" s="3" t="str">
        <f t="shared" si="56"/>
        <v>8</v>
      </c>
      <c r="C1843" s="4" t="str">
        <f>Test_Length_Start[[#This Row],[Column1]]</f>
        <v>8-Camera-0,1</v>
      </c>
      <c r="D1843" s="3">
        <f t="shared" si="57"/>
        <v>1</v>
      </c>
      <c r="E1843" s="4">
        <f>_xlfn.NUMBERVALUE(Test_Length_Start[[#This Row],[Column2]])</f>
        <v>25.996288096368399</v>
      </c>
      <c r="F1843" s="4">
        <f>_xlfn.NUMBERVALUE(Test_Length_Start[[#This Row],[Column3]])</f>
        <v>5.9281738858796302</v>
      </c>
      <c r="G1843" s="4">
        <f>_xlfn.NUMBERVALUE(Test_Length_Start[[#This Row],[Column4]])</f>
        <v>0.107856978656599</v>
      </c>
      <c r="H1843" s="4">
        <f>_xlfn.NUMBERVALUE(Test_Length_Start[[#This Row],[Column5]])</f>
        <v>0.145952973226704</v>
      </c>
      <c r="I1843" s="4">
        <f>_xlfn.NUMBERVALUE(Test_Length_Start[[#This Row],[Column6]])</f>
        <v>4.8881597159912797E-2</v>
      </c>
      <c r="J1843" s="4">
        <f>_xlfn.NUMBERVALUE(Test_Length_Start[[#This Row],[Column7]])</f>
        <v>9.4526083408671094E-2</v>
      </c>
      <c r="K1843" s="4">
        <f>_xlfn.NUMBERVALUE(Test_Length_Start[[#This Row],[Column12]])</f>
        <v>35.585987697006203</v>
      </c>
      <c r="L1843" s="8">
        <f>_xlfn.NUMBERVALUE(Test_Length_Start[[#This Row],[Column10]])</f>
        <v>0.61974914526360902</v>
      </c>
      <c r="M1843" s="4">
        <f>_xlfn.NUMBERVALUE(Test_Length_Start[[#This Row],[Column11]])</f>
        <v>0.66926308211085594</v>
      </c>
      <c r="N1843" s="8">
        <f>Tableau2[[#This Row],[Longueur manquante]]-(6-Tableau2[[#This Row],[longueur]])</f>
        <v>0.59743696799048618</v>
      </c>
    </row>
    <row r="1844" spans="2:14" x14ac:dyDescent="0.25">
      <c r="B1844" s="3" t="str">
        <f t="shared" si="56"/>
        <v>8</v>
      </c>
      <c r="C1844" s="4" t="str">
        <f>Test_Length_Start[[#This Row],[Column1]]</f>
        <v>8-Camera-0,1</v>
      </c>
      <c r="D1844" s="3">
        <f t="shared" si="57"/>
        <v>1</v>
      </c>
      <c r="E1844" s="4">
        <f>_xlfn.NUMBERVALUE(Test_Length_Start[[#This Row],[Column2]])</f>
        <v>59.701870491457797</v>
      </c>
      <c r="F1844" s="4">
        <f>_xlfn.NUMBERVALUE(Test_Length_Start[[#This Row],[Column3]])</f>
        <v>5.6252713127765697</v>
      </c>
      <c r="G1844" s="4">
        <f>_xlfn.NUMBERVALUE(Test_Length_Start[[#This Row],[Column4]])</f>
        <v>6.7049144929960294E-2</v>
      </c>
      <c r="H1844" s="4">
        <f>_xlfn.NUMBERVALUE(Test_Length_Start[[#This Row],[Column5]])</f>
        <v>0.111155835348258</v>
      </c>
      <c r="I1844" s="4">
        <f>_xlfn.NUMBERVALUE(Test_Length_Start[[#This Row],[Column6]])</f>
        <v>4.9242192601701498E-2</v>
      </c>
      <c r="J1844" s="4">
        <f>_xlfn.NUMBERVALUE(Test_Length_Start[[#This Row],[Column7]])</f>
        <v>9.6133966515826605E-2</v>
      </c>
      <c r="K1844" s="4">
        <f>_xlfn.NUMBERVALUE(Test_Length_Start[[#This Row],[Column12]])</f>
        <v>16.623370056971901</v>
      </c>
      <c r="L1844" s="8">
        <f>_xlfn.NUMBERVALUE(Test_Length_Start[[#This Row],[Column10]])</f>
        <v>0.245509101861765</v>
      </c>
      <c r="M1844" s="4">
        <f>_xlfn.NUMBERVALUE(Test_Length_Start[[#This Row],[Column11]])</f>
        <v>0.46010400976057803</v>
      </c>
      <c r="N1844" s="8">
        <f>Tableau2[[#This Row],[Longueur manquante]]-(6-Tableau2[[#This Row],[longueur]])</f>
        <v>8.5375322537147691E-2</v>
      </c>
    </row>
    <row r="1845" spans="2:14" x14ac:dyDescent="0.25">
      <c r="B1845" s="3" t="str">
        <f t="shared" si="56"/>
        <v>8</v>
      </c>
      <c r="C1845" s="4" t="str">
        <f>Test_Length_Start[[#This Row],[Column1]]</f>
        <v>8-Camera-0,1</v>
      </c>
      <c r="D1845" s="3">
        <f t="shared" si="57"/>
        <v>1</v>
      </c>
      <c r="E1845" s="4">
        <f>_xlfn.NUMBERVALUE(Test_Length_Start[[#This Row],[Column2]])</f>
        <v>29.976466737154102</v>
      </c>
      <c r="F1845" s="4">
        <f>_xlfn.NUMBERVALUE(Test_Length_Start[[#This Row],[Column3]])</f>
        <v>6.0930751710868503</v>
      </c>
      <c r="G1845" s="4">
        <f>_xlfn.NUMBERVALUE(Test_Length_Start[[#This Row],[Column4]])</f>
        <v>7.5739332697763007E-2</v>
      </c>
      <c r="H1845" s="4">
        <f>_xlfn.NUMBERVALUE(Test_Length_Start[[#This Row],[Column5]])</f>
        <v>0.134089271393456</v>
      </c>
      <c r="I1845" s="4">
        <f>_xlfn.NUMBERVALUE(Test_Length_Start[[#This Row],[Column6]])</f>
        <v>6.6969696319803096E-2</v>
      </c>
      <c r="J1845" s="4">
        <f>_xlfn.NUMBERVALUE(Test_Length_Start[[#This Row],[Column7]])</f>
        <v>0.115596908358874</v>
      </c>
      <c r="K1845" s="4">
        <f>_xlfn.NUMBERVALUE(Test_Length_Start[[#This Row],[Column12]])</f>
        <v>58.830651698983203</v>
      </c>
      <c r="L1845" s="8">
        <f>_xlfn.NUMBERVALUE(Test_Length_Start[[#This Row],[Column10]])</f>
        <v>0.227739398211182</v>
      </c>
      <c r="M1845" s="4">
        <f>_xlfn.NUMBERVALUE(Test_Length_Start[[#This Row],[Column11]])</f>
        <v>0.73571574416774399</v>
      </c>
      <c r="N1845" s="8">
        <f>Tableau2[[#This Row],[Longueur manquante]]-(6-Tableau2[[#This Row],[longueur]])</f>
        <v>0.82879091525459425</v>
      </c>
    </row>
    <row r="1846" spans="2:14" x14ac:dyDescent="0.25">
      <c r="B1846" s="3" t="str">
        <f t="shared" si="56"/>
        <v>8</v>
      </c>
      <c r="C1846" s="4" t="str">
        <f>Test_Length_Start[[#This Row],[Column1]]</f>
        <v>8-Camera-0,1</v>
      </c>
      <c r="D1846" s="3">
        <f t="shared" si="57"/>
        <v>1</v>
      </c>
      <c r="E1846" s="4">
        <f>_xlfn.NUMBERVALUE(Test_Length_Start[[#This Row],[Column2]])</f>
        <v>71.692021865467893</v>
      </c>
      <c r="F1846" s="4">
        <f>_xlfn.NUMBERVALUE(Test_Length_Start[[#This Row],[Column3]])</f>
        <v>5.9696527909452</v>
      </c>
      <c r="G1846" s="4">
        <f>_xlfn.NUMBERVALUE(Test_Length_Start[[#This Row],[Column4]])</f>
        <v>5.8687442238667002E-2</v>
      </c>
      <c r="H1846" s="4">
        <f>_xlfn.NUMBERVALUE(Test_Length_Start[[#This Row],[Column5]])</f>
        <v>0.114516445355313</v>
      </c>
      <c r="I1846" s="4">
        <f>_xlfn.NUMBERVALUE(Test_Length_Start[[#This Row],[Column6]])</f>
        <v>5.20114857285656E-2</v>
      </c>
      <c r="J1846" s="4">
        <f>_xlfn.NUMBERVALUE(Test_Length_Start[[#This Row],[Column7]])</f>
        <v>9.9213677393809194E-2</v>
      </c>
      <c r="K1846" s="4">
        <f>_xlfn.NUMBERVALUE(Test_Length_Start[[#This Row],[Column12]])</f>
        <v>24.463142785010799</v>
      </c>
      <c r="L1846" s="8">
        <f>_xlfn.NUMBERVALUE(Test_Length_Start[[#This Row],[Column10]])</f>
        <v>0.30852925517996899</v>
      </c>
      <c r="M1846" s="4">
        <f>_xlfn.NUMBERVALUE(Test_Length_Start[[#This Row],[Column11]])</f>
        <v>0.44375510188981598</v>
      </c>
      <c r="N1846" s="8">
        <f>Tableau2[[#This Row],[Longueur manquante]]-(6-Tableau2[[#This Row],[longueur]])</f>
        <v>0.41340789283501594</v>
      </c>
    </row>
    <row r="1847" spans="2:14" x14ac:dyDescent="0.25">
      <c r="B1847" s="3" t="str">
        <f t="shared" si="56"/>
        <v>8</v>
      </c>
      <c r="C1847" s="4" t="str">
        <f>Test_Length_Start[[#This Row],[Column1]]</f>
        <v>8-Camera-0,1</v>
      </c>
      <c r="D1847" s="3">
        <f t="shared" si="57"/>
        <v>1</v>
      </c>
      <c r="E1847" s="4">
        <f>_xlfn.NUMBERVALUE(Test_Length_Start[[#This Row],[Column2]])</f>
        <v>38.490135588838399</v>
      </c>
      <c r="F1847" s="4">
        <f>_xlfn.NUMBERVALUE(Test_Length_Start[[#This Row],[Column3]])</f>
        <v>6.33698526669248</v>
      </c>
      <c r="G1847" s="4">
        <f>_xlfn.NUMBERVALUE(Test_Length_Start[[#This Row],[Column4]])</f>
        <v>0.160022591577857</v>
      </c>
      <c r="H1847" s="4">
        <f>_xlfn.NUMBERVALUE(Test_Length_Start[[#This Row],[Column5]])</f>
        <v>0.16907305960347799</v>
      </c>
      <c r="I1847" s="4">
        <f>_xlfn.NUMBERVALUE(Test_Length_Start[[#This Row],[Column6]])</f>
        <v>0.126392015961483</v>
      </c>
      <c r="J1847" s="4">
        <f>_xlfn.NUMBERVALUE(Test_Length_Start[[#This Row],[Column7]])</f>
        <v>0.14554279881940299</v>
      </c>
      <c r="K1847" s="4">
        <f>_xlfn.NUMBERVALUE(Test_Length_Start[[#This Row],[Column12]])</f>
        <v>36.581536751007597</v>
      </c>
      <c r="L1847" s="8">
        <f>_xlfn.NUMBERVALUE(Test_Length_Start[[#This Row],[Column10]])</f>
        <v>0.61670958917247598</v>
      </c>
      <c r="M1847" s="4">
        <f>_xlfn.NUMBERVALUE(Test_Length_Start[[#This Row],[Column11]])</f>
        <v>0.655371348278043</v>
      </c>
      <c r="N1847" s="8">
        <f>Tableau2[[#This Row],[Longueur manquante]]-(6-Tableau2[[#This Row],[longueur]])</f>
        <v>0.99235661497052297</v>
      </c>
    </row>
    <row r="1848" spans="2:14" x14ac:dyDescent="0.25">
      <c r="B1848" s="3" t="str">
        <f t="shared" si="56"/>
        <v>8</v>
      </c>
      <c r="C1848" s="4" t="str">
        <f>Test_Length_Start[[#This Row],[Column1]]</f>
        <v>8-Camera-0,1</v>
      </c>
      <c r="D1848" s="3">
        <f t="shared" si="57"/>
        <v>1</v>
      </c>
      <c r="E1848" s="4">
        <f>_xlfn.NUMBERVALUE(Test_Length_Start[[#This Row],[Column2]])</f>
        <v>66.809519850164904</v>
      </c>
      <c r="F1848" s="4">
        <f>_xlfn.NUMBERVALUE(Test_Length_Start[[#This Row],[Column3]])</f>
        <v>5.59802194888454</v>
      </c>
      <c r="G1848" s="4">
        <f>_xlfn.NUMBERVALUE(Test_Length_Start[[#This Row],[Column4]])</f>
        <v>0.109480489436535</v>
      </c>
      <c r="H1848" s="4">
        <f>_xlfn.NUMBERVALUE(Test_Length_Start[[#This Row],[Column5]])</f>
        <v>0.16109338876104601</v>
      </c>
      <c r="I1848" s="4">
        <f>_xlfn.NUMBERVALUE(Test_Length_Start[[#This Row],[Column6]])</f>
        <v>9.1251405132331806E-2</v>
      </c>
      <c r="J1848" s="4">
        <f>_xlfn.NUMBERVALUE(Test_Length_Start[[#This Row],[Column7]])</f>
        <v>0.13096524758557801</v>
      </c>
      <c r="K1848" s="4">
        <f>_xlfn.NUMBERVALUE(Test_Length_Start[[#This Row],[Column12]])</f>
        <v>27.420398774906001</v>
      </c>
      <c r="L1848" s="8">
        <f>_xlfn.NUMBERVALUE(Test_Length_Start[[#This Row],[Column10]])</f>
        <v>0.36526655719464401</v>
      </c>
      <c r="M1848" s="4">
        <f>_xlfn.NUMBERVALUE(Test_Length_Start[[#This Row],[Column11]])</f>
        <v>0.69384046306390801</v>
      </c>
      <c r="N1848" s="8">
        <f>Tableau2[[#This Row],[Longueur manquante]]-(6-Tableau2[[#This Row],[longueur]])</f>
        <v>0.29186241194844798</v>
      </c>
    </row>
    <row r="1849" spans="2:14" x14ac:dyDescent="0.25">
      <c r="B1849" s="3" t="str">
        <f t="shared" si="56"/>
        <v>8</v>
      </c>
      <c r="C1849" s="4" t="str">
        <f>Test_Length_Start[[#This Row],[Column1]]</f>
        <v>8-Camera-0,1</v>
      </c>
      <c r="D1849" s="3">
        <f t="shared" si="57"/>
        <v>1</v>
      </c>
      <c r="E1849" s="4">
        <f>_xlfn.NUMBERVALUE(Test_Length_Start[[#This Row],[Column2]])</f>
        <v>34.320586767264302</v>
      </c>
      <c r="F1849" s="4">
        <f>_xlfn.NUMBERVALUE(Test_Length_Start[[#This Row],[Column3]])</f>
        <v>5.7198741320033601</v>
      </c>
      <c r="G1849" s="4">
        <f>_xlfn.NUMBERVALUE(Test_Length_Start[[#This Row],[Column4]])</f>
        <v>7.8767294309631905E-2</v>
      </c>
      <c r="H1849" s="4">
        <f>_xlfn.NUMBERVALUE(Test_Length_Start[[#This Row],[Column5]])</f>
        <v>0.124809994554968</v>
      </c>
      <c r="I1849" s="4">
        <f>_xlfn.NUMBERVALUE(Test_Length_Start[[#This Row],[Column6]])</f>
        <v>6.7446708924664506E-2</v>
      </c>
      <c r="J1849" s="4">
        <f>_xlfn.NUMBERVALUE(Test_Length_Start[[#This Row],[Column7]])</f>
        <v>0.107333556722746</v>
      </c>
      <c r="K1849" s="4">
        <f>_xlfn.NUMBERVALUE(Test_Length_Start[[#This Row],[Column12]])</f>
        <v>28.4780781189911</v>
      </c>
      <c r="L1849" s="8">
        <f>_xlfn.NUMBERVALUE(Test_Length_Start[[#This Row],[Column10]])</f>
        <v>0.29878259038847699</v>
      </c>
      <c r="M1849" s="4">
        <f>_xlfn.NUMBERVALUE(Test_Length_Start[[#This Row],[Column11]])</f>
        <v>0.54923417366259097</v>
      </c>
      <c r="N1849" s="8">
        <f>Tableau2[[#This Row],[Longueur manquante]]-(6-Tableau2[[#This Row],[longueur]])</f>
        <v>0.26910830566595112</v>
      </c>
    </row>
    <row r="1850" spans="2:14" x14ac:dyDescent="0.25">
      <c r="B1850" s="3" t="str">
        <f t="shared" si="56"/>
        <v>8</v>
      </c>
      <c r="C1850" s="4" t="str">
        <f>Test_Length_Start[[#This Row],[Column1]]</f>
        <v>8-Camera-0,1</v>
      </c>
      <c r="D1850" s="3">
        <f t="shared" si="57"/>
        <v>1</v>
      </c>
      <c r="E1850" s="4">
        <f>_xlfn.NUMBERVALUE(Test_Length_Start[[#This Row],[Column2]])</f>
        <v>73.482709210321801</v>
      </c>
      <c r="F1850" s="4">
        <f>_xlfn.NUMBERVALUE(Test_Length_Start[[#This Row],[Column3]])</f>
        <v>6.0084157603926096</v>
      </c>
      <c r="G1850" s="4">
        <f>_xlfn.NUMBERVALUE(Test_Length_Start[[#This Row],[Column4]])</f>
        <v>0.123792153638005</v>
      </c>
      <c r="H1850" s="4">
        <f>_xlfn.NUMBERVALUE(Test_Length_Start[[#This Row],[Column5]])</f>
        <v>0.14787997205783701</v>
      </c>
      <c r="I1850" s="4">
        <f>_xlfn.NUMBERVALUE(Test_Length_Start[[#This Row],[Column6]])</f>
        <v>7.8188725571070095E-2</v>
      </c>
      <c r="J1850" s="4">
        <f>_xlfn.NUMBERVALUE(Test_Length_Start[[#This Row],[Column7]])</f>
        <v>0.109706991093398</v>
      </c>
      <c r="K1850" s="4">
        <f>_xlfn.NUMBERVALUE(Test_Length_Start[[#This Row],[Column12]])</f>
        <v>48.020773358992301</v>
      </c>
      <c r="L1850" s="8">
        <f>_xlfn.NUMBERVALUE(Test_Length_Start[[#This Row],[Column10]])</f>
        <v>0.54960576250249304</v>
      </c>
      <c r="M1850" s="4">
        <f>_xlfn.NUMBERVALUE(Test_Length_Start[[#This Row],[Column11]])</f>
        <v>0.64409438282723097</v>
      </c>
      <c r="N1850" s="8">
        <f>Tableau2[[#This Row],[Longueur manquante]]-(6-Tableau2[[#This Row],[longueur]])</f>
        <v>0.65251014321984058</v>
      </c>
    </row>
    <row r="1851" spans="2:14" x14ac:dyDescent="0.25">
      <c r="B1851" s="3" t="str">
        <f t="shared" si="56"/>
        <v>8</v>
      </c>
      <c r="C1851" s="4" t="str">
        <f>Test_Length_Start[[#This Row],[Column1]]</f>
        <v>8-Camera-0,1</v>
      </c>
      <c r="D1851" s="3">
        <f t="shared" si="57"/>
        <v>1</v>
      </c>
      <c r="E1851" s="4">
        <f>_xlfn.NUMBERVALUE(Test_Length_Start[[#This Row],[Column2]])</f>
        <v>39.020760545837902</v>
      </c>
      <c r="F1851" s="4">
        <f>_xlfn.NUMBERVALUE(Test_Length_Start[[#This Row],[Column3]])</f>
        <v>6.0365636030179699</v>
      </c>
      <c r="G1851" s="4">
        <f>_xlfn.NUMBERVALUE(Test_Length_Start[[#This Row],[Column4]])</f>
        <v>6.1393727513660797E-2</v>
      </c>
      <c r="H1851" s="4">
        <f>_xlfn.NUMBERVALUE(Test_Length_Start[[#This Row],[Column5]])</f>
        <v>0.119830019708631</v>
      </c>
      <c r="I1851" s="4">
        <f>_xlfn.NUMBERVALUE(Test_Length_Start[[#This Row],[Column6]])</f>
        <v>4.8762380675554502E-2</v>
      </c>
      <c r="J1851" s="4">
        <f>_xlfn.NUMBERVALUE(Test_Length_Start[[#This Row],[Column7]])</f>
        <v>0.102189811096647</v>
      </c>
      <c r="K1851" s="4">
        <f>_xlfn.NUMBERVALUE(Test_Length_Start[[#This Row],[Column12]])</f>
        <v>23.079737583990202</v>
      </c>
      <c r="L1851" s="8">
        <f>_xlfn.NUMBERVALUE(Test_Length_Start[[#This Row],[Column10]])</f>
        <v>0.35056616827405301</v>
      </c>
      <c r="M1851" s="4">
        <f>_xlfn.NUMBERVALUE(Test_Length_Start[[#This Row],[Column11]])</f>
        <v>0.51361017629305605</v>
      </c>
      <c r="N1851" s="8">
        <f>Tableau2[[#This Row],[Longueur manquante]]-(6-Tableau2[[#This Row],[longueur]])</f>
        <v>0.55017377931102596</v>
      </c>
    </row>
    <row r="1852" spans="2:14" x14ac:dyDescent="0.25">
      <c r="B1852" s="3" t="str">
        <f t="shared" si="56"/>
        <v>8</v>
      </c>
      <c r="C1852" s="4" t="str">
        <f>Test_Length_Start[[#This Row],[Column1]]</f>
        <v>8-Camera-0,1</v>
      </c>
      <c r="D1852" s="3">
        <f t="shared" si="57"/>
        <v>1</v>
      </c>
      <c r="E1852" s="4">
        <f>_xlfn.NUMBERVALUE(Test_Length_Start[[#This Row],[Column2]])</f>
        <v>45.228027282810302</v>
      </c>
      <c r="F1852" s="4">
        <f>_xlfn.NUMBERVALUE(Test_Length_Start[[#This Row],[Column3]])</f>
        <v>6.2161803945716301</v>
      </c>
      <c r="G1852" s="4">
        <f>_xlfn.NUMBERVALUE(Test_Length_Start[[#This Row],[Column4]])</f>
        <v>0.14680063772339699</v>
      </c>
      <c r="H1852" s="4">
        <f>_xlfn.NUMBERVALUE(Test_Length_Start[[#This Row],[Column5]])</f>
        <v>0.19347627548493501</v>
      </c>
      <c r="I1852" s="4">
        <f>_xlfn.NUMBERVALUE(Test_Length_Start[[#This Row],[Column6]])</f>
        <v>9.2505656528821298E-2</v>
      </c>
      <c r="J1852" s="4">
        <f>_xlfn.NUMBERVALUE(Test_Length_Start[[#This Row],[Column7]])</f>
        <v>0.15210980257697901</v>
      </c>
      <c r="K1852" s="4">
        <f>_xlfn.NUMBERVALUE(Test_Length_Start[[#This Row],[Column12]])</f>
        <v>29.140116135007698</v>
      </c>
      <c r="L1852" s="8">
        <f>_xlfn.NUMBERVALUE(Test_Length_Start[[#This Row],[Column10]])</f>
        <v>0.50668749864403595</v>
      </c>
      <c r="M1852" s="4">
        <f>_xlfn.NUMBERVALUE(Test_Length_Start[[#This Row],[Column11]])</f>
        <v>1.25294077053018</v>
      </c>
      <c r="N1852" s="8">
        <f>Tableau2[[#This Row],[Longueur manquante]]-(6-Tableau2[[#This Row],[longueur]])</f>
        <v>1.4691211651018101</v>
      </c>
    </row>
    <row r="1853" spans="2:14" x14ac:dyDescent="0.25">
      <c r="B1853" s="3" t="str">
        <f t="shared" si="56"/>
        <v>8</v>
      </c>
      <c r="C1853" s="4" t="str">
        <f>Test_Length_Start[[#This Row],[Column1]]</f>
        <v>8-Camera-0,1</v>
      </c>
      <c r="D1853" s="3">
        <f t="shared" si="57"/>
        <v>1</v>
      </c>
      <c r="E1853" s="4">
        <f>_xlfn.NUMBERVALUE(Test_Length_Start[[#This Row],[Column2]])</f>
        <v>16.548062547688598</v>
      </c>
      <c r="F1853" s="4">
        <f>_xlfn.NUMBERVALUE(Test_Length_Start[[#This Row],[Column3]])</f>
        <v>6.4389132293926403</v>
      </c>
      <c r="G1853" s="4">
        <f>_xlfn.NUMBERVALUE(Test_Length_Start[[#This Row],[Column4]])</f>
        <v>0.20803890125801</v>
      </c>
      <c r="H1853" s="4">
        <f>_xlfn.NUMBERVALUE(Test_Length_Start[[#This Row],[Column5]])</f>
        <v>0.24011532341182201</v>
      </c>
      <c r="I1853" s="4">
        <f>_xlfn.NUMBERVALUE(Test_Length_Start[[#This Row],[Column6]])</f>
        <v>0.104879390013715</v>
      </c>
      <c r="J1853" s="4">
        <f>_xlfn.NUMBERVALUE(Test_Length_Start[[#This Row],[Column7]])</f>
        <v>0.145897216290332</v>
      </c>
      <c r="K1853" s="4">
        <f>_xlfn.NUMBERVALUE(Test_Length_Start[[#This Row],[Column12]])</f>
        <v>50.124699750100199</v>
      </c>
      <c r="L1853" s="8">
        <f>_xlfn.NUMBERVALUE(Test_Length_Start[[#This Row],[Column10]])</f>
        <v>1.01653995196636</v>
      </c>
      <c r="M1853" s="4">
        <f>_xlfn.NUMBERVALUE(Test_Length_Start[[#This Row],[Column11]])</f>
        <v>1.15287313717483</v>
      </c>
      <c r="N1853" s="8">
        <f>Tableau2[[#This Row],[Longueur manquante]]-(6-Tableau2[[#This Row],[longueur]])</f>
        <v>1.5917863665674703</v>
      </c>
    </row>
    <row r="1854" spans="2:14" x14ac:dyDescent="0.25">
      <c r="B1854" s="3" t="str">
        <f t="shared" si="56"/>
        <v>8</v>
      </c>
      <c r="C1854" s="4" t="str">
        <f>Test_Length_Start[[#This Row],[Column1]]</f>
        <v>8-Camera-0,1</v>
      </c>
      <c r="D1854" s="3">
        <f t="shared" si="57"/>
        <v>1</v>
      </c>
      <c r="E1854" s="4">
        <f>_xlfn.NUMBERVALUE(Test_Length_Start[[#This Row],[Column2]])</f>
        <v>44.6137542704382</v>
      </c>
      <c r="F1854" s="4">
        <f>_xlfn.NUMBERVALUE(Test_Length_Start[[#This Row],[Column3]])</f>
        <v>5.8904461786621498</v>
      </c>
      <c r="G1854" s="4">
        <f>_xlfn.NUMBERVALUE(Test_Length_Start[[#This Row],[Column4]])</f>
        <v>8.3609063646469001E-2</v>
      </c>
      <c r="H1854" s="4">
        <f>_xlfn.NUMBERVALUE(Test_Length_Start[[#This Row],[Column5]])</f>
        <v>0.162987732636143</v>
      </c>
      <c r="I1854" s="4">
        <f>_xlfn.NUMBERVALUE(Test_Length_Start[[#This Row],[Column6]])</f>
        <v>7.2800619952482701E-2</v>
      </c>
      <c r="J1854" s="4">
        <f>_xlfn.NUMBERVALUE(Test_Length_Start[[#This Row],[Column7]])</f>
        <v>0.117271319924588</v>
      </c>
      <c r="K1854" s="4">
        <f>_xlfn.NUMBERVALUE(Test_Length_Start[[#This Row],[Column12]])</f>
        <v>32.983090534922603</v>
      </c>
      <c r="L1854" s="8">
        <f>_xlfn.NUMBERVALUE(Test_Length_Start[[#This Row],[Column10]])</f>
        <v>0.30808273849003398</v>
      </c>
      <c r="M1854" s="4">
        <f>_xlfn.NUMBERVALUE(Test_Length_Start[[#This Row],[Column11]])</f>
        <v>1.02683963589733</v>
      </c>
      <c r="N1854" s="8">
        <f>Tableau2[[#This Row],[Longueur manquante]]-(6-Tableau2[[#This Row],[longueur]])</f>
        <v>0.91728581455947977</v>
      </c>
    </row>
    <row r="1855" spans="2:14" x14ac:dyDescent="0.25">
      <c r="B1855" s="3" t="str">
        <f t="shared" si="56"/>
        <v>8</v>
      </c>
      <c r="C1855" s="4" t="str">
        <f>Test_Length_Start[[#This Row],[Column1]]</f>
        <v>8-Camera-0,1</v>
      </c>
      <c r="D1855" s="3">
        <f t="shared" si="57"/>
        <v>1</v>
      </c>
      <c r="E1855" s="4">
        <f>_xlfn.NUMBERVALUE(Test_Length_Start[[#This Row],[Column2]])</f>
        <v>62.336008901657003</v>
      </c>
      <c r="F1855" s="4">
        <f>_xlfn.NUMBERVALUE(Test_Length_Start[[#This Row],[Column3]])</f>
        <v>6.4790392077760002</v>
      </c>
      <c r="G1855" s="4">
        <f>_xlfn.NUMBERVALUE(Test_Length_Start[[#This Row],[Column4]])</f>
        <v>9.4544498166904106E-2</v>
      </c>
      <c r="H1855" s="4">
        <f>_xlfn.NUMBERVALUE(Test_Length_Start[[#This Row],[Column5]])</f>
        <v>0.116994288814415</v>
      </c>
      <c r="I1855" s="4">
        <f>_xlfn.NUMBERVALUE(Test_Length_Start[[#This Row],[Column6]])</f>
        <v>7.3065609184571695E-2</v>
      </c>
      <c r="J1855" s="4">
        <f>_xlfn.NUMBERVALUE(Test_Length_Start[[#This Row],[Column7]])</f>
        <v>0.10514613459243401</v>
      </c>
      <c r="K1855" s="4">
        <f>_xlfn.NUMBERVALUE(Test_Length_Start[[#This Row],[Column12]])</f>
        <v>41.199300508014801</v>
      </c>
      <c r="L1855" s="8">
        <f>_xlfn.NUMBERVALUE(Test_Length_Start[[#This Row],[Column10]])</f>
        <v>0.40762860355048802</v>
      </c>
      <c r="M1855" s="4">
        <f>_xlfn.NUMBERVALUE(Test_Length_Start[[#This Row],[Column11]])</f>
        <v>0.44042308876036901</v>
      </c>
      <c r="N1855" s="8">
        <f>Tableau2[[#This Row],[Longueur manquante]]-(6-Tableau2[[#This Row],[longueur]])</f>
        <v>0.91946229653636924</v>
      </c>
    </row>
    <row r="1856" spans="2:14" x14ac:dyDescent="0.25">
      <c r="B1856" s="3" t="str">
        <f t="shared" si="56"/>
        <v>8</v>
      </c>
      <c r="C1856" s="4" t="str">
        <f>Test_Length_Start[[#This Row],[Column1]]</f>
        <v>8-Camera-0,1</v>
      </c>
      <c r="D1856" s="3">
        <f t="shared" si="57"/>
        <v>1</v>
      </c>
      <c r="E1856" s="4">
        <f>_xlfn.NUMBERVALUE(Test_Length_Start[[#This Row],[Column2]])</f>
        <v>27.914878276599801</v>
      </c>
      <c r="F1856" s="4">
        <f>_xlfn.NUMBERVALUE(Test_Length_Start[[#This Row],[Column3]])</f>
        <v>5.9376342536631102</v>
      </c>
      <c r="G1856" s="4">
        <f>_xlfn.NUMBERVALUE(Test_Length_Start[[#This Row],[Column4]])</f>
        <v>0.110637228898465</v>
      </c>
      <c r="H1856" s="4">
        <f>_xlfn.NUMBERVALUE(Test_Length_Start[[#This Row],[Column5]])</f>
        <v>0.15344358430659999</v>
      </c>
      <c r="I1856" s="4">
        <f>_xlfn.NUMBERVALUE(Test_Length_Start[[#This Row],[Column6]])</f>
        <v>7.6915051544097196E-2</v>
      </c>
      <c r="J1856" s="4">
        <f>_xlfn.NUMBERVALUE(Test_Length_Start[[#This Row],[Column7]])</f>
        <v>0.12085636476132</v>
      </c>
      <c r="K1856" s="4">
        <f>_xlfn.NUMBERVALUE(Test_Length_Start[[#This Row],[Column12]])</f>
        <v>27.1856448850594</v>
      </c>
      <c r="L1856" s="8">
        <f>_xlfn.NUMBERVALUE(Test_Length_Start[[#This Row],[Column10]])</f>
        <v>0.41445260238209902</v>
      </c>
      <c r="M1856" s="4">
        <f>_xlfn.NUMBERVALUE(Test_Length_Start[[#This Row],[Column11]])</f>
        <v>0.57491706744347004</v>
      </c>
      <c r="N1856" s="8">
        <f>Tableau2[[#This Row],[Longueur manquante]]-(6-Tableau2[[#This Row],[longueur]])</f>
        <v>0.51255132110658019</v>
      </c>
    </row>
    <row r="1857" spans="2:14" x14ac:dyDescent="0.25">
      <c r="B1857" s="3" t="str">
        <f t="shared" si="56"/>
        <v>8</v>
      </c>
      <c r="C1857" s="4" t="str">
        <f>Test_Length_Start[[#This Row],[Column1]]</f>
        <v>8-Camera-0,1</v>
      </c>
      <c r="D1857" s="3">
        <f t="shared" si="57"/>
        <v>1</v>
      </c>
      <c r="E1857" s="4">
        <f>_xlfn.NUMBERVALUE(Test_Length_Start[[#This Row],[Column2]])</f>
        <v>25.4947348201434</v>
      </c>
      <c r="F1857" s="4">
        <f>_xlfn.NUMBERVALUE(Test_Length_Start[[#This Row],[Column3]])</f>
        <v>6.4733017047624299</v>
      </c>
      <c r="G1857" s="4">
        <f>_xlfn.NUMBERVALUE(Test_Length_Start[[#This Row],[Column4]])</f>
        <v>0.201105009646388</v>
      </c>
      <c r="H1857" s="4">
        <f>_xlfn.NUMBERVALUE(Test_Length_Start[[#This Row],[Column5]])</f>
        <v>0.20128279508925501</v>
      </c>
      <c r="I1857" s="4">
        <f>_xlfn.NUMBERVALUE(Test_Length_Start[[#This Row],[Column6]])</f>
        <v>0.119847460673534</v>
      </c>
      <c r="J1857" s="4">
        <f>_xlfn.NUMBERVALUE(Test_Length_Start[[#This Row],[Column7]])</f>
        <v>0.15100137864492799</v>
      </c>
      <c r="K1857" s="4">
        <f>_xlfn.NUMBERVALUE(Test_Length_Start[[#This Row],[Column12]])</f>
        <v>40.314401387004096</v>
      </c>
      <c r="L1857" s="8">
        <f>_xlfn.NUMBERVALUE(Test_Length_Start[[#This Row],[Column10]])</f>
        <v>0.94938223502604002</v>
      </c>
      <c r="M1857" s="4">
        <f>_xlfn.NUMBERVALUE(Test_Length_Start[[#This Row],[Column11]])</f>
        <v>0.80042492156426004</v>
      </c>
      <c r="N1857" s="8">
        <f>Tableau2[[#This Row],[Longueur manquante]]-(6-Tableau2[[#This Row],[longueur]])</f>
        <v>1.27372662632669</v>
      </c>
    </row>
    <row r="1858" spans="2:14" x14ac:dyDescent="0.25">
      <c r="B1858" s="3" t="str">
        <f t="shared" ref="B1858:B1921" si="58">SUBSTITUTE(LEFT(C1858,2),"-","")</f>
        <v>8</v>
      </c>
      <c r="C1858" s="4" t="str">
        <f>Test_Length_Start[[#This Row],[Column1]]</f>
        <v>8-Camera-0,1</v>
      </c>
      <c r="D1858" s="3">
        <f t="shared" ref="D1858:D1921" si="59">_xlfn.NUMBERVALUE(IFERROR(RIGHT(C1858,LEN(C1858)-SEARCH("-",C1858,5)),-0.2))*10</f>
        <v>1</v>
      </c>
      <c r="E1858" s="4">
        <f>_xlfn.NUMBERVALUE(Test_Length_Start[[#This Row],[Column2]])</f>
        <v>72.054744431155697</v>
      </c>
      <c r="F1858" s="4">
        <f>_xlfn.NUMBERVALUE(Test_Length_Start[[#This Row],[Column3]])</f>
        <v>5.8254459256483999</v>
      </c>
      <c r="G1858" s="4">
        <f>_xlfn.NUMBERVALUE(Test_Length_Start[[#This Row],[Column4]])</f>
        <v>9.7868310652177798E-2</v>
      </c>
      <c r="H1858" s="4">
        <f>_xlfn.NUMBERVALUE(Test_Length_Start[[#This Row],[Column5]])</f>
        <v>0.13535128291107801</v>
      </c>
      <c r="I1858" s="4">
        <f>_xlfn.NUMBERVALUE(Test_Length_Start[[#This Row],[Column6]])</f>
        <v>9.24985790454768E-2</v>
      </c>
      <c r="J1858" s="4">
        <f>_xlfn.NUMBERVALUE(Test_Length_Start[[#This Row],[Column7]])</f>
        <v>0.129199057745195</v>
      </c>
      <c r="K1858" s="4">
        <f>_xlfn.NUMBERVALUE(Test_Length_Start[[#This Row],[Column12]])</f>
        <v>51.8082624590024</v>
      </c>
      <c r="L1858" s="8">
        <f>_xlfn.NUMBERVALUE(Test_Length_Start[[#This Row],[Column10]])</f>
        <v>0.26997898352647398</v>
      </c>
      <c r="M1858" s="4">
        <f>_xlfn.NUMBERVALUE(Test_Length_Start[[#This Row],[Column11]])</f>
        <v>0.46314406742752401</v>
      </c>
      <c r="N1858" s="8">
        <f>Tableau2[[#This Row],[Longueur manquante]]-(6-Tableau2[[#This Row],[longueur]])</f>
        <v>0.28858999307592392</v>
      </c>
    </row>
    <row r="1859" spans="2:14" x14ac:dyDescent="0.25">
      <c r="B1859" s="3" t="str">
        <f t="shared" si="58"/>
        <v>8</v>
      </c>
      <c r="C1859" s="4" t="str">
        <f>Test_Length_Start[[#This Row],[Column1]]</f>
        <v>8-Camera-0,1</v>
      </c>
      <c r="D1859" s="3">
        <f t="shared" si="59"/>
        <v>1</v>
      </c>
      <c r="E1859" s="4">
        <f>_xlfn.NUMBERVALUE(Test_Length_Start[[#This Row],[Column2]])</f>
        <v>71.504298619608804</v>
      </c>
      <c r="F1859" s="4">
        <f>_xlfn.NUMBERVALUE(Test_Length_Start[[#This Row],[Column3]])</f>
        <v>6.4458593529716302</v>
      </c>
      <c r="G1859" s="4">
        <f>_xlfn.NUMBERVALUE(Test_Length_Start[[#This Row],[Column4]])</f>
        <v>0.137495108703312</v>
      </c>
      <c r="H1859" s="4">
        <f>_xlfn.NUMBERVALUE(Test_Length_Start[[#This Row],[Column5]])</f>
        <v>0.148274485244555</v>
      </c>
      <c r="I1859" s="4">
        <f>_xlfn.NUMBERVALUE(Test_Length_Start[[#This Row],[Column6]])</f>
        <v>0.108888167396249</v>
      </c>
      <c r="J1859" s="4">
        <f>_xlfn.NUMBERVALUE(Test_Length_Start[[#This Row],[Column7]])</f>
        <v>0.13196153356894</v>
      </c>
      <c r="K1859" s="4">
        <f>_xlfn.NUMBERVALUE(Test_Length_Start[[#This Row],[Column12]])</f>
        <v>50.923251043073797</v>
      </c>
      <c r="L1859" s="8">
        <f>_xlfn.NUMBERVALUE(Test_Length_Start[[#This Row],[Column10]])</f>
        <v>0.47963582657210602</v>
      </c>
      <c r="M1859" s="4">
        <f>_xlfn.NUMBERVALUE(Test_Length_Start[[#This Row],[Column11]])</f>
        <v>0.47974437717315199</v>
      </c>
      <c r="N1859" s="8">
        <f>Tableau2[[#This Row],[Longueur manquante]]-(6-Tableau2[[#This Row],[longueur]])</f>
        <v>0.92560373014478214</v>
      </c>
    </row>
    <row r="1860" spans="2:14" x14ac:dyDescent="0.25">
      <c r="B1860" s="3" t="str">
        <f t="shared" si="58"/>
        <v>8</v>
      </c>
      <c r="C1860" s="4" t="str">
        <f>Test_Length_Start[[#This Row],[Column1]]</f>
        <v>8-Camera-0,1</v>
      </c>
      <c r="D1860" s="3">
        <f t="shared" si="59"/>
        <v>1</v>
      </c>
      <c r="E1860" s="4">
        <f>_xlfn.NUMBERVALUE(Test_Length_Start[[#This Row],[Column2]])</f>
        <v>66.505376070300997</v>
      </c>
      <c r="F1860" s="4">
        <f>_xlfn.NUMBERVALUE(Test_Length_Start[[#This Row],[Column3]])</f>
        <v>5.7565834726073497</v>
      </c>
      <c r="G1860" s="4">
        <f>_xlfn.NUMBERVALUE(Test_Length_Start[[#This Row],[Column4]])</f>
        <v>0.14640533575228601</v>
      </c>
      <c r="H1860" s="4">
        <f>_xlfn.NUMBERVALUE(Test_Length_Start[[#This Row],[Column5]])</f>
        <v>0.18212794023739201</v>
      </c>
      <c r="I1860" s="4">
        <f>_xlfn.NUMBERVALUE(Test_Length_Start[[#This Row],[Column6]])</f>
        <v>0.106932585645325</v>
      </c>
      <c r="J1860" s="4">
        <f>_xlfn.NUMBERVALUE(Test_Length_Start[[#This Row],[Column7]])</f>
        <v>0.14474928859693001</v>
      </c>
      <c r="K1860" s="4">
        <f>_xlfn.NUMBERVALUE(Test_Length_Start[[#This Row],[Column12]])</f>
        <v>30.0062418220331</v>
      </c>
      <c r="L1860" s="8">
        <f>_xlfn.NUMBERVALUE(Test_Length_Start[[#This Row],[Column10]])</f>
        <v>0.59059995114472397</v>
      </c>
      <c r="M1860" s="4">
        <f>_xlfn.NUMBERVALUE(Test_Length_Start[[#This Row],[Column11]])</f>
        <v>0.62257046520020198</v>
      </c>
      <c r="N1860" s="8">
        <f>Tableau2[[#This Row],[Longueur manquante]]-(6-Tableau2[[#This Row],[longueur]])</f>
        <v>0.37915393780755169</v>
      </c>
    </row>
    <row r="1861" spans="2:14" x14ac:dyDescent="0.25">
      <c r="B1861" s="3" t="str">
        <f t="shared" si="58"/>
        <v>8</v>
      </c>
      <c r="C1861" s="4" t="str">
        <f>Test_Length_Start[[#This Row],[Column1]]</f>
        <v>8-Camera-0,1</v>
      </c>
      <c r="D1861" s="3">
        <f t="shared" si="59"/>
        <v>1</v>
      </c>
      <c r="E1861" s="4">
        <f>_xlfn.NUMBERVALUE(Test_Length_Start[[#This Row],[Column2]])</f>
        <v>85.157095037031795</v>
      </c>
      <c r="F1861" s="4">
        <f>_xlfn.NUMBERVALUE(Test_Length_Start[[#This Row],[Column3]])</f>
        <v>5.6870039772873104</v>
      </c>
      <c r="G1861" s="4">
        <f>_xlfn.NUMBERVALUE(Test_Length_Start[[#This Row],[Column4]])</f>
        <v>9.2564461160163702E-2</v>
      </c>
      <c r="H1861" s="4">
        <f>_xlfn.NUMBERVALUE(Test_Length_Start[[#This Row],[Column5]])</f>
        <v>0.167110745719939</v>
      </c>
      <c r="I1861" s="4">
        <f>_xlfn.NUMBERVALUE(Test_Length_Start[[#This Row],[Column6]])</f>
        <v>7.5750285344460405E-2</v>
      </c>
      <c r="J1861" s="4">
        <f>_xlfn.NUMBERVALUE(Test_Length_Start[[#This Row],[Column7]])</f>
        <v>0.121151595214793</v>
      </c>
      <c r="K1861" s="4">
        <f>_xlfn.NUMBERVALUE(Test_Length_Start[[#This Row],[Column12]])</f>
        <v>43.685545376967603</v>
      </c>
      <c r="L1861" s="8">
        <f>_xlfn.NUMBERVALUE(Test_Length_Start[[#This Row],[Column10]])</f>
        <v>0.35039880758772002</v>
      </c>
      <c r="M1861" s="4">
        <f>_xlfn.NUMBERVALUE(Test_Length_Start[[#This Row],[Column11]])</f>
        <v>0.84005931061838601</v>
      </c>
      <c r="N1861" s="8">
        <f>Tableau2[[#This Row],[Longueur manquante]]-(6-Tableau2[[#This Row],[longueur]])</f>
        <v>0.52706328790569645</v>
      </c>
    </row>
    <row r="1862" spans="2:14" x14ac:dyDescent="0.25">
      <c r="B1862" s="3" t="str">
        <f t="shared" si="58"/>
        <v>8</v>
      </c>
      <c r="C1862" s="4" t="str">
        <f>Test_Length_Start[[#This Row],[Column1]]</f>
        <v>8-Camera-0,15000000000000002</v>
      </c>
      <c r="D1862" s="3">
        <f t="shared" si="59"/>
        <v>1.5</v>
      </c>
      <c r="E1862" s="4">
        <f>_xlfn.NUMBERVALUE(Test_Length_Start[[#This Row],[Column2]])</f>
        <v>54.180578295814001</v>
      </c>
      <c r="F1862" s="4">
        <f>_xlfn.NUMBERVALUE(Test_Length_Start[[#This Row],[Column3]])</f>
        <v>5.84687230126515</v>
      </c>
      <c r="G1862" s="4">
        <f>_xlfn.NUMBERVALUE(Test_Length_Start[[#This Row],[Column4]])</f>
        <v>8.5795105506729905E-2</v>
      </c>
      <c r="H1862" s="4">
        <f>_xlfn.NUMBERVALUE(Test_Length_Start[[#This Row],[Column5]])</f>
        <v>0.14822086607075599</v>
      </c>
      <c r="I1862" s="4">
        <f>_xlfn.NUMBERVALUE(Test_Length_Start[[#This Row],[Column6]])</f>
        <v>7.2981584943752301E-2</v>
      </c>
      <c r="J1862" s="4">
        <f>_xlfn.NUMBERVALUE(Test_Length_Start[[#This Row],[Column7]])</f>
        <v>0.124545493891193</v>
      </c>
      <c r="K1862" s="4">
        <f>_xlfn.NUMBERVALUE(Test_Length_Start[[#This Row],[Column12]])</f>
        <v>9.4241514819441292</v>
      </c>
      <c r="L1862" s="8">
        <f>_xlfn.NUMBERVALUE(Test_Length_Start[[#This Row],[Column10]])</f>
        <v>0.28123618022213098</v>
      </c>
      <c r="M1862" s="4">
        <f>_xlfn.NUMBERVALUE(Test_Length_Start[[#This Row],[Column11]])</f>
        <v>0.75840013529847705</v>
      </c>
      <c r="N1862" s="8">
        <f>Tableau2[[#This Row],[Longueur manquante]]-(6-Tableau2[[#This Row],[longueur]])</f>
        <v>0.60527243656362706</v>
      </c>
    </row>
    <row r="1863" spans="2:14" x14ac:dyDescent="0.25">
      <c r="B1863" s="3" t="str">
        <f t="shared" si="58"/>
        <v>8</v>
      </c>
      <c r="C1863" s="4" t="str">
        <f>Test_Length_Start[[#This Row],[Column1]]</f>
        <v>8-Camera-0,15000000000000002</v>
      </c>
      <c r="D1863" s="3">
        <f t="shared" si="59"/>
        <v>1.5</v>
      </c>
      <c r="E1863" s="4">
        <f>_xlfn.NUMBERVALUE(Test_Length_Start[[#This Row],[Column2]])</f>
        <v>66.842197388982797</v>
      </c>
      <c r="F1863" s="4">
        <f>_xlfn.NUMBERVALUE(Test_Length_Start[[#This Row],[Column3]])</f>
        <v>6.1653206420281998</v>
      </c>
      <c r="G1863" s="4">
        <f>_xlfn.NUMBERVALUE(Test_Length_Start[[#This Row],[Column4]])</f>
        <v>0.152379654108871</v>
      </c>
      <c r="H1863" s="4">
        <f>_xlfn.NUMBERVALUE(Test_Length_Start[[#This Row],[Column5]])</f>
        <v>0.18459823746169901</v>
      </c>
      <c r="I1863" s="4">
        <f>_xlfn.NUMBERVALUE(Test_Length_Start[[#This Row],[Column6]])</f>
        <v>0.123002329458751</v>
      </c>
      <c r="J1863" s="4">
        <f>_xlfn.NUMBERVALUE(Test_Length_Start[[#This Row],[Column7]])</f>
        <v>0.163925728667629</v>
      </c>
      <c r="K1863" s="4">
        <f>_xlfn.NUMBERVALUE(Test_Length_Start[[#This Row],[Column12]])</f>
        <v>9.7854373950976807</v>
      </c>
      <c r="L1863" s="8">
        <f>_xlfn.NUMBERVALUE(Test_Length_Start[[#This Row],[Column10]])</f>
        <v>0.50754815860062696</v>
      </c>
      <c r="M1863" s="4">
        <f>_xlfn.NUMBERVALUE(Test_Length_Start[[#This Row],[Column11]])</f>
        <v>0.61070577348923505</v>
      </c>
      <c r="N1863" s="8">
        <f>Tableau2[[#This Row],[Longueur manquante]]-(6-Tableau2[[#This Row],[longueur]])</f>
        <v>0.7760264155174349</v>
      </c>
    </row>
    <row r="1864" spans="2:14" x14ac:dyDescent="0.25">
      <c r="B1864" s="3" t="str">
        <f t="shared" si="58"/>
        <v>8</v>
      </c>
      <c r="C1864" s="4" t="str">
        <f>Test_Length_Start[[#This Row],[Column1]]</f>
        <v>8-Camera-0,15000000000000002</v>
      </c>
      <c r="D1864" s="3">
        <f t="shared" si="59"/>
        <v>1.5</v>
      </c>
      <c r="E1864" s="4">
        <f>_xlfn.NUMBERVALUE(Test_Length_Start[[#This Row],[Column2]])</f>
        <v>33.678990021708799</v>
      </c>
      <c r="F1864" s="4">
        <f>_xlfn.NUMBERVALUE(Test_Length_Start[[#This Row],[Column3]])</f>
        <v>5.9616526725377099</v>
      </c>
      <c r="G1864" s="4">
        <f>_xlfn.NUMBERVALUE(Test_Length_Start[[#This Row],[Column4]])</f>
        <v>8.7835040548553303E-2</v>
      </c>
      <c r="H1864" s="4">
        <f>_xlfn.NUMBERVALUE(Test_Length_Start[[#This Row],[Column5]])</f>
        <v>0.123019480684059</v>
      </c>
      <c r="I1864" s="4">
        <f>_xlfn.NUMBERVALUE(Test_Length_Start[[#This Row],[Column6]])</f>
        <v>8.69635207432463E-2</v>
      </c>
      <c r="J1864" s="4">
        <f>_xlfn.NUMBERVALUE(Test_Length_Start[[#This Row],[Column7]])</f>
        <v>0.113420987155676</v>
      </c>
      <c r="K1864" s="4">
        <f>_xlfn.NUMBERVALUE(Test_Length_Start[[#This Row],[Column12]])</f>
        <v>9.6749293230241094</v>
      </c>
      <c r="L1864" s="8">
        <f>_xlfn.NUMBERVALUE(Test_Length_Start[[#This Row],[Column10]])</f>
        <v>0.26639655015820501</v>
      </c>
      <c r="M1864" s="4">
        <f>_xlfn.NUMBERVALUE(Test_Length_Start[[#This Row],[Column11]])</f>
        <v>0.43360982838105999</v>
      </c>
      <c r="N1864" s="8">
        <f>Tableau2[[#This Row],[Longueur manquante]]-(6-Tableau2[[#This Row],[longueur]])</f>
        <v>0.39526250091876991</v>
      </c>
    </row>
    <row r="1865" spans="2:14" x14ac:dyDescent="0.25">
      <c r="B1865" s="3" t="str">
        <f t="shared" si="58"/>
        <v>8</v>
      </c>
      <c r="C1865" s="4" t="str">
        <f>Test_Length_Start[[#This Row],[Column1]]</f>
        <v>8-Camera-0,15000000000000002</v>
      </c>
      <c r="D1865" s="3">
        <f t="shared" si="59"/>
        <v>1.5</v>
      </c>
      <c r="E1865" s="4">
        <f>_xlfn.NUMBERVALUE(Test_Length_Start[[#This Row],[Column2]])</f>
        <v>62.072476220921502</v>
      </c>
      <c r="F1865" s="4">
        <f>_xlfn.NUMBERVALUE(Test_Length_Start[[#This Row],[Column3]])</f>
        <v>5.9399753057914797</v>
      </c>
      <c r="G1865" s="4">
        <f>_xlfn.NUMBERVALUE(Test_Length_Start[[#This Row],[Column4]])</f>
        <v>0.18718054535704601</v>
      </c>
      <c r="H1865" s="4">
        <f>_xlfn.NUMBERVALUE(Test_Length_Start[[#This Row],[Column5]])</f>
        <v>0.38889964933691101</v>
      </c>
      <c r="I1865" s="4">
        <f>_xlfn.NUMBERVALUE(Test_Length_Start[[#This Row],[Column6]])</f>
        <v>0.15914413365479299</v>
      </c>
      <c r="J1865" s="4">
        <f>_xlfn.NUMBERVALUE(Test_Length_Start[[#This Row],[Column7]])</f>
        <v>0.19608697499960001</v>
      </c>
      <c r="K1865" s="4">
        <f>_xlfn.NUMBERVALUE(Test_Length_Start[[#This Row],[Column12]])</f>
        <v>14.061607373994701</v>
      </c>
      <c r="L1865" s="8">
        <f>_xlfn.NUMBERVALUE(Test_Length_Start[[#This Row],[Column10]])</f>
        <v>0.62808657027098402</v>
      </c>
      <c r="M1865" s="4">
        <f>_xlfn.NUMBERVALUE(Test_Length_Start[[#This Row],[Column11]])</f>
        <v>1.7358372648542999</v>
      </c>
      <c r="N1865" s="8">
        <f>Tableau2[[#This Row],[Longueur manquante]]-(6-Tableau2[[#This Row],[longueur]])</f>
        <v>1.6758125706457796</v>
      </c>
    </row>
    <row r="1866" spans="2:14" x14ac:dyDescent="0.25">
      <c r="B1866" s="3" t="str">
        <f t="shared" si="58"/>
        <v>8</v>
      </c>
      <c r="C1866" s="4" t="str">
        <f>Test_Length_Start[[#This Row],[Column1]]</f>
        <v>8-Camera-0,15000000000000002</v>
      </c>
      <c r="D1866" s="3">
        <f t="shared" si="59"/>
        <v>1.5</v>
      </c>
      <c r="E1866" s="4">
        <f>_xlfn.NUMBERVALUE(Test_Length_Start[[#This Row],[Column2]])</f>
        <v>17.788353987150298</v>
      </c>
      <c r="F1866" s="4">
        <f>_xlfn.NUMBERVALUE(Test_Length_Start[[#This Row],[Column3]])</f>
        <v>6.4906850986893003</v>
      </c>
      <c r="G1866" s="4">
        <f>_xlfn.NUMBERVALUE(Test_Length_Start[[#This Row],[Column4]])</f>
        <v>0.107815021960133</v>
      </c>
      <c r="H1866" s="4">
        <f>_xlfn.NUMBERVALUE(Test_Length_Start[[#This Row],[Column5]])</f>
        <v>0.15566774382331</v>
      </c>
      <c r="I1866" s="4">
        <f>_xlfn.NUMBERVALUE(Test_Length_Start[[#This Row],[Column6]])</f>
        <v>8.6419227057410203E-2</v>
      </c>
      <c r="J1866" s="4">
        <f>_xlfn.NUMBERVALUE(Test_Length_Start[[#This Row],[Column7]])</f>
        <v>0.13145191628315001</v>
      </c>
      <c r="K1866" s="4">
        <f>_xlfn.NUMBERVALUE(Test_Length_Start[[#This Row],[Column12]])</f>
        <v>7.7558845580788303</v>
      </c>
      <c r="L1866" s="8">
        <f>_xlfn.NUMBERVALUE(Test_Length_Start[[#This Row],[Column10]])</f>
        <v>0.345884410976183</v>
      </c>
      <c r="M1866" s="4">
        <f>_xlfn.NUMBERVALUE(Test_Length_Start[[#This Row],[Column11]])</f>
        <v>0.862232549932757</v>
      </c>
      <c r="N1866" s="8">
        <f>Tableau2[[#This Row],[Longueur manquante]]-(6-Tableau2[[#This Row],[longueur]])</f>
        <v>1.3529176486220573</v>
      </c>
    </row>
    <row r="1867" spans="2:14" x14ac:dyDescent="0.25">
      <c r="B1867" s="3" t="str">
        <f t="shared" si="58"/>
        <v>8</v>
      </c>
      <c r="C1867" s="4" t="str">
        <f>Test_Length_Start[[#This Row],[Column1]]</f>
        <v>8-Camera-0,15000000000000002</v>
      </c>
      <c r="D1867" s="3">
        <f t="shared" si="59"/>
        <v>1.5</v>
      </c>
      <c r="E1867" s="4">
        <f>_xlfn.NUMBERVALUE(Test_Length_Start[[#This Row],[Column2]])</f>
        <v>52.225297132945101</v>
      </c>
      <c r="F1867" s="4">
        <f>_xlfn.NUMBERVALUE(Test_Length_Start[[#This Row],[Column3]])</f>
        <v>6.0656797250058796</v>
      </c>
      <c r="G1867" s="4">
        <f>_xlfn.NUMBERVALUE(Test_Length_Start[[#This Row],[Column4]])</f>
        <v>8.1151960483069302E-2</v>
      </c>
      <c r="H1867" s="4">
        <f>_xlfn.NUMBERVALUE(Test_Length_Start[[#This Row],[Column5]])</f>
        <v>0.112537660826978</v>
      </c>
      <c r="I1867" s="4">
        <f>_xlfn.NUMBERVALUE(Test_Length_Start[[#This Row],[Column6]])</f>
        <v>6.8519465042430894E-2</v>
      </c>
      <c r="J1867" s="4">
        <f>_xlfn.NUMBERVALUE(Test_Length_Start[[#This Row],[Column7]])</f>
        <v>9.5896042627012304E-2</v>
      </c>
      <c r="K1867" s="4">
        <f>_xlfn.NUMBERVALUE(Test_Length_Start[[#This Row],[Column12]])</f>
        <v>9.4864435539347998</v>
      </c>
      <c r="L1867" s="8">
        <f>_xlfn.NUMBERVALUE(Test_Length_Start[[#This Row],[Column10]])</f>
        <v>0.41604974277717999</v>
      </c>
      <c r="M1867" s="4">
        <f>_xlfn.NUMBERVALUE(Test_Length_Start[[#This Row],[Column11]])</f>
        <v>0.52556933571283204</v>
      </c>
      <c r="N1867" s="8">
        <f>Tableau2[[#This Row],[Longueur manquante]]-(6-Tableau2[[#This Row],[longueur]])</f>
        <v>0.59124906071871164</v>
      </c>
    </row>
    <row r="1868" spans="2:14" x14ac:dyDescent="0.25">
      <c r="B1868" s="3" t="str">
        <f t="shared" si="58"/>
        <v>8</v>
      </c>
      <c r="C1868" s="4" t="str">
        <f>Test_Length_Start[[#This Row],[Column1]]</f>
        <v>8-Camera-0,15000000000000002</v>
      </c>
      <c r="D1868" s="3">
        <f t="shared" si="59"/>
        <v>1.5</v>
      </c>
      <c r="E1868" s="4">
        <f>_xlfn.NUMBERVALUE(Test_Length_Start[[#This Row],[Column2]])</f>
        <v>57.726201518635101</v>
      </c>
      <c r="F1868" s="4">
        <f>_xlfn.NUMBERVALUE(Test_Length_Start[[#This Row],[Column3]])</f>
        <v>5.41946922481337</v>
      </c>
      <c r="G1868" s="4">
        <f>_xlfn.NUMBERVALUE(Test_Length_Start[[#This Row],[Column4]])</f>
        <v>0.120392760276085</v>
      </c>
      <c r="H1868" s="4">
        <f>_xlfn.NUMBERVALUE(Test_Length_Start[[#This Row],[Column5]])</f>
        <v>0.30789234527606402</v>
      </c>
      <c r="I1868" s="4">
        <f>_xlfn.NUMBERVALUE(Test_Length_Start[[#This Row],[Column6]])</f>
        <v>9.0855330719311095E-2</v>
      </c>
      <c r="J1868" s="4">
        <f>_xlfn.NUMBERVALUE(Test_Length_Start[[#This Row],[Column7]])</f>
        <v>0.16675160635331299</v>
      </c>
      <c r="K1868" s="4">
        <f>_xlfn.NUMBERVALUE(Test_Length_Start[[#This Row],[Column12]])</f>
        <v>10.495747855049499</v>
      </c>
      <c r="L1868" s="8">
        <f>_xlfn.NUMBERVALUE(Test_Length_Start[[#This Row],[Column10]])</f>
        <v>0.44854219248441202</v>
      </c>
      <c r="M1868" s="4">
        <f>_xlfn.NUMBERVALUE(Test_Length_Start[[#This Row],[Column11]])</f>
        <v>1.42321447082236</v>
      </c>
      <c r="N1868" s="8">
        <f>Tableau2[[#This Row],[Longueur manquante]]-(6-Tableau2[[#This Row],[longueur]])</f>
        <v>0.84268369563572998</v>
      </c>
    </row>
    <row r="1869" spans="2:14" x14ac:dyDescent="0.25">
      <c r="B1869" s="3" t="str">
        <f t="shared" si="58"/>
        <v>8</v>
      </c>
      <c r="C1869" s="4" t="str">
        <f>Test_Length_Start[[#This Row],[Column1]]</f>
        <v>8-Camera-0,15000000000000002</v>
      </c>
      <c r="D1869" s="3">
        <f t="shared" si="59"/>
        <v>1.5</v>
      </c>
      <c r="E1869" s="4">
        <f>_xlfn.NUMBERVALUE(Test_Length_Start[[#This Row],[Column2]])</f>
        <v>37.696075359570401</v>
      </c>
      <c r="F1869" s="4">
        <f>_xlfn.NUMBERVALUE(Test_Length_Start[[#This Row],[Column3]])</f>
        <v>5.7064094694624696</v>
      </c>
      <c r="G1869" s="4">
        <f>_xlfn.NUMBERVALUE(Test_Length_Start[[#This Row],[Column4]])</f>
        <v>9.6246291706249695E-2</v>
      </c>
      <c r="H1869" s="4">
        <f>_xlfn.NUMBERVALUE(Test_Length_Start[[#This Row],[Column5]])</f>
        <v>0.16114766123073701</v>
      </c>
      <c r="I1869" s="4">
        <f>_xlfn.NUMBERVALUE(Test_Length_Start[[#This Row],[Column6]])</f>
        <v>7.7709564978462306E-2</v>
      </c>
      <c r="J1869" s="4">
        <f>_xlfn.NUMBERVALUE(Test_Length_Start[[#This Row],[Column7]])</f>
        <v>0.13320051235153901</v>
      </c>
      <c r="K1869" s="4">
        <f>_xlfn.NUMBERVALUE(Test_Length_Start[[#This Row],[Column12]])</f>
        <v>5.6221041490789503</v>
      </c>
      <c r="L1869" s="8">
        <f>_xlfn.NUMBERVALUE(Test_Length_Start[[#This Row],[Column10]])</f>
        <v>0.30544676534836901</v>
      </c>
      <c r="M1869" s="4">
        <f>_xlfn.NUMBERVALUE(Test_Length_Start[[#This Row],[Column11]])</f>
        <v>0.79676228535172</v>
      </c>
      <c r="N1869" s="8">
        <f>Tableau2[[#This Row],[Longueur manquante]]-(6-Tableau2[[#This Row],[longueur]])</f>
        <v>0.50317175481418963</v>
      </c>
    </row>
    <row r="1870" spans="2:14" x14ac:dyDescent="0.25">
      <c r="B1870" s="3" t="str">
        <f t="shared" si="58"/>
        <v>8</v>
      </c>
      <c r="C1870" s="4" t="str">
        <f>Test_Length_Start[[#This Row],[Column1]]</f>
        <v>8-Camera-0,15000000000000002</v>
      </c>
      <c r="D1870" s="3">
        <f t="shared" si="59"/>
        <v>1.5</v>
      </c>
      <c r="E1870" s="4">
        <f>_xlfn.NUMBERVALUE(Test_Length_Start[[#This Row],[Column2]])</f>
        <v>43.4574387877514</v>
      </c>
      <c r="F1870" s="4">
        <f>_xlfn.NUMBERVALUE(Test_Length_Start[[#This Row],[Column3]])</f>
        <v>6.1694670564046898</v>
      </c>
      <c r="G1870" s="4">
        <f>_xlfn.NUMBERVALUE(Test_Length_Start[[#This Row],[Column4]])</f>
        <v>0.11192564003413499</v>
      </c>
      <c r="H1870" s="4">
        <f>_xlfn.NUMBERVALUE(Test_Length_Start[[#This Row],[Column5]])</f>
        <v>0.14016109626979001</v>
      </c>
      <c r="I1870" s="4">
        <f>_xlfn.NUMBERVALUE(Test_Length_Start[[#This Row],[Column6]])</f>
        <v>8.5631603294194503E-2</v>
      </c>
      <c r="J1870" s="4">
        <f>_xlfn.NUMBERVALUE(Test_Length_Start[[#This Row],[Column7]])</f>
        <v>0.115802256068491</v>
      </c>
      <c r="K1870" s="4">
        <f>_xlfn.NUMBERVALUE(Test_Length_Start[[#This Row],[Column12]])</f>
        <v>11.5308499250095</v>
      </c>
      <c r="L1870" s="8">
        <f>_xlfn.NUMBERVALUE(Test_Length_Start[[#This Row],[Column10]])</f>
        <v>0.455956822854093</v>
      </c>
      <c r="M1870" s="4">
        <f>_xlfn.NUMBERVALUE(Test_Length_Start[[#This Row],[Column11]])</f>
        <v>0.65827821955071797</v>
      </c>
      <c r="N1870" s="8">
        <f>Tableau2[[#This Row],[Longueur manquante]]-(6-Tableau2[[#This Row],[longueur]])</f>
        <v>0.82774527595540781</v>
      </c>
    </row>
    <row r="1871" spans="2:14" x14ac:dyDescent="0.25">
      <c r="B1871" s="3" t="str">
        <f t="shared" si="58"/>
        <v>8</v>
      </c>
      <c r="C1871" s="4" t="str">
        <f>Test_Length_Start[[#This Row],[Column1]]</f>
        <v>8-Camera-0,15000000000000002</v>
      </c>
      <c r="D1871" s="3">
        <f t="shared" si="59"/>
        <v>1.5</v>
      </c>
      <c r="E1871" s="4">
        <f>_xlfn.NUMBERVALUE(Test_Length_Start[[#This Row],[Column2]])</f>
        <v>7.1587147611526003</v>
      </c>
      <c r="F1871" s="4">
        <f>_xlfn.NUMBERVALUE(Test_Length_Start[[#This Row],[Column3]])</f>
        <v>6.1148528112728098</v>
      </c>
      <c r="G1871" s="4">
        <f>_xlfn.NUMBERVALUE(Test_Length_Start[[#This Row],[Column4]])</f>
        <v>0.163114373951011</v>
      </c>
      <c r="H1871" s="4">
        <f>_xlfn.NUMBERVALUE(Test_Length_Start[[#This Row],[Column5]])</f>
        <v>1.0286644083962</v>
      </c>
      <c r="I1871" s="4">
        <f>_xlfn.NUMBERVALUE(Test_Length_Start[[#This Row],[Column6]])</f>
        <v>0.122965595377778</v>
      </c>
      <c r="J1871" s="4">
        <f>_xlfn.NUMBERVALUE(Test_Length_Start[[#This Row],[Column7]])</f>
        <v>0.49116214947979198</v>
      </c>
      <c r="K1871" s="4">
        <f>_xlfn.NUMBERVALUE(Test_Length_Start[[#This Row],[Column12]])</f>
        <v>14.2529713639523</v>
      </c>
      <c r="L1871" s="8">
        <f>_xlfn.NUMBERVALUE(Test_Length_Start[[#This Row],[Column10]])</f>
        <v>0.56045395905171402</v>
      </c>
      <c r="M1871" s="4">
        <f>_xlfn.NUMBERVALUE(Test_Length_Start[[#This Row],[Column11]])</f>
        <v>3.24816028730655</v>
      </c>
      <c r="N1871" s="8">
        <f>Tableau2[[#This Row],[Longueur manquante]]-(6-Tableau2[[#This Row],[longueur]])</f>
        <v>3.3630130985793598</v>
      </c>
    </row>
    <row r="1872" spans="2:14" x14ac:dyDescent="0.25">
      <c r="B1872" s="3" t="str">
        <f t="shared" si="58"/>
        <v>8</v>
      </c>
      <c r="C1872" s="4" t="str">
        <f>Test_Length_Start[[#This Row],[Column1]]</f>
        <v>8-Camera-0,15000000000000002</v>
      </c>
      <c r="D1872" s="3">
        <f t="shared" si="59"/>
        <v>1.5</v>
      </c>
      <c r="E1872" s="4">
        <f>_xlfn.NUMBERVALUE(Test_Length_Start[[#This Row],[Column2]])</f>
        <v>81.054892885404399</v>
      </c>
      <c r="F1872" s="4">
        <f>_xlfn.NUMBERVALUE(Test_Length_Start[[#This Row],[Column3]])</f>
        <v>5.8578973365562197</v>
      </c>
      <c r="G1872" s="4">
        <f>_xlfn.NUMBERVALUE(Test_Length_Start[[#This Row],[Column4]])</f>
        <v>0.14313717063564199</v>
      </c>
      <c r="H1872" s="4">
        <f>_xlfn.NUMBERVALUE(Test_Length_Start[[#This Row],[Column5]])</f>
        <v>0.19299604753608199</v>
      </c>
      <c r="I1872" s="4">
        <f>_xlfn.NUMBERVALUE(Test_Length_Start[[#This Row],[Column6]])</f>
        <v>0.10526422010778901</v>
      </c>
      <c r="J1872" s="4">
        <f>_xlfn.NUMBERVALUE(Test_Length_Start[[#This Row],[Column7]])</f>
        <v>0.14981283522098399</v>
      </c>
      <c r="K1872" s="4">
        <f>_xlfn.NUMBERVALUE(Test_Length_Start[[#This Row],[Column12]])</f>
        <v>7.6272759400308097</v>
      </c>
      <c r="L1872" s="8">
        <f>_xlfn.NUMBERVALUE(Test_Length_Start[[#This Row],[Column10]])</f>
        <v>0.44254297177497998</v>
      </c>
      <c r="M1872" s="4">
        <f>_xlfn.NUMBERVALUE(Test_Length_Start[[#This Row],[Column11]])</f>
        <v>1.1490380800089199</v>
      </c>
      <c r="N1872" s="8">
        <f>Tableau2[[#This Row],[Longueur manquante]]-(6-Tableau2[[#This Row],[longueur]])</f>
        <v>1.0069354165651396</v>
      </c>
    </row>
    <row r="1873" spans="2:14" x14ac:dyDescent="0.25">
      <c r="B1873" s="3" t="str">
        <f t="shared" si="58"/>
        <v>8</v>
      </c>
      <c r="C1873" s="4" t="str">
        <f>Test_Length_Start[[#This Row],[Column1]]</f>
        <v>8-Camera-0,15000000000000002</v>
      </c>
      <c r="D1873" s="3">
        <f t="shared" si="59"/>
        <v>1.5</v>
      </c>
      <c r="E1873" s="4">
        <f>_xlfn.NUMBERVALUE(Test_Length_Start[[#This Row],[Column2]])</f>
        <v>31.744267199551899</v>
      </c>
      <c r="F1873" s="4">
        <f>_xlfn.NUMBERVALUE(Test_Length_Start[[#This Row],[Column3]])</f>
        <v>6.0916829563932602</v>
      </c>
      <c r="G1873" s="4">
        <f>_xlfn.NUMBERVALUE(Test_Length_Start[[#This Row],[Column4]])</f>
        <v>6.4062094777761897E-2</v>
      </c>
      <c r="H1873" s="4">
        <f>_xlfn.NUMBERVALUE(Test_Length_Start[[#This Row],[Column5]])</f>
        <v>0.106319752565866</v>
      </c>
      <c r="I1873" s="4">
        <f>_xlfn.NUMBERVALUE(Test_Length_Start[[#This Row],[Column6]])</f>
        <v>5.2250542094070297E-2</v>
      </c>
      <c r="J1873" s="4">
        <f>_xlfn.NUMBERVALUE(Test_Length_Start[[#This Row],[Column7]])</f>
        <v>9.50495473064569E-2</v>
      </c>
      <c r="K1873" s="4">
        <f>_xlfn.NUMBERVALUE(Test_Length_Start[[#This Row],[Column12]])</f>
        <v>9.5123408150393498</v>
      </c>
      <c r="L1873" s="8">
        <f>_xlfn.NUMBERVALUE(Test_Length_Start[[#This Row],[Column10]])</f>
        <v>0.188017584297406</v>
      </c>
      <c r="M1873" s="4">
        <f>_xlfn.NUMBERVALUE(Test_Length_Start[[#This Row],[Column11]])</f>
        <v>0.48621518116029</v>
      </c>
      <c r="N1873" s="8">
        <f>Tableau2[[#This Row],[Longueur manquante]]-(6-Tableau2[[#This Row],[longueur]])</f>
        <v>0.57789813755355013</v>
      </c>
    </row>
    <row r="1874" spans="2:14" x14ac:dyDescent="0.25">
      <c r="B1874" s="3" t="str">
        <f t="shared" si="58"/>
        <v>8</v>
      </c>
      <c r="C1874" s="4" t="str">
        <f>Test_Length_Start[[#This Row],[Column1]]</f>
        <v>8-Camera-0,15000000000000002</v>
      </c>
      <c r="D1874" s="3">
        <f t="shared" si="59"/>
        <v>1.5</v>
      </c>
      <c r="E1874" s="4">
        <f>_xlfn.NUMBERVALUE(Test_Length_Start[[#This Row],[Column2]])</f>
        <v>45.719906097383102</v>
      </c>
      <c r="F1874" s="4">
        <f>_xlfn.NUMBERVALUE(Test_Length_Start[[#This Row],[Column3]])</f>
        <v>5.8652545284144697</v>
      </c>
      <c r="G1874" s="4">
        <f>_xlfn.NUMBERVALUE(Test_Length_Start[[#This Row],[Column4]])</f>
        <v>0.11194545052720201</v>
      </c>
      <c r="H1874" s="4">
        <f>_xlfn.NUMBERVALUE(Test_Length_Start[[#This Row],[Column5]])</f>
        <v>0.14040222493746399</v>
      </c>
      <c r="I1874" s="4">
        <f>_xlfn.NUMBERVALUE(Test_Length_Start[[#This Row],[Column6]])</f>
        <v>8.9089650004177304E-2</v>
      </c>
      <c r="J1874" s="4">
        <f>_xlfn.NUMBERVALUE(Test_Length_Start[[#This Row],[Column7]])</f>
        <v>0.12404271245102599</v>
      </c>
      <c r="K1874" s="4">
        <f>_xlfn.NUMBERVALUE(Test_Length_Start[[#This Row],[Column12]])</f>
        <v>12.095203549019001</v>
      </c>
      <c r="L1874" s="8">
        <f>_xlfn.NUMBERVALUE(Test_Length_Start[[#This Row],[Column10]])</f>
        <v>0.42581306262872498</v>
      </c>
      <c r="M1874" s="4">
        <f>_xlfn.NUMBERVALUE(Test_Length_Start[[#This Row],[Column11]])</f>
        <v>0.48852748578639099</v>
      </c>
      <c r="N1874" s="8">
        <f>Tableau2[[#This Row],[Longueur manquante]]-(6-Tableau2[[#This Row],[longueur]])</f>
        <v>0.35378201420086069</v>
      </c>
    </row>
    <row r="1875" spans="2:14" x14ac:dyDescent="0.25">
      <c r="B1875" s="3" t="str">
        <f t="shared" si="58"/>
        <v>8</v>
      </c>
      <c r="C1875" s="4" t="str">
        <f>Test_Length_Start[[#This Row],[Column1]]</f>
        <v>8-Camera-0,15000000000000002</v>
      </c>
      <c r="D1875" s="3">
        <f t="shared" si="59"/>
        <v>1.5</v>
      </c>
      <c r="E1875" s="4">
        <f>_xlfn.NUMBERVALUE(Test_Length_Start[[#This Row],[Column2]])</f>
        <v>62.394709865831103</v>
      </c>
      <c r="F1875" s="4">
        <f>_xlfn.NUMBERVALUE(Test_Length_Start[[#This Row],[Column3]])</f>
        <v>5.5221179866316996</v>
      </c>
      <c r="G1875" s="4">
        <f>_xlfn.NUMBERVALUE(Test_Length_Start[[#This Row],[Column4]])</f>
        <v>0.12997915048478201</v>
      </c>
      <c r="H1875" s="4">
        <f>_xlfn.NUMBERVALUE(Test_Length_Start[[#This Row],[Column5]])</f>
        <v>0.19513865931303601</v>
      </c>
      <c r="I1875" s="4">
        <f>_xlfn.NUMBERVALUE(Test_Length_Start[[#This Row],[Column6]])</f>
        <v>9.13809520438887E-2</v>
      </c>
      <c r="J1875" s="4">
        <f>_xlfn.NUMBERVALUE(Test_Length_Start[[#This Row],[Column7]])</f>
        <v>0.129073739989505</v>
      </c>
      <c r="K1875" s="4">
        <f>_xlfn.NUMBERVALUE(Test_Length_Start[[#This Row],[Column12]])</f>
        <v>11.595121177961101</v>
      </c>
      <c r="L1875" s="8">
        <f>_xlfn.NUMBERVALUE(Test_Length_Start[[#This Row],[Column10]])</f>
        <v>0.54165714846783297</v>
      </c>
      <c r="M1875" s="4">
        <f>_xlfn.NUMBERVALUE(Test_Length_Start[[#This Row],[Column11]])</f>
        <v>0.93245992722835203</v>
      </c>
      <c r="N1875" s="8">
        <f>Tableau2[[#This Row],[Longueur manquante]]-(6-Tableau2[[#This Row],[longueur]])</f>
        <v>0.45457791386005164</v>
      </c>
    </row>
    <row r="1876" spans="2:14" x14ac:dyDescent="0.25">
      <c r="B1876" s="3" t="str">
        <f t="shared" si="58"/>
        <v>8</v>
      </c>
      <c r="C1876" s="4" t="str">
        <f>Test_Length_Start[[#This Row],[Column1]]</f>
        <v>8-Camera-0,15000000000000002</v>
      </c>
      <c r="D1876" s="3">
        <f t="shared" si="59"/>
        <v>1.5</v>
      </c>
      <c r="E1876" s="4">
        <f>_xlfn.NUMBERVALUE(Test_Length_Start[[#This Row],[Column2]])</f>
        <v>47.798676959363597</v>
      </c>
      <c r="F1876" s="4">
        <f>_xlfn.NUMBERVALUE(Test_Length_Start[[#This Row],[Column3]])</f>
        <v>6.2472766259072703</v>
      </c>
      <c r="G1876" s="4">
        <f>_xlfn.NUMBERVALUE(Test_Length_Start[[#This Row],[Column4]])</f>
        <v>0.17882705962039899</v>
      </c>
      <c r="H1876" s="4">
        <f>_xlfn.NUMBERVALUE(Test_Length_Start[[#This Row],[Column5]])</f>
        <v>0.244915329803568</v>
      </c>
      <c r="I1876" s="4">
        <f>_xlfn.NUMBERVALUE(Test_Length_Start[[#This Row],[Column6]])</f>
        <v>0.121844667141305</v>
      </c>
      <c r="J1876" s="4">
        <f>_xlfn.NUMBERVALUE(Test_Length_Start[[#This Row],[Column7]])</f>
        <v>0.173223797570664</v>
      </c>
      <c r="K1876" s="4">
        <f>_xlfn.NUMBERVALUE(Test_Length_Start[[#This Row],[Column12]])</f>
        <v>11.3662763589527</v>
      </c>
      <c r="L1876" s="8">
        <f>_xlfn.NUMBERVALUE(Test_Length_Start[[#This Row],[Column10]])</f>
        <v>0.57483273104480603</v>
      </c>
      <c r="M1876" s="4">
        <f>_xlfn.NUMBERVALUE(Test_Length_Start[[#This Row],[Column11]])</f>
        <v>0.92618643834583703</v>
      </c>
      <c r="N1876" s="8">
        <f>Tableau2[[#This Row],[Longueur manquante]]-(6-Tableau2[[#This Row],[longueur]])</f>
        <v>1.1734630642531072</v>
      </c>
    </row>
    <row r="1877" spans="2:14" x14ac:dyDescent="0.25">
      <c r="B1877" s="3" t="str">
        <f t="shared" si="58"/>
        <v>8</v>
      </c>
      <c r="C1877" s="4" t="str">
        <f>Test_Length_Start[[#This Row],[Column1]]</f>
        <v>8-Camera-0,15000000000000002</v>
      </c>
      <c r="D1877" s="3">
        <f t="shared" si="59"/>
        <v>1.5</v>
      </c>
      <c r="E1877" s="4">
        <f>_xlfn.NUMBERVALUE(Test_Length_Start[[#This Row],[Column2]])</f>
        <v>43.708655091929103</v>
      </c>
      <c r="F1877" s="4">
        <f>_xlfn.NUMBERVALUE(Test_Length_Start[[#This Row],[Column3]])</f>
        <v>6.0499478740012798</v>
      </c>
      <c r="G1877" s="4">
        <f>_xlfn.NUMBERVALUE(Test_Length_Start[[#This Row],[Column4]])</f>
        <v>0.14078462696604099</v>
      </c>
      <c r="H1877" s="4">
        <f>_xlfn.NUMBERVALUE(Test_Length_Start[[#This Row],[Column5]])</f>
        <v>0.17112016683471501</v>
      </c>
      <c r="I1877" s="4">
        <f>_xlfn.NUMBERVALUE(Test_Length_Start[[#This Row],[Column6]])</f>
        <v>0.125370427693826</v>
      </c>
      <c r="J1877" s="4">
        <f>_xlfn.NUMBERVALUE(Test_Length_Start[[#This Row],[Column7]])</f>
        <v>0.145807593381134</v>
      </c>
      <c r="K1877" s="4">
        <f>_xlfn.NUMBERVALUE(Test_Length_Start[[#This Row],[Column12]])</f>
        <v>15.238780900952399</v>
      </c>
      <c r="L1877" s="8">
        <f>_xlfn.NUMBERVALUE(Test_Length_Start[[#This Row],[Column10]])</f>
        <v>0.363425019759957</v>
      </c>
      <c r="M1877" s="4">
        <f>_xlfn.NUMBERVALUE(Test_Length_Start[[#This Row],[Column11]])</f>
        <v>0.66225719140639805</v>
      </c>
      <c r="N1877" s="8">
        <f>Tableau2[[#This Row],[Longueur manquante]]-(6-Tableau2[[#This Row],[longueur]])</f>
        <v>0.71220506540767781</v>
      </c>
    </row>
    <row r="1878" spans="2:14" x14ac:dyDescent="0.25">
      <c r="B1878" s="3" t="str">
        <f t="shared" si="58"/>
        <v>8</v>
      </c>
      <c r="C1878" s="4" t="str">
        <f>Test_Length_Start[[#This Row],[Column1]]</f>
        <v>8-Camera-0,15000000000000002</v>
      </c>
      <c r="D1878" s="3">
        <f t="shared" si="59"/>
        <v>1.5</v>
      </c>
      <c r="E1878" s="4">
        <f>_xlfn.NUMBERVALUE(Test_Length_Start[[#This Row],[Column2]])</f>
        <v>87.889881092301195</v>
      </c>
      <c r="F1878" s="4">
        <f>_xlfn.NUMBERVALUE(Test_Length_Start[[#This Row],[Column3]])</f>
        <v>6.05414756291934</v>
      </c>
      <c r="G1878" s="4">
        <f>_xlfn.NUMBERVALUE(Test_Length_Start[[#This Row],[Column4]])</f>
        <v>0.16713270422340101</v>
      </c>
      <c r="H1878" s="4">
        <f>_xlfn.NUMBERVALUE(Test_Length_Start[[#This Row],[Column5]])</f>
        <v>0.193615067747611</v>
      </c>
      <c r="I1878" s="4">
        <f>_xlfn.NUMBERVALUE(Test_Length_Start[[#This Row],[Column6]])</f>
        <v>0.14114746928345201</v>
      </c>
      <c r="J1878" s="4">
        <f>_xlfn.NUMBERVALUE(Test_Length_Start[[#This Row],[Column7]])</f>
        <v>0.16766576025275801</v>
      </c>
      <c r="K1878" s="4">
        <f>_xlfn.NUMBERVALUE(Test_Length_Start[[#This Row],[Column12]])</f>
        <v>9.5240850530099106</v>
      </c>
      <c r="L1878" s="8">
        <f>_xlfn.NUMBERVALUE(Test_Length_Start[[#This Row],[Column10]])</f>
        <v>0.48698960718062201</v>
      </c>
      <c r="M1878" s="4">
        <f>_xlfn.NUMBERVALUE(Test_Length_Start[[#This Row],[Column11]])</f>
        <v>0.76858292366778402</v>
      </c>
      <c r="N1878" s="8">
        <f>Tableau2[[#This Row],[Longueur manquante]]-(6-Tableau2[[#This Row],[longueur]])</f>
        <v>0.822730486587124</v>
      </c>
    </row>
    <row r="1879" spans="2:14" x14ac:dyDescent="0.25">
      <c r="B1879" s="3" t="str">
        <f t="shared" si="58"/>
        <v>8</v>
      </c>
      <c r="C1879" s="4" t="str">
        <f>Test_Length_Start[[#This Row],[Column1]]</f>
        <v>8-Camera-0,15000000000000002</v>
      </c>
      <c r="D1879" s="3">
        <f t="shared" si="59"/>
        <v>1.5</v>
      </c>
      <c r="E1879" s="4">
        <f>_xlfn.NUMBERVALUE(Test_Length_Start[[#This Row],[Column2]])</f>
        <v>46.536785660303501</v>
      </c>
      <c r="F1879" s="4">
        <f>_xlfn.NUMBERVALUE(Test_Length_Start[[#This Row],[Column3]])</f>
        <v>6.4179146202609099</v>
      </c>
      <c r="G1879" s="4">
        <f>_xlfn.NUMBERVALUE(Test_Length_Start[[#This Row],[Column4]])</f>
        <v>0.147728799491949</v>
      </c>
      <c r="H1879" s="4">
        <f>_xlfn.NUMBERVALUE(Test_Length_Start[[#This Row],[Column5]])</f>
        <v>0.18324272996282701</v>
      </c>
      <c r="I1879" s="4">
        <f>_xlfn.NUMBERVALUE(Test_Length_Start[[#This Row],[Column6]])</f>
        <v>9.6351637815340202E-2</v>
      </c>
      <c r="J1879" s="4">
        <f>_xlfn.NUMBERVALUE(Test_Length_Start[[#This Row],[Column7]])</f>
        <v>0.14682826886903999</v>
      </c>
      <c r="K1879" s="4">
        <f>_xlfn.NUMBERVALUE(Test_Length_Start[[#This Row],[Column12]])</f>
        <v>11.1110727010527</v>
      </c>
      <c r="L1879" s="8">
        <f>_xlfn.NUMBERVALUE(Test_Length_Start[[#This Row],[Column10]])</f>
        <v>0.62825658400462303</v>
      </c>
      <c r="M1879" s="4">
        <f>_xlfn.NUMBERVALUE(Test_Length_Start[[#This Row],[Column11]])</f>
        <v>0.62834501757571104</v>
      </c>
      <c r="N1879" s="8">
        <f>Tableau2[[#This Row],[Longueur manquante]]-(6-Tableau2[[#This Row],[longueur]])</f>
        <v>1.0462596378366209</v>
      </c>
    </row>
    <row r="1880" spans="2:14" x14ac:dyDescent="0.25">
      <c r="B1880" s="3" t="str">
        <f t="shared" si="58"/>
        <v>8</v>
      </c>
      <c r="C1880" s="4" t="str">
        <f>Test_Length_Start[[#This Row],[Column1]]</f>
        <v>8-Camera-0,15000000000000002</v>
      </c>
      <c r="D1880" s="3">
        <f t="shared" si="59"/>
        <v>1.5</v>
      </c>
      <c r="E1880" s="4">
        <f>_xlfn.NUMBERVALUE(Test_Length_Start[[#This Row],[Column2]])</f>
        <v>85.508023260365107</v>
      </c>
      <c r="F1880" s="4">
        <f>_xlfn.NUMBERVALUE(Test_Length_Start[[#This Row],[Column3]])</f>
        <v>6.04023615204283</v>
      </c>
      <c r="G1880" s="4">
        <f>_xlfn.NUMBERVALUE(Test_Length_Start[[#This Row],[Column4]])</f>
        <v>0.20795961081883799</v>
      </c>
      <c r="H1880" s="4">
        <f>_xlfn.NUMBERVALUE(Test_Length_Start[[#This Row],[Column5]])</f>
        <v>0.23535630508844299</v>
      </c>
      <c r="I1880" s="4">
        <f>_xlfn.NUMBERVALUE(Test_Length_Start[[#This Row],[Column6]])</f>
        <v>0.16950661343324</v>
      </c>
      <c r="J1880" s="4">
        <f>_xlfn.NUMBERVALUE(Test_Length_Start[[#This Row],[Column7]])</f>
        <v>0.19541231287591701</v>
      </c>
      <c r="K1880" s="4">
        <f>_xlfn.NUMBERVALUE(Test_Length_Start[[#This Row],[Column12]])</f>
        <v>7.8854151120176503</v>
      </c>
      <c r="L1880" s="8">
        <f>_xlfn.NUMBERVALUE(Test_Length_Start[[#This Row],[Column10]])</f>
        <v>0.60952519623230095</v>
      </c>
      <c r="M1880" s="4">
        <f>_xlfn.NUMBERVALUE(Test_Length_Start[[#This Row],[Column11]])</f>
        <v>0.952535327793256</v>
      </c>
      <c r="N1880" s="8">
        <f>Tableau2[[#This Row],[Longueur manquante]]-(6-Tableau2[[#This Row],[longueur]])</f>
        <v>0.99277147983608605</v>
      </c>
    </row>
    <row r="1881" spans="2:14" x14ac:dyDescent="0.25">
      <c r="B1881" s="3" t="str">
        <f t="shared" si="58"/>
        <v>8</v>
      </c>
      <c r="C1881" s="4" t="str">
        <f>Test_Length_Start[[#This Row],[Column1]]</f>
        <v>8-Camera-0,15000000000000002</v>
      </c>
      <c r="D1881" s="3">
        <f t="shared" si="59"/>
        <v>1.5</v>
      </c>
      <c r="E1881" s="4">
        <f>_xlfn.NUMBERVALUE(Test_Length_Start[[#This Row],[Column2]])</f>
        <v>74.806243426837099</v>
      </c>
      <c r="F1881" s="4">
        <f>_xlfn.NUMBERVALUE(Test_Length_Start[[#This Row],[Column3]])</f>
        <v>5.4014835358679303</v>
      </c>
      <c r="G1881" s="4">
        <f>_xlfn.NUMBERVALUE(Test_Length_Start[[#This Row],[Column4]])</f>
        <v>8.3227484078675501E-2</v>
      </c>
      <c r="H1881" s="4">
        <f>_xlfn.NUMBERVALUE(Test_Length_Start[[#This Row],[Column5]])</f>
        <v>0.19257920399308401</v>
      </c>
      <c r="I1881" s="4">
        <f>_xlfn.NUMBERVALUE(Test_Length_Start[[#This Row],[Column6]])</f>
        <v>5.7594697259394499E-2</v>
      </c>
      <c r="J1881" s="4">
        <f>_xlfn.NUMBERVALUE(Test_Length_Start[[#This Row],[Column7]])</f>
        <v>0.13218796506456501</v>
      </c>
      <c r="K1881" s="4">
        <f>_xlfn.NUMBERVALUE(Test_Length_Start[[#This Row],[Column12]])</f>
        <v>17.7130929320119</v>
      </c>
      <c r="L1881" s="8">
        <f>_xlfn.NUMBERVALUE(Test_Length_Start[[#This Row],[Column10]])</f>
        <v>0.330999003328593</v>
      </c>
      <c r="M1881" s="4">
        <f>_xlfn.NUMBERVALUE(Test_Length_Start[[#This Row],[Column11]])</f>
        <v>0.87386290445031101</v>
      </c>
      <c r="N1881" s="8">
        <f>Tableau2[[#This Row],[Longueur manquante]]-(6-Tableau2[[#This Row],[longueur]])</f>
        <v>0.27534644031824129</v>
      </c>
    </row>
    <row r="1882" spans="2:14" x14ac:dyDescent="0.25">
      <c r="B1882" s="3" t="str">
        <f t="shared" si="58"/>
        <v>8</v>
      </c>
      <c r="C1882" s="4" t="str">
        <f>Test_Length_Start[[#This Row],[Column1]]</f>
        <v>8-Ground_Truth</v>
      </c>
      <c r="D1882" s="3">
        <f t="shared" si="59"/>
        <v>-2</v>
      </c>
      <c r="E1882" s="4">
        <f>_xlfn.NUMBERVALUE(Test_Length_Start[[#This Row],[Column2]])</f>
        <v>35.000168962641801</v>
      </c>
      <c r="F1882" s="4">
        <f>_xlfn.NUMBERVALUE(Test_Length_Start[[#This Row],[Column3]])</f>
        <v>5.8203930933674197</v>
      </c>
      <c r="G1882" s="4">
        <f>_xlfn.NUMBERVALUE(Test_Length_Start[[#This Row],[Column4]])</f>
        <v>6.2320045722584802E-2</v>
      </c>
      <c r="H1882" s="4">
        <f>_xlfn.NUMBERVALUE(Test_Length_Start[[#This Row],[Column5]])</f>
        <v>0.120868343433161</v>
      </c>
      <c r="I1882" s="4">
        <f>_xlfn.NUMBERVALUE(Test_Length_Start[[#This Row],[Column6]])</f>
        <v>3.47607539143137E-2</v>
      </c>
      <c r="J1882" s="4">
        <f>_xlfn.NUMBERVALUE(Test_Length_Start[[#This Row],[Column7]])</f>
        <v>0.108330350506853</v>
      </c>
      <c r="K1882" s="4">
        <f>_xlfn.NUMBERVALUE(Test_Length_Start[[#This Row],[Column12]])</f>
        <v>6.8276171250035897</v>
      </c>
      <c r="L1882" s="8">
        <f>_xlfn.NUMBERVALUE(Test_Length_Start[[#This Row],[Column10]])</f>
        <v>0.28735079864360802</v>
      </c>
      <c r="M1882" s="4">
        <f>_xlfn.NUMBERVALUE(Test_Length_Start[[#This Row],[Column11]])</f>
        <v>0.51158664800824205</v>
      </c>
      <c r="N1882" s="8">
        <f>Tableau2[[#This Row],[Longueur manquante]]-(6-Tableau2[[#This Row],[longueur]])</f>
        <v>0.33197974137566177</v>
      </c>
    </row>
    <row r="1883" spans="2:14" x14ac:dyDescent="0.25">
      <c r="B1883" s="3" t="str">
        <f t="shared" si="58"/>
        <v>8</v>
      </c>
      <c r="C1883" s="4" t="str">
        <f>Test_Length_Start[[#This Row],[Column1]]</f>
        <v>8-Ground_Truth</v>
      </c>
      <c r="D1883" s="3">
        <f t="shared" si="59"/>
        <v>-2</v>
      </c>
      <c r="E1883" s="4">
        <f>_xlfn.NUMBERVALUE(Test_Length_Start[[#This Row],[Column2]])</f>
        <v>48.622435012071499</v>
      </c>
      <c r="F1883" s="4">
        <f>_xlfn.NUMBERVALUE(Test_Length_Start[[#This Row],[Column3]])</f>
        <v>5.4937418116749699</v>
      </c>
      <c r="G1883" s="4">
        <f>_xlfn.NUMBERVALUE(Test_Length_Start[[#This Row],[Column4]])</f>
        <v>3.3712552179242398E-2</v>
      </c>
      <c r="H1883" s="4">
        <f>_xlfn.NUMBERVALUE(Test_Length_Start[[#This Row],[Column5]])</f>
        <v>0.11771700745564199</v>
      </c>
      <c r="I1883" s="4">
        <f>_xlfn.NUMBERVALUE(Test_Length_Start[[#This Row],[Column6]])</f>
        <v>2.06559939796312E-2</v>
      </c>
      <c r="J1883" s="4">
        <f>_xlfn.NUMBERVALUE(Test_Length_Start[[#This Row],[Column7]])</f>
        <v>8.5331109024407395E-2</v>
      </c>
      <c r="K1883" s="4">
        <f>_xlfn.NUMBERVALUE(Test_Length_Start[[#This Row],[Column12]])</f>
        <v>4.4520137420622596</v>
      </c>
      <c r="L1883" s="8">
        <f>_xlfn.NUMBERVALUE(Test_Length_Start[[#This Row],[Column10]])</f>
        <v>0.20101955469286401</v>
      </c>
      <c r="M1883" s="4">
        <f>_xlfn.NUMBERVALUE(Test_Length_Start[[#This Row],[Column11]])</f>
        <v>0.73028272625148105</v>
      </c>
      <c r="N1883" s="8">
        <f>Tableau2[[#This Row],[Longueur manquante]]-(6-Tableau2[[#This Row],[longueur]])</f>
        <v>0.22402453792645094</v>
      </c>
    </row>
    <row r="1884" spans="2:14" x14ac:dyDescent="0.25">
      <c r="B1884" s="3" t="str">
        <f t="shared" si="58"/>
        <v>8</v>
      </c>
      <c r="C1884" s="4" t="str">
        <f>Test_Length_Start[[#This Row],[Column1]]</f>
        <v>8-Ground_Truth</v>
      </c>
      <c r="D1884" s="3">
        <f t="shared" si="59"/>
        <v>-2</v>
      </c>
      <c r="E1884" s="4">
        <f>_xlfn.NUMBERVALUE(Test_Length_Start[[#This Row],[Column2]])</f>
        <v>52.289769787393503</v>
      </c>
      <c r="F1884" s="4">
        <f>_xlfn.NUMBERVALUE(Test_Length_Start[[#This Row],[Column3]])</f>
        <v>6.1841581245002999</v>
      </c>
      <c r="G1884" s="4">
        <f>_xlfn.NUMBERVALUE(Test_Length_Start[[#This Row],[Column4]])</f>
        <v>6.3265145442523305E-2</v>
      </c>
      <c r="H1884" s="4">
        <f>_xlfn.NUMBERVALUE(Test_Length_Start[[#This Row],[Column5]])</f>
        <v>0.11441634265209601</v>
      </c>
      <c r="I1884" s="4">
        <f>_xlfn.NUMBERVALUE(Test_Length_Start[[#This Row],[Column6]])</f>
        <v>2.3886565084548901E-2</v>
      </c>
      <c r="J1884" s="4">
        <f>_xlfn.NUMBERVALUE(Test_Length_Start[[#This Row],[Column7]])</f>
        <v>8.9991847967575006E-2</v>
      </c>
      <c r="K1884" s="4">
        <f>_xlfn.NUMBERVALUE(Test_Length_Start[[#This Row],[Column12]])</f>
        <v>4.5947449509985701</v>
      </c>
      <c r="L1884" s="8">
        <f>_xlfn.NUMBERVALUE(Test_Length_Start[[#This Row],[Column10]])</f>
        <v>0.436199992973687</v>
      </c>
      <c r="M1884" s="4">
        <f>_xlfn.NUMBERVALUE(Test_Length_Start[[#This Row],[Column11]])</f>
        <v>0.60765359774519001</v>
      </c>
      <c r="N1884" s="8">
        <f>Tableau2[[#This Row],[Longueur manquante]]-(6-Tableau2[[#This Row],[longueur]])</f>
        <v>0.7918117222454899</v>
      </c>
    </row>
    <row r="1885" spans="2:14" x14ac:dyDescent="0.25">
      <c r="B1885" s="3" t="str">
        <f t="shared" si="58"/>
        <v>8</v>
      </c>
      <c r="C1885" s="4" t="str">
        <f>Test_Length_Start[[#This Row],[Column1]]</f>
        <v>8-Ground_Truth</v>
      </c>
      <c r="D1885" s="3">
        <f t="shared" si="59"/>
        <v>-2</v>
      </c>
      <c r="E1885" s="4">
        <f>_xlfn.NUMBERVALUE(Test_Length_Start[[#This Row],[Column2]])</f>
        <v>60.0424296964447</v>
      </c>
      <c r="F1885" s="4">
        <f>_xlfn.NUMBERVALUE(Test_Length_Start[[#This Row],[Column3]])</f>
        <v>6.2244501698437498</v>
      </c>
      <c r="G1885" s="4">
        <f>_xlfn.NUMBERVALUE(Test_Length_Start[[#This Row],[Column4]])</f>
        <v>5.9534410901694201E-2</v>
      </c>
      <c r="H1885" s="4">
        <f>_xlfn.NUMBERVALUE(Test_Length_Start[[#This Row],[Column5]])</f>
        <v>0.111455735164597</v>
      </c>
      <c r="I1885" s="4">
        <f>_xlfn.NUMBERVALUE(Test_Length_Start[[#This Row],[Column6]])</f>
        <v>1.9386131161745701E-2</v>
      </c>
      <c r="J1885" s="4">
        <f>_xlfn.NUMBERVALUE(Test_Length_Start[[#This Row],[Column7]])</f>
        <v>9.0177147261307503E-2</v>
      </c>
      <c r="K1885" s="4">
        <f>_xlfn.NUMBERVALUE(Test_Length_Start[[#This Row],[Column12]])</f>
        <v>4.4995186270680199</v>
      </c>
      <c r="L1885" s="8">
        <f>_xlfn.NUMBERVALUE(Test_Length_Start[[#This Row],[Column10]])</f>
        <v>0.34533319575707699</v>
      </c>
      <c r="M1885" s="4">
        <f>_xlfn.NUMBERVALUE(Test_Length_Start[[#This Row],[Column11]])</f>
        <v>0.45169503601545402</v>
      </c>
      <c r="N1885" s="8">
        <f>Tableau2[[#This Row],[Longueur manquante]]-(6-Tableau2[[#This Row],[longueur]])</f>
        <v>0.67614520585920379</v>
      </c>
    </row>
    <row r="1886" spans="2:14" x14ac:dyDescent="0.25">
      <c r="B1886" s="3" t="str">
        <f t="shared" si="58"/>
        <v>8</v>
      </c>
      <c r="C1886" s="4" t="str">
        <f>Test_Length_Start[[#This Row],[Column1]]</f>
        <v>8-Ground_Truth</v>
      </c>
      <c r="D1886" s="3">
        <f t="shared" si="59"/>
        <v>-2</v>
      </c>
      <c r="E1886" s="4">
        <f>_xlfn.NUMBERVALUE(Test_Length_Start[[#This Row],[Column2]])</f>
        <v>69.002668333797303</v>
      </c>
      <c r="F1886" s="4">
        <f>_xlfn.NUMBERVALUE(Test_Length_Start[[#This Row],[Column3]])</f>
        <v>5.9715384850102096</v>
      </c>
      <c r="G1886" s="4">
        <f>_xlfn.NUMBERVALUE(Test_Length_Start[[#This Row],[Column4]])</f>
        <v>0.102795291854044</v>
      </c>
      <c r="H1886" s="4">
        <f>_xlfn.NUMBERVALUE(Test_Length_Start[[#This Row],[Column5]])</f>
        <v>0.139505442013621</v>
      </c>
      <c r="I1886" s="4">
        <f>_xlfn.NUMBERVALUE(Test_Length_Start[[#This Row],[Column6]])</f>
        <v>4.0118191876501903E-2</v>
      </c>
      <c r="J1886" s="4">
        <f>_xlfn.NUMBERVALUE(Test_Length_Start[[#This Row],[Column7]])</f>
        <v>0.109497529782736</v>
      </c>
      <c r="K1886" s="4">
        <f>_xlfn.NUMBERVALUE(Test_Length_Start[[#This Row],[Column12]])</f>
        <v>5.66432907199487</v>
      </c>
      <c r="L1886" s="8">
        <f>_xlfn.NUMBERVALUE(Test_Length_Start[[#This Row],[Column10]])</f>
        <v>0.63627040191087203</v>
      </c>
      <c r="M1886" s="4">
        <f>_xlfn.NUMBERVALUE(Test_Length_Start[[#This Row],[Column11]])</f>
        <v>0.60158836506781299</v>
      </c>
      <c r="N1886" s="8">
        <f>Tableau2[[#This Row],[Longueur manquante]]-(6-Tableau2[[#This Row],[longueur]])</f>
        <v>0.57312685007802255</v>
      </c>
    </row>
    <row r="1887" spans="2:14" x14ac:dyDescent="0.25">
      <c r="B1887" s="3" t="str">
        <f t="shared" si="58"/>
        <v>8</v>
      </c>
      <c r="C1887" s="4" t="str">
        <f>Test_Length_Start[[#This Row],[Column1]]</f>
        <v>8-Ground_Truth</v>
      </c>
      <c r="D1887" s="3">
        <f t="shared" si="59"/>
        <v>-2</v>
      </c>
      <c r="E1887" s="4">
        <f>_xlfn.NUMBERVALUE(Test_Length_Start[[#This Row],[Column2]])</f>
        <v>81.203085298609594</v>
      </c>
      <c r="F1887" s="4">
        <f>_xlfn.NUMBERVALUE(Test_Length_Start[[#This Row],[Column3]])</f>
        <v>5.84096394755354</v>
      </c>
      <c r="G1887" s="4">
        <f>_xlfn.NUMBERVALUE(Test_Length_Start[[#This Row],[Column4]])</f>
        <v>2.16543201631628E-2</v>
      </c>
      <c r="H1887" s="4">
        <f>_xlfn.NUMBERVALUE(Test_Length_Start[[#This Row],[Column5]])</f>
        <v>8.2970264114359302E-2</v>
      </c>
      <c r="I1887" s="4">
        <f>_xlfn.NUMBERVALUE(Test_Length_Start[[#This Row],[Column6]])</f>
        <v>1.4905317653511401E-2</v>
      </c>
      <c r="J1887" s="4">
        <f>_xlfn.NUMBERVALUE(Test_Length_Start[[#This Row],[Column7]])</f>
        <v>6.3542938407666796E-2</v>
      </c>
      <c r="K1887" s="4">
        <f>_xlfn.NUMBERVALUE(Test_Length_Start[[#This Row],[Column12]])</f>
        <v>6.15935998305212</v>
      </c>
      <c r="L1887" s="8">
        <f>_xlfn.NUMBERVALUE(Test_Length_Start[[#This Row],[Column10]])</f>
        <v>9.7991915509316102E-2</v>
      </c>
      <c r="M1887" s="4">
        <f>_xlfn.NUMBERVALUE(Test_Length_Start[[#This Row],[Column11]])</f>
        <v>0.44969228529495903</v>
      </c>
      <c r="N1887" s="8">
        <f>Tableau2[[#This Row],[Longueur manquante]]-(6-Tableau2[[#This Row],[longueur]])</f>
        <v>0.29065623284849901</v>
      </c>
    </row>
    <row r="1888" spans="2:14" x14ac:dyDescent="0.25">
      <c r="B1888" s="3" t="str">
        <f t="shared" si="58"/>
        <v>8</v>
      </c>
      <c r="C1888" s="4" t="str">
        <f>Test_Length_Start[[#This Row],[Column1]]</f>
        <v>8-Ground_Truth</v>
      </c>
      <c r="D1888" s="3">
        <f t="shared" si="59"/>
        <v>-2</v>
      </c>
      <c r="E1888" s="4">
        <f>_xlfn.NUMBERVALUE(Test_Length_Start[[#This Row],[Column2]])</f>
        <v>57.993601319550997</v>
      </c>
      <c r="F1888" s="4">
        <f>_xlfn.NUMBERVALUE(Test_Length_Start[[#This Row],[Column3]])</f>
        <v>5.6822808328829302</v>
      </c>
      <c r="G1888" s="4">
        <f>_xlfn.NUMBERVALUE(Test_Length_Start[[#This Row],[Column4]])</f>
        <v>2.2849286066655299E-2</v>
      </c>
      <c r="H1888" s="4">
        <f>_xlfn.NUMBERVALUE(Test_Length_Start[[#This Row],[Column5]])</f>
        <v>8.7187339440143397E-2</v>
      </c>
      <c r="I1888" s="4">
        <f>_xlfn.NUMBERVALUE(Test_Length_Start[[#This Row],[Column6]])</f>
        <v>1.4160379447772301E-2</v>
      </c>
      <c r="J1888" s="4">
        <f>_xlfn.NUMBERVALUE(Test_Length_Start[[#This Row],[Column7]])</f>
        <v>6.2172497971455701E-2</v>
      </c>
      <c r="K1888" s="4">
        <f>_xlfn.NUMBERVALUE(Test_Length_Start[[#This Row],[Column12]])</f>
        <v>8.8564387459773499</v>
      </c>
      <c r="L1888" s="8">
        <f>_xlfn.NUMBERVALUE(Test_Length_Start[[#This Row],[Column10]])</f>
        <v>0.125838834488089</v>
      </c>
      <c r="M1888" s="4">
        <f>_xlfn.NUMBERVALUE(Test_Length_Start[[#This Row],[Column11]])</f>
        <v>0.44728415438337699</v>
      </c>
      <c r="N1888" s="8">
        <f>Tableau2[[#This Row],[Longueur manquante]]-(6-Tableau2[[#This Row],[longueur]])</f>
        <v>0.12956498726630716</v>
      </c>
    </row>
    <row r="1889" spans="2:14" x14ac:dyDescent="0.25">
      <c r="B1889" s="3" t="str">
        <f t="shared" si="58"/>
        <v>8</v>
      </c>
      <c r="C1889" s="4" t="str">
        <f>Test_Length_Start[[#This Row],[Column1]]</f>
        <v>8-Ground_Truth</v>
      </c>
      <c r="D1889" s="3">
        <f t="shared" si="59"/>
        <v>-2</v>
      </c>
      <c r="E1889" s="4">
        <f>_xlfn.NUMBERVALUE(Test_Length_Start[[#This Row],[Column2]])</f>
        <v>85.501429820739901</v>
      </c>
      <c r="F1889" s="4">
        <f>_xlfn.NUMBERVALUE(Test_Length_Start[[#This Row],[Column3]])</f>
        <v>6.1401099413293601</v>
      </c>
      <c r="G1889" s="4">
        <f>_xlfn.NUMBERVALUE(Test_Length_Start[[#This Row],[Column4]])</f>
        <v>0.182984710318639</v>
      </c>
      <c r="H1889" s="4">
        <f>_xlfn.NUMBERVALUE(Test_Length_Start[[#This Row],[Column5]])</f>
        <v>0.21728369163578501</v>
      </c>
      <c r="I1889" s="4">
        <f>_xlfn.NUMBERVALUE(Test_Length_Start[[#This Row],[Column6]])</f>
        <v>2.0205096432734E-2</v>
      </c>
      <c r="J1889" s="4">
        <f>_xlfn.NUMBERVALUE(Test_Length_Start[[#This Row],[Column7]])</f>
        <v>0.13059006252105701</v>
      </c>
      <c r="K1889" s="4">
        <f>_xlfn.NUMBERVALUE(Test_Length_Start[[#This Row],[Column12]])</f>
        <v>6.8203286940697501</v>
      </c>
      <c r="L1889" s="8">
        <f>_xlfn.NUMBERVALUE(Test_Length_Start[[#This Row],[Column10]])</f>
        <v>0.88213594828706898</v>
      </c>
      <c r="M1889" s="4">
        <f>_xlfn.NUMBERVALUE(Test_Length_Start[[#This Row],[Column11]])</f>
        <v>0.86435738396180595</v>
      </c>
      <c r="N1889" s="8">
        <f>Tableau2[[#This Row],[Longueur manquante]]-(6-Tableau2[[#This Row],[longueur]])</f>
        <v>1.004467325291166</v>
      </c>
    </row>
    <row r="1890" spans="2:14" x14ac:dyDescent="0.25">
      <c r="B1890" s="3" t="str">
        <f t="shared" si="58"/>
        <v>8</v>
      </c>
      <c r="C1890" s="4" t="str">
        <f>Test_Length_Start[[#This Row],[Column1]]</f>
        <v>8-Ground_Truth</v>
      </c>
      <c r="D1890" s="3">
        <f t="shared" si="59"/>
        <v>-2</v>
      </c>
      <c r="E1890" s="4">
        <f>_xlfn.NUMBERVALUE(Test_Length_Start[[#This Row],[Column2]])</f>
        <v>37.342873518769899</v>
      </c>
      <c r="F1890" s="4">
        <f>_xlfn.NUMBERVALUE(Test_Length_Start[[#This Row],[Column3]])</f>
        <v>5.9329031957829699</v>
      </c>
      <c r="G1890" s="4">
        <f>_xlfn.NUMBERVALUE(Test_Length_Start[[#This Row],[Column4]])</f>
        <v>4.5264716670032998E-2</v>
      </c>
      <c r="H1890" s="4">
        <f>_xlfn.NUMBERVALUE(Test_Length_Start[[#This Row],[Column5]])</f>
        <v>0.104178180726695</v>
      </c>
      <c r="I1890" s="4">
        <f>_xlfn.NUMBERVALUE(Test_Length_Start[[#This Row],[Column6]])</f>
        <v>2.5450553339990498E-2</v>
      </c>
      <c r="J1890" s="4">
        <f>_xlfn.NUMBERVALUE(Test_Length_Start[[#This Row],[Column7]])</f>
        <v>8.5634437791579102E-2</v>
      </c>
      <c r="K1890" s="4">
        <f>_xlfn.NUMBERVALUE(Test_Length_Start[[#This Row],[Column12]])</f>
        <v>4.4221967459889102</v>
      </c>
      <c r="L1890" s="8">
        <f>_xlfn.NUMBERVALUE(Test_Length_Start[[#This Row],[Column10]])</f>
        <v>0.242158237263567</v>
      </c>
      <c r="M1890" s="4">
        <f>_xlfn.NUMBERVALUE(Test_Length_Start[[#This Row],[Column11]])</f>
        <v>0.48505550129660402</v>
      </c>
      <c r="N1890" s="8">
        <f>Tableau2[[#This Row],[Longueur manquante]]-(6-Tableau2[[#This Row],[longueur]])</f>
        <v>0.41795869707957389</v>
      </c>
    </row>
    <row r="1891" spans="2:14" x14ac:dyDescent="0.25">
      <c r="B1891" s="3" t="str">
        <f t="shared" si="58"/>
        <v>8</v>
      </c>
      <c r="C1891" s="4" t="str">
        <f>Test_Length_Start[[#This Row],[Column1]]</f>
        <v>8-Ground_Truth</v>
      </c>
      <c r="D1891" s="3">
        <f t="shared" si="59"/>
        <v>-2</v>
      </c>
      <c r="E1891" s="4">
        <f>_xlfn.NUMBERVALUE(Test_Length_Start[[#This Row],[Column2]])</f>
        <v>52.188715447046697</v>
      </c>
      <c r="F1891" s="4">
        <f>_xlfn.NUMBERVALUE(Test_Length_Start[[#This Row],[Column3]])</f>
        <v>5.6540560644301703</v>
      </c>
      <c r="G1891" s="4">
        <f>_xlfn.NUMBERVALUE(Test_Length_Start[[#This Row],[Column4]])</f>
        <v>4.7274812124958397E-2</v>
      </c>
      <c r="H1891" s="4">
        <f>_xlfn.NUMBERVALUE(Test_Length_Start[[#This Row],[Column5]])</f>
        <v>0.110139663121542</v>
      </c>
      <c r="I1891" s="4">
        <f>_xlfn.NUMBERVALUE(Test_Length_Start[[#This Row],[Column6]])</f>
        <v>2.6274205408472799E-2</v>
      </c>
      <c r="J1891" s="4">
        <f>_xlfn.NUMBERVALUE(Test_Length_Start[[#This Row],[Column7]])</f>
        <v>9.1296964706597705E-2</v>
      </c>
      <c r="K1891" s="4">
        <f>_xlfn.NUMBERVALUE(Test_Length_Start[[#This Row],[Column12]])</f>
        <v>5.1529249940067503</v>
      </c>
      <c r="L1891" s="8">
        <f>_xlfn.NUMBERVALUE(Test_Length_Start[[#This Row],[Column10]])</f>
        <v>0.216763476372518</v>
      </c>
      <c r="M1891" s="4">
        <f>_xlfn.NUMBERVALUE(Test_Length_Start[[#This Row],[Column11]])</f>
        <v>0.52763329506102097</v>
      </c>
      <c r="N1891" s="8">
        <f>Tableau2[[#This Row],[Longueur manquante]]-(6-Tableau2[[#This Row],[longueur]])</f>
        <v>0.18168935949119125</v>
      </c>
    </row>
    <row r="1892" spans="2:14" x14ac:dyDescent="0.25">
      <c r="B1892" s="3" t="str">
        <f t="shared" si="58"/>
        <v>8</v>
      </c>
      <c r="C1892" s="4" t="str">
        <f>Test_Length_Start[[#This Row],[Column1]]</f>
        <v>8-Ground_Truth</v>
      </c>
      <c r="D1892" s="3">
        <f t="shared" si="59"/>
        <v>-2</v>
      </c>
      <c r="E1892" s="4">
        <f>_xlfn.NUMBERVALUE(Test_Length_Start[[#This Row],[Column2]])</f>
        <v>78.399120515124494</v>
      </c>
      <c r="F1892" s="4">
        <f>_xlfn.NUMBERVALUE(Test_Length_Start[[#This Row],[Column3]])</f>
        <v>5.6389494444590103</v>
      </c>
      <c r="G1892" s="4">
        <f>_xlfn.NUMBERVALUE(Test_Length_Start[[#This Row],[Column4]])</f>
        <v>0.147335180649138</v>
      </c>
      <c r="H1892" s="4">
        <f>_xlfn.NUMBERVALUE(Test_Length_Start[[#This Row],[Column5]])</f>
        <v>0.198644365468961</v>
      </c>
      <c r="I1892" s="4">
        <f>_xlfn.NUMBERVALUE(Test_Length_Start[[#This Row],[Column6]])</f>
        <v>3.2671177110058798E-2</v>
      </c>
      <c r="J1892" s="4">
        <f>_xlfn.NUMBERVALUE(Test_Length_Start[[#This Row],[Column7]])</f>
        <v>0.12923704515099099</v>
      </c>
      <c r="K1892" s="4">
        <f>_xlfn.NUMBERVALUE(Test_Length_Start[[#This Row],[Column12]])</f>
        <v>5.0239917020080602</v>
      </c>
      <c r="L1892" s="8">
        <f>_xlfn.NUMBERVALUE(Test_Length_Start[[#This Row],[Column10]])</f>
        <v>0.76572794512685805</v>
      </c>
      <c r="M1892" s="4">
        <f>_xlfn.NUMBERVALUE(Test_Length_Start[[#This Row],[Column11]])</f>
        <v>0.84750515624550704</v>
      </c>
      <c r="N1892" s="8">
        <f>Tableau2[[#This Row],[Longueur manquante]]-(6-Tableau2[[#This Row],[longueur]])</f>
        <v>0.48645460070451729</v>
      </c>
    </row>
    <row r="1893" spans="2:14" x14ac:dyDescent="0.25">
      <c r="B1893" s="3" t="str">
        <f t="shared" si="58"/>
        <v>8</v>
      </c>
      <c r="C1893" s="4" t="str">
        <f>Test_Length_Start[[#This Row],[Column1]]</f>
        <v>8-Ground_Truth</v>
      </c>
      <c r="D1893" s="3">
        <f t="shared" si="59"/>
        <v>-2</v>
      </c>
      <c r="E1893" s="4">
        <f>_xlfn.NUMBERVALUE(Test_Length_Start[[#This Row],[Column2]])</f>
        <v>75.3302431814584</v>
      </c>
      <c r="F1893" s="4">
        <f>_xlfn.NUMBERVALUE(Test_Length_Start[[#This Row],[Column3]])</f>
        <v>6.47068520079912</v>
      </c>
      <c r="G1893" s="4">
        <f>_xlfn.NUMBERVALUE(Test_Length_Start[[#This Row],[Column4]])</f>
        <v>0.29796677430883001</v>
      </c>
      <c r="H1893" s="4">
        <f>_xlfn.NUMBERVALUE(Test_Length_Start[[#This Row],[Column5]])</f>
        <v>0.39757409894127599</v>
      </c>
      <c r="I1893" s="4">
        <f>_xlfn.NUMBERVALUE(Test_Length_Start[[#This Row],[Column6]])</f>
        <v>6.97961125405476E-2</v>
      </c>
      <c r="J1893" s="4">
        <f>_xlfn.NUMBERVALUE(Test_Length_Start[[#This Row],[Column7]])</f>
        <v>0.22902849055660399</v>
      </c>
      <c r="K1893" s="4">
        <f>_xlfn.NUMBERVALUE(Test_Length_Start[[#This Row],[Column12]])</f>
        <v>16.0463192811002</v>
      </c>
      <c r="L1893" s="8">
        <f>_xlfn.NUMBERVALUE(Test_Length_Start[[#This Row],[Column10]])</f>
        <v>1.4736486086998799</v>
      </c>
      <c r="M1893" s="4">
        <f>_xlfn.NUMBERVALUE(Test_Length_Start[[#This Row],[Column11]])</f>
        <v>1.3889185236366799</v>
      </c>
      <c r="N1893" s="8">
        <f>Tableau2[[#This Row],[Longueur manquante]]-(6-Tableau2[[#This Row],[longueur]])</f>
        <v>1.8596037244357999</v>
      </c>
    </row>
    <row r="1894" spans="2:14" x14ac:dyDescent="0.25">
      <c r="B1894" s="3" t="str">
        <f t="shared" si="58"/>
        <v>8</v>
      </c>
      <c r="C1894" s="4" t="str">
        <f>Test_Length_Start[[#This Row],[Column1]]</f>
        <v>8-Ground_Truth</v>
      </c>
      <c r="D1894" s="3">
        <f t="shared" si="59"/>
        <v>-2</v>
      </c>
      <c r="E1894" s="4">
        <f>_xlfn.NUMBERVALUE(Test_Length_Start[[#This Row],[Column2]])</f>
        <v>71.168986790541993</v>
      </c>
      <c r="F1894" s="4">
        <f>_xlfn.NUMBERVALUE(Test_Length_Start[[#This Row],[Column3]])</f>
        <v>5.5037198187129004</v>
      </c>
      <c r="G1894" s="4">
        <f>_xlfn.NUMBERVALUE(Test_Length_Start[[#This Row],[Column4]])</f>
        <v>2.0682769793003399E-2</v>
      </c>
      <c r="H1894" s="4">
        <f>_xlfn.NUMBERVALUE(Test_Length_Start[[#This Row],[Column5]])</f>
        <v>0.100452483953761</v>
      </c>
      <c r="I1894" s="4">
        <f>_xlfn.NUMBERVALUE(Test_Length_Start[[#This Row],[Column6]])</f>
        <v>1.2108861992102701E-2</v>
      </c>
      <c r="J1894" s="4">
        <f>_xlfn.NUMBERVALUE(Test_Length_Start[[#This Row],[Column7]])</f>
        <v>6.3146447521622504E-2</v>
      </c>
      <c r="K1894" s="4">
        <f>_xlfn.NUMBERVALUE(Test_Length_Start[[#This Row],[Column12]])</f>
        <v>3.9452543960651298</v>
      </c>
      <c r="L1894" s="8">
        <f>_xlfn.NUMBERVALUE(Test_Length_Start[[#This Row],[Column10]])</f>
        <v>7.5423571224458502E-2</v>
      </c>
      <c r="M1894" s="4">
        <f>_xlfn.NUMBERVALUE(Test_Length_Start[[#This Row],[Column11]])</f>
        <v>0.58894671048240899</v>
      </c>
      <c r="N1894" s="8">
        <f>Tableau2[[#This Row],[Longueur manquante]]-(6-Tableau2[[#This Row],[longueur]])</f>
        <v>9.2666529195309377E-2</v>
      </c>
    </row>
    <row r="1895" spans="2:14" x14ac:dyDescent="0.25">
      <c r="B1895" s="3" t="str">
        <f t="shared" si="58"/>
        <v>8</v>
      </c>
      <c r="C1895" s="4" t="str">
        <f>Test_Length_Start[[#This Row],[Column1]]</f>
        <v>8-Ground_Truth</v>
      </c>
      <c r="D1895" s="3">
        <f t="shared" si="59"/>
        <v>-2</v>
      </c>
      <c r="E1895" s="4">
        <f>_xlfn.NUMBERVALUE(Test_Length_Start[[#This Row],[Column2]])</f>
        <v>44.050943141575097</v>
      </c>
      <c r="F1895" s="4">
        <f>_xlfn.NUMBERVALUE(Test_Length_Start[[#This Row],[Column3]])</f>
        <v>5.7996568947299902</v>
      </c>
      <c r="G1895" s="4">
        <f>_xlfn.NUMBERVALUE(Test_Length_Start[[#This Row],[Column4]])</f>
        <v>4.0746983465382698E-2</v>
      </c>
      <c r="H1895" s="4">
        <f>_xlfn.NUMBERVALUE(Test_Length_Start[[#This Row],[Column5]])</f>
        <v>0.11952286255653401</v>
      </c>
      <c r="I1895" s="4">
        <f>_xlfn.NUMBERVALUE(Test_Length_Start[[#This Row],[Column6]])</f>
        <v>1.22889106659263E-2</v>
      </c>
      <c r="J1895" s="4">
        <f>_xlfn.NUMBERVALUE(Test_Length_Start[[#This Row],[Column7]])</f>
        <v>8.38322762470642E-2</v>
      </c>
      <c r="K1895" s="4">
        <f>_xlfn.NUMBERVALUE(Test_Length_Start[[#This Row],[Column12]])</f>
        <v>4.09128458192572</v>
      </c>
      <c r="L1895" s="8">
        <f>_xlfn.NUMBERVALUE(Test_Length_Start[[#This Row],[Column10]])</f>
        <v>0.32900715322969698</v>
      </c>
      <c r="M1895" s="4">
        <f>_xlfn.NUMBERVALUE(Test_Length_Start[[#This Row],[Column11]])</f>
        <v>0.56255784913831597</v>
      </c>
      <c r="N1895" s="8">
        <f>Tableau2[[#This Row],[Longueur manquante]]-(6-Tableau2[[#This Row],[longueur]])</f>
        <v>0.36221474386830621</v>
      </c>
    </row>
    <row r="1896" spans="2:14" x14ac:dyDescent="0.25">
      <c r="B1896" s="3" t="str">
        <f t="shared" si="58"/>
        <v>8</v>
      </c>
      <c r="C1896" s="4" t="str">
        <f>Test_Length_Start[[#This Row],[Column1]]</f>
        <v>8-Ground_Truth</v>
      </c>
      <c r="D1896" s="3">
        <f t="shared" si="59"/>
        <v>-2</v>
      </c>
      <c r="E1896" s="4">
        <f>_xlfn.NUMBERVALUE(Test_Length_Start[[#This Row],[Column2]])</f>
        <v>22.064774459971702</v>
      </c>
      <c r="F1896" s="4">
        <f>_xlfn.NUMBERVALUE(Test_Length_Start[[#This Row],[Column3]])</f>
        <v>6.2586424362156103</v>
      </c>
      <c r="G1896" s="4">
        <f>_xlfn.NUMBERVALUE(Test_Length_Start[[#This Row],[Column4]])</f>
        <v>7.8340004321307694E-2</v>
      </c>
      <c r="H1896" s="4">
        <f>_xlfn.NUMBERVALUE(Test_Length_Start[[#This Row],[Column5]])</f>
        <v>0.12659913986636301</v>
      </c>
      <c r="I1896" s="4">
        <f>_xlfn.NUMBERVALUE(Test_Length_Start[[#This Row],[Column6]])</f>
        <v>3.0564484472711199E-2</v>
      </c>
      <c r="J1896" s="4">
        <f>_xlfn.NUMBERVALUE(Test_Length_Start[[#This Row],[Column7]])</f>
        <v>0.10977996181618301</v>
      </c>
      <c r="K1896" s="4">
        <f>_xlfn.NUMBERVALUE(Test_Length_Start[[#This Row],[Column12]])</f>
        <v>5.3841604379704204</v>
      </c>
      <c r="L1896" s="8">
        <f>_xlfn.NUMBERVALUE(Test_Length_Start[[#This Row],[Column10]])</f>
        <v>0.46276937561662501</v>
      </c>
      <c r="M1896" s="4">
        <f>_xlfn.NUMBERVALUE(Test_Length_Start[[#This Row],[Column11]])</f>
        <v>0.47351909202835901</v>
      </c>
      <c r="N1896" s="8">
        <f>Tableau2[[#This Row],[Longueur manquante]]-(6-Tableau2[[#This Row],[longueur]])</f>
        <v>0.7321615282439693</v>
      </c>
    </row>
    <row r="1897" spans="2:14" x14ac:dyDescent="0.25">
      <c r="B1897" s="3" t="str">
        <f t="shared" si="58"/>
        <v>8</v>
      </c>
      <c r="C1897" s="4" t="str">
        <f>Test_Length_Start[[#This Row],[Column1]]</f>
        <v>8-Ground_Truth</v>
      </c>
      <c r="D1897" s="3">
        <f t="shared" si="59"/>
        <v>-2</v>
      </c>
      <c r="E1897" s="4">
        <f>_xlfn.NUMBERVALUE(Test_Length_Start[[#This Row],[Column2]])</f>
        <v>63.001639389713397</v>
      </c>
      <c r="F1897" s="4">
        <f>_xlfn.NUMBERVALUE(Test_Length_Start[[#This Row],[Column3]])</f>
        <v>6.1330993664107796</v>
      </c>
      <c r="G1897" s="4">
        <f>_xlfn.NUMBERVALUE(Test_Length_Start[[#This Row],[Column4]])</f>
        <v>3.1466088353248801E-2</v>
      </c>
      <c r="H1897" s="4">
        <f>_xlfn.NUMBERVALUE(Test_Length_Start[[#This Row],[Column5]])</f>
        <v>9.1786561939141698E-2</v>
      </c>
      <c r="I1897" s="4">
        <f>_xlfn.NUMBERVALUE(Test_Length_Start[[#This Row],[Column6]])</f>
        <v>9.5752970584349704E-3</v>
      </c>
      <c r="J1897" s="4">
        <f>_xlfn.NUMBERVALUE(Test_Length_Start[[#This Row],[Column7]])</f>
        <v>6.7003050876093997E-2</v>
      </c>
      <c r="K1897" s="4">
        <f>_xlfn.NUMBERVALUE(Test_Length_Start[[#This Row],[Column12]])</f>
        <v>4.0964540760032797</v>
      </c>
      <c r="L1897" s="8">
        <f>_xlfn.NUMBERVALUE(Test_Length_Start[[#This Row],[Column10]])</f>
        <v>0.245406067634758</v>
      </c>
      <c r="M1897" s="4">
        <f>_xlfn.NUMBERVALUE(Test_Length_Start[[#This Row],[Column11]])</f>
        <v>0.46235634674860498</v>
      </c>
      <c r="N1897" s="8">
        <f>Tableau2[[#This Row],[Longueur manquante]]-(6-Tableau2[[#This Row],[longueur]])</f>
        <v>0.5954557131593845</v>
      </c>
    </row>
    <row r="1898" spans="2:14" x14ac:dyDescent="0.25">
      <c r="B1898" s="3" t="str">
        <f t="shared" si="58"/>
        <v>8</v>
      </c>
      <c r="C1898" s="4" t="str">
        <f>Test_Length_Start[[#This Row],[Column1]]</f>
        <v>8-Ground_Truth</v>
      </c>
      <c r="D1898" s="3">
        <f t="shared" si="59"/>
        <v>-2</v>
      </c>
      <c r="E1898" s="4">
        <f>_xlfn.NUMBERVALUE(Test_Length_Start[[#This Row],[Column2]])</f>
        <v>22.4240744669303</v>
      </c>
      <c r="F1898" s="4">
        <f>_xlfn.NUMBERVALUE(Test_Length_Start[[#This Row],[Column3]])</f>
        <v>5.8412453865743101</v>
      </c>
      <c r="G1898" s="4">
        <f>_xlfn.NUMBERVALUE(Test_Length_Start[[#This Row],[Column4]])</f>
        <v>5.0572241475531597E-2</v>
      </c>
      <c r="H1898" s="4">
        <f>_xlfn.NUMBERVALUE(Test_Length_Start[[#This Row],[Column5]])</f>
        <v>0.104112465811312</v>
      </c>
      <c r="I1898" s="4">
        <f>_xlfn.NUMBERVALUE(Test_Length_Start[[#This Row],[Column6]])</f>
        <v>3.0707376467345102E-2</v>
      </c>
      <c r="J1898" s="4">
        <f>_xlfn.NUMBERVALUE(Test_Length_Start[[#This Row],[Column7]])</f>
        <v>8.3342068678559006E-2</v>
      </c>
      <c r="K1898" s="4">
        <f>_xlfn.NUMBERVALUE(Test_Length_Start[[#This Row],[Column12]])</f>
        <v>8.0919893280370108</v>
      </c>
      <c r="L1898" s="8">
        <f>_xlfn.NUMBERVALUE(Test_Length_Start[[#This Row],[Column10]])</f>
        <v>0.29886762250790799</v>
      </c>
      <c r="M1898" s="4">
        <f>_xlfn.NUMBERVALUE(Test_Length_Start[[#This Row],[Column11]])</f>
        <v>0.46611300451330301</v>
      </c>
      <c r="N1898" s="8">
        <f>Tableau2[[#This Row],[Longueur manquante]]-(6-Tableau2[[#This Row],[longueur]])</f>
        <v>0.30735839108761315</v>
      </c>
    </row>
    <row r="1899" spans="2:14" x14ac:dyDescent="0.25">
      <c r="B1899" s="3" t="str">
        <f t="shared" si="58"/>
        <v>8</v>
      </c>
      <c r="C1899" s="4" t="str">
        <f>Test_Length_Start[[#This Row],[Column1]]</f>
        <v>8-Ground_Truth</v>
      </c>
      <c r="D1899" s="3">
        <f t="shared" si="59"/>
        <v>-2</v>
      </c>
      <c r="E1899" s="4">
        <f>_xlfn.NUMBERVALUE(Test_Length_Start[[#This Row],[Column2]])</f>
        <v>41.431307122429303</v>
      </c>
      <c r="F1899" s="4">
        <f>_xlfn.NUMBERVALUE(Test_Length_Start[[#This Row],[Column3]])</f>
        <v>5.9518089677353796</v>
      </c>
      <c r="G1899" s="4">
        <f>_xlfn.NUMBERVALUE(Test_Length_Start[[#This Row],[Column4]])</f>
        <v>3.9742985642138497E-2</v>
      </c>
      <c r="H1899" s="4">
        <f>_xlfn.NUMBERVALUE(Test_Length_Start[[#This Row],[Column5]])</f>
        <v>9.7044761589330106E-2</v>
      </c>
      <c r="I1899" s="4">
        <f>_xlfn.NUMBERVALUE(Test_Length_Start[[#This Row],[Column6]])</f>
        <v>2.3065546664454199E-2</v>
      </c>
      <c r="J1899" s="4">
        <f>_xlfn.NUMBERVALUE(Test_Length_Start[[#This Row],[Column7]])</f>
        <v>8.2350847776806901E-2</v>
      </c>
      <c r="K1899" s="4">
        <f>_xlfn.NUMBERVALUE(Test_Length_Start[[#This Row],[Column12]])</f>
        <v>14.1951813549967</v>
      </c>
      <c r="L1899" s="8">
        <f>_xlfn.NUMBERVALUE(Test_Length_Start[[#This Row],[Column10]])</f>
        <v>0.18788321038297401</v>
      </c>
      <c r="M1899" s="4">
        <f>_xlfn.NUMBERVALUE(Test_Length_Start[[#This Row],[Column11]])</f>
        <v>0.47913866539437899</v>
      </c>
      <c r="N1899" s="8">
        <f>Tableau2[[#This Row],[Longueur manquante]]-(6-Tableau2[[#This Row],[longueur]])</f>
        <v>0.43094763312975859</v>
      </c>
    </row>
    <row r="1900" spans="2:14" x14ac:dyDescent="0.25">
      <c r="B1900" s="3" t="str">
        <f t="shared" si="58"/>
        <v>8</v>
      </c>
      <c r="C1900" s="4" t="str">
        <f>Test_Length_Start[[#This Row],[Column1]]</f>
        <v>8-Ground_Truth</v>
      </c>
      <c r="D1900" s="3">
        <f t="shared" si="59"/>
        <v>-2</v>
      </c>
      <c r="E1900" s="4">
        <f>_xlfn.NUMBERVALUE(Test_Length_Start[[#This Row],[Column2]])</f>
        <v>22.511546569916</v>
      </c>
      <c r="F1900" s="4">
        <f>_xlfn.NUMBERVALUE(Test_Length_Start[[#This Row],[Column3]])</f>
        <v>5.8592352444151796</v>
      </c>
      <c r="G1900" s="4">
        <f>_xlfn.NUMBERVALUE(Test_Length_Start[[#This Row],[Column4]])</f>
        <v>1.8478624281829101E-2</v>
      </c>
      <c r="H1900" s="4">
        <f>_xlfn.NUMBERVALUE(Test_Length_Start[[#This Row],[Column5]])</f>
        <v>8.6498348281507903E-2</v>
      </c>
      <c r="I1900" s="4">
        <f>_xlfn.NUMBERVALUE(Test_Length_Start[[#This Row],[Column6]])</f>
        <v>1.03406665807503E-2</v>
      </c>
      <c r="J1900" s="4">
        <f>_xlfn.NUMBERVALUE(Test_Length_Start[[#This Row],[Column7]])</f>
        <v>5.8991863975915403E-2</v>
      </c>
      <c r="K1900" s="4">
        <f>_xlfn.NUMBERVALUE(Test_Length_Start[[#This Row],[Column12]])</f>
        <v>6.4277224648976699</v>
      </c>
      <c r="L1900" s="8">
        <f>_xlfn.NUMBERVALUE(Test_Length_Start[[#This Row],[Column10]])</f>
        <v>0.174108641547954</v>
      </c>
      <c r="M1900" s="4">
        <f>_xlfn.NUMBERVALUE(Test_Length_Start[[#This Row],[Column11]])</f>
        <v>0.55084915575400095</v>
      </c>
      <c r="N1900" s="8">
        <f>Tableau2[[#This Row],[Longueur manquante]]-(6-Tableau2[[#This Row],[longueur]])</f>
        <v>0.41008440016918057</v>
      </c>
    </row>
    <row r="1901" spans="2:14" x14ac:dyDescent="0.25">
      <c r="B1901" s="3" t="str">
        <f t="shared" si="58"/>
        <v>8</v>
      </c>
      <c r="C1901" s="4" t="str">
        <f>Test_Length_Start[[#This Row],[Column1]]</f>
        <v>8-Ground_Truth</v>
      </c>
      <c r="D1901" s="3">
        <f t="shared" si="59"/>
        <v>-2</v>
      </c>
      <c r="E1901" s="4">
        <f>_xlfn.NUMBERVALUE(Test_Length_Start[[#This Row],[Column2]])</f>
        <v>67.868215685987096</v>
      </c>
      <c r="F1901" s="4">
        <f>_xlfn.NUMBERVALUE(Test_Length_Start[[#This Row],[Column3]])</f>
        <v>5.9112847331141403</v>
      </c>
      <c r="G1901" s="4">
        <f>_xlfn.NUMBERVALUE(Test_Length_Start[[#This Row],[Column4]])</f>
        <v>4.3660159222921699E-2</v>
      </c>
      <c r="H1901" s="4">
        <f>_xlfn.NUMBERVALUE(Test_Length_Start[[#This Row],[Column5]])</f>
        <v>0.121612390521655</v>
      </c>
      <c r="I1901" s="4">
        <f>_xlfn.NUMBERVALUE(Test_Length_Start[[#This Row],[Column6]])</f>
        <v>1.7859867809742899E-2</v>
      </c>
      <c r="J1901" s="4">
        <f>_xlfn.NUMBERVALUE(Test_Length_Start[[#This Row],[Column7]])</f>
        <v>7.3808332193686599E-2</v>
      </c>
      <c r="K1901" s="4">
        <f>_xlfn.NUMBERVALUE(Test_Length_Start[[#This Row],[Column12]])</f>
        <v>10.3835736030014</v>
      </c>
      <c r="L1901" s="8">
        <f>_xlfn.NUMBERVALUE(Test_Length_Start[[#This Row],[Column10]])</f>
        <v>0.34374068145060299</v>
      </c>
      <c r="M1901" s="4">
        <f>_xlfn.NUMBERVALUE(Test_Length_Start[[#This Row],[Column11]])</f>
        <v>0.69884104335096697</v>
      </c>
      <c r="N1901" s="8">
        <f>Tableau2[[#This Row],[Longueur manquante]]-(6-Tableau2[[#This Row],[longueur]])</f>
        <v>0.61012577646510724</v>
      </c>
    </row>
    <row r="1902" spans="2:14" x14ac:dyDescent="0.25">
      <c r="B1902" s="3" t="str">
        <f t="shared" si="58"/>
        <v>9</v>
      </c>
      <c r="C1902" s="4" t="str">
        <f>Test_Length_Start[[#This Row],[Column1]]</f>
        <v>9-Camera-0,0</v>
      </c>
      <c r="D1902" s="3">
        <f t="shared" si="59"/>
        <v>0</v>
      </c>
      <c r="E1902" s="4">
        <f>_xlfn.NUMBERVALUE(Test_Length_Start[[#This Row],[Column2]])</f>
        <v>89.415139784437699</v>
      </c>
      <c r="F1902" s="4">
        <f>_xlfn.NUMBERVALUE(Test_Length_Start[[#This Row],[Column3]])</f>
        <v>5.8730479485425997</v>
      </c>
      <c r="G1902" s="4">
        <f>_xlfn.NUMBERVALUE(Test_Length_Start[[#This Row],[Column4]])</f>
        <v>3.57246888521787E-2</v>
      </c>
      <c r="H1902" s="4">
        <f>_xlfn.NUMBERVALUE(Test_Length_Start[[#This Row],[Column5]])</f>
        <v>0.10373337408333901</v>
      </c>
      <c r="I1902" s="4">
        <f>_xlfn.NUMBERVALUE(Test_Length_Start[[#This Row],[Column6]])</f>
        <v>2.7570536354723101E-2</v>
      </c>
      <c r="J1902" s="4">
        <f>_xlfn.NUMBERVALUE(Test_Length_Start[[#This Row],[Column7]])</f>
        <v>7.6527431602540205E-2</v>
      </c>
      <c r="K1902" s="4">
        <f>_xlfn.NUMBERVALUE(Test_Length_Start[[#This Row],[Column12]])</f>
        <v>3.0687655600486301</v>
      </c>
      <c r="L1902" s="8">
        <f>_xlfn.NUMBERVALUE(Test_Length_Start[[#This Row],[Column10]])</f>
        <v>0.15506831410160801</v>
      </c>
      <c r="M1902" s="4">
        <f>_xlfn.NUMBERVALUE(Test_Length_Start[[#This Row],[Column11]])</f>
        <v>1.32248073889911</v>
      </c>
      <c r="N1902" s="8">
        <f>Tableau2[[#This Row],[Longueur manquante]]-(6-Tableau2[[#This Row],[longueur]])</f>
        <v>1.1955286874417097</v>
      </c>
    </row>
    <row r="1903" spans="2:14" x14ac:dyDescent="0.25">
      <c r="B1903" s="3" t="str">
        <f t="shared" si="58"/>
        <v>9</v>
      </c>
      <c r="C1903" s="4" t="str">
        <f>Test_Length_Start[[#This Row],[Column1]]</f>
        <v>9-Camera-0,0</v>
      </c>
      <c r="D1903" s="3">
        <f t="shared" si="59"/>
        <v>0</v>
      </c>
      <c r="E1903" s="4">
        <f>_xlfn.NUMBERVALUE(Test_Length_Start[[#This Row],[Column2]])</f>
        <v>36.620283522501602</v>
      </c>
      <c r="F1903" s="4">
        <f>_xlfn.NUMBERVALUE(Test_Length_Start[[#This Row],[Column3]])</f>
        <v>5.6390486778578097</v>
      </c>
      <c r="G1903" s="4">
        <f>_xlfn.NUMBERVALUE(Test_Length_Start[[#This Row],[Column4]])</f>
        <v>5.0011605656207797E-2</v>
      </c>
      <c r="H1903" s="4">
        <f>_xlfn.NUMBERVALUE(Test_Length_Start[[#This Row],[Column5]])</f>
        <v>0.14424304779049801</v>
      </c>
      <c r="I1903" s="4">
        <f>_xlfn.NUMBERVALUE(Test_Length_Start[[#This Row],[Column6]])</f>
        <v>1.50476081842639E-2</v>
      </c>
      <c r="J1903" s="4">
        <f>_xlfn.NUMBERVALUE(Test_Length_Start[[#This Row],[Column7]])</f>
        <v>0.103326012616587</v>
      </c>
      <c r="K1903" s="4">
        <f>_xlfn.NUMBERVALUE(Test_Length_Start[[#This Row],[Column12]])</f>
        <v>3.2402669510338402</v>
      </c>
      <c r="L1903" s="8">
        <f>_xlfn.NUMBERVALUE(Test_Length_Start[[#This Row],[Column10]])</f>
        <v>0.37505902443552203</v>
      </c>
      <c r="M1903" s="4">
        <f>_xlfn.NUMBERVALUE(Test_Length_Start[[#This Row],[Column11]])</f>
        <v>1.1564056048454501</v>
      </c>
      <c r="N1903" s="8">
        <f>Tableau2[[#This Row],[Longueur manquante]]-(6-Tableau2[[#This Row],[longueur]])</f>
        <v>0.7954542827032598</v>
      </c>
    </row>
    <row r="1904" spans="2:14" x14ac:dyDescent="0.25">
      <c r="B1904" s="3" t="str">
        <f t="shared" si="58"/>
        <v>9</v>
      </c>
      <c r="C1904" s="4" t="str">
        <f>Test_Length_Start[[#This Row],[Column1]]</f>
        <v>9-Camera-0,0</v>
      </c>
      <c r="D1904" s="3">
        <f t="shared" si="59"/>
        <v>0</v>
      </c>
      <c r="E1904" s="4">
        <f>_xlfn.NUMBERVALUE(Test_Length_Start[[#This Row],[Column2]])</f>
        <v>50.359647676680503</v>
      </c>
      <c r="F1904" s="4">
        <f>_xlfn.NUMBERVALUE(Test_Length_Start[[#This Row],[Column3]])</f>
        <v>5.5887748761617297</v>
      </c>
      <c r="G1904" s="4">
        <f>_xlfn.NUMBERVALUE(Test_Length_Start[[#This Row],[Column4]])</f>
        <v>3.04719174344871E-2</v>
      </c>
      <c r="H1904" s="4">
        <f>_xlfn.NUMBERVALUE(Test_Length_Start[[#This Row],[Column5]])</f>
        <v>0.11165921052306101</v>
      </c>
      <c r="I1904" s="4">
        <f>_xlfn.NUMBERVALUE(Test_Length_Start[[#This Row],[Column6]])</f>
        <v>2.0277823549669699E-2</v>
      </c>
      <c r="J1904" s="4">
        <f>_xlfn.NUMBERVALUE(Test_Length_Start[[#This Row],[Column7]])</f>
        <v>8.2589515520905099E-2</v>
      </c>
      <c r="K1904" s="4">
        <f>_xlfn.NUMBERVALUE(Test_Length_Start[[#This Row],[Column12]])</f>
        <v>3.8457009990233901</v>
      </c>
      <c r="L1904" s="8">
        <f>_xlfn.NUMBERVALUE(Test_Length_Start[[#This Row],[Column10]])</f>
        <v>0.21464636373719601</v>
      </c>
      <c r="M1904" s="4">
        <f>_xlfn.NUMBERVALUE(Test_Length_Start[[#This Row],[Column11]])</f>
        <v>1.26859404810001</v>
      </c>
      <c r="N1904" s="8">
        <f>Tableau2[[#This Row],[Longueur manquante]]-(6-Tableau2[[#This Row],[longueur]])</f>
        <v>0.85736892426173972</v>
      </c>
    </row>
    <row r="1905" spans="2:14" x14ac:dyDescent="0.25">
      <c r="B1905" s="3" t="str">
        <f t="shared" si="58"/>
        <v>9</v>
      </c>
      <c r="C1905" s="4" t="str">
        <f>Test_Length_Start[[#This Row],[Column1]]</f>
        <v>9-Camera-0,0</v>
      </c>
      <c r="D1905" s="3">
        <f t="shared" si="59"/>
        <v>0</v>
      </c>
      <c r="E1905" s="4">
        <f>_xlfn.NUMBERVALUE(Test_Length_Start[[#This Row],[Column2]])</f>
        <v>65.630834105999497</v>
      </c>
      <c r="F1905" s="4">
        <f>_xlfn.NUMBERVALUE(Test_Length_Start[[#This Row],[Column3]])</f>
        <v>6.2745104312580802</v>
      </c>
      <c r="G1905" s="4">
        <f>_xlfn.NUMBERVALUE(Test_Length_Start[[#This Row],[Column4]])</f>
        <v>4.8154419040642701E-2</v>
      </c>
      <c r="H1905" s="4">
        <f>_xlfn.NUMBERVALUE(Test_Length_Start[[#This Row],[Column5]])</f>
        <v>0.123977391540301</v>
      </c>
      <c r="I1905" s="4">
        <f>_xlfn.NUMBERVALUE(Test_Length_Start[[#This Row],[Column6]])</f>
        <v>1.44733528197166E-2</v>
      </c>
      <c r="J1905" s="4">
        <f>_xlfn.NUMBERVALUE(Test_Length_Start[[#This Row],[Column7]])</f>
        <v>8.7377853914970494E-2</v>
      </c>
      <c r="K1905" s="4">
        <f>_xlfn.NUMBERVALUE(Test_Length_Start[[#This Row],[Column12]])</f>
        <v>2.1742675759596701</v>
      </c>
      <c r="L1905" s="8">
        <f>_xlfn.NUMBERVALUE(Test_Length_Start[[#This Row],[Column10]])</f>
        <v>0.39599145769900201</v>
      </c>
      <c r="M1905" s="4">
        <f>_xlfn.NUMBERVALUE(Test_Length_Start[[#This Row],[Column11]])</f>
        <v>1.4614214318066201</v>
      </c>
      <c r="N1905" s="8">
        <f>Tableau2[[#This Row],[Longueur manquante]]-(6-Tableau2[[#This Row],[longueur]])</f>
        <v>1.7359318630647003</v>
      </c>
    </row>
    <row r="1906" spans="2:14" x14ac:dyDescent="0.25">
      <c r="B1906" s="3" t="str">
        <f t="shared" si="58"/>
        <v>9</v>
      </c>
      <c r="C1906" s="4" t="str">
        <f>Test_Length_Start[[#This Row],[Column1]]</f>
        <v>9-Camera-0,0</v>
      </c>
      <c r="D1906" s="3">
        <f t="shared" si="59"/>
        <v>0</v>
      </c>
      <c r="E1906" s="4">
        <f>_xlfn.NUMBERVALUE(Test_Length_Start[[#This Row],[Column2]])</f>
        <v>68.150296163678206</v>
      </c>
      <c r="F1906" s="4">
        <f>_xlfn.NUMBERVALUE(Test_Length_Start[[#This Row],[Column3]])</f>
        <v>5.8728120705415598</v>
      </c>
      <c r="G1906" s="4">
        <f>_xlfn.NUMBERVALUE(Test_Length_Start[[#This Row],[Column4]])</f>
        <v>3.8386565305754503E-2</v>
      </c>
      <c r="H1906" s="4">
        <f>_xlfn.NUMBERVALUE(Test_Length_Start[[#This Row],[Column5]])</f>
        <v>0.114777560116939</v>
      </c>
      <c r="I1906" s="4">
        <f>_xlfn.NUMBERVALUE(Test_Length_Start[[#This Row],[Column6]])</f>
        <v>1.7712344332078099E-2</v>
      </c>
      <c r="J1906" s="4">
        <f>_xlfn.NUMBERVALUE(Test_Length_Start[[#This Row],[Column7]])</f>
        <v>8.5862240668629297E-2</v>
      </c>
      <c r="K1906" s="4">
        <f>_xlfn.NUMBERVALUE(Test_Length_Start[[#This Row],[Column12]])</f>
        <v>3.0834897790336901</v>
      </c>
      <c r="L1906" s="8">
        <f>_xlfn.NUMBERVALUE(Test_Length_Start[[#This Row],[Column10]])</f>
        <v>0.24083040855235099</v>
      </c>
      <c r="M1906" s="4">
        <f>_xlfn.NUMBERVALUE(Test_Length_Start[[#This Row],[Column11]])</f>
        <v>1.3263373802020899</v>
      </c>
      <c r="N1906" s="8">
        <f>Tableau2[[#This Row],[Longueur manquante]]-(6-Tableau2[[#This Row],[longueur]])</f>
        <v>1.1991494507436498</v>
      </c>
    </row>
    <row r="1907" spans="2:14" x14ac:dyDescent="0.25">
      <c r="B1907" s="3" t="str">
        <f t="shared" si="58"/>
        <v>9</v>
      </c>
      <c r="C1907" s="4" t="str">
        <f>Test_Length_Start[[#This Row],[Column1]]</f>
        <v>9-Camera-0,0</v>
      </c>
      <c r="D1907" s="3">
        <f t="shared" si="59"/>
        <v>0</v>
      </c>
      <c r="E1907" s="4">
        <f>_xlfn.NUMBERVALUE(Test_Length_Start[[#This Row],[Column2]])</f>
        <v>76.722163359426602</v>
      </c>
      <c r="F1907" s="4">
        <f>_xlfn.NUMBERVALUE(Test_Length_Start[[#This Row],[Column3]])</f>
        <v>5.9204959204790004</v>
      </c>
      <c r="G1907" s="4">
        <f>_xlfn.NUMBERVALUE(Test_Length_Start[[#This Row],[Column4]])</f>
        <v>7.0334277648412602E-2</v>
      </c>
      <c r="H1907" s="4">
        <f>_xlfn.NUMBERVALUE(Test_Length_Start[[#This Row],[Column5]])</f>
        <v>0.13764546940737099</v>
      </c>
      <c r="I1907" s="4">
        <f>_xlfn.NUMBERVALUE(Test_Length_Start[[#This Row],[Column6]])</f>
        <v>2.9047804518567099E-2</v>
      </c>
      <c r="J1907" s="4">
        <f>_xlfn.NUMBERVALUE(Test_Length_Start[[#This Row],[Column7]])</f>
        <v>0.118840385911735</v>
      </c>
      <c r="K1907" s="4">
        <f>_xlfn.NUMBERVALUE(Test_Length_Start[[#This Row],[Column12]])</f>
        <v>3.0420361349824798</v>
      </c>
      <c r="L1907" s="8">
        <f>_xlfn.NUMBERVALUE(Test_Length_Start[[#This Row],[Column10]])</f>
        <v>0.39225710618923698</v>
      </c>
      <c r="M1907" s="4">
        <f>_xlfn.NUMBERVALUE(Test_Length_Start[[#This Row],[Column11]])</f>
        <v>1.28688935695405</v>
      </c>
      <c r="N1907" s="8">
        <f>Tableau2[[#This Row],[Longueur manquante]]-(6-Tableau2[[#This Row],[longueur]])</f>
        <v>1.2073852774330505</v>
      </c>
    </row>
    <row r="1908" spans="2:14" x14ac:dyDescent="0.25">
      <c r="B1908" s="3" t="str">
        <f t="shared" si="58"/>
        <v>9</v>
      </c>
      <c r="C1908" s="4" t="str">
        <f>Test_Length_Start[[#This Row],[Column1]]</f>
        <v>9-Camera-0,0</v>
      </c>
      <c r="D1908" s="3">
        <f t="shared" si="59"/>
        <v>0</v>
      </c>
      <c r="E1908" s="4">
        <f>_xlfn.NUMBERVALUE(Test_Length_Start[[#This Row],[Column2]])</f>
        <v>74.332377222348796</v>
      </c>
      <c r="F1908" s="4">
        <f>_xlfn.NUMBERVALUE(Test_Length_Start[[#This Row],[Column3]])</f>
        <v>5.7310729198796304</v>
      </c>
      <c r="G1908" s="4">
        <f>_xlfn.NUMBERVALUE(Test_Length_Start[[#This Row],[Column4]])</f>
        <v>7.5636337855675195E-2</v>
      </c>
      <c r="H1908" s="4">
        <f>_xlfn.NUMBERVALUE(Test_Length_Start[[#This Row],[Column5]])</f>
        <v>0.91631052517269396</v>
      </c>
      <c r="I1908" s="4">
        <f>_xlfn.NUMBERVALUE(Test_Length_Start[[#This Row],[Column6]])</f>
        <v>3.3096951797481199E-2</v>
      </c>
      <c r="J1908" s="4">
        <f>_xlfn.NUMBERVALUE(Test_Length_Start[[#This Row],[Column7]])</f>
        <v>0.412427064660912</v>
      </c>
      <c r="K1908" s="4">
        <f>_xlfn.NUMBERVALUE(Test_Length_Start[[#This Row],[Column12]])</f>
        <v>3.76426394097507</v>
      </c>
      <c r="L1908" s="8">
        <f>_xlfn.NUMBERVALUE(Test_Length_Start[[#This Row],[Column10]])</f>
        <v>0.46472264646071398</v>
      </c>
      <c r="M1908" s="4">
        <f>_xlfn.NUMBERVALUE(Test_Length_Start[[#This Row],[Column11]])</f>
        <v>3.0457233853577002</v>
      </c>
      <c r="N1908" s="8">
        <f>Tableau2[[#This Row],[Longueur manquante]]-(6-Tableau2[[#This Row],[longueur]])</f>
        <v>2.7767963052373306</v>
      </c>
    </row>
    <row r="1909" spans="2:14" x14ac:dyDescent="0.25">
      <c r="B1909" s="3" t="str">
        <f t="shared" si="58"/>
        <v>9</v>
      </c>
      <c r="C1909" s="4" t="str">
        <f>Test_Length_Start[[#This Row],[Column1]]</f>
        <v>9-Camera-0,0</v>
      </c>
      <c r="D1909" s="3">
        <f t="shared" si="59"/>
        <v>0</v>
      </c>
      <c r="E1909" s="4">
        <f>_xlfn.NUMBERVALUE(Test_Length_Start[[#This Row],[Column2]])</f>
        <v>64.188817844981003</v>
      </c>
      <c r="F1909" s="4">
        <f>_xlfn.NUMBERVALUE(Test_Length_Start[[#This Row],[Column3]])</f>
        <v>5.6310842462421498</v>
      </c>
      <c r="G1909" s="4">
        <f>_xlfn.NUMBERVALUE(Test_Length_Start[[#This Row],[Column4]])</f>
        <v>6.0839932412547502E-2</v>
      </c>
      <c r="H1909" s="4">
        <f>_xlfn.NUMBERVALUE(Test_Length_Start[[#This Row],[Column5]])</f>
        <v>0.147574465932338</v>
      </c>
      <c r="I1909" s="4">
        <f>_xlfn.NUMBERVALUE(Test_Length_Start[[#This Row],[Column6]])</f>
        <v>2.8152347566475801E-2</v>
      </c>
      <c r="J1909" s="4">
        <f>_xlfn.NUMBERVALUE(Test_Length_Start[[#This Row],[Column7]])</f>
        <v>0.107604854460615</v>
      </c>
      <c r="K1909" s="4">
        <f>_xlfn.NUMBERVALUE(Test_Length_Start[[#This Row],[Column12]])</f>
        <v>2.83763658301904</v>
      </c>
      <c r="L1909" s="8">
        <f>_xlfn.NUMBERVALUE(Test_Length_Start[[#This Row],[Column10]])</f>
        <v>0.33781348512182102</v>
      </c>
      <c r="M1909" s="4">
        <f>_xlfn.NUMBERVALUE(Test_Length_Start[[#This Row],[Column11]])</f>
        <v>1.3013238975974899</v>
      </c>
      <c r="N1909" s="8">
        <f>Tableau2[[#This Row],[Longueur manquante]]-(6-Tableau2[[#This Row],[longueur]])</f>
        <v>0.93240814383963966</v>
      </c>
    </row>
    <row r="1910" spans="2:14" x14ac:dyDescent="0.25">
      <c r="B1910" s="3" t="str">
        <f t="shared" si="58"/>
        <v>9</v>
      </c>
      <c r="C1910" s="4" t="str">
        <f>Test_Length_Start[[#This Row],[Column1]]</f>
        <v>9-Camera-0,0</v>
      </c>
      <c r="D1910" s="3">
        <f t="shared" si="59"/>
        <v>0</v>
      </c>
      <c r="E1910" s="4">
        <f>_xlfn.NUMBERVALUE(Test_Length_Start[[#This Row],[Column2]])</f>
        <v>89.234347619522396</v>
      </c>
      <c r="F1910" s="4">
        <f>_xlfn.NUMBERVALUE(Test_Length_Start[[#This Row],[Column3]])</f>
        <v>5.8446747883903098</v>
      </c>
      <c r="G1910" s="4">
        <f>_xlfn.NUMBERVALUE(Test_Length_Start[[#This Row],[Column4]])</f>
        <v>5.0047631732641998E-2</v>
      </c>
      <c r="H1910" s="4">
        <f>_xlfn.NUMBERVALUE(Test_Length_Start[[#This Row],[Column5]])</f>
        <v>0.13237243367451701</v>
      </c>
      <c r="I1910" s="4">
        <f>_xlfn.NUMBERVALUE(Test_Length_Start[[#This Row],[Column6]])</f>
        <v>2.5096276925533099E-2</v>
      </c>
      <c r="J1910" s="4">
        <f>_xlfn.NUMBERVALUE(Test_Length_Start[[#This Row],[Column7]])</f>
        <v>9.4852933100594505E-2</v>
      </c>
      <c r="K1910" s="4">
        <f>_xlfn.NUMBERVALUE(Test_Length_Start[[#This Row],[Column12]])</f>
        <v>2.43919764598831</v>
      </c>
      <c r="L1910" s="8">
        <f>_xlfn.NUMBERVALUE(Test_Length_Start[[#This Row],[Column10]])</f>
        <v>0.318111399706556</v>
      </c>
      <c r="M1910" s="4">
        <f>_xlfn.NUMBERVALUE(Test_Length_Start[[#This Row],[Column11]])</f>
        <v>1.2450593573852899</v>
      </c>
      <c r="N1910" s="8">
        <f>Tableau2[[#This Row],[Longueur manquante]]-(6-Tableau2[[#This Row],[longueur]])</f>
        <v>1.0897341457755998</v>
      </c>
    </row>
    <row r="1911" spans="2:14" x14ac:dyDescent="0.25">
      <c r="B1911" s="3" t="str">
        <f t="shared" si="58"/>
        <v>9</v>
      </c>
      <c r="C1911" s="4" t="str">
        <f>Test_Length_Start[[#This Row],[Column1]]</f>
        <v>9-Camera-0,0</v>
      </c>
      <c r="D1911" s="3">
        <f t="shared" si="59"/>
        <v>0</v>
      </c>
      <c r="E1911" s="4">
        <f>_xlfn.NUMBERVALUE(Test_Length_Start[[#This Row],[Column2]])</f>
        <v>68.698407162133904</v>
      </c>
      <c r="F1911" s="4">
        <f>_xlfn.NUMBERVALUE(Test_Length_Start[[#This Row],[Column3]])</f>
        <v>6.21868469644693</v>
      </c>
      <c r="G1911" s="4">
        <f>_xlfn.NUMBERVALUE(Test_Length_Start[[#This Row],[Column4]])</f>
        <v>0.100766445137227</v>
      </c>
      <c r="H1911" s="4">
        <f>_xlfn.NUMBERVALUE(Test_Length_Start[[#This Row],[Column5]])</f>
        <v>0.16699172136903301</v>
      </c>
      <c r="I1911" s="4">
        <f>_xlfn.NUMBERVALUE(Test_Length_Start[[#This Row],[Column6]])</f>
        <v>1.24814836194602E-2</v>
      </c>
      <c r="J1911" s="4">
        <f>_xlfn.NUMBERVALUE(Test_Length_Start[[#This Row],[Column7]])</f>
        <v>0.118119251180492</v>
      </c>
      <c r="K1911" s="4">
        <f>_xlfn.NUMBERVALUE(Test_Length_Start[[#This Row],[Column12]])</f>
        <v>2.1810084149474198</v>
      </c>
      <c r="L1911" s="8">
        <f>_xlfn.NUMBERVALUE(Test_Length_Start[[#This Row],[Column10]])</f>
        <v>0.71334393945952002</v>
      </c>
      <c r="M1911" s="4">
        <f>_xlfn.NUMBERVALUE(Test_Length_Start[[#This Row],[Column11]])</f>
        <v>1.1273337932943399</v>
      </c>
      <c r="N1911" s="8">
        <f>Tableau2[[#This Row],[Longueur manquante]]-(6-Tableau2[[#This Row],[longueur]])</f>
        <v>1.3460184897412699</v>
      </c>
    </row>
    <row r="1912" spans="2:14" x14ac:dyDescent="0.25">
      <c r="B1912" s="3" t="str">
        <f t="shared" si="58"/>
        <v>9</v>
      </c>
      <c r="C1912" s="4" t="str">
        <f>Test_Length_Start[[#This Row],[Column1]]</f>
        <v>9-Camera-0,0</v>
      </c>
      <c r="D1912" s="3">
        <f t="shared" si="59"/>
        <v>0</v>
      </c>
      <c r="E1912" s="4">
        <f>_xlfn.NUMBERVALUE(Test_Length_Start[[#This Row],[Column2]])</f>
        <v>77.516464948636397</v>
      </c>
      <c r="F1912" s="4">
        <f>_xlfn.NUMBERVALUE(Test_Length_Start[[#This Row],[Column3]])</f>
        <v>5.6276768442277598</v>
      </c>
      <c r="G1912" s="4">
        <f>_xlfn.NUMBERVALUE(Test_Length_Start[[#This Row],[Column4]])</f>
        <v>2.2612550121596901E-2</v>
      </c>
      <c r="H1912" s="4">
        <f>_xlfn.NUMBERVALUE(Test_Length_Start[[#This Row],[Column5]])</f>
        <v>0.10823053061179901</v>
      </c>
      <c r="I1912" s="4">
        <f>_xlfn.NUMBERVALUE(Test_Length_Start[[#This Row],[Column6]])</f>
        <v>1.555182652505E-2</v>
      </c>
      <c r="J1912" s="4">
        <f>_xlfn.NUMBERVALUE(Test_Length_Start[[#This Row],[Column7]])</f>
        <v>7.2629155517508107E-2</v>
      </c>
      <c r="K1912" s="4">
        <f>_xlfn.NUMBERVALUE(Test_Length_Start[[#This Row],[Column12]])</f>
        <v>3.3424069329630499</v>
      </c>
      <c r="L1912" s="8">
        <f>_xlfn.NUMBERVALUE(Test_Length_Start[[#This Row],[Column10]])</f>
        <v>8.6366203300707503E-2</v>
      </c>
      <c r="M1912" s="4">
        <f>_xlfn.NUMBERVALUE(Test_Length_Start[[#This Row],[Column11]])</f>
        <v>1.2678760919690499</v>
      </c>
      <c r="N1912" s="8">
        <f>Tableau2[[#This Row],[Longueur manquante]]-(6-Tableau2[[#This Row],[longueur]])</f>
        <v>0.89555293619680976</v>
      </c>
    </row>
    <row r="1913" spans="2:14" x14ac:dyDescent="0.25">
      <c r="B1913" s="3" t="str">
        <f t="shared" si="58"/>
        <v>9</v>
      </c>
      <c r="C1913" s="4" t="str">
        <f>Test_Length_Start[[#This Row],[Column1]]</f>
        <v>9-Camera-0,0</v>
      </c>
      <c r="D1913" s="3">
        <f t="shared" si="59"/>
        <v>0</v>
      </c>
      <c r="E1913" s="4">
        <f>_xlfn.NUMBERVALUE(Test_Length_Start[[#This Row],[Column2]])</f>
        <v>66.301917197531196</v>
      </c>
      <c r="F1913" s="4">
        <f>_xlfn.NUMBERVALUE(Test_Length_Start[[#This Row],[Column3]])</f>
        <v>5.6004928870115398</v>
      </c>
      <c r="G1913" s="4">
        <f>_xlfn.NUMBERVALUE(Test_Length_Start[[#This Row],[Column4]])</f>
        <v>3.9420574399806098E-2</v>
      </c>
      <c r="H1913" s="4">
        <f>_xlfn.NUMBERVALUE(Test_Length_Start[[#This Row],[Column5]])</f>
        <v>0.11988070940591</v>
      </c>
      <c r="I1913" s="4">
        <f>_xlfn.NUMBERVALUE(Test_Length_Start[[#This Row],[Column6]])</f>
        <v>2.04303294303015E-2</v>
      </c>
      <c r="J1913" s="4">
        <f>_xlfn.NUMBERVALUE(Test_Length_Start[[#This Row],[Column7]])</f>
        <v>9.5509356582368504E-2</v>
      </c>
      <c r="K1913" s="4">
        <f>_xlfn.NUMBERVALUE(Test_Length_Start[[#This Row],[Column12]])</f>
        <v>2.4875427919905602</v>
      </c>
      <c r="L1913" s="8">
        <f>_xlfn.NUMBERVALUE(Test_Length_Start[[#This Row],[Column10]])</f>
        <v>0.16372988862035401</v>
      </c>
      <c r="M1913" s="4">
        <f>_xlfn.NUMBERVALUE(Test_Length_Start[[#This Row],[Column11]])</f>
        <v>1.24083855724259</v>
      </c>
      <c r="N1913" s="8">
        <f>Tableau2[[#This Row],[Longueur manquante]]-(6-Tableau2[[#This Row],[longueur]])</f>
        <v>0.84133144425412976</v>
      </c>
    </row>
    <row r="1914" spans="2:14" x14ac:dyDescent="0.25">
      <c r="B1914" s="3" t="str">
        <f t="shared" si="58"/>
        <v>9</v>
      </c>
      <c r="C1914" s="4" t="str">
        <f>Test_Length_Start[[#This Row],[Column1]]</f>
        <v>9-Camera-0,0</v>
      </c>
      <c r="D1914" s="3">
        <f t="shared" si="59"/>
        <v>0</v>
      </c>
      <c r="E1914" s="4">
        <f>_xlfn.NUMBERVALUE(Test_Length_Start[[#This Row],[Column2]])</f>
        <v>56.118586881779201</v>
      </c>
      <c r="F1914" s="4">
        <f>_xlfn.NUMBERVALUE(Test_Length_Start[[#This Row],[Column3]])</f>
        <v>5.4139245538744101</v>
      </c>
      <c r="G1914" s="4">
        <f>_xlfn.NUMBERVALUE(Test_Length_Start[[#This Row],[Column4]])</f>
        <v>3.1834196212886898E-2</v>
      </c>
      <c r="H1914" s="4">
        <f>_xlfn.NUMBERVALUE(Test_Length_Start[[#This Row],[Column5]])</f>
        <v>0.11961878975233101</v>
      </c>
      <c r="I1914" s="4">
        <f>_xlfn.NUMBERVALUE(Test_Length_Start[[#This Row],[Column6]])</f>
        <v>1.9749840664208599E-2</v>
      </c>
      <c r="J1914" s="4">
        <f>_xlfn.NUMBERVALUE(Test_Length_Start[[#This Row],[Column7]])</f>
        <v>8.0746927033074095E-2</v>
      </c>
      <c r="K1914" s="4">
        <f>_xlfn.NUMBERVALUE(Test_Length_Start[[#This Row],[Column12]])</f>
        <v>2.3086601439863399</v>
      </c>
      <c r="L1914" s="8">
        <f>_xlfn.NUMBERVALUE(Test_Length_Start[[#This Row],[Column10]])</f>
        <v>0.21839776879887801</v>
      </c>
      <c r="M1914" s="4">
        <f>_xlfn.NUMBERVALUE(Test_Length_Start[[#This Row],[Column11]])</f>
        <v>1.16073569844289</v>
      </c>
      <c r="N1914" s="8">
        <f>Tableau2[[#This Row],[Longueur manquante]]-(6-Tableau2[[#This Row],[longueur]])</f>
        <v>0.57466025231730011</v>
      </c>
    </row>
    <row r="1915" spans="2:14" x14ac:dyDescent="0.25">
      <c r="B1915" s="3" t="str">
        <f t="shared" si="58"/>
        <v>9</v>
      </c>
      <c r="C1915" s="4" t="str">
        <f>Test_Length_Start[[#This Row],[Column1]]</f>
        <v>9-Camera-0,0</v>
      </c>
      <c r="D1915" s="3">
        <f t="shared" si="59"/>
        <v>0</v>
      </c>
      <c r="E1915" s="4">
        <f>_xlfn.NUMBERVALUE(Test_Length_Start[[#This Row],[Column2]])</f>
        <v>87.428109634325196</v>
      </c>
      <c r="F1915" s="4">
        <f>_xlfn.NUMBERVALUE(Test_Length_Start[[#This Row],[Column3]])</f>
        <v>5.5346808244974204</v>
      </c>
      <c r="G1915" s="4">
        <f>_xlfn.NUMBERVALUE(Test_Length_Start[[#This Row],[Column4]])</f>
        <v>3.2228711658332299E-2</v>
      </c>
      <c r="H1915" s="4">
        <f>_xlfn.NUMBERVALUE(Test_Length_Start[[#This Row],[Column5]])</f>
        <v>0.108498245944516</v>
      </c>
      <c r="I1915" s="4">
        <f>_xlfn.NUMBERVALUE(Test_Length_Start[[#This Row],[Column6]])</f>
        <v>2.7269569201453001E-2</v>
      </c>
      <c r="J1915" s="4">
        <f>_xlfn.NUMBERVALUE(Test_Length_Start[[#This Row],[Column7]])</f>
        <v>7.3073140438340498E-2</v>
      </c>
      <c r="K1915" s="4">
        <f>_xlfn.NUMBERVALUE(Test_Length_Start[[#This Row],[Column12]])</f>
        <v>3.9390822009881901</v>
      </c>
      <c r="L1915" s="8">
        <f>_xlfn.NUMBERVALUE(Test_Length_Start[[#This Row],[Column10]])</f>
        <v>9.6334679438604798E-2</v>
      </c>
      <c r="M1915" s="4">
        <f>_xlfn.NUMBERVALUE(Test_Length_Start[[#This Row],[Column11]])</f>
        <v>1.2080834840720001</v>
      </c>
      <c r="N1915" s="8">
        <f>Tableau2[[#This Row],[Longueur manquante]]-(6-Tableau2[[#This Row],[longueur]])</f>
        <v>0.74276430856942044</v>
      </c>
    </row>
    <row r="1916" spans="2:14" x14ac:dyDescent="0.25">
      <c r="B1916" s="3" t="str">
        <f t="shared" si="58"/>
        <v>9</v>
      </c>
      <c r="C1916" s="4" t="str">
        <f>Test_Length_Start[[#This Row],[Column1]]</f>
        <v>9-Camera-0,0</v>
      </c>
      <c r="D1916" s="3">
        <f t="shared" si="59"/>
        <v>0</v>
      </c>
      <c r="E1916" s="4">
        <f>_xlfn.NUMBERVALUE(Test_Length_Start[[#This Row],[Column2]])</f>
        <v>57.100244607678199</v>
      </c>
      <c r="F1916" s="4">
        <f>_xlfn.NUMBERVALUE(Test_Length_Start[[#This Row],[Column3]])</f>
        <v>6.10237649803135</v>
      </c>
      <c r="G1916" s="4">
        <f>_xlfn.NUMBERVALUE(Test_Length_Start[[#This Row],[Column4]])</f>
        <v>4.7692689998717203E-2</v>
      </c>
      <c r="H1916" s="4">
        <f>_xlfn.NUMBERVALUE(Test_Length_Start[[#This Row],[Column5]])</f>
        <v>0.12288449504135</v>
      </c>
      <c r="I1916" s="4">
        <f>_xlfn.NUMBERVALUE(Test_Length_Start[[#This Row],[Column6]])</f>
        <v>2.3665857028168799E-2</v>
      </c>
      <c r="J1916" s="4">
        <f>_xlfn.NUMBERVALUE(Test_Length_Start[[#This Row],[Column7]])</f>
        <v>8.5166514369756294E-2</v>
      </c>
      <c r="K1916" s="4">
        <f>_xlfn.NUMBERVALUE(Test_Length_Start[[#This Row],[Column12]])</f>
        <v>2.6782932080095598</v>
      </c>
      <c r="L1916" s="8">
        <f>_xlfn.NUMBERVALUE(Test_Length_Start[[#This Row],[Column10]])</f>
        <v>0.386965938665218</v>
      </c>
      <c r="M1916" s="4">
        <f>_xlfn.NUMBERVALUE(Test_Length_Start[[#This Row],[Column11]])</f>
        <v>1.2941690036587601</v>
      </c>
      <c r="N1916" s="8">
        <f>Tableau2[[#This Row],[Longueur manquante]]-(6-Tableau2[[#This Row],[longueur]])</f>
        <v>1.39654550169011</v>
      </c>
    </row>
    <row r="1917" spans="2:14" x14ac:dyDescent="0.25">
      <c r="B1917" s="3" t="str">
        <f t="shared" si="58"/>
        <v>9</v>
      </c>
      <c r="C1917" s="4" t="str">
        <f>Test_Length_Start[[#This Row],[Column1]]</f>
        <v>9-Camera-0,0</v>
      </c>
      <c r="D1917" s="3">
        <f t="shared" si="59"/>
        <v>0</v>
      </c>
      <c r="E1917" s="4">
        <f>_xlfn.NUMBERVALUE(Test_Length_Start[[#This Row],[Column2]])</f>
        <v>75.493580963401499</v>
      </c>
      <c r="F1917" s="4">
        <f>_xlfn.NUMBERVALUE(Test_Length_Start[[#This Row],[Column3]])</f>
        <v>5.9765613552769299</v>
      </c>
      <c r="G1917" s="4">
        <f>_xlfn.NUMBERVALUE(Test_Length_Start[[#This Row],[Column4]])</f>
        <v>4.0375576620831397E-2</v>
      </c>
      <c r="H1917" s="4">
        <f>_xlfn.NUMBERVALUE(Test_Length_Start[[#This Row],[Column5]])</f>
        <v>0.114562133372187</v>
      </c>
      <c r="I1917" s="4">
        <f>_xlfn.NUMBERVALUE(Test_Length_Start[[#This Row],[Column6]])</f>
        <v>1.6647820415787801E-2</v>
      </c>
      <c r="J1917" s="4">
        <f>_xlfn.NUMBERVALUE(Test_Length_Start[[#This Row],[Column7]])</f>
        <v>8.4224060852067295E-2</v>
      </c>
      <c r="K1917" s="4">
        <f>_xlfn.NUMBERVALUE(Test_Length_Start[[#This Row],[Column12]])</f>
        <v>2.9179901509778499</v>
      </c>
      <c r="L1917" s="8">
        <f>_xlfn.NUMBERVALUE(Test_Length_Start[[#This Row],[Column10]])</f>
        <v>0.28075594687066402</v>
      </c>
      <c r="M1917" s="4">
        <f>_xlfn.NUMBERVALUE(Test_Length_Start[[#This Row],[Column11]])</f>
        <v>1.3582140659047099</v>
      </c>
      <c r="N1917" s="8">
        <f>Tableau2[[#This Row],[Longueur manquante]]-(6-Tableau2[[#This Row],[longueur]])</f>
        <v>1.3347754211816398</v>
      </c>
    </row>
    <row r="1918" spans="2:14" x14ac:dyDescent="0.25">
      <c r="B1918" s="3" t="str">
        <f t="shared" si="58"/>
        <v>9</v>
      </c>
      <c r="C1918" s="4" t="str">
        <f>Test_Length_Start[[#This Row],[Column1]]</f>
        <v>9-Camera-0,0</v>
      </c>
      <c r="D1918" s="3">
        <f t="shared" si="59"/>
        <v>0</v>
      </c>
      <c r="E1918" s="4">
        <f>_xlfn.NUMBERVALUE(Test_Length_Start[[#This Row],[Column2]])</f>
        <v>54.508851777716501</v>
      </c>
      <c r="F1918" s="4">
        <f>_xlfn.NUMBERVALUE(Test_Length_Start[[#This Row],[Column3]])</f>
        <v>5.5360096476893599</v>
      </c>
      <c r="G1918" s="4">
        <f>_xlfn.NUMBERVALUE(Test_Length_Start[[#This Row],[Column4]])</f>
        <v>2.8939363460759499E-2</v>
      </c>
      <c r="H1918" s="4">
        <f>_xlfn.NUMBERVALUE(Test_Length_Start[[#This Row],[Column5]])</f>
        <v>0.109536079242236</v>
      </c>
      <c r="I1918" s="4">
        <f>_xlfn.NUMBERVALUE(Test_Length_Start[[#This Row],[Column6]])</f>
        <v>1.9486461045272799E-2</v>
      </c>
      <c r="J1918" s="4">
        <f>_xlfn.NUMBERVALUE(Test_Length_Start[[#This Row],[Column7]])</f>
        <v>7.6774698839027697E-2</v>
      </c>
      <c r="K1918" s="4">
        <f>_xlfn.NUMBERVALUE(Test_Length_Start[[#This Row],[Column12]])</f>
        <v>3.3306949160760202</v>
      </c>
      <c r="L1918" s="8">
        <f>_xlfn.NUMBERVALUE(Test_Length_Start[[#This Row],[Column10]])</f>
        <v>0.124165504961675</v>
      </c>
      <c r="M1918" s="4">
        <f>_xlfn.NUMBERVALUE(Test_Length_Start[[#This Row],[Column11]])</f>
        <v>1.2268866266723799</v>
      </c>
      <c r="N1918" s="8">
        <f>Tableau2[[#This Row],[Longueur manquante]]-(6-Tableau2[[#This Row],[longueur]])</f>
        <v>0.76289627436173979</v>
      </c>
    </row>
    <row r="1919" spans="2:14" x14ac:dyDescent="0.25">
      <c r="B1919" s="3" t="str">
        <f t="shared" si="58"/>
        <v>9</v>
      </c>
      <c r="C1919" s="4" t="str">
        <f>Test_Length_Start[[#This Row],[Column1]]</f>
        <v>9-Camera-0,0</v>
      </c>
      <c r="D1919" s="3">
        <f t="shared" si="59"/>
        <v>0</v>
      </c>
      <c r="E1919" s="4">
        <f>_xlfn.NUMBERVALUE(Test_Length_Start[[#This Row],[Column2]])</f>
        <v>54.895099555079597</v>
      </c>
      <c r="F1919" s="4">
        <f>_xlfn.NUMBERVALUE(Test_Length_Start[[#This Row],[Column3]])</f>
        <v>6.0998322011974704</v>
      </c>
      <c r="G1919" s="4">
        <f>_xlfn.NUMBERVALUE(Test_Length_Start[[#This Row],[Column4]])</f>
        <v>0.101787318686172</v>
      </c>
      <c r="H1919" s="4">
        <f>_xlfn.NUMBERVALUE(Test_Length_Start[[#This Row],[Column5]])</f>
        <v>0.29588930083482401</v>
      </c>
      <c r="I1919" s="4">
        <f>_xlfn.NUMBERVALUE(Test_Length_Start[[#This Row],[Column6]])</f>
        <v>3.1676824241539503E-2</v>
      </c>
      <c r="J1919" s="4">
        <f>_xlfn.NUMBERVALUE(Test_Length_Start[[#This Row],[Column7]])</f>
        <v>0.138906227046938</v>
      </c>
      <c r="K1919" s="4">
        <f>_xlfn.NUMBERVALUE(Test_Length_Start[[#This Row],[Column12]])</f>
        <v>4.2479582850355602</v>
      </c>
      <c r="L1919" s="8">
        <f>_xlfn.NUMBERVALUE(Test_Length_Start[[#This Row],[Column10]])</f>
        <v>0.703058294629888</v>
      </c>
      <c r="M1919" s="4">
        <f>_xlfn.NUMBERVALUE(Test_Length_Start[[#This Row],[Column11]])</f>
        <v>1.49078910531491</v>
      </c>
      <c r="N1919" s="8">
        <f>Tableau2[[#This Row],[Longueur manquante]]-(6-Tableau2[[#This Row],[longueur]])</f>
        <v>1.5906213065123804</v>
      </c>
    </row>
    <row r="1920" spans="2:14" x14ac:dyDescent="0.25">
      <c r="B1920" s="3" t="str">
        <f t="shared" si="58"/>
        <v>9</v>
      </c>
      <c r="C1920" s="4" t="str">
        <f>Test_Length_Start[[#This Row],[Column1]]</f>
        <v>9-Camera-0,0</v>
      </c>
      <c r="D1920" s="3">
        <f t="shared" si="59"/>
        <v>0</v>
      </c>
      <c r="E1920" s="4">
        <f>_xlfn.NUMBERVALUE(Test_Length_Start[[#This Row],[Column2]])</f>
        <v>61.363996746971402</v>
      </c>
      <c r="F1920" s="4">
        <f>_xlfn.NUMBERVALUE(Test_Length_Start[[#This Row],[Column3]])</f>
        <v>5.8902316547409201</v>
      </c>
      <c r="G1920" s="4">
        <f>_xlfn.NUMBERVALUE(Test_Length_Start[[#This Row],[Column4]])</f>
        <v>9.3676289506844104E-2</v>
      </c>
      <c r="H1920" s="4">
        <f>_xlfn.NUMBERVALUE(Test_Length_Start[[#This Row],[Column5]])</f>
        <v>0.181329894003884</v>
      </c>
      <c r="I1920" s="4">
        <f>_xlfn.NUMBERVALUE(Test_Length_Start[[#This Row],[Column6]])</f>
        <v>3.2272401944439803E-2</v>
      </c>
      <c r="J1920" s="4">
        <f>_xlfn.NUMBERVALUE(Test_Length_Start[[#This Row],[Column7]])</f>
        <v>0.13481773603372199</v>
      </c>
      <c r="K1920" s="4">
        <f>_xlfn.NUMBERVALUE(Test_Length_Start[[#This Row],[Column12]])</f>
        <v>3.5151760959997702</v>
      </c>
      <c r="L1920" s="8">
        <f>_xlfn.NUMBERVALUE(Test_Length_Start[[#This Row],[Column10]])</f>
        <v>0.50027322200855795</v>
      </c>
      <c r="M1920" s="4">
        <f>_xlfn.NUMBERVALUE(Test_Length_Start[[#This Row],[Column11]])</f>
        <v>1.42828807668956</v>
      </c>
      <c r="N1920" s="8">
        <f>Tableau2[[#This Row],[Longueur manquante]]-(6-Tableau2[[#This Row],[longueur]])</f>
        <v>1.3185197314304802</v>
      </c>
    </row>
    <row r="1921" spans="2:14" x14ac:dyDescent="0.25">
      <c r="B1921" s="3" t="str">
        <f t="shared" si="58"/>
        <v>9</v>
      </c>
      <c r="C1921" s="4" t="str">
        <f>Test_Length_Start[[#This Row],[Column1]]</f>
        <v>9-Camera-0,0</v>
      </c>
      <c r="D1921" s="3">
        <f t="shared" si="59"/>
        <v>0</v>
      </c>
      <c r="E1921" s="4">
        <f>_xlfn.NUMBERVALUE(Test_Length_Start[[#This Row],[Column2]])</f>
        <v>81.845769347523103</v>
      </c>
      <c r="F1921" s="4">
        <f>_xlfn.NUMBERVALUE(Test_Length_Start[[#This Row],[Column3]])</f>
        <v>5.9953887246798301</v>
      </c>
      <c r="G1921" s="4">
        <f>_xlfn.NUMBERVALUE(Test_Length_Start[[#This Row],[Column4]])</f>
        <v>4.4665271522735098E-2</v>
      </c>
      <c r="H1921" s="4">
        <f>_xlfn.NUMBERVALUE(Test_Length_Start[[#This Row],[Column5]])</f>
        <v>0.114071758727603</v>
      </c>
      <c r="I1921" s="4">
        <f>_xlfn.NUMBERVALUE(Test_Length_Start[[#This Row],[Column6]])</f>
        <v>1.99904564712278E-2</v>
      </c>
      <c r="J1921" s="4">
        <f>_xlfn.NUMBERVALUE(Test_Length_Start[[#This Row],[Column7]])</f>
        <v>8.5569909012741696E-2</v>
      </c>
      <c r="K1921" s="4">
        <f>_xlfn.NUMBERVALUE(Test_Length_Start[[#This Row],[Column12]])</f>
        <v>5.6496432629646698</v>
      </c>
      <c r="L1921" s="8">
        <f>_xlfn.NUMBERVALUE(Test_Length_Start[[#This Row],[Column10]])</f>
        <v>0.29642407229524798</v>
      </c>
      <c r="M1921" s="4">
        <f>_xlfn.NUMBERVALUE(Test_Length_Start[[#This Row],[Column11]])</f>
        <v>1.37164877170213</v>
      </c>
      <c r="N1921" s="8">
        <f>Tableau2[[#This Row],[Longueur manquante]]-(6-Tableau2[[#This Row],[longueur]])</f>
        <v>1.36703749638196</v>
      </c>
    </row>
    <row r="1922" spans="2:14" x14ac:dyDescent="0.25">
      <c r="B1922" s="3" t="str">
        <f t="shared" ref="B1922:B1985" si="60">SUBSTITUTE(LEFT(C1922,2),"-","")</f>
        <v>9</v>
      </c>
      <c r="C1922" s="4" t="str">
        <f>Test_Length_Start[[#This Row],[Column1]]</f>
        <v>9-Camera-0,05</v>
      </c>
      <c r="D1922" s="3">
        <f t="shared" ref="D1922:D1985" si="61">_xlfn.NUMBERVALUE(IFERROR(RIGHT(C1922,LEN(C1922)-SEARCH("-",C1922,5)),-0.2))*10</f>
        <v>0.5</v>
      </c>
      <c r="E1922" s="4">
        <f>_xlfn.NUMBERVALUE(Test_Length_Start[[#This Row],[Column2]])</f>
        <v>79.521377366613393</v>
      </c>
      <c r="F1922" s="4">
        <f>_xlfn.NUMBERVALUE(Test_Length_Start[[#This Row],[Column3]])</f>
        <v>5.9752465526801499</v>
      </c>
      <c r="G1922" s="4">
        <f>_xlfn.NUMBERVALUE(Test_Length_Start[[#This Row],[Column4]])</f>
        <v>7.7755639115995798E-2</v>
      </c>
      <c r="H1922" s="4">
        <f>_xlfn.NUMBERVALUE(Test_Length_Start[[#This Row],[Column5]])</f>
        <v>0.15846235528717101</v>
      </c>
      <c r="I1922" s="4">
        <f>_xlfn.NUMBERVALUE(Test_Length_Start[[#This Row],[Column6]])</f>
        <v>3.1202857936606699E-2</v>
      </c>
      <c r="J1922" s="4">
        <f>_xlfn.NUMBERVALUE(Test_Length_Start[[#This Row],[Column7]])</f>
        <v>0.11864682903837701</v>
      </c>
      <c r="K1922" s="4">
        <f>_xlfn.NUMBERVALUE(Test_Length_Start[[#This Row],[Column12]])</f>
        <v>20.608320041093901</v>
      </c>
      <c r="L1922" s="8">
        <f>_xlfn.NUMBERVALUE(Test_Length_Start[[#This Row],[Column10]])</f>
        <v>0.48299237123217797</v>
      </c>
      <c r="M1922" s="4">
        <f>_xlfn.NUMBERVALUE(Test_Length_Start[[#This Row],[Column11]])</f>
        <v>1.18915896641492</v>
      </c>
      <c r="N1922" s="8">
        <f>Tableau2[[#This Row],[Longueur manquante]]-(6-Tableau2[[#This Row],[longueur]])</f>
        <v>1.16440551909507</v>
      </c>
    </row>
    <row r="1923" spans="2:14" x14ac:dyDescent="0.25">
      <c r="B1923" s="3" t="str">
        <f t="shared" si="60"/>
        <v>9</v>
      </c>
      <c r="C1923" s="4" t="str">
        <f>Test_Length_Start[[#This Row],[Column1]]</f>
        <v>9-Camera-0,05</v>
      </c>
      <c r="D1923" s="3">
        <f t="shared" si="61"/>
        <v>0.5</v>
      </c>
      <c r="E1923" s="4">
        <f>_xlfn.NUMBERVALUE(Test_Length_Start[[#This Row],[Column2]])</f>
        <v>58.881052994645998</v>
      </c>
      <c r="F1923" s="4">
        <f>_xlfn.NUMBERVALUE(Test_Length_Start[[#This Row],[Column3]])</f>
        <v>6.44077071565758</v>
      </c>
      <c r="G1923" s="4">
        <f>_xlfn.NUMBERVALUE(Test_Length_Start[[#This Row],[Column4]])</f>
        <v>7.7758606618052506E-2</v>
      </c>
      <c r="H1923" s="4">
        <f>_xlfn.NUMBERVALUE(Test_Length_Start[[#This Row],[Column5]])</f>
        <v>0.141283782210368</v>
      </c>
      <c r="I1923" s="4">
        <f>_xlfn.NUMBERVALUE(Test_Length_Start[[#This Row],[Column6]])</f>
        <v>2.9706262517929901E-2</v>
      </c>
      <c r="J1923" s="4">
        <f>_xlfn.NUMBERVALUE(Test_Length_Start[[#This Row],[Column7]])</f>
        <v>0.101208740374019</v>
      </c>
      <c r="K1923" s="4">
        <f>_xlfn.NUMBERVALUE(Test_Length_Start[[#This Row],[Column12]])</f>
        <v>15.650463629979599</v>
      </c>
      <c r="L1923" s="8">
        <f>_xlfn.NUMBERVALUE(Test_Length_Start[[#This Row],[Column10]])</f>
        <v>0.56893846911747503</v>
      </c>
      <c r="M1923" s="4">
        <f>_xlfn.NUMBERVALUE(Test_Length_Start[[#This Row],[Column11]])</f>
        <v>1.39207458711969</v>
      </c>
      <c r="N1923" s="8">
        <f>Tableau2[[#This Row],[Longueur manquante]]-(6-Tableau2[[#This Row],[longueur]])</f>
        <v>1.83284530277727</v>
      </c>
    </row>
    <row r="1924" spans="2:14" x14ac:dyDescent="0.25">
      <c r="B1924" s="3" t="str">
        <f t="shared" si="60"/>
        <v>9</v>
      </c>
      <c r="C1924" s="4" t="str">
        <f>Test_Length_Start[[#This Row],[Column1]]</f>
        <v>9-Camera-0,05</v>
      </c>
      <c r="D1924" s="3">
        <f t="shared" si="61"/>
        <v>0.5</v>
      </c>
      <c r="E1924" s="4">
        <f>_xlfn.NUMBERVALUE(Test_Length_Start[[#This Row],[Column2]])</f>
        <v>27.097195652361702</v>
      </c>
      <c r="F1924" s="4">
        <f>_xlfn.NUMBERVALUE(Test_Length_Start[[#This Row],[Column3]])</f>
        <v>6.2117369020982602</v>
      </c>
      <c r="G1924" s="4">
        <f>_xlfn.NUMBERVALUE(Test_Length_Start[[#This Row],[Column4]])</f>
        <v>8.2473220943837106E-2</v>
      </c>
      <c r="H1924" s="4">
        <f>_xlfn.NUMBERVALUE(Test_Length_Start[[#This Row],[Column5]])</f>
        <v>0.123517422336466</v>
      </c>
      <c r="I1924" s="4">
        <f>_xlfn.NUMBERVALUE(Test_Length_Start[[#This Row],[Column6]])</f>
        <v>4.4192829781529101E-2</v>
      </c>
      <c r="J1924" s="4">
        <f>_xlfn.NUMBERVALUE(Test_Length_Start[[#This Row],[Column7]])</f>
        <v>0.100285248079708</v>
      </c>
      <c r="K1924" s="4">
        <f>_xlfn.NUMBERVALUE(Test_Length_Start[[#This Row],[Column12]])</f>
        <v>20.9273918289691</v>
      </c>
      <c r="L1924" s="8">
        <f>_xlfn.NUMBERVALUE(Test_Length_Start[[#This Row],[Column10]])</f>
        <v>0.446706275502465</v>
      </c>
      <c r="M1924" s="4">
        <f>_xlfn.NUMBERVALUE(Test_Length_Start[[#This Row],[Column11]])</f>
        <v>1.34380624383665</v>
      </c>
      <c r="N1924" s="8">
        <f>Tableau2[[#This Row],[Longueur manquante]]-(6-Tableau2[[#This Row],[longueur]])</f>
        <v>1.5555431459349103</v>
      </c>
    </row>
    <row r="1925" spans="2:14" x14ac:dyDescent="0.25">
      <c r="B1925" s="3" t="str">
        <f t="shared" si="60"/>
        <v>9</v>
      </c>
      <c r="C1925" s="4" t="str">
        <f>Test_Length_Start[[#This Row],[Column1]]</f>
        <v>9-Camera-0,05</v>
      </c>
      <c r="D1925" s="3">
        <f t="shared" si="61"/>
        <v>0.5</v>
      </c>
      <c r="E1925" s="4">
        <f>_xlfn.NUMBERVALUE(Test_Length_Start[[#This Row],[Column2]])</f>
        <v>56.553264201527803</v>
      </c>
      <c r="F1925" s="4">
        <f>_xlfn.NUMBERVALUE(Test_Length_Start[[#This Row],[Column3]])</f>
        <v>5.9385475230527502</v>
      </c>
      <c r="G1925" s="4">
        <f>_xlfn.NUMBERVALUE(Test_Length_Start[[#This Row],[Column4]])</f>
        <v>6.5437069305495907E-2</v>
      </c>
      <c r="H1925" s="4">
        <f>_xlfn.NUMBERVALUE(Test_Length_Start[[#This Row],[Column5]])</f>
        <v>0.127987407319752</v>
      </c>
      <c r="I1925" s="4">
        <f>_xlfn.NUMBERVALUE(Test_Length_Start[[#This Row],[Column6]])</f>
        <v>3.8186939705443498E-2</v>
      </c>
      <c r="J1925" s="4">
        <f>_xlfn.NUMBERVALUE(Test_Length_Start[[#This Row],[Column7]])</f>
        <v>0.10810547035208801</v>
      </c>
      <c r="K1925" s="4">
        <f>_xlfn.NUMBERVALUE(Test_Length_Start[[#This Row],[Column12]])</f>
        <v>19.5886001129401</v>
      </c>
      <c r="L1925" s="8">
        <f>_xlfn.NUMBERVALUE(Test_Length_Start[[#This Row],[Column10]])</f>
        <v>0.36348014042159699</v>
      </c>
      <c r="M1925" s="4">
        <f>_xlfn.NUMBERVALUE(Test_Length_Start[[#This Row],[Column11]])</f>
        <v>1.2908794545471201</v>
      </c>
      <c r="N1925" s="8">
        <f>Tableau2[[#This Row],[Longueur manquante]]-(6-Tableau2[[#This Row],[longueur]])</f>
        <v>1.2294269775998703</v>
      </c>
    </row>
    <row r="1926" spans="2:14" x14ac:dyDescent="0.25">
      <c r="B1926" s="3" t="str">
        <f t="shared" si="60"/>
        <v>9</v>
      </c>
      <c r="C1926" s="4" t="str">
        <f>Test_Length_Start[[#This Row],[Column1]]</f>
        <v>9-Camera-0,05</v>
      </c>
      <c r="D1926" s="3">
        <f t="shared" si="61"/>
        <v>0.5</v>
      </c>
      <c r="E1926" s="4">
        <f>_xlfn.NUMBERVALUE(Test_Length_Start[[#This Row],[Column2]])</f>
        <v>61.017282842908998</v>
      </c>
      <c r="F1926" s="4">
        <f>_xlfn.NUMBERVALUE(Test_Length_Start[[#This Row],[Column3]])</f>
        <v>5.5009307432776398</v>
      </c>
      <c r="G1926" s="4">
        <f>_xlfn.NUMBERVALUE(Test_Length_Start[[#This Row],[Column4]])</f>
        <v>4.8738642886489499E-2</v>
      </c>
      <c r="H1926" s="4">
        <f>_xlfn.NUMBERVALUE(Test_Length_Start[[#This Row],[Column5]])</f>
        <v>0.14748162851836699</v>
      </c>
      <c r="I1926" s="4">
        <f>_xlfn.NUMBERVALUE(Test_Length_Start[[#This Row],[Column6]])</f>
        <v>2.5269027959270801E-2</v>
      </c>
      <c r="J1926" s="4">
        <f>_xlfn.NUMBERVALUE(Test_Length_Start[[#This Row],[Column7]])</f>
        <v>0.105477903053654</v>
      </c>
      <c r="K1926" s="4">
        <f>_xlfn.NUMBERVALUE(Test_Length_Start[[#This Row],[Column12]])</f>
        <v>53.996583389001898</v>
      </c>
      <c r="L1926" s="8">
        <f>_xlfn.NUMBERVALUE(Test_Length_Start[[#This Row],[Column10]])</f>
        <v>0.27802662565178299</v>
      </c>
      <c r="M1926" s="4">
        <f>_xlfn.NUMBERVALUE(Test_Length_Start[[#This Row],[Column11]])</f>
        <v>1.16175740812155</v>
      </c>
      <c r="N1926" s="8">
        <f>Tableau2[[#This Row],[Longueur manquante]]-(6-Tableau2[[#This Row],[longueur]])</f>
        <v>0.6626881513991898</v>
      </c>
    </row>
    <row r="1927" spans="2:14" x14ac:dyDescent="0.25">
      <c r="B1927" s="3" t="str">
        <f t="shared" si="60"/>
        <v>9</v>
      </c>
      <c r="C1927" s="4" t="str">
        <f>Test_Length_Start[[#This Row],[Column1]]</f>
        <v>9-Camera-0,05</v>
      </c>
      <c r="D1927" s="3">
        <f t="shared" si="61"/>
        <v>0.5</v>
      </c>
      <c r="E1927" s="4">
        <f>_xlfn.NUMBERVALUE(Test_Length_Start[[#This Row],[Column2]])</f>
        <v>78.478971633200899</v>
      </c>
      <c r="F1927" s="4">
        <f>_xlfn.NUMBERVALUE(Test_Length_Start[[#This Row],[Column3]])</f>
        <v>6.1158710355727797</v>
      </c>
      <c r="G1927" s="4">
        <f>_xlfn.NUMBERVALUE(Test_Length_Start[[#This Row],[Column4]])</f>
        <v>4.27821245583783E-2</v>
      </c>
      <c r="H1927" s="4">
        <f>_xlfn.NUMBERVALUE(Test_Length_Start[[#This Row],[Column5]])</f>
        <v>0.13276552477605499</v>
      </c>
      <c r="I1927" s="4">
        <f>_xlfn.NUMBERVALUE(Test_Length_Start[[#This Row],[Column6]])</f>
        <v>2.4621682084262901E-2</v>
      </c>
      <c r="J1927" s="4">
        <f>_xlfn.NUMBERVALUE(Test_Length_Start[[#This Row],[Column7]])</f>
        <v>9.9899828134757201E-2</v>
      </c>
      <c r="K1927" s="4">
        <f>_xlfn.NUMBERVALUE(Test_Length_Start[[#This Row],[Column12]])</f>
        <v>15.314351151930101</v>
      </c>
      <c r="L1927" s="8">
        <f>_xlfn.NUMBERVALUE(Test_Length_Start[[#This Row],[Column10]])</f>
        <v>0.33960377876326903</v>
      </c>
      <c r="M1927" s="4">
        <f>_xlfn.NUMBERVALUE(Test_Length_Start[[#This Row],[Column11]])</f>
        <v>1.2831123045314301</v>
      </c>
      <c r="N1927" s="8">
        <f>Tableau2[[#This Row],[Longueur manquante]]-(6-Tableau2[[#This Row],[longueur]])</f>
        <v>1.3989833401042098</v>
      </c>
    </row>
    <row r="1928" spans="2:14" x14ac:dyDescent="0.25">
      <c r="B1928" s="3" t="str">
        <f t="shared" si="60"/>
        <v>9</v>
      </c>
      <c r="C1928" s="4" t="str">
        <f>Test_Length_Start[[#This Row],[Column1]]</f>
        <v>9-Camera-0,05</v>
      </c>
      <c r="D1928" s="3">
        <f t="shared" si="61"/>
        <v>0.5</v>
      </c>
      <c r="E1928" s="4">
        <f>_xlfn.NUMBERVALUE(Test_Length_Start[[#This Row],[Column2]])</f>
        <v>77.773373400707101</v>
      </c>
      <c r="F1928" s="4">
        <f>_xlfn.NUMBERVALUE(Test_Length_Start[[#This Row],[Column3]])</f>
        <v>5.9109110823112196</v>
      </c>
      <c r="G1928" s="4">
        <f>_xlfn.NUMBERVALUE(Test_Length_Start[[#This Row],[Column4]])</f>
        <v>4.9434633175719403E-2</v>
      </c>
      <c r="H1928" s="4">
        <f>_xlfn.NUMBERVALUE(Test_Length_Start[[#This Row],[Column5]])</f>
        <v>0.114581177977023</v>
      </c>
      <c r="I1928" s="4">
        <f>_xlfn.NUMBERVALUE(Test_Length_Start[[#This Row],[Column6]])</f>
        <v>4.0141192229519299E-2</v>
      </c>
      <c r="J1928" s="4">
        <f>_xlfn.NUMBERVALUE(Test_Length_Start[[#This Row],[Column7]])</f>
        <v>9.0126932394415396E-2</v>
      </c>
      <c r="K1928" s="4">
        <f>_xlfn.NUMBERVALUE(Test_Length_Start[[#This Row],[Column12]])</f>
        <v>21.900113312061801</v>
      </c>
      <c r="L1928" s="8">
        <f>_xlfn.NUMBERVALUE(Test_Length_Start[[#This Row],[Column10]])</f>
        <v>0.31129969443329197</v>
      </c>
      <c r="M1928" s="4">
        <f>_xlfn.NUMBERVALUE(Test_Length_Start[[#This Row],[Column11]])</f>
        <v>1.23444340374811</v>
      </c>
      <c r="N1928" s="8">
        <f>Tableau2[[#This Row],[Longueur manquante]]-(6-Tableau2[[#This Row],[longueur]])</f>
        <v>1.1453544860593297</v>
      </c>
    </row>
    <row r="1929" spans="2:14" x14ac:dyDescent="0.25">
      <c r="B1929" s="3" t="str">
        <f t="shared" si="60"/>
        <v>9</v>
      </c>
      <c r="C1929" s="4" t="str">
        <f>Test_Length_Start[[#This Row],[Column1]]</f>
        <v>9-Camera-0,05</v>
      </c>
      <c r="D1929" s="3">
        <f t="shared" si="61"/>
        <v>0.5</v>
      </c>
      <c r="E1929" s="4">
        <f>_xlfn.NUMBERVALUE(Test_Length_Start[[#This Row],[Column2]])</f>
        <v>31.2319968781954</v>
      </c>
      <c r="F1929" s="4">
        <f>_xlfn.NUMBERVALUE(Test_Length_Start[[#This Row],[Column3]])</f>
        <v>5.9593470814157898</v>
      </c>
      <c r="G1929" s="4">
        <f>_xlfn.NUMBERVALUE(Test_Length_Start[[#This Row],[Column4]])</f>
        <v>7.7581357900484302E-2</v>
      </c>
      <c r="H1929" s="4">
        <f>_xlfn.NUMBERVALUE(Test_Length_Start[[#This Row],[Column5]])</f>
        <v>0.17021159740651301</v>
      </c>
      <c r="I1929" s="4">
        <f>_xlfn.NUMBERVALUE(Test_Length_Start[[#This Row],[Column6]])</f>
        <v>3.7788835127647503E-2</v>
      </c>
      <c r="J1929" s="4">
        <f>_xlfn.NUMBERVALUE(Test_Length_Start[[#This Row],[Column7]])</f>
        <v>0.115653048153117</v>
      </c>
      <c r="K1929" s="4">
        <f>_xlfn.NUMBERVALUE(Test_Length_Start[[#This Row],[Column12]])</f>
        <v>8.8116751640336499</v>
      </c>
      <c r="L1929" s="8">
        <f>_xlfn.NUMBERVALUE(Test_Length_Start[[#This Row],[Column10]])</f>
        <v>0.437070053949495</v>
      </c>
      <c r="M1929" s="4">
        <f>_xlfn.NUMBERVALUE(Test_Length_Start[[#This Row],[Column11]])</f>
        <v>1.3938714985710099</v>
      </c>
      <c r="N1929" s="8">
        <f>Tableau2[[#This Row],[Longueur manquante]]-(6-Tableau2[[#This Row],[longueur]])</f>
        <v>1.3532185799867997</v>
      </c>
    </row>
    <row r="1930" spans="2:14" x14ac:dyDescent="0.25">
      <c r="B1930" s="3" t="str">
        <f t="shared" si="60"/>
        <v>9</v>
      </c>
      <c r="C1930" s="4" t="str">
        <f>Test_Length_Start[[#This Row],[Column1]]</f>
        <v>9-Camera-0,05</v>
      </c>
      <c r="D1930" s="3">
        <f t="shared" si="61"/>
        <v>0.5</v>
      </c>
      <c r="E1930" s="4">
        <f>_xlfn.NUMBERVALUE(Test_Length_Start[[#This Row],[Column2]])</f>
        <v>45.245353991770997</v>
      </c>
      <c r="F1930" s="4">
        <f>_xlfn.NUMBERVALUE(Test_Length_Start[[#This Row],[Column3]])</f>
        <v>5.5063922925381199</v>
      </c>
      <c r="G1930" s="4">
        <f>_xlfn.NUMBERVALUE(Test_Length_Start[[#This Row],[Column4]])</f>
        <v>0.104751459362855</v>
      </c>
      <c r="H1930" s="4">
        <f>_xlfn.NUMBERVALUE(Test_Length_Start[[#This Row],[Column5]])</f>
        <v>0.18899103545111101</v>
      </c>
      <c r="I1930" s="4">
        <f>_xlfn.NUMBERVALUE(Test_Length_Start[[#This Row],[Column6]])</f>
        <v>4.3797570681090699E-2</v>
      </c>
      <c r="J1930" s="4">
        <f>_xlfn.NUMBERVALUE(Test_Length_Start[[#This Row],[Column7]])</f>
        <v>0.128041784405864</v>
      </c>
      <c r="K1930" s="4">
        <f>_xlfn.NUMBERVALUE(Test_Length_Start[[#This Row],[Column12]])</f>
        <v>18.168445987044802</v>
      </c>
      <c r="L1930" s="8">
        <f>_xlfn.NUMBERVALUE(Test_Length_Start[[#This Row],[Column10]])</f>
        <v>0.52867201702171795</v>
      </c>
      <c r="M1930" s="4">
        <f>_xlfn.NUMBERVALUE(Test_Length_Start[[#This Row],[Column11]])</f>
        <v>1.2424482813692601</v>
      </c>
      <c r="N1930" s="8">
        <f>Tableau2[[#This Row],[Longueur manquante]]-(6-Tableau2[[#This Row],[longueur]])</f>
        <v>0.74884057390738001</v>
      </c>
    </row>
    <row r="1931" spans="2:14" x14ac:dyDescent="0.25">
      <c r="B1931" s="3" t="str">
        <f t="shared" si="60"/>
        <v>9</v>
      </c>
      <c r="C1931" s="4" t="str">
        <f>Test_Length_Start[[#This Row],[Column1]]</f>
        <v>9-Camera-0,05</v>
      </c>
      <c r="D1931" s="3">
        <f t="shared" si="61"/>
        <v>0.5</v>
      </c>
      <c r="E1931" s="4">
        <f>_xlfn.NUMBERVALUE(Test_Length_Start[[#This Row],[Column2]])</f>
        <v>65.918047033304404</v>
      </c>
      <c r="F1931" s="4">
        <f>_xlfn.NUMBERVALUE(Test_Length_Start[[#This Row],[Column3]])</f>
        <v>5.9528669395853004</v>
      </c>
      <c r="G1931" s="4">
        <f>_xlfn.NUMBERVALUE(Test_Length_Start[[#This Row],[Column4]])</f>
        <v>0.25622735706185001</v>
      </c>
      <c r="H1931" s="4">
        <f>_xlfn.NUMBERVALUE(Test_Length_Start[[#This Row],[Column5]])</f>
        <v>0.35327495413969701</v>
      </c>
      <c r="I1931" s="4">
        <f>_xlfn.NUMBERVALUE(Test_Length_Start[[#This Row],[Column6]])</f>
        <v>5.5799905507276801E-2</v>
      </c>
      <c r="J1931" s="4">
        <f>_xlfn.NUMBERVALUE(Test_Length_Start[[#This Row],[Column7]])</f>
        <v>0.291500352445205</v>
      </c>
      <c r="K1931" s="4">
        <f>_xlfn.NUMBERVALUE(Test_Length_Start[[#This Row],[Column12]])</f>
        <v>39.142377023934301</v>
      </c>
      <c r="L1931" s="8">
        <f>_xlfn.NUMBERVALUE(Test_Length_Start[[#This Row],[Column10]])</f>
        <v>1.3854946912141901</v>
      </c>
      <c r="M1931" s="4">
        <f>_xlfn.NUMBERVALUE(Test_Length_Start[[#This Row],[Column11]])</f>
        <v>1.1172403088584899</v>
      </c>
      <c r="N1931" s="8">
        <f>Tableau2[[#This Row],[Longueur manquante]]-(6-Tableau2[[#This Row],[longueur]])</f>
        <v>1.0701072484437903</v>
      </c>
    </row>
    <row r="1932" spans="2:14" x14ac:dyDescent="0.25">
      <c r="B1932" s="3" t="str">
        <f t="shared" si="60"/>
        <v>9</v>
      </c>
      <c r="C1932" s="4" t="str">
        <f>Test_Length_Start[[#This Row],[Column1]]</f>
        <v>9-Camera-0,05</v>
      </c>
      <c r="D1932" s="3">
        <f t="shared" si="61"/>
        <v>0.5</v>
      </c>
      <c r="E1932" s="4">
        <f>_xlfn.NUMBERVALUE(Test_Length_Start[[#This Row],[Column2]])</f>
        <v>53.116951666658998</v>
      </c>
      <c r="F1932" s="4">
        <f>_xlfn.NUMBERVALUE(Test_Length_Start[[#This Row],[Column3]])</f>
        <v>6.1698546614231899</v>
      </c>
      <c r="G1932" s="4">
        <f>_xlfn.NUMBERVALUE(Test_Length_Start[[#This Row],[Column4]])</f>
        <v>8.6654871146752396E-2</v>
      </c>
      <c r="H1932" s="4">
        <f>_xlfn.NUMBERVALUE(Test_Length_Start[[#This Row],[Column5]])</f>
        <v>0.13892432491752599</v>
      </c>
      <c r="I1932" s="4">
        <f>_xlfn.NUMBERVALUE(Test_Length_Start[[#This Row],[Column6]])</f>
        <v>4.7418469498527897E-2</v>
      </c>
      <c r="J1932" s="4">
        <f>_xlfn.NUMBERVALUE(Test_Length_Start[[#This Row],[Column7]])</f>
        <v>0.113263123864181</v>
      </c>
      <c r="K1932" s="4">
        <f>_xlfn.NUMBERVALUE(Test_Length_Start[[#This Row],[Column12]])</f>
        <v>31.3583960389951</v>
      </c>
      <c r="L1932" s="8">
        <f>_xlfn.NUMBERVALUE(Test_Length_Start[[#This Row],[Column10]])</f>
        <v>0.46461128953342801</v>
      </c>
      <c r="M1932" s="4">
        <f>_xlfn.NUMBERVALUE(Test_Length_Start[[#This Row],[Column11]])</f>
        <v>1.2311725923756101</v>
      </c>
      <c r="N1932" s="8">
        <f>Tableau2[[#This Row],[Longueur manquante]]-(6-Tableau2[[#This Row],[longueur]])</f>
        <v>1.4010272537988</v>
      </c>
    </row>
    <row r="1933" spans="2:14" x14ac:dyDescent="0.25">
      <c r="B1933" s="3" t="str">
        <f t="shared" si="60"/>
        <v>9</v>
      </c>
      <c r="C1933" s="4" t="str">
        <f>Test_Length_Start[[#This Row],[Column1]]</f>
        <v>9-Camera-0,05</v>
      </c>
      <c r="D1933" s="3">
        <f t="shared" si="61"/>
        <v>0.5</v>
      </c>
      <c r="E1933" s="4">
        <f>_xlfn.NUMBERVALUE(Test_Length_Start[[#This Row],[Column2]])</f>
        <v>27.670000302092401</v>
      </c>
      <c r="F1933" s="4">
        <f>_xlfn.NUMBERVALUE(Test_Length_Start[[#This Row],[Column3]])</f>
        <v>5.7564849032690901</v>
      </c>
      <c r="G1933" s="4">
        <f>_xlfn.NUMBERVALUE(Test_Length_Start[[#This Row],[Column4]])</f>
        <v>9.2480101971059103E-2</v>
      </c>
      <c r="H1933" s="4">
        <f>_xlfn.NUMBERVALUE(Test_Length_Start[[#This Row],[Column5]])</f>
        <v>0.18000551675527701</v>
      </c>
      <c r="I1933" s="4">
        <f>_xlfn.NUMBERVALUE(Test_Length_Start[[#This Row],[Column6]])</f>
        <v>3.6963408476303201E-2</v>
      </c>
      <c r="J1933" s="4">
        <f>_xlfn.NUMBERVALUE(Test_Length_Start[[#This Row],[Column7]])</f>
        <v>0.125827678204634</v>
      </c>
      <c r="K1933" s="4">
        <f>_xlfn.NUMBERVALUE(Test_Length_Start[[#This Row],[Column12]])</f>
        <v>22.358996593975402</v>
      </c>
      <c r="L1933" s="8">
        <f>_xlfn.NUMBERVALUE(Test_Length_Start[[#This Row],[Column10]])</f>
        <v>0.52344360959546199</v>
      </c>
      <c r="M1933" s="4">
        <f>_xlfn.NUMBERVALUE(Test_Length_Start[[#This Row],[Column11]])</f>
        <v>1.3502910488198201</v>
      </c>
      <c r="N1933" s="8">
        <f>Tableau2[[#This Row],[Longueur manquante]]-(6-Tableau2[[#This Row],[longueur]])</f>
        <v>1.1067759520889102</v>
      </c>
    </row>
    <row r="1934" spans="2:14" x14ac:dyDescent="0.25">
      <c r="B1934" s="3" t="str">
        <f t="shared" si="60"/>
        <v>9</v>
      </c>
      <c r="C1934" s="4" t="str">
        <f>Test_Length_Start[[#This Row],[Column1]]</f>
        <v>9-Camera-0,05</v>
      </c>
      <c r="D1934" s="3">
        <f t="shared" si="61"/>
        <v>0.5</v>
      </c>
      <c r="E1934" s="4">
        <f>_xlfn.NUMBERVALUE(Test_Length_Start[[#This Row],[Column2]])</f>
        <v>57.043913461933599</v>
      </c>
      <c r="F1934" s="4">
        <f>_xlfn.NUMBERVALUE(Test_Length_Start[[#This Row],[Column3]])</f>
        <v>6.0105114472332497</v>
      </c>
      <c r="G1934" s="4">
        <f>_xlfn.NUMBERVALUE(Test_Length_Start[[#This Row],[Column4]])</f>
        <v>6.0274333671121498E-2</v>
      </c>
      <c r="H1934" s="4">
        <f>_xlfn.NUMBERVALUE(Test_Length_Start[[#This Row],[Column5]])</f>
        <v>0.134263977439914</v>
      </c>
      <c r="I1934" s="4">
        <f>_xlfn.NUMBERVALUE(Test_Length_Start[[#This Row],[Column6]])</f>
        <v>4.3609139735705897E-2</v>
      </c>
      <c r="J1934" s="4">
        <f>_xlfn.NUMBERVALUE(Test_Length_Start[[#This Row],[Column7]])</f>
        <v>0.109121304547595</v>
      </c>
      <c r="K1934" s="4">
        <f>_xlfn.NUMBERVALUE(Test_Length_Start[[#This Row],[Column12]])</f>
        <v>16.3210180350579</v>
      </c>
      <c r="L1934" s="8">
        <f>_xlfn.NUMBERVALUE(Test_Length_Start[[#This Row],[Column10]])</f>
        <v>0.36521874560051298</v>
      </c>
      <c r="M1934" s="4">
        <f>_xlfn.NUMBERVALUE(Test_Length_Start[[#This Row],[Column11]])</f>
        <v>1.3017406072517099</v>
      </c>
      <c r="N1934" s="8">
        <f>Tableau2[[#This Row],[Longueur manquante]]-(6-Tableau2[[#This Row],[longueur]])</f>
        <v>1.3122520544849596</v>
      </c>
    </row>
    <row r="1935" spans="2:14" x14ac:dyDescent="0.25">
      <c r="B1935" s="3" t="str">
        <f t="shared" si="60"/>
        <v>9</v>
      </c>
      <c r="C1935" s="4" t="str">
        <f>Test_Length_Start[[#This Row],[Column1]]</f>
        <v>9-Camera-0,05</v>
      </c>
      <c r="D1935" s="3">
        <f t="shared" si="61"/>
        <v>0.5</v>
      </c>
      <c r="E1935" s="4">
        <f>_xlfn.NUMBERVALUE(Test_Length_Start[[#This Row],[Column2]])</f>
        <v>50.429263223643801</v>
      </c>
      <c r="F1935" s="4">
        <f>_xlfn.NUMBERVALUE(Test_Length_Start[[#This Row],[Column3]])</f>
        <v>5.9538148116962502</v>
      </c>
      <c r="G1935" s="4">
        <f>_xlfn.NUMBERVALUE(Test_Length_Start[[#This Row],[Column4]])</f>
        <v>9.2701019094438397E-2</v>
      </c>
      <c r="H1935" s="4">
        <f>_xlfn.NUMBERVALUE(Test_Length_Start[[#This Row],[Column5]])</f>
        <v>0.16565633144953801</v>
      </c>
      <c r="I1935" s="4">
        <f>_xlfn.NUMBERVALUE(Test_Length_Start[[#This Row],[Column6]])</f>
        <v>2.9063532672629198E-2</v>
      </c>
      <c r="J1935" s="4">
        <f>_xlfn.NUMBERVALUE(Test_Length_Start[[#This Row],[Column7]])</f>
        <v>0.11910829721694299</v>
      </c>
      <c r="K1935" s="4">
        <f>_xlfn.NUMBERVALUE(Test_Length_Start[[#This Row],[Column12]])</f>
        <v>29.0882566079963</v>
      </c>
      <c r="L1935" s="8">
        <f>_xlfn.NUMBERVALUE(Test_Length_Start[[#This Row],[Column10]])</f>
        <v>0.61333044193852404</v>
      </c>
      <c r="M1935" s="4">
        <f>_xlfn.NUMBERVALUE(Test_Length_Start[[#This Row],[Column11]])</f>
        <v>1.19770741418933</v>
      </c>
      <c r="N1935" s="8">
        <f>Tableau2[[#This Row],[Longueur manquante]]-(6-Tableau2[[#This Row],[longueur]])</f>
        <v>1.1515222258855802</v>
      </c>
    </row>
    <row r="1936" spans="2:14" x14ac:dyDescent="0.25">
      <c r="B1936" s="3" t="str">
        <f t="shared" si="60"/>
        <v>9</v>
      </c>
      <c r="C1936" s="4" t="str">
        <f>Test_Length_Start[[#This Row],[Column1]]</f>
        <v>9-Camera-0,05</v>
      </c>
      <c r="D1936" s="3">
        <f t="shared" si="61"/>
        <v>0.5</v>
      </c>
      <c r="E1936" s="4">
        <f>_xlfn.NUMBERVALUE(Test_Length_Start[[#This Row],[Column2]])</f>
        <v>77.338841576688694</v>
      </c>
      <c r="F1936" s="4">
        <f>_xlfn.NUMBERVALUE(Test_Length_Start[[#This Row],[Column3]])</f>
        <v>6.03954212235816</v>
      </c>
      <c r="G1936" s="4">
        <f>_xlfn.NUMBERVALUE(Test_Length_Start[[#This Row],[Column4]])</f>
        <v>5.2246538669839797E-2</v>
      </c>
      <c r="H1936" s="4">
        <f>_xlfn.NUMBERVALUE(Test_Length_Start[[#This Row],[Column5]])</f>
        <v>0.12375794166435</v>
      </c>
      <c r="I1936" s="4">
        <f>_xlfn.NUMBERVALUE(Test_Length_Start[[#This Row],[Column6]])</f>
        <v>3.1826999320884897E-2</v>
      </c>
      <c r="J1936" s="4">
        <f>_xlfn.NUMBERVALUE(Test_Length_Start[[#This Row],[Column7]])</f>
        <v>9.5024928648061696E-2</v>
      </c>
      <c r="K1936" s="4">
        <f>_xlfn.NUMBERVALUE(Test_Length_Start[[#This Row],[Column12]])</f>
        <v>16.414993581944099</v>
      </c>
      <c r="L1936" s="8">
        <f>_xlfn.NUMBERVALUE(Test_Length_Start[[#This Row],[Column10]])</f>
        <v>0.325047565663519</v>
      </c>
      <c r="M1936" s="4">
        <f>_xlfn.NUMBERVALUE(Test_Length_Start[[#This Row],[Column11]])</f>
        <v>1.3438402958507201</v>
      </c>
      <c r="N1936" s="8">
        <f>Tableau2[[#This Row],[Longueur manquante]]-(6-Tableau2[[#This Row],[longueur]])</f>
        <v>1.3833824182088801</v>
      </c>
    </row>
    <row r="1937" spans="2:14" x14ac:dyDescent="0.25">
      <c r="B1937" s="3" t="str">
        <f t="shared" si="60"/>
        <v>9</v>
      </c>
      <c r="C1937" s="4" t="str">
        <f>Test_Length_Start[[#This Row],[Column1]]</f>
        <v>9-Camera-0,05</v>
      </c>
      <c r="D1937" s="3">
        <f t="shared" si="61"/>
        <v>0.5</v>
      </c>
      <c r="E1937" s="4">
        <f>_xlfn.NUMBERVALUE(Test_Length_Start[[#This Row],[Column2]])</f>
        <v>36.404029017484703</v>
      </c>
      <c r="F1937" s="4">
        <f>_xlfn.NUMBERVALUE(Test_Length_Start[[#This Row],[Column3]])</f>
        <v>5.4504252623665002</v>
      </c>
      <c r="G1937" s="4">
        <f>_xlfn.NUMBERVALUE(Test_Length_Start[[#This Row],[Column4]])</f>
        <v>4.9610417841659801E-2</v>
      </c>
      <c r="H1937" s="4">
        <f>_xlfn.NUMBERVALUE(Test_Length_Start[[#This Row],[Column5]])</f>
        <v>0.150190933730841</v>
      </c>
      <c r="I1937" s="4">
        <f>_xlfn.NUMBERVALUE(Test_Length_Start[[#This Row],[Column6]])</f>
        <v>3.6224957897916403E-2</v>
      </c>
      <c r="J1937" s="4">
        <f>_xlfn.NUMBERVALUE(Test_Length_Start[[#This Row],[Column7]])</f>
        <v>9.6349433585608504E-2</v>
      </c>
      <c r="K1937" s="4">
        <f>_xlfn.NUMBERVALUE(Test_Length_Start[[#This Row],[Column12]])</f>
        <v>22.209597326931501</v>
      </c>
      <c r="L1937" s="8">
        <f>_xlfn.NUMBERVALUE(Test_Length_Start[[#This Row],[Column10]])</f>
        <v>0.19465012876583901</v>
      </c>
      <c r="M1937" s="4">
        <f>_xlfn.NUMBERVALUE(Test_Length_Start[[#This Row],[Column11]])</f>
        <v>0.86997023854778599</v>
      </c>
      <c r="N1937" s="8">
        <f>Tableau2[[#This Row],[Longueur manquante]]-(6-Tableau2[[#This Row],[longueur]])</f>
        <v>0.32039550091428615</v>
      </c>
    </row>
    <row r="1938" spans="2:14" x14ac:dyDescent="0.25">
      <c r="B1938" s="3" t="str">
        <f t="shared" si="60"/>
        <v>9</v>
      </c>
      <c r="C1938" s="4" t="str">
        <f>Test_Length_Start[[#This Row],[Column1]]</f>
        <v>9-Camera-0,05</v>
      </c>
      <c r="D1938" s="3">
        <f t="shared" si="61"/>
        <v>0.5</v>
      </c>
      <c r="E1938" s="4">
        <f>_xlfn.NUMBERVALUE(Test_Length_Start[[#This Row],[Column2]])</f>
        <v>66.203379004846397</v>
      </c>
      <c r="F1938" s="4">
        <f>_xlfn.NUMBERVALUE(Test_Length_Start[[#This Row],[Column3]])</f>
        <v>5.87786219811015</v>
      </c>
      <c r="G1938" s="4">
        <f>_xlfn.NUMBERVALUE(Test_Length_Start[[#This Row],[Column4]])</f>
        <v>9.9169188533597297E-2</v>
      </c>
      <c r="H1938" s="4">
        <f>_xlfn.NUMBERVALUE(Test_Length_Start[[#This Row],[Column5]])</f>
        <v>0.20599705838846699</v>
      </c>
      <c r="I1938" s="4">
        <f>_xlfn.NUMBERVALUE(Test_Length_Start[[#This Row],[Column6]])</f>
        <v>4.35124923404583E-2</v>
      </c>
      <c r="J1938" s="4">
        <f>_xlfn.NUMBERVALUE(Test_Length_Start[[#This Row],[Column7]])</f>
        <v>0.15389847190276501</v>
      </c>
      <c r="K1938" s="4">
        <f>_xlfn.NUMBERVALUE(Test_Length_Start[[#This Row],[Column12]])</f>
        <v>20.321978556923501</v>
      </c>
      <c r="L1938" s="8">
        <f>_xlfn.NUMBERVALUE(Test_Length_Start[[#This Row],[Column10]])</f>
        <v>0.50027822339336603</v>
      </c>
      <c r="M1938" s="4">
        <f>_xlfn.NUMBERVALUE(Test_Length_Start[[#This Row],[Column11]])</f>
        <v>1.21204434223501</v>
      </c>
      <c r="N1938" s="8">
        <f>Tableau2[[#This Row],[Longueur manquante]]-(6-Tableau2[[#This Row],[longueur]])</f>
        <v>1.08990654034516</v>
      </c>
    </row>
    <row r="1939" spans="2:14" x14ac:dyDescent="0.25">
      <c r="B1939" s="3" t="str">
        <f t="shared" si="60"/>
        <v>9</v>
      </c>
      <c r="C1939" s="4" t="str">
        <f>Test_Length_Start[[#This Row],[Column1]]</f>
        <v>9-Camera-0,05</v>
      </c>
      <c r="D1939" s="3">
        <f t="shared" si="61"/>
        <v>0.5</v>
      </c>
      <c r="E1939" s="4">
        <f>_xlfn.NUMBERVALUE(Test_Length_Start[[#This Row],[Column2]])</f>
        <v>54.3451475740397</v>
      </c>
      <c r="F1939" s="4">
        <f>_xlfn.NUMBERVALUE(Test_Length_Start[[#This Row],[Column3]])</f>
        <v>6.1115593409031099</v>
      </c>
      <c r="G1939" s="4">
        <f>_xlfn.NUMBERVALUE(Test_Length_Start[[#This Row],[Column4]])</f>
        <v>0.34974012453820402</v>
      </c>
      <c r="H1939" s="4">
        <f>_xlfn.NUMBERVALUE(Test_Length_Start[[#This Row],[Column5]])</f>
        <v>0.35161125969839302</v>
      </c>
      <c r="I1939" s="4">
        <f>_xlfn.NUMBERVALUE(Test_Length_Start[[#This Row],[Column6]])</f>
        <v>5.7617538582060403E-2</v>
      </c>
      <c r="J1939" s="4">
        <f>_xlfn.NUMBERVALUE(Test_Length_Start[[#This Row],[Column7]])</f>
        <v>0.229725968497108</v>
      </c>
      <c r="K1939" s="4">
        <f>_xlfn.NUMBERVALUE(Test_Length_Start[[#This Row],[Column12]])</f>
        <v>24.620292520034099</v>
      </c>
      <c r="L1939" s="8">
        <f>_xlfn.NUMBERVALUE(Test_Length_Start[[#This Row],[Column10]])</f>
        <v>1.6310714248462701</v>
      </c>
      <c r="M1939" s="4">
        <f>_xlfn.NUMBERVALUE(Test_Length_Start[[#This Row],[Column11]])</f>
        <v>1.25379986552589</v>
      </c>
      <c r="N1939" s="8">
        <f>Tableau2[[#This Row],[Longueur manquante]]-(6-Tableau2[[#This Row],[longueur]])</f>
        <v>1.3653592064289999</v>
      </c>
    </row>
    <row r="1940" spans="2:14" x14ac:dyDescent="0.25">
      <c r="B1940" s="3" t="str">
        <f t="shared" si="60"/>
        <v>9</v>
      </c>
      <c r="C1940" s="4" t="str">
        <f>Test_Length_Start[[#This Row],[Column1]]</f>
        <v>9-Camera-0,05</v>
      </c>
      <c r="D1940" s="3">
        <f t="shared" si="61"/>
        <v>0.5</v>
      </c>
      <c r="E1940" s="4">
        <f>_xlfn.NUMBERVALUE(Test_Length_Start[[#This Row],[Column2]])</f>
        <v>57.853253100012097</v>
      </c>
      <c r="F1940" s="4">
        <f>_xlfn.NUMBERVALUE(Test_Length_Start[[#This Row],[Column3]])</f>
        <v>6.4580033457072297</v>
      </c>
      <c r="G1940" s="4">
        <f>_xlfn.NUMBERVALUE(Test_Length_Start[[#This Row],[Column4]])</f>
        <v>0.12508815484605099</v>
      </c>
      <c r="H1940" s="4">
        <f>_xlfn.NUMBERVALUE(Test_Length_Start[[#This Row],[Column5]])</f>
        <v>0.19081961437897901</v>
      </c>
      <c r="I1940" s="4">
        <f>_xlfn.NUMBERVALUE(Test_Length_Start[[#This Row],[Column6]])</f>
        <v>6.9255592223946297E-2</v>
      </c>
      <c r="J1940" s="4">
        <f>_xlfn.NUMBERVALUE(Test_Length_Start[[#This Row],[Column7]])</f>
        <v>0.15105263222863299</v>
      </c>
      <c r="K1940" s="4">
        <f>_xlfn.NUMBERVALUE(Test_Length_Start[[#This Row],[Column12]])</f>
        <v>17.3831758999731</v>
      </c>
      <c r="L1940" s="8">
        <f>_xlfn.NUMBERVALUE(Test_Length_Start[[#This Row],[Column10]])</f>
        <v>0.581100848048686</v>
      </c>
      <c r="M1940" s="4">
        <f>_xlfn.NUMBERVALUE(Test_Length_Start[[#This Row],[Column11]])</f>
        <v>1.3711229613796001</v>
      </c>
      <c r="N1940" s="8">
        <f>Tableau2[[#This Row],[Longueur manquante]]-(6-Tableau2[[#This Row],[longueur]])</f>
        <v>1.8291263070868298</v>
      </c>
    </row>
    <row r="1941" spans="2:14" x14ac:dyDescent="0.25">
      <c r="B1941" s="3" t="str">
        <f t="shared" si="60"/>
        <v>9</v>
      </c>
      <c r="C1941" s="4" t="str">
        <f>Test_Length_Start[[#This Row],[Column1]]</f>
        <v>9-Camera-0,05</v>
      </c>
      <c r="D1941" s="3">
        <f t="shared" si="61"/>
        <v>0.5</v>
      </c>
      <c r="E1941" s="4">
        <f>_xlfn.NUMBERVALUE(Test_Length_Start[[#This Row],[Column2]])</f>
        <v>28.7822109213391</v>
      </c>
      <c r="F1941" s="4">
        <f>_xlfn.NUMBERVALUE(Test_Length_Start[[#This Row],[Column3]])</f>
        <v>5.8859968695076699</v>
      </c>
      <c r="G1941" s="4">
        <f>_xlfn.NUMBERVALUE(Test_Length_Start[[#This Row],[Column4]])</f>
        <v>7.6904200973975406E-2</v>
      </c>
      <c r="H1941" s="4">
        <f>_xlfn.NUMBERVALUE(Test_Length_Start[[#This Row],[Column5]])</f>
        <v>0.161425040937895</v>
      </c>
      <c r="I1941" s="4">
        <f>_xlfn.NUMBERVALUE(Test_Length_Start[[#This Row],[Column6]])</f>
        <v>4.1345777748722098E-2</v>
      </c>
      <c r="J1941" s="4">
        <f>_xlfn.NUMBERVALUE(Test_Length_Start[[#This Row],[Column7]])</f>
        <v>0.12314259928717999</v>
      </c>
      <c r="K1941" s="4">
        <f>_xlfn.NUMBERVALUE(Test_Length_Start[[#This Row],[Column12]])</f>
        <v>15.2946973239304</v>
      </c>
      <c r="L1941" s="8">
        <f>_xlfn.NUMBERVALUE(Test_Length_Start[[#This Row],[Column10]])</f>
        <v>0.40983757263468901</v>
      </c>
      <c r="M1941" s="4">
        <f>_xlfn.NUMBERVALUE(Test_Length_Start[[#This Row],[Column11]])</f>
        <v>1.25650666321885</v>
      </c>
      <c r="N1941" s="8">
        <f>Tableau2[[#This Row],[Longueur manquante]]-(6-Tableau2[[#This Row],[longueur]])</f>
        <v>1.1425035327265198</v>
      </c>
    </row>
    <row r="1942" spans="2:14" x14ac:dyDescent="0.25">
      <c r="B1942" s="3" t="str">
        <f t="shared" si="60"/>
        <v>9</v>
      </c>
      <c r="C1942" s="4" t="str">
        <f>Test_Length_Start[[#This Row],[Column1]]</f>
        <v>9-Camera-0,1</v>
      </c>
      <c r="D1942" s="3">
        <f t="shared" si="61"/>
        <v>1</v>
      </c>
      <c r="E1942" s="4">
        <f>_xlfn.NUMBERVALUE(Test_Length_Start[[#This Row],[Column2]])</f>
        <v>78.261863487755804</v>
      </c>
      <c r="F1942" s="4">
        <f>_xlfn.NUMBERVALUE(Test_Length_Start[[#This Row],[Column3]])</f>
        <v>5.8067423432915302</v>
      </c>
      <c r="G1942" s="4">
        <f>_xlfn.NUMBERVALUE(Test_Length_Start[[#This Row],[Column4]])</f>
        <v>6.7741314095999303E-2</v>
      </c>
      <c r="H1942" s="4">
        <f>_xlfn.NUMBERVALUE(Test_Length_Start[[#This Row],[Column5]])</f>
        <v>0.14659761385738199</v>
      </c>
      <c r="I1942" s="4">
        <f>_xlfn.NUMBERVALUE(Test_Length_Start[[#This Row],[Column6]])</f>
        <v>4.1595339642465E-2</v>
      </c>
      <c r="J1942" s="4">
        <f>_xlfn.NUMBERVALUE(Test_Length_Start[[#This Row],[Column7]])</f>
        <v>0.104249998326916</v>
      </c>
      <c r="K1942" s="4">
        <f>_xlfn.NUMBERVALUE(Test_Length_Start[[#This Row],[Column12]])</f>
        <v>27.6185764400288</v>
      </c>
      <c r="L1942" s="8">
        <f>_xlfn.NUMBERVALUE(Test_Length_Start[[#This Row],[Column10]])</f>
        <v>0.41254476229813603</v>
      </c>
      <c r="M1942" s="4">
        <f>_xlfn.NUMBERVALUE(Test_Length_Start[[#This Row],[Column11]])</f>
        <v>1.1867166210109901</v>
      </c>
      <c r="N1942" s="8">
        <f>Tableau2[[#This Row],[Longueur manquante]]-(6-Tableau2[[#This Row],[longueur]])</f>
        <v>0.99345896430252023</v>
      </c>
    </row>
    <row r="1943" spans="2:14" x14ac:dyDescent="0.25">
      <c r="B1943" s="3" t="str">
        <f t="shared" si="60"/>
        <v>9</v>
      </c>
      <c r="C1943" s="4" t="str">
        <f>Test_Length_Start[[#This Row],[Column1]]</f>
        <v>9-Camera-0,1</v>
      </c>
      <c r="D1943" s="3">
        <f t="shared" si="61"/>
        <v>1</v>
      </c>
      <c r="E1943" s="4">
        <f>_xlfn.NUMBERVALUE(Test_Length_Start[[#This Row],[Column2]])</f>
        <v>65.375553804747497</v>
      </c>
      <c r="F1943" s="4">
        <f>_xlfn.NUMBERVALUE(Test_Length_Start[[#This Row],[Column3]])</f>
        <v>5.7260077987272098</v>
      </c>
      <c r="G1943" s="4">
        <f>_xlfn.NUMBERVALUE(Test_Length_Start[[#This Row],[Column4]])</f>
        <v>8.1684789050088497E-2</v>
      </c>
      <c r="H1943" s="4">
        <f>_xlfn.NUMBERVALUE(Test_Length_Start[[#This Row],[Column5]])</f>
        <v>0.19988935862926799</v>
      </c>
      <c r="I1943" s="4">
        <f>_xlfn.NUMBERVALUE(Test_Length_Start[[#This Row],[Column6]])</f>
        <v>7.2779718666709597E-2</v>
      </c>
      <c r="J1943" s="4">
        <f>_xlfn.NUMBERVALUE(Test_Length_Start[[#This Row],[Column7]])</f>
        <v>0.137026687982677</v>
      </c>
      <c r="K1943" s="4">
        <f>_xlfn.NUMBERVALUE(Test_Length_Start[[#This Row],[Column12]])</f>
        <v>38.165507692959999</v>
      </c>
      <c r="L1943" s="8">
        <f>_xlfn.NUMBERVALUE(Test_Length_Start[[#This Row],[Column10]])</f>
        <v>0.244729705969222</v>
      </c>
      <c r="M1943" s="4">
        <f>_xlfn.NUMBERVALUE(Test_Length_Start[[#This Row],[Column11]])</f>
        <v>0.90362360880931902</v>
      </c>
      <c r="N1943" s="8">
        <f>Tableau2[[#This Row],[Longueur manquante]]-(6-Tableau2[[#This Row],[longueur]])</f>
        <v>0.6296314075365288</v>
      </c>
    </row>
    <row r="1944" spans="2:14" x14ac:dyDescent="0.25">
      <c r="B1944" s="3" t="str">
        <f t="shared" si="60"/>
        <v>9</v>
      </c>
      <c r="C1944" s="4" t="str">
        <f>Test_Length_Start[[#This Row],[Column1]]</f>
        <v>9-Camera-0,1</v>
      </c>
      <c r="D1944" s="3">
        <f t="shared" si="61"/>
        <v>1</v>
      </c>
      <c r="E1944" s="4">
        <f>_xlfn.NUMBERVALUE(Test_Length_Start[[#This Row],[Column2]])</f>
        <v>65.749012817144504</v>
      </c>
      <c r="F1944" s="4">
        <f>_xlfn.NUMBERVALUE(Test_Length_Start[[#This Row],[Column3]])</f>
        <v>6.0146689956420598</v>
      </c>
      <c r="G1944" s="4">
        <f>_xlfn.NUMBERVALUE(Test_Length_Start[[#This Row],[Column4]])</f>
        <v>0.10449767325276001</v>
      </c>
      <c r="H1944" s="4">
        <f>_xlfn.NUMBERVALUE(Test_Length_Start[[#This Row],[Column5]])</f>
        <v>0.185041720762712</v>
      </c>
      <c r="I1944" s="4">
        <f>_xlfn.NUMBERVALUE(Test_Length_Start[[#This Row],[Column6]])</f>
        <v>5.7138875103826099E-2</v>
      </c>
      <c r="J1944" s="4">
        <f>_xlfn.NUMBERVALUE(Test_Length_Start[[#This Row],[Column7]])</f>
        <v>0.123661598125342</v>
      </c>
      <c r="K1944" s="4">
        <f>_xlfn.NUMBERVALUE(Test_Length_Start[[#This Row],[Column12]])</f>
        <v>26.224086441099601</v>
      </c>
      <c r="L1944" s="8">
        <f>_xlfn.NUMBERVALUE(Test_Length_Start[[#This Row],[Column10]])</f>
        <v>0.49717668135257198</v>
      </c>
      <c r="M1944" s="4">
        <f>_xlfn.NUMBERVALUE(Test_Length_Start[[#This Row],[Column11]])</f>
        <v>1.4483265534779499</v>
      </c>
      <c r="N1944" s="8">
        <f>Tableau2[[#This Row],[Longueur manquante]]-(6-Tableau2[[#This Row],[longueur]])</f>
        <v>1.4629955491200097</v>
      </c>
    </row>
    <row r="1945" spans="2:14" x14ac:dyDescent="0.25">
      <c r="B1945" s="3" t="str">
        <f t="shared" si="60"/>
        <v>9</v>
      </c>
      <c r="C1945" s="4" t="str">
        <f>Test_Length_Start[[#This Row],[Column1]]</f>
        <v>9-Camera-0,1</v>
      </c>
      <c r="D1945" s="3">
        <f t="shared" si="61"/>
        <v>1</v>
      </c>
      <c r="E1945" s="4">
        <f>_xlfn.NUMBERVALUE(Test_Length_Start[[#This Row],[Column2]])</f>
        <v>60.532505654590899</v>
      </c>
      <c r="F1945" s="4">
        <f>_xlfn.NUMBERVALUE(Test_Length_Start[[#This Row],[Column3]])</f>
        <v>6.5805276744058698</v>
      </c>
      <c r="G1945" s="4">
        <f>_xlfn.NUMBERVALUE(Test_Length_Start[[#This Row],[Column4]])</f>
        <v>0.108649326384504</v>
      </c>
      <c r="H1945" s="4">
        <f>_xlfn.NUMBERVALUE(Test_Length_Start[[#This Row],[Column5]])</f>
        <v>0.18901556715774401</v>
      </c>
      <c r="I1945" s="4">
        <f>_xlfn.NUMBERVALUE(Test_Length_Start[[#This Row],[Column6]])</f>
        <v>8.9030124352204906E-2</v>
      </c>
      <c r="J1945" s="4">
        <f>_xlfn.NUMBERVALUE(Test_Length_Start[[#This Row],[Column7]])</f>
        <v>0.14560838829407699</v>
      </c>
      <c r="K1945" s="4">
        <f>_xlfn.NUMBERVALUE(Test_Length_Start[[#This Row],[Column12]])</f>
        <v>18.267869418021199</v>
      </c>
      <c r="L1945" s="8">
        <f>_xlfn.NUMBERVALUE(Test_Length_Start[[#This Row],[Column10]])</f>
        <v>0.36515559807209802</v>
      </c>
      <c r="M1945" s="4">
        <f>_xlfn.NUMBERVALUE(Test_Length_Start[[#This Row],[Column11]])</f>
        <v>1.6158044621868499</v>
      </c>
      <c r="N1945" s="8">
        <f>Tableau2[[#This Row],[Longueur manquante]]-(6-Tableau2[[#This Row],[longueur]])</f>
        <v>2.1963321365927198</v>
      </c>
    </row>
    <row r="1946" spans="2:14" x14ac:dyDescent="0.25">
      <c r="B1946" s="3" t="str">
        <f t="shared" si="60"/>
        <v>9</v>
      </c>
      <c r="C1946" s="4" t="str">
        <f>Test_Length_Start[[#This Row],[Column1]]</f>
        <v>9-Camera-0,1</v>
      </c>
      <c r="D1946" s="3">
        <f t="shared" si="61"/>
        <v>1</v>
      </c>
      <c r="E1946" s="4">
        <f>_xlfn.NUMBERVALUE(Test_Length_Start[[#This Row],[Column2]])</f>
        <v>83.807972429043701</v>
      </c>
      <c r="F1946" s="4">
        <f>_xlfn.NUMBERVALUE(Test_Length_Start[[#This Row],[Column3]])</f>
        <v>6.1691887085126602</v>
      </c>
      <c r="G1946" s="4">
        <f>_xlfn.NUMBERVALUE(Test_Length_Start[[#This Row],[Column4]])</f>
        <v>7.0868882111792098E-2</v>
      </c>
      <c r="H1946" s="4">
        <f>_xlfn.NUMBERVALUE(Test_Length_Start[[#This Row],[Column5]])</f>
        <v>0.12307045645623001</v>
      </c>
      <c r="I1946" s="4">
        <f>_xlfn.NUMBERVALUE(Test_Length_Start[[#This Row],[Column6]])</f>
        <v>5.31650773707458E-2</v>
      </c>
      <c r="J1946" s="4">
        <f>_xlfn.NUMBERVALUE(Test_Length_Start[[#This Row],[Column7]])</f>
        <v>0.10200342049465599</v>
      </c>
      <c r="K1946" s="4">
        <f>_xlfn.NUMBERVALUE(Test_Length_Start[[#This Row],[Column12]])</f>
        <v>22.487443016958402</v>
      </c>
      <c r="L1946" s="8">
        <f>_xlfn.NUMBERVALUE(Test_Length_Start[[#This Row],[Column10]])</f>
        <v>0.35247537639480198</v>
      </c>
      <c r="M1946" s="4">
        <f>_xlfn.NUMBERVALUE(Test_Length_Start[[#This Row],[Column11]])</f>
        <v>1.3349451778541701</v>
      </c>
      <c r="N1946" s="8">
        <f>Tableau2[[#This Row],[Longueur manquante]]-(6-Tableau2[[#This Row],[longueur]])</f>
        <v>1.5041338863668303</v>
      </c>
    </row>
    <row r="1947" spans="2:14" x14ac:dyDescent="0.25">
      <c r="B1947" s="3" t="str">
        <f t="shared" si="60"/>
        <v>9</v>
      </c>
      <c r="C1947" s="4" t="str">
        <f>Test_Length_Start[[#This Row],[Column1]]</f>
        <v>9-Camera-0,1</v>
      </c>
      <c r="D1947" s="3">
        <f t="shared" si="61"/>
        <v>1</v>
      </c>
      <c r="E1947" s="4">
        <f>_xlfn.NUMBERVALUE(Test_Length_Start[[#This Row],[Column2]])</f>
        <v>62.184595578830603</v>
      </c>
      <c r="F1947" s="4">
        <f>_xlfn.NUMBERVALUE(Test_Length_Start[[#This Row],[Column3]])</f>
        <v>6.1518836736642903</v>
      </c>
      <c r="G1947" s="4">
        <f>_xlfn.NUMBERVALUE(Test_Length_Start[[#This Row],[Column4]])</f>
        <v>8.99287067806087E-2</v>
      </c>
      <c r="H1947" s="4">
        <f>_xlfn.NUMBERVALUE(Test_Length_Start[[#This Row],[Column5]])</f>
        <v>0.130471755708257</v>
      </c>
      <c r="I1947" s="4">
        <f>_xlfn.NUMBERVALUE(Test_Length_Start[[#This Row],[Column6]])</f>
        <v>7.3312313263665496E-2</v>
      </c>
      <c r="J1947" s="4">
        <f>_xlfn.NUMBERVALUE(Test_Length_Start[[#This Row],[Column7]])</f>
        <v>0.11989294820690199</v>
      </c>
      <c r="K1947" s="4">
        <f>_xlfn.NUMBERVALUE(Test_Length_Start[[#This Row],[Column12]])</f>
        <v>35.025179060990901</v>
      </c>
      <c r="L1947" s="8">
        <f>_xlfn.NUMBERVALUE(Test_Length_Start[[#This Row],[Column10]])</f>
        <v>0.30958111468807897</v>
      </c>
      <c r="M1947" s="4">
        <f>_xlfn.NUMBERVALUE(Test_Length_Start[[#This Row],[Column11]])</f>
        <v>1.3133040565676499</v>
      </c>
      <c r="N1947" s="8">
        <f>Tableau2[[#This Row],[Longueur manquante]]-(6-Tableau2[[#This Row],[longueur]])</f>
        <v>1.4651877302319403</v>
      </c>
    </row>
    <row r="1948" spans="2:14" x14ac:dyDescent="0.25">
      <c r="B1948" s="3" t="str">
        <f t="shared" si="60"/>
        <v>9</v>
      </c>
      <c r="C1948" s="4" t="str">
        <f>Test_Length_Start[[#This Row],[Column1]]</f>
        <v>9-Camera-0,1</v>
      </c>
      <c r="D1948" s="3">
        <f t="shared" si="61"/>
        <v>1</v>
      </c>
      <c r="E1948" s="4">
        <f>_xlfn.NUMBERVALUE(Test_Length_Start[[#This Row],[Column2]])</f>
        <v>38.043999350912003</v>
      </c>
      <c r="F1948" s="4">
        <f>_xlfn.NUMBERVALUE(Test_Length_Start[[#This Row],[Column3]])</f>
        <v>6.5916880181939304</v>
      </c>
      <c r="G1948" s="4">
        <f>_xlfn.NUMBERVALUE(Test_Length_Start[[#This Row],[Column4]])</f>
        <v>0.195507602210229</v>
      </c>
      <c r="H1948" s="4">
        <f>_xlfn.NUMBERVALUE(Test_Length_Start[[#This Row],[Column5]])</f>
        <v>0.25780748443346502</v>
      </c>
      <c r="I1948" s="4">
        <f>_xlfn.NUMBERVALUE(Test_Length_Start[[#This Row],[Column6]])</f>
        <v>0.1057455730659</v>
      </c>
      <c r="J1948" s="4">
        <f>_xlfn.NUMBERVALUE(Test_Length_Start[[#This Row],[Column7]])</f>
        <v>0.16078242682618299</v>
      </c>
      <c r="K1948" s="4">
        <f>_xlfn.NUMBERVALUE(Test_Length_Start[[#This Row],[Column12]])</f>
        <v>30.298237696988501</v>
      </c>
      <c r="L1948" s="8">
        <f>_xlfn.NUMBERVALUE(Test_Length_Start[[#This Row],[Column10]])</f>
        <v>0.80478083255200294</v>
      </c>
      <c r="M1948" s="4">
        <f>_xlfn.NUMBERVALUE(Test_Length_Start[[#This Row],[Column11]])</f>
        <v>1.5346607898148501</v>
      </c>
      <c r="N1948" s="8">
        <f>Tableau2[[#This Row],[Longueur manquante]]-(6-Tableau2[[#This Row],[longueur]])</f>
        <v>2.1263488080087805</v>
      </c>
    </row>
    <row r="1949" spans="2:14" x14ac:dyDescent="0.25">
      <c r="B1949" s="3" t="str">
        <f t="shared" si="60"/>
        <v>9</v>
      </c>
      <c r="C1949" s="4" t="str">
        <f>Test_Length_Start[[#This Row],[Column1]]</f>
        <v>9-Camera-0,1</v>
      </c>
      <c r="D1949" s="3">
        <f t="shared" si="61"/>
        <v>1</v>
      </c>
      <c r="E1949" s="4">
        <f>_xlfn.NUMBERVALUE(Test_Length_Start[[#This Row],[Column2]])</f>
        <v>73.364603344166994</v>
      </c>
      <c r="F1949" s="4">
        <f>_xlfn.NUMBERVALUE(Test_Length_Start[[#This Row],[Column3]])</f>
        <v>5.41499654109142</v>
      </c>
      <c r="G1949" s="4">
        <f>_xlfn.NUMBERVALUE(Test_Length_Start[[#This Row],[Column4]])</f>
        <v>0.129666520589898</v>
      </c>
      <c r="H1949" s="4">
        <f>_xlfn.NUMBERVALUE(Test_Length_Start[[#This Row],[Column5]])</f>
        <v>0.160929641607787</v>
      </c>
      <c r="I1949" s="4">
        <f>_xlfn.NUMBERVALUE(Test_Length_Start[[#This Row],[Column6]])</f>
        <v>9.08560313216214E-2</v>
      </c>
      <c r="J1949" s="4">
        <f>_xlfn.NUMBERVALUE(Test_Length_Start[[#This Row],[Column7]])</f>
        <v>0.13151160600984599</v>
      </c>
      <c r="K1949" s="4">
        <f>_xlfn.NUMBERVALUE(Test_Length_Start[[#This Row],[Column12]])</f>
        <v>23.893088922952298</v>
      </c>
      <c r="L1949" s="8">
        <f>_xlfn.NUMBERVALUE(Test_Length_Start[[#This Row],[Column10]])</f>
        <v>0.528197794087089</v>
      </c>
      <c r="M1949" s="4">
        <f>_xlfn.NUMBERVALUE(Test_Length_Start[[#This Row],[Column11]])</f>
        <v>1.2291320640402501</v>
      </c>
      <c r="N1949" s="8">
        <f>Tableau2[[#This Row],[Longueur manquante]]-(6-Tableau2[[#This Row],[longueur]])</f>
        <v>0.64412860513167014</v>
      </c>
    </row>
    <row r="1950" spans="2:14" x14ac:dyDescent="0.25">
      <c r="B1950" s="3" t="str">
        <f t="shared" si="60"/>
        <v>9</v>
      </c>
      <c r="C1950" s="4" t="str">
        <f>Test_Length_Start[[#This Row],[Column1]]</f>
        <v>9-Camera-0,1</v>
      </c>
      <c r="D1950" s="3">
        <f t="shared" si="61"/>
        <v>1</v>
      </c>
      <c r="E1950" s="4">
        <f>_xlfn.NUMBERVALUE(Test_Length_Start[[#This Row],[Column2]])</f>
        <v>79.977208717222496</v>
      </c>
      <c r="F1950" s="4">
        <f>_xlfn.NUMBERVALUE(Test_Length_Start[[#This Row],[Column3]])</f>
        <v>5.83805396020204</v>
      </c>
      <c r="G1950" s="4">
        <f>_xlfn.NUMBERVALUE(Test_Length_Start[[#This Row],[Column4]])</f>
        <v>9.91544943137493E-2</v>
      </c>
      <c r="H1950" s="4">
        <f>_xlfn.NUMBERVALUE(Test_Length_Start[[#This Row],[Column5]])</f>
        <v>0.17090440497290399</v>
      </c>
      <c r="I1950" s="4">
        <f>_xlfn.NUMBERVALUE(Test_Length_Start[[#This Row],[Column6]])</f>
        <v>8.2710149033453695E-2</v>
      </c>
      <c r="J1950" s="4">
        <f>_xlfn.NUMBERVALUE(Test_Length_Start[[#This Row],[Column7]])</f>
        <v>0.130100798060057</v>
      </c>
      <c r="K1950" s="4">
        <f>_xlfn.NUMBERVALUE(Test_Length_Start[[#This Row],[Column12]])</f>
        <v>13.2095388309098</v>
      </c>
      <c r="L1950" s="8">
        <f>_xlfn.NUMBERVALUE(Test_Length_Start[[#This Row],[Column10]])</f>
        <v>0.36397579638091898</v>
      </c>
      <c r="M1950" s="4">
        <f>_xlfn.NUMBERVALUE(Test_Length_Start[[#This Row],[Column11]])</f>
        <v>1.10770570292855</v>
      </c>
      <c r="N1950" s="8">
        <f>Tableau2[[#This Row],[Longueur manquante]]-(6-Tableau2[[#This Row],[longueur]])</f>
        <v>0.94575966313059001</v>
      </c>
    </row>
    <row r="1951" spans="2:14" x14ac:dyDescent="0.25">
      <c r="B1951" s="3" t="str">
        <f t="shared" si="60"/>
        <v>9</v>
      </c>
      <c r="C1951" s="4" t="str">
        <f>Test_Length_Start[[#This Row],[Column1]]</f>
        <v>9-Camera-0,1</v>
      </c>
      <c r="D1951" s="3">
        <f t="shared" si="61"/>
        <v>1</v>
      </c>
      <c r="E1951" s="4">
        <f>_xlfn.NUMBERVALUE(Test_Length_Start[[#This Row],[Column2]])</f>
        <v>86.269492692376403</v>
      </c>
      <c r="F1951" s="4">
        <f>_xlfn.NUMBERVALUE(Test_Length_Start[[#This Row],[Column3]])</f>
        <v>5.7792586713278604</v>
      </c>
      <c r="G1951" s="4">
        <f>_xlfn.NUMBERVALUE(Test_Length_Start[[#This Row],[Column4]])</f>
        <v>7.2802872938381197E-2</v>
      </c>
      <c r="H1951" s="4">
        <f>_xlfn.NUMBERVALUE(Test_Length_Start[[#This Row],[Column5]])</f>
        <v>0.12320062936100699</v>
      </c>
      <c r="I1951" s="4">
        <f>_xlfn.NUMBERVALUE(Test_Length_Start[[#This Row],[Column6]])</f>
        <v>6.0365933446663203E-2</v>
      </c>
      <c r="J1951" s="4">
        <f>_xlfn.NUMBERVALUE(Test_Length_Start[[#This Row],[Column7]])</f>
        <v>0.109572436862491</v>
      </c>
      <c r="K1951" s="4">
        <f>_xlfn.NUMBERVALUE(Test_Length_Start[[#This Row],[Column12]])</f>
        <v>28.768053814070299</v>
      </c>
      <c r="L1951" s="8">
        <f>_xlfn.NUMBERVALUE(Test_Length_Start[[#This Row],[Column10]])</f>
        <v>0.23216128403896699</v>
      </c>
      <c r="M1951" s="4">
        <f>_xlfn.NUMBERVALUE(Test_Length_Start[[#This Row],[Column11]])</f>
        <v>1.2287436312967099</v>
      </c>
      <c r="N1951" s="8">
        <f>Tableau2[[#This Row],[Longueur manquante]]-(6-Tableau2[[#This Row],[longueur]])</f>
        <v>1.0080023026245704</v>
      </c>
    </row>
    <row r="1952" spans="2:14" x14ac:dyDescent="0.25">
      <c r="B1952" s="3" t="str">
        <f t="shared" si="60"/>
        <v>9</v>
      </c>
      <c r="C1952" s="4" t="str">
        <f>Test_Length_Start[[#This Row],[Column1]]</f>
        <v>9-Camera-0,1</v>
      </c>
      <c r="D1952" s="3">
        <f t="shared" si="61"/>
        <v>1</v>
      </c>
      <c r="E1952" s="4">
        <f>_xlfn.NUMBERVALUE(Test_Length_Start[[#This Row],[Column2]])</f>
        <v>89.354543752694596</v>
      </c>
      <c r="F1952" s="4">
        <f>_xlfn.NUMBERVALUE(Test_Length_Start[[#This Row],[Column3]])</f>
        <v>6.2804034392022299</v>
      </c>
      <c r="G1952" s="4">
        <f>_xlfn.NUMBERVALUE(Test_Length_Start[[#This Row],[Column4]])</f>
        <v>0.14083777527223601</v>
      </c>
      <c r="H1952" s="4">
        <f>_xlfn.NUMBERVALUE(Test_Length_Start[[#This Row],[Column5]])</f>
        <v>0.211976000226859</v>
      </c>
      <c r="I1952" s="4">
        <f>_xlfn.NUMBERVALUE(Test_Length_Start[[#This Row],[Column6]])</f>
        <v>0.102046820071186</v>
      </c>
      <c r="J1952" s="4">
        <f>_xlfn.NUMBERVALUE(Test_Length_Start[[#This Row],[Column7]])</f>
        <v>0.150219272353078</v>
      </c>
      <c r="K1952" s="4">
        <f>_xlfn.NUMBERVALUE(Test_Length_Start[[#This Row],[Column12]])</f>
        <v>95.920133362058493</v>
      </c>
      <c r="L1952" s="8">
        <f>_xlfn.NUMBERVALUE(Test_Length_Start[[#This Row],[Column10]])</f>
        <v>0.52210550633242303</v>
      </c>
      <c r="M1952" s="4">
        <f>_xlfn.NUMBERVALUE(Test_Length_Start[[#This Row],[Column11]])</f>
        <v>1.4411507722908501</v>
      </c>
      <c r="N1952" s="8">
        <f>Tableau2[[#This Row],[Longueur manquante]]-(6-Tableau2[[#This Row],[longueur]])</f>
        <v>1.72155421149308</v>
      </c>
    </row>
    <row r="1953" spans="2:14" x14ac:dyDescent="0.25">
      <c r="B1953" s="3" t="str">
        <f t="shared" si="60"/>
        <v>9</v>
      </c>
      <c r="C1953" s="4" t="str">
        <f>Test_Length_Start[[#This Row],[Column1]]</f>
        <v>9-Camera-0,1</v>
      </c>
      <c r="D1953" s="3">
        <f t="shared" si="61"/>
        <v>1</v>
      </c>
      <c r="E1953" s="4">
        <f>_xlfn.NUMBERVALUE(Test_Length_Start[[#This Row],[Column2]])</f>
        <v>63.092663406328498</v>
      </c>
      <c r="F1953" s="4">
        <f>_xlfn.NUMBERVALUE(Test_Length_Start[[#This Row],[Column3]])</f>
        <v>6.5844668352777802</v>
      </c>
      <c r="G1953" s="4">
        <f>_xlfn.NUMBERVALUE(Test_Length_Start[[#This Row],[Column4]])</f>
        <v>0.147331526051727</v>
      </c>
      <c r="H1953" s="4">
        <f>_xlfn.NUMBERVALUE(Test_Length_Start[[#This Row],[Column5]])</f>
        <v>0.18066423898936701</v>
      </c>
      <c r="I1953" s="4">
        <f>_xlfn.NUMBERVALUE(Test_Length_Start[[#This Row],[Column6]])</f>
        <v>0.110974948517015</v>
      </c>
      <c r="J1953" s="4">
        <f>_xlfn.NUMBERVALUE(Test_Length_Start[[#This Row],[Column7]])</f>
        <v>0.15641273563331101</v>
      </c>
      <c r="K1953" s="4">
        <f>_xlfn.NUMBERVALUE(Test_Length_Start[[#This Row],[Column12]])</f>
        <v>36.423220645985502</v>
      </c>
      <c r="L1953" s="8">
        <f>_xlfn.NUMBERVALUE(Test_Length_Start[[#This Row],[Column10]])</f>
        <v>0.38871908101170199</v>
      </c>
      <c r="M1953" s="4">
        <f>_xlfn.NUMBERVALUE(Test_Length_Start[[#This Row],[Column11]])</f>
        <v>1.38503744009228</v>
      </c>
      <c r="N1953" s="8">
        <f>Tableau2[[#This Row],[Longueur manquante]]-(6-Tableau2[[#This Row],[longueur]])</f>
        <v>1.9695042753700602</v>
      </c>
    </row>
    <row r="1954" spans="2:14" x14ac:dyDescent="0.25">
      <c r="B1954" s="3" t="str">
        <f t="shared" si="60"/>
        <v>9</v>
      </c>
      <c r="C1954" s="4" t="str">
        <f>Test_Length_Start[[#This Row],[Column1]]</f>
        <v>9-Camera-0,1</v>
      </c>
      <c r="D1954" s="3">
        <f t="shared" si="61"/>
        <v>1</v>
      </c>
      <c r="E1954" s="4">
        <f>_xlfn.NUMBERVALUE(Test_Length_Start[[#This Row],[Column2]])</f>
        <v>83.526176106434605</v>
      </c>
      <c r="F1954" s="4">
        <f>_xlfn.NUMBERVALUE(Test_Length_Start[[#This Row],[Column3]])</f>
        <v>6.3311784907747501</v>
      </c>
      <c r="G1954" s="4">
        <f>_xlfn.NUMBERVALUE(Test_Length_Start[[#This Row],[Column4]])</f>
        <v>8.2207436167373693E-2</v>
      </c>
      <c r="H1954" s="4">
        <f>_xlfn.NUMBERVALUE(Test_Length_Start[[#This Row],[Column5]])</f>
        <v>0.165691806307557</v>
      </c>
      <c r="I1954" s="4">
        <f>_xlfn.NUMBERVALUE(Test_Length_Start[[#This Row],[Column6]])</f>
        <v>6.8290181505337E-2</v>
      </c>
      <c r="J1954" s="4">
        <f>_xlfn.NUMBERVALUE(Test_Length_Start[[#This Row],[Column7]])</f>
        <v>0.131286433849302</v>
      </c>
      <c r="K1954" s="4">
        <f>_xlfn.NUMBERVALUE(Test_Length_Start[[#This Row],[Column12]])</f>
        <v>21.071519880089902</v>
      </c>
      <c r="L1954" s="8">
        <f>_xlfn.NUMBERVALUE(Test_Length_Start[[#This Row],[Column10]])</f>
        <v>0.30225376696318501</v>
      </c>
      <c r="M1954" s="4">
        <f>_xlfn.NUMBERVALUE(Test_Length_Start[[#This Row],[Column11]])</f>
        <v>1.42143628760969</v>
      </c>
      <c r="N1954" s="8">
        <f>Tableau2[[#This Row],[Longueur manquante]]-(6-Tableau2[[#This Row],[longueur]])</f>
        <v>1.7526147783844401</v>
      </c>
    </row>
    <row r="1955" spans="2:14" x14ac:dyDescent="0.25">
      <c r="B1955" s="3" t="str">
        <f t="shared" si="60"/>
        <v>9</v>
      </c>
      <c r="C1955" s="4" t="str">
        <f>Test_Length_Start[[#This Row],[Column1]]</f>
        <v>9-Camera-0,1</v>
      </c>
      <c r="D1955" s="3">
        <f t="shared" si="61"/>
        <v>1</v>
      </c>
      <c r="E1955" s="4">
        <f>_xlfn.NUMBERVALUE(Test_Length_Start[[#This Row],[Column2]])</f>
        <v>82.496865583538906</v>
      </c>
      <c r="F1955" s="4">
        <f>_xlfn.NUMBERVALUE(Test_Length_Start[[#This Row],[Column3]])</f>
        <v>5.5669017923136002</v>
      </c>
      <c r="G1955" s="4">
        <f>_xlfn.NUMBERVALUE(Test_Length_Start[[#This Row],[Column4]])</f>
        <v>0.12271857333222499</v>
      </c>
      <c r="H1955" s="4">
        <f>_xlfn.NUMBERVALUE(Test_Length_Start[[#This Row],[Column5]])</f>
        <v>0.24956885146177599</v>
      </c>
      <c r="I1955" s="4">
        <f>_xlfn.NUMBERVALUE(Test_Length_Start[[#This Row],[Column6]])</f>
        <v>8.7359772923057993E-2</v>
      </c>
      <c r="J1955" s="4">
        <f>_xlfn.NUMBERVALUE(Test_Length_Start[[#This Row],[Column7]])</f>
        <v>0.12927651235262899</v>
      </c>
      <c r="K1955" s="4">
        <f>_xlfn.NUMBERVALUE(Test_Length_Start[[#This Row],[Column12]])</f>
        <v>48.1602691069711</v>
      </c>
      <c r="L1955" s="8">
        <f>_xlfn.NUMBERVALUE(Test_Length_Start[[#This Row],[Column10]])</f>
        <v>0.418568837886649</v>
      </c>
      <c r="M1955" s="4">
        <f>_xlfn.NUMBERVALUE(Test_Length_Start[[#This Row],[Column11]])</f>
        <v>1.3119151534844999</v>
      </c>
      <c r="N1955" s="8">
        <f>Tableau2[[#This Row],[Longueur manquante]]-(6-Tableau2[[#This Row],[longueur]])</f>
        <v>0.8788169457981001</v>
      </c>
    </row>
    <row r="1956" spans="2:14" x14ac:dyDescent="0.25">
      <c r="B1956" s="3" t="str">
        <f t="shared" si="60"/>
        <v>9</v>
      </c>
      <c r="C1956" s="4" t="str">
        <f>Test_Length_Start[[#This Row],[Column1]]</f>
        <v>9-Camera-0,1</v>
      </c>
      <c r="D1956" s="3">
        <f t="shared" si="61"/>
        <v>1</v>
      </c>
      <c r="E1956" s="4">
        <f>_xlfn.NUMBERVALUE(Test_Length_Start[[#This Row],[Column2]])</f>
        <v>55.344889188364</v>
      </c>
      <c r="F1956" s="4">
        <f>_xlfn.NUMBERVALUE(Test_Length_Start[[#This Row],[Column3]])</f>
        <v>6.2384045980571203</v>
      </c>
      <c r="G1956" s="4">
        <f>_xlfn.NUMBERVALUE(Test_Length_Start[[#This Row],[Column4]])</f>
        <v>7.6981151841464104E-2</v>
      </c>
      <c r="H1956" s="4">
        <f>_xlfn.NUMBERVALUE(Test_Length_Start[[#This Row],[Column5]])</f>
        <v>0.13154706835348601</v>
      </c>
      <c r="I1956" s="4">
        <f>_xlfn.NUMBERVALUE(Test_Length_Start[[#This Row],[Column6]])</f>
        <v>5.90033939226201E-2</v>
      </c>
      <c r="J1956" s="4">
        <f>_xlfn.NUMBERVALUE(Test_Length_Start[[#This Row],[Column7]])</f>
        <v>0.110662309836391</v>
      </c>
      <c r="K1956" s="4">
        <f>_xlfn.NUMBERVALUE(Test_Length_Start[[#This Row],[Column12]])</f>
        <v>35.249333858024301</v>
      </c>
      <c r="L1956" s="8">
        <f>_xlfn.NUMBERVALUE(Test_Length_Start[[#This Row],[Column10]])</f>
        <v>0.34530254163228302</v>
      </c>
      <c r="M1956" s="4">
        <f>_xlfn.NUMBERVALUE(Test_Length_Start[[#This Row],[Column11]])</f>
        <v>1.3734551759170499</v>
      </c>
      <c r="N1956" s="8">
        <f>Tableau2[[#This Row],[Longueur manquante]]-(6-Tableau2[[#This Row],[longueur]])</f>
        <v>1.6118597739741702</v>
      </c>
    </row>
    <row r="1957" spans="2:14" x14ac:dyDescent="0.25">
      <c r="B1957" s="3" t="str">
        <f t="shared" si="60"/>
        <v>9</v>
      </c>
      <c r="C1957" s="4" t="str">
        <f>Test_Length_Start[[#This Row],[Column1]]</f>
        <v>9-Camera-0,1</v>
      </c>
      <c r="D1957" s="3">
        <f t="shared" si="61"/>
        <v>1</v>
      </c>
      <c r="E1957" s="4">
        <f>_xlfn.NUMBERVALUE(Test_Length_Start[[#This Row],[Column2]])</f>
        <v>84.7037319499414</v>
      </c>
      <c r="F1957" s="4">
        <f>_xlfn.NUMBERVALUE(Test_Length_Start[[#This Row],[Column3]])</f>
        <v>6.0691693620337199</v>
      </c>
      <c r="G1957" s="4">
        <f>_xlfn.NUMBERVALUE(Test_Length_Start[[#This Row],[Column4]])</f>
        <v>0.166949251425936</v>
      </c>
      <c r="H1957" s="4">
        <f>_xlfn.NUMBERVALUE(Test_Length_Start[[#This Row],[Column5]])</f>
        <v>0.247868504573656</v>
      </c>
      <c r="I1957" s="4">
        <f>_xlfn.NUMBERVALUE(Test_Length_Start[[#This Row],[Column6]])</f>
        <v>0.11786228527850599</v>
      </c>
      <c r="J1957" s="4">
        <f>_xlfn.NUMBERVALUE(Test_Length_Start[[#This Row],[Column7]])</f>
        <v>0.187800900927203</v>
      </c>
      <c r="K1957" s="4">
        <f>_xlfn.NUMBERVALUE(Test_Length_Start[[#This Row],[Column12]])</f>
        <v>21.855099802953099</v>
      </c>
      <c r="L1957" s="8">
        <f>_xlfn.NUMBERVALUE(Test_Length_Start[[#This Row],[Column10]])</f>
        <v>0.60590649316116496</v>
      </c>
      <c r="M1957" s="4">
        <f>_xlfn.NUMBERVALUE(Test_Length_Start[[#This Row],[Column11]])</f>
        <v>1.30734100697476</v>
      </c>
      <c r="N1957" s="8">
        <f>Tableau2[[#This Row],[Longueur manquante]]-(6-Tableau2[[#This Row],[longueur]])</f>
        <v>1.3765103690084799</v>
      </c>
    </row>
    <row r="1958" spans="2:14" x14ac:dyDescent="0.25">
      <c r="B1958" s="3" t="str">
        <f t="shared" si="60"/>
        <v>9</v>
      </c>
      <c r="C1958" s="4" t="str">
        <f>Test_Length_Start[[#This Row],[Column1]]</f>
        <v>9-Camera-0,1</v>
      </c>
      <c r="D1958" s="3">
        <f t="shared" si="61"/>
        <v>1</v>
      </c>
      <c r="E1958" s="4">
        <f>_xlfn.NUMBERVALUE(Test_Length_Start[[#This Row],[Column2]])</f>
        <v>58.664861887686797</v>
      </c>
      <c r="F1958" s="4">
        <f>_xlfn.NUMBERVALUE(Test_Length_Start[[#This Row],[Column3]])</f>
        <v>5.5288302132503704</v>
      </c>
      <c r="G1958" s="4">
        <f>_xlfn.NUMBERVALUE(Test_Length_Start[[#This Row],[Column4]])</f>
        <v>9.4424899543235893E-2</v>
      </c>
      <c r="H1958" s="4">
        <f>_xlfn.NUMBERVALUE(Test_Length_Start[[#This Row],[Column5]])</f>
        <v>0.207211929922091</v>
      </c>
      <c r="I1958" s="4">
        <f>_xlfn.NUMBERVALUE(Test_Length_Start[[#This Row],[Column6]])</f>
        <v>6.7397683569868597E-2</v>
      </c>
      <c r="J1958" s="4">
        <f>_xlfn.NUMBERVALUE(Test_Length_Start[[#This Row],[Column7]])</f>
        <v>0.14156127304468799</v>
      </c>
      <c r="K1958" s="4">
        <f>_xlfn.NUMBERVALUE(Test_Length_Start[[#This Row],[Column12]])</f>
        <v>23.0573921239702</v>
      </c>
      <c r="L1958" s="8">
        <f>_xlfn.NUMBERVALUE(Test_Length_Start[[#This Row],[Column10]])</f>
        <v>0.35108846241426001</v>
      </c>
      <c r="M1958" s="4">
        <f>_xlfn.NUMBERVALUE(Test_Length_Start[[#This Row],[Column11]])</f>
        <v>1.12845601826092</v>
      </c>
      <c r="N1958" s="8">
        <f>Tableau2[[#This Row],[Longueur manquante]]-(6-Tableau2[[#This Row],[longueur]])</f>
        <v>0.6572862315112904</v>
      </c>
    </row>
    <row r="1959" spans="2:14" x14ac:dyDescent="0.25">
      <c r="B1959" s="3" t="str">
        <f t="shared" si="60"/>
        <v>9</v>
      </c>
      <c r="C1959" s="4" t="str">
        <f>Test_Length_Start[[#This Row],[Column1]]</f>
        <v>9-Camera-0,1</v>
      </c>
      <c r="D1959" s="3">
        <f t="shared" si="61"/>
        <v>1</v>
      </c>
      <c r="E1959" s="4">
        <f>_xlfn.NUMBERVALUE(Test_Length_Start[[#This Row],[Column2]])</f>
        <v>61.173588531172598</v>
      </c>
      <c r="F1959" s="4">
        <f>_xlfn.NUMBERVALUE(Test_Length_Start[[#This Row],[Column3]])</f>
        <v>5.7541748837239197</v>
      </c>
      <c r="G1959" s="4">
        <f>_xlfn.NUMBERVALUE(Test_Length_Start[[#This Row],[Column4]])</f>
        <v>6.58374708961625E-2</v>
      </c>
      <c r="H1959" s="4">
        <f>_xlfn.NUMBERVALUE(Test_Length_Start[[#This Row],[Column5]])</f>
        <v>0.12442438055423501</v>
      </c>
      <c r="I1959" s="4">
        <f>_xlfn.NUMBERVALUE(Test_Length_Start[[#This Row],[Column6]])</f>
        <v>3.9950466677905402E-2</v>
      </c>
      <c r="J1959" s="4">
        <f>_xlfn.NUMBERVALUE(Test_Length_Start[[#This Row],[Column7]])</f>
        <v>0.103690190818385</v>
      </c>
      <c r="K1959" s="4">
        <f>_xlfn.NUMBERVALUE(Test_Length_Start[[#This Row],[Column12]])</f>
        <v>16.774904312915101</v>
      </c>
      <c r="L1959" s="8">
        <f>_xlfn.NUMBERVALUE(Test_Length_Start[[#This Row],[Column10]])</f>
        <v>0.27237019920072503</v>
      </c>
      <c r="M1959" s="4">
        <f>_xlfn.NUMBERVALUE(Test_Length_Start[[#This Row],[Column11]])</f>
        <v>1.2980695872274599</v>
      </c>
      <c r="N1959" s="8">
        <f>Tableau2[[#This Row],[Longueur manquante]]-(6-Tableau2[[#This Row],[longueur]])</f>
        <v>1.0522444709513796</v>
      </c>
    </row>
    <row r="1960" spans="2:14" x14ac:dyDescent="0.25">
      <c r="B1960" s="3" t="str">
        <f t="shared" si="60"/>
        <v>9</v>
      </c>
      <c r="C1960" s="4" t="str">
        <f>Test_Length_Start[[#This Row],[Column1]]</f>
        <v>9-Camera-0,1</v>
      </c>
      <c r="D1960" s="3">
        <f t="shared" si="61"/>
        <v>1</v>
      </c>
      <c r="E1960" s="4">
        <f>_xlfn.NUMBERVALUE(Test_Length_Start[[#This Row],[Column2]])</f>
        <v>74.007448791598904</v>
      </c>
      <c r="F1960" s="4">
        <f>_xlfn.NUMBERVALUE(Test_Length_Start[[#This Row],[Column3]])</f>
        <v>6.1708025300343898</v>
      </c>
      <c r="G1960" s="4">
        <f>_xlfn.NUMBERVALUE(Test_Length_Start[[#This Row],[Column4]])</f>
        <v>6.5916045127978398E-2</v>
      </c>
      <c r="H1960" s="4">
        <f>_xlfn.NUMBERVALUE(Test_Length_Start[[#This Row],[Column5]])</f>
        <v>0.144868675553919</v>
      </c>
      <c r="I1960" s="4">
        <f>_xlfn.NUMBERVALUE(Test_Length_Start[[#This Row],[Column6]])</f>
        <v>3.7993500814457397E-2</v>
      </c>
      <c r="J1960" s="4">
        <f>_xlfn.NUMBERVALUE(Test_Length_Start[[#This Row],[Column7]])</f>
        <v>0.107131431635203</v>
      </c>
      <c r="K1960" s="4">
        <f>_xlfn.NUMBERVALUE(Test_Length_Start[[#This Row],[Column12]])</f>
        <v>22.125104487990001</v>
      </c>
      <c r="L1960" s="8">
        <f>_xlfn.NUMBERVALUE(Test_Length_Start[[#This Row],[Column10]])</f>
        <v>0.30998601065432102</v>
      </c>
      <c r="M1960" s="4">
        <f>_xlfn.NUMBERVALUE(Test_Length_Start[[#This Row],[Column11]])</f>
        <v>1.4449372161255001</v>
      </c>
      <c r="N1960" s="8">
        <f>Tableau2[[#This Row],[Longueur manquante]]-(6-Tableau2[[#This Row],[longueur]])</f>
        <v>1.6157397461598899</v>
      </c>
    </row>
    <row r="1961" spans="2:14" x14ac:dyDescent="0.25">
      <c r="B1961" s="3" t="str">
        <f t="shared" si="60"/>
        <v>9</v>
      </c>
      <c r="C1961" s="4" t="str">
        <f>Test_Length_Start[[#This Row],[Column1]]</f>
        <v>9-Camera-0,1</v>
      </c>
      <c r="D1961" s="3">
        <f t="shared" si="61"/>
        <v>1</v>
      </c>
      <c r="E1961" s="4">
        <f>_xlfn.NUMBERVALUE(Test_Length_Start[[#This Row],[Column2]])</f>
        <v>71.325952350253004</v>
      </c>
      <c r="F1961" s="4">
        <f>_xlfn.NUMBERVALUE(Test_Length_Start[[#This Row],[Column3]])</f>
        <v>6.1675715391237604</v>
      </c>
      <c r="G1961" s="4">
        <f>_xlfn.NUMBERVALUE(Test_Length_Start[[#This Row],[Column4]])</f>
        <v>0.13154575286606801</v>
      </c>
      <c r="H1961" s="4">
        <f>_xlfn.NUMBERVALUE(Test_Length_Start[[#This Row],[Column5]])</f>
        <v>0.19567118236391101</v>
      </c>
      <c r="I1961" s="4">
        <f>_xlfn.NUMBERVALUE(Test_Length_Start[[#This Row],[Column6]])</f>
        <v>8.2570113878107407E-2</v>
      </c>
      <c r="J1961" s="4">
        <f>_xlfn.NUMBERVALUE(Test_Length_Start[[#This Row],[Column7]])</f>
        <v>0.14010181728704299</v>
      </c>
      <c r="K1961" s="4">
        <f>_xlfn.NUMBERVALUE(Test_Length_Start[[#This Row],[Column12]])</f>
        <v>21.075201680068801</v>
      </c>
      <c r="L1961" s="8">
        <f>_xlfn.NUMBERVALUE(Test_Length_Start[[#This Row],[Column10]])</f>
        <v>0.62963871241966396</v>
      </c>
      <c r="M1961" s="4">
        <f>_xlfn.NUMBERVALUE(Test_Length_Start[[#This Row],[Column11]])</f>
        <v>1.1566238324386</v>
      </c>
      <c r="N1961" s="8">
        <f>Tableau2[[#This Row],[Longueur manquante]]-(6-Tableau2[[#This Row],[longueur]])</f>
        <v>1.3241953715623604</v>
      </c>
    </row>
    <row r="1962" spans="2:14" x14ac:dyDescent="0.25">
      <c r="B1962" s="3" t="str">
        <f t="shared" si="60"/>
        <v>9</v>
      </c>
      <c r="C1962" s="4" t="str">
        <f>Test_Length_Start[[#This Row],[Column1]]</f>
        <v>9-Camera-0,15000000000000002</v>
      </c>
      <c r="D1962" s="3">
        <f t="shared" si="61"/>
        <v>1.5</v>
      </c>
      <c r="E1962" s="4">
        <f>_xlfn.NUMBERVALUE(Test_Length_Start[[#This Row],[Column2]])</f>
        <v>65.690319860216107</v>
      </c>
      <c r="F1962" s="4">
        <f>_xlfn.NUMBERVALUE(Test_Length_Start[[#This Row],[Column3]])</f>
        <v>5.8197621688944103</v>
      </c>
      <c r="G1962" s="4">
        <f>_xlfn.NUMBERVALUE(Test_Length_Start[[#This Row],[Column4]])</f>
        <v>0.16459910468765601</v>
      </c>
      <c r="H1962" s="4">
        <f>_xlfn.NUMBERVALUE(Test_Length_Start[[#This Row],[Column5]])</f>
        <v>0.19154522315428599</v>
      </c>
      <c r="I1962" s="4">
        <f>_xlfn.NUMBERVALUE(Test_Length_Start[[#This Row],[Column6]])</f>
        <v>0.128425725383503</v>
      </c>
      <c r="J1962" s="4">
        <f>_xlfn.NUMBERVALUE(Test_Length_Start[[#This Row],[Column7]])</f>
        <v>0.15662681050650501</v>
      </c>
      <c r="K1962" s="4">
        <f>_xlfn.NUMBERVALUE(Test_Length_Start[[#This Row],[Column12]])</f>
        <v>11.708260336890801</v>
      </c>
      <c r="L1962" s="8">
        <f>_xlfn.NUMBERVALUE(Test_Length_Start[[#This Row],[Column10]])</f>
        <v>0.56101405827097905</v>
      </c>
      <c r="M1962" s="4">
        <f>_xlfn.NUMBERVALUE(Test_Length_Start[[#This Row],[Column11]])</f>
        <v>1.34429073170545</v>
      </c>
      <c r="N1962" s="8">
        <f>Tableau2[[#This Row],[Longueur manquante]]-(6-Tableau2[[#This Row],[longueur]])</f>
        <v>1.1640529005998603</v>
      </c>
    </row>
    <row r="1963" spans="2:14" x14ac:dyDescent="0.25">
      <c r="B1963" s="3" t="str">
        <f t="shared" si="60"/>
        <v>9</v>
      </c>
      <c r="C1963" s="4" t="str">
        <f>Test_Length_Start[[#This Row],[Column1]]</f>
        <v>9-Camera-0,15000000000000002</v>
      </c>
      <c r="D1963" s="3">
        <f t="shared" si="61"/>
        <v>1.5</v>
      </c>
      <c r="E1963" s="4">
        <f>_xlfn.NUMBERVALUE(Test_Length_Start[[#This Row],[Column2]])</f>
        <v>55.915420825458803</v>
      </c>
      <c r="F1963" s="4">
        <f>_xlfn.NUMBERVALUE(Test_Length_Start[[#This Row],[Column3]])</f>
        <v>5.7558393622465696</v>
      </c>
      <c r="G1963" s="4">
        <f>_xlfn.NUMBERVALUE(Test_Length_Start[[#This Row],[Column4]])</f>
        <v>0.15347221653714499</v>
      </c>
      <c r="H1963" s="4">
        <f>_xlfn.NUMBERVALUE(Test_Length_Start[[#This Row],[Column5]])</f>
        <v>0.40674725602255801</v>
      </c>
      <c r="I1963" s="4">
        <f>_xlfn.NUMBERVALUE(Test_Length_Start[[#This Row],[Column6]])</f>
        <v>0.13262196745371599</v>
      </c>
      <c r="J1963" s="4">
        <f>_xlfn.NUMBERVALUE(Test_Length_Start[[#This Row],[Column7]])</f>
        <v>0.214189232575621</v>
      </c>
      <c r="K1963" s="4">
        <f>_xlfn.NUMBERVALUE(Test_Length_Start[[#This Row],[Column12]])</f>
        <v>13.190800130017999</v>
      </c>
      <c r="L1963" s="8">
        <f>_xlfn.NUMBERVALUE(Test_Length_Start[[#This Row],[Column10]])</f>
        <v>0.48792841460095099</v>
      </c>
      <c r="M1963" s="4">
        <f>_xlfn.NUMBERVALUE(Test_Length_Start[[#This Row],[Column11]])</f>
        <v>1.78464422237456</v>
      </c>
      <c r="N1963" s="8">
        <f>Tableau2[[#This Row],[Longueur manquante]]-(6-Tableau2[[#This Row],[longueur]])</f>
        <v>1.5404835846211296</v>
      </c>
    </row>
    <row r="1964" spans="2:14" x14ac:dyDescent="0.25">
      <c r="B1964" s="3" t="str">
        <f t="shared" si="60"/>
        <v>9</v>
      </c>
      <c r="C1964" s="4" t="str">
        <f>Test_Length_Start[[#This Row],[Column1]]</f>
        <v>9-Camera-0,15000000000000002</v>
      </c>
      <c r="D1964" s="3">
        <f t="shared" si="61"/>
        <v>1.5</v>
      </c>
      <c r="E1964" s="4">
        <f>_xlfn.NUMBERVALUE(Test_Length_Start[[#This Row],[Column2]])</f>
        <v>86.428696818733201</v>
      </c>
      <c r="F1964" s="4">
        <f>_xlfn.NUMBERVALUE(Test_Length_Start[[#This Row],[Column3]])</f>
        <v>6.2688213402776398</v>
      </c>
      <c r="G1964" s="4">
        <f>_xlfn.NUMBERVALUE(Test_Length_Start[[#This Row],[Column4]])</f>
        <v>0.15638927636543801</v>
      </c>
      <c r="H1964" s="4">
        <f>_xlfn.NUMBERVALUE(Test_Length_Start[[#This Row],[Column5]])</f>
        <v>0.22965680621935999</v>
      </c>
      <c r="I1964" s="4">
        <f>_xlfn.NUMBERVALUE(Test_Length_Start[[#This Row],[Column6]])</f>
        <v>8.7665505316200099E-2</v>
      </c>
      <c r="J1964" s="4">
        <f>_xlfn.NUMBERVALUE(Test_Length_Start[[#This Row],[Column7]])</f>
        <v>0.14977569146839601</v>
      </c>
      <c r="K1964" s="4">
        <f>_xlfn.NUMBERVALUE(Test_Length_Start[[#This Row],[Column12]])</f>
        <v>10.7440895129693</v>
      </c>
      <c r="L1964" s="8">
        <f>_xlfn.NUMBERVALUE(Test_Length_Start[[#This Row],[Column10]])</f>
        <v>0.66267564938254997</v>
      </c>
      <c r="M1964" s="4">
        <f>_xlfn.NUMBERVALUE(Test_Length_Start[[#This Row],[Column11]])</f>
        <v>1.4886749767390799</v>
      </c>
      <c r="N1964" s="8">
        <f>Tableau2[[#This Row],[Longueur manquante]]-(6-Tableau2[[#This Row],[longueur]])</f>
        <v>1.7574963170167197</v>
      </c>
    </row>
    <row r="1965" spans="2:14" x14ac:dyDescent="0.25">
      <c r="B1965" s="3" t="str">
        <f t="shared" si="60"/>
        <v>9</v>
      </c>
      <c r="C1965" s="4" t="str">
        <f>Test_Length_Start[[#This Row],[Column1]]</f>
        <v>9-Camera-0,15000000000000002</v>
      </c>
      <c r="D1965" s="3">
        <f t="shared" si="61"/>
        <v>1.5</v>
      </c>
      <c r="E1965" s="4">
        <f>_xlfn.NUMBERVALUE(Test_Length_Start[[#This Row],[Column2]])</f>
        <v>33.017194754083697</v>
      </c>
      <c r="F1965" s="4">
        <f>_xlfn.NUMBERVALUE(Test_Length_Start[[#This Row],[Column3]])</f>
        <v>5.7690956933469302</v>
      </c>
      <c r="G1965" s="4">
        <f>_xlfn.NUMBERVALUE(Test_Length_Start[[#This Row],[Column4]])</f>
        <v>0.12500137246694501</v>
      </c>
      <c r="H1965" s="4">
        <f>_xlfn.NUMBERVALUE(Test_Length_Start[[#This Row],[Column5]])</f>
        <v>0.16969672273453501</v>
      </c>
      <c r="I1965" s="4">
        <f>_xlfn.NUMBERVALUE(Test_Length_Start[[#This Row],[Column6]])</f>
        <v>0.10406016897933799</v>
      </c>
      <c r="J1965" s="4">
        <f>_xlfn.NUMBERVALUE(Test_Length_Start[[#This Row],[Column7]])</f>
        <v>0.14907839412007601</v>
      </c>
      <c r="K1965" s="4">
        <f>_xlfn.NUMBERVALUE(Test_Length_Start[[#This Row],[Column12]])</f>
        <v>10.895592355984199</v>
      </c>
      <c r="L1965" s="8">
        <f>_xlfn.NUMBERVALUE(Test_Length_Start[[#This Row],[Column10]])</f>
        <v>0.48224289963338302</v>
      </c>
      <c r="M1965" s="4">
        <f>_xlfn.NUMBERVALUE(Test_Length_Start[[#This Row],[Column11]])</f>
        <v>1.1886624445032301</v>
      </c>
      <c r="N1965" s="8">
        <f>Tableau2[[#This Row],[Longueur manquante]]-(6-Tableau2[[#This Row],[longueur]])</f>
        <v>0.95775813785016028</v>
      </c>
    </row>
    <row r="1966" spans="2:14" x14ac:dyDescent="0.25">
      <c r="B1966" s="3" t="str">
        <f t="shared" si="60"/>
        <v>9</v>
      </c>
      <c r="C1966" s="4" t="str">
        <f>Test_Length_Start[[#This Row],[Column1]]</f>
        <v>9-Camera-0,15000000000000002</v>
      </c>
      <c r="D1966" s="3">
        <f t="shared" si="61"/>
        <v>1.5</v>
      </c>
      <c r="E1966" s="4">
        <f>_xlfn.NUMBERVALUE(Test_Length_Start[[#This Row],[Column2]])</f>
        <v>78.189584357585701</v>
      </c>
      <c r="F1966" s="4">
        <f>_xlfn.NUMBERVALUE(Test_Length_Start[[#This Row],[Column3]])</f>
        <v>5.8729826326343604</v>
      </c>
      <c r="G1966" s="4">
        <f>_xlfn.NUMBERVALUE(Test_Length_Start[[#This Row],[Column4]])</f>
        <v>0.15005049468211201</v>
      </c>
      <c r="H1966" s="4">
        <f>_xlfn.NUMBERVALUE(Test_Length_Start[[#This Row],[Column5]])</f>
        <v>0.22642423383698501</v>
      </c>
      <c r="I1966" s="4">
        <f>_xlfn.NUMBERVALUE(Test_Length_Start[[#This Row],[Column6]])</f>
        <v>0.12572022603524599</v>
      </c>
      <c r="J1966" s="4">
        <f>_xlfn.NUMBERVALUE(Test_Length_Start[[#This Row],[Column7]])</f>
        <v>0.18864272911512001</v>
      </c>
      <c r="K1966" s="4">
        <f>_xlfn.NUMBERVALUE(Test_Length_Start[[#This Row],[Column12]])</f>
        <v>8.9136604409432003</v>
      </c>
      <c r="L1966" s="8">
        <f>_xlfn.NUMBERVALUE(Test_Length_Start[[#This Row],[Column10]])</f>
        <v>0.41473953333876901</v>
      </c>
      <c r="M1966" s="4">
        <f>_xlfn.NUMBERVALUE(Test_Length_Start[[#This Row],[Column11]])</f>
        <v>1.22128016888211</v>
      </c>
      <c r="N1966" s="8">
        <f>Tableau2[[#This Row],[Longueur manquante]]-(6-Tableau2[[#This Row],[longueur]])</f>
        <v>1.0942628015164704</v>
      </c>
    </row>
    <row r="1967" spans="2:14" x14ac:dyDescent="0.25">
      <c r="B1967" s="3" t="str">
        <f t="shared" si="60"/>
        <v>9</v>
      </c>
      <c r="C1967" s="4" t="str">
        <f>Test_Length_Start[[#This Row],[Column1]]</f>
        <v>9-Camera-0,15000000000000002</v>
      </c>
      <c r="D1967" s="3">
        <f t="shared" si="61"/>
        <v>1.5</v>
      </c>
      <c r="E1967" s="4">
        <f>_xlfn.NUMBERVALUE(Test_Length_Start[[#This Row],[Column2]])</f>
        <v>77.241948348126698</v>
      </c>
      <c r="F1967" s="4">
        <f>_xlfn.NUMBERVALUE(Test_Length_Start[[#This Row],[Column3]])</f>
        <v>6.1798790463653397</v>
      </c>
      <c r="G1967" s="4">
        <f>_xlfn.NUMBERVALUE(Test_Length_Start[[#This Row],[Column4]])</f>
        <v>0.23510902042010801</v>
      </c>
      <c r="H1967" s="4">
        <f>_xlfn.NUMBERVALUE(Test_Length_Start[[#This Row],[Column5]])</f>
        <v>0.97301769006291705</v>
      </c>
      <c r="I1967" s="4">
        <f>_xlfn.NUMBERVALUE(Test_Length_Start[[#This Row],[Column6]])</f>
        <v>0.16488542555038299</v>
      </c>
      <c r="J1967" s="4">
        <f>_xlfn.NUMBERVALUE(Test_Length_Start[[#This Row],[Column7]])</f>
        <v>0.623190945216196</v>
      </c>
      <c r="K1967" s="4">
        <f>_xlfn.NUMBERVALUE(Test_Length_Start[[#This Row],[Column12]])</f>
        <v>10.839487849967499</v>
      </c>
      <c r="L1967" s="8">
        <f>_xlfn.NUMBERVALUE(Test_Length_Start[[#This Row],[Column10]])</f>
        <v>0.809759960986146</v>
      </c>
      <c r="M1967" s="4">
        <f>_xlfn.NUMBERVALUE(Test_Length_Start[[#This Row],[Column11]])</f>
        <v>2.9954740689734498</v>
      </c>
      <c r="N1967" s="8">
        <f>Tableau2[[#This Row],[Longueur manquante]]-(6-Tableau2[[#This Row],[longueur]])</f>
        <v>3.1753531153387895</v>
      </c>
    </row>
    <row r="1968" spans="2:14" x14ac:dyDescent="0.25">
      <c r="B1968" s="3" t="str">
        <f t="shared" si="60"/>
        <v>9</v>
      </c>
      <c r="C1968" s="4" t="str">
        <f>Test_Length_Start[[#This Row],[Column1]]</f>
        <v>9-Camera-0,15000000000000002</v>
      </c>
      <c r="D1968" s="3">
        <f t="shared" si="61"/>
        <v>1.5</v>
      </c>
      <c r="E1968" s="4">
        <f>_xlfn.NUMBERVALUE(Test_Length_Start[[#This Row],[Column2]])</f>
        <v>80.993250454713902</v>
      </c>
      <c r="F1968" s="4">
        <f>_xlfn.NUMBERVALUE(Test_Length_Start[[#This Row],[Column3]])</f>
        <v>6.0563597409644299</v>
      </c>
      <c r="G1968" s="4">
        <f>_xlfn.NUMBERVALUE(Test_Length_Start[[#This Row],[Column4]])</f>
        <v>0.117114634256682</v>
      </c>
      <c r="H1968" s="4">
        <f>_xlfn.NUMBERVALUE(Test_Length_Start[[#This Row],[Column5]])</f>
        <v>0.17918541958665599</v>
      </c>
      <c r="I1968" s="4">
        <f>_xlfn.NUMBERVALUE(Test_Length_Start[[#This Row],[Column6]])</f>
        <v>9.13325058293942E-2</v>
      </c>
      <c r="J1968" s="4">
        <f>_xlfn.NUMBERVALUE(Test_Length_Start[[#This Row],[Column7]])</f>
        <v>0.150216758112521</v>
      </c>
      <c r="K1968" s="4">
        <f>_xlfn.NUMBERVALUE(Test_Length_Start[[#This Row],[Column12]])</f>
        <v>7.1915302560664696</v>
      </c>
      <c r="L1968" s="8">
        <f>_xlfn.NUMBERVALUE(Test_Length_Start[[#This Row],[Column10]])</f>
        <v>0.394644619928114</v>
      </c>
      <c r="M1968" s="4">
        <f>_xlfn.NUMBERVALUE(Test_Length_Start[[#This Row],[Column11]])</f>
        <v>1.23935182003222</v>
      </c>
      <c r="N1968" s="8">
        <f>Tableau2[[#This Row],[Longueur manquante]]-(6-Tableau2[[#This Row],[longueur]])</f>
        <v>1.2957115609966499</v>
      </c>
    </row>
    <row r="1969" spans="2:14" x14ac:dyDescent="0.25">
      <c r="B1969" s="3" t="str">
        <f t="shared" si="60"/>
        <v>9</v>
      </c>
      <c r="C1969" s="4" t="str">
        <f>Test_Length_Start[[#This Row],[Column1]]</f>
        <v>9-Camera-0,15000000000000002</v>
      </c>
      <c r="D1969" s="3">
        <f t="shared" si="61"/>
        <v>1.5</v>
      </c>
      <c r="E1969" s="4">
        <f>_xlfn.NUMBERVALUE(Test_Length_Start[[#This Row],[Column2]])</f>
        <v>86.234865987879701</v>
      </c>
      <c r="F1969" s="4">
        <f>_xlfn.NUMBERVALUE(Test_Length_Start[[#This Row],[Column3]])</f>
        <v>6.1433388843180499</v>
      </c>
      <c r="G1969" s="4">
        <f>_xlfn.NUMBERVALUE(Test_Length_Start[[#This Row],[Column4]])</f>
        <v>8.3779467380238101E-2</v>
      </c>
      <c r="H1969" s="4">
        <f>_xlfn.NUMBERVALUE(Test_Length_Start[[#This Row],[Column5]])</f>
        <v>0.16121805537637901</v>
      </c>
      <c r="I1969" s="4">
        <f>_xlfn.NUMBERVALUE(Test_Length_Start[[#This Row],[Column6]])</f>
        <v>5.4962459805807301E-2</v>
      </c>
      <c r="J1969" s="4">
        <f>_xlfn.NUMBERVALUE(Test_Length_Start[[#This Row],[Column7]])</f>
        <v>0.11330962972874099</v>
      </c>
      <c r="K1969" s="4">
        <f>_xlfn.NUMBERVALUE(Test_Length_Start[[#This Row],[Column12]])</f>
        <v>10.9899771820055</v>
      </c>
      <c r="L1969" s="8">
        <f>_xlfn.NUMBERVALUE(Test_Length_Start[[#This Row],[Column10]])</f>
        <v>0.38962071104907797</v>
      </c>
      <c r="M1969" s="4">
        <f>_xlfn.NUMBERVALUE(Test_Length_Start[[#This Row],[Column11]])</f>
        <v>1.47263511320723</v>
      </c>
      <c r="N1969" s="8">
        <f>Tableau2[[#This Row],[Longueur manquante]]-(6-Tableau2[[#This Row],[longueur]])</f>
        <v>1.6159739975252798</v>
      </c>
    </row>
    <row r="1970" spans="2:14" x14ac:dyDescent="0.25">
      <c r="B1970" s="3" t="str">
        <f t="shared" si="60"/>
        <v>9</v>
      </c>
      <c r="C1970" s="4" t="str">
        <f>Test_Length_Start[[#This Row],[Column1]]</f>
        <v>9-Camera-0,15000000000000002</v>
      </c>
      <c r="D1970" s="3">
        <f t="shared" si="61"/>
        <v>1.5</v>
      </c>
      <c r="E1970" s="4">
        <f>_xlfn.NUMBERVALUE(Test_Length_Start[[#This Row],[Column2]])</f>
        <v>51.178226587425897</v>
      </c>
      <c r="F1970" s="4">
        <f>_xlfn.NUMBERVALUE(Test_Length_Start[[#This Row],[Column3]])</f>
        <v>6.1043092572580102</v>
      </c>
      <c r="G1970" s="4">
        <f>_xlfn.NUMBERVALUE(Test_Length_Start[[#This Row],[Column4]])</f>
        <v>7.8654407645284002E-2</v>
      </c>
      <c r="H1970" s="4">
        <f>_xlfn.NUMBERVALUE(Test_Length_Start[[#This Row],[Column5]])</f>
        <v>0.13443948343453399</v>
      </c>
      <c r="I1970" s="4">
        <f>_xlfn.NUMBERVALUE(Test_Length_Start[[#This Row],[Column6]])</f>
        <v>6.7206181713728899E-2</v>
      </c>
      <c r="J1970" s="4">
        <f>_xlfn.NUMBERVALUE(Test_Length_Start[[#This Row],[Column7]])</f>
        <v>0.115050541699215</v>
      </c>
      <c r="K1970" s="4">
        <f>_xlfn.NUMBERVALUE(Test_Length_Start[[#This Row],[Column12]])</f>
        <v>9.6296531489351693</v>
      </c>
      <c r="L1970" s="8">
        <f>_xlfn.NUMBERVALUE(Test_Length_Start[[#This Row],[Column10]])</f>
        <v>0.267579900821804</v>
      </c>
      <c r="M1970" s="4">
        <f>_xlfn.NUMBERVALUE(Test_Length_Start[[#This Row],[Column11]])</f>
        <v>1.3456175308810501</v>
      </c>
      <c r="N1970" s="8">
        <f>Tableau2[[#This Row],[Longueur manquante]]-(6-Tableau2[[#This Row],[longueur]])</f>
        <v>1.4499267881390603</v>
      </c>
    </row>
    <row r="1971" spans="2:14" x14ac:dyDescent="0.25">
      <c r="B1971" s="3" t="str">
        <f t="shared" si="60"/>
        <v>9</v>
      </c>
      <c r="C1971" s="4" t="str">
        <f>Test_Length_Start[[#This Row],[Column1]]</f>
        <v>9-Camera-0,15000000000000002</v>
      </c>
      <c r="D1971" s="3">
        <f t="shared" si="61"/>
        <v>1.5</v>
      </c>
      <c r="E1971" s="4">
        <f>_xlfn.NUMBERVALUE(Test_Length_Start[[#This Row],[Column2]])</f>
        <v>58.163483864580101</v>
      </c>
      <c r="F1971" s="4">
        <f>_xlfn.NUMBERVALUE(Test_Length_Start[[#This Row],[Column3]])</f>
        <v>6.1830969509700404</v>
      </c>
      <c r="G1971" s="4">
        <f>_xlfn.NUMBERVALUE(Test_Length_Start[[#This Row],[Column4]])</f>
        <v>0.13430763142770399</v>
      </c>
      <c r="H1971" s="4">
        <f>_xlfn.NUMBERVALUE(Test_Length_Start[[#This Row],[Column5]])</f>
        <v>0.18410985023240001</v>
      </c>
      <c r="I1971" s="4">
        <f>_xlfn.NUMBERVALUE(Test_Length_Start[[#This Row],[Column6]])</f>
        <v>6.5718450778562698E-2</v>
      </c>
      <c r="J1971" s="4">
        <f>_xlfn.NUMBERVALUE(Test_Length_Start[[#This Row],[Column7]])</f>
        <v>0.121127149432199</v>
      </c>
      <c r="K1971" s="4">
        <f>_xlfn.NUMBERVALUE(Test_Length_Start[[#This Row],[Column12]])</f>
        <v>17.8270797739969</v>
      </c>
      <c r="L1971" s="8">
        <f>_xlfn.NUMBERVALUE(Test_Length_Start[[#This Row],[Column10]])</f>
        <v>0.75762387893333005</v>
      </c>
      <c r="M1971" s="4">
        <f>_xlfn.NUMBERVALUE(Test_Length_Start[[#This Row],[Column11]])</f>
        <v>0.98317643538842503</v>
      </c>
      <c r="N1971" s="8">
        <f>Tableau2[[#This Row],[Longueur manquante]]-(6-Tableau2[[#This Row],[longueur]])</f>
        <v>1.1662733863584656</v>
      </c>
    </row>
    <row r="1972" spans="2:14" x14ac:dyDescent="0.25">
      <c r="B1972" s="3" t="str">
        <f t="shared" si="60"/>
        <v>9</v>
      </c>
      <c r="C1972" s="4" t="str">
        <f>Test_Length_Start[[#This Row],[Column1]]</f>
        <v>9-Camera-0,15000000000000002</v>
      </c>
      <c r="D1972" s="3">
        <f t="shared" si="61"/>
        <v>1.5</v>
      </c>
      <c r="E1972" s="4">
        <f>_xlfn.NUMBERVALUE(Test_Length_Start[[#This Row],[Column2]])</f>
        <v>80.8209906164291</v>
      </c>
      <c r="F1972" s="4">
        <f>_xlfn.NUMBERVALUE(Test_Length_Start[[#This Row],[Column3]])</f>
        <v>5.5613526279391401</v>
      </c>
      <c r="G1972" s="4">
        <f>_xlfn.NUMBERVALUE(Test_Length_Start[[#This Row],[Column4]])</f>
        <v>0.10812549676263</v>
      </c>
      <c r="H1972" s="4">
        <f>_xlfn.NUMBERVALUE(Test_Length_Start[[#This Row],[Column5]])</f>
        <v>0.24535015089848999</v>
      </c>
      <c r="I1972" s="4">
        <f>_xlfn.NUMBERVALUE(Test_Length_Start[[#This Row],[Column6]])</f>
        <v>8.0190467276095606E-2</v>
      </c>
      <c r="J1972" s="4">
        <f>_xlfn.NUMBERVALUE(Test_Length_Start[[#This Row],[Column7]])</f>
        <v>0.15106538985034301</v>
      </c>
      <c r="K1972" s="4">
        <f>_xlfn.NUMBERVALUE(Test_Length_Start[[#This Row],[Column12]])</f>
        <v>10.3425411859061</v>
      </c>
      <c r="L1972" s="8">
        <f>_xlfn.NUMBERVALUE(Test_Length_Start[[#This Row],[Column10]])</f>
        <v>0.36554713226378799</v>
      </c>
      <c r="M1972" s="4">
        <f>_xlfn.NUMBERVALUE(Test_Length_Start[[#This Row],[Column11]])</f>
        <v>1.15505976355436</v>
      </c>
      <c r="N1972" s="8">
        <f>Tableau2[[#This Row],[Longueur manquante]]-(6-Tableau2[[#This Row],[longueur]])</f>
        <v>0.71641239149350011</v>
      </c>
    </row>
    <row r="1973" spans="2:14" x14ac:dyDescent="0.25">
      <c r="B1973" s="3" t="str">
        <f t="shared" si="60"/>
        <v>9</v>
      </c>
      <c r="C1973" s="4" t="str">
        <f>Test_Length_Start[[#This Row],[Column1]]</f>
        <v>9-Camera-0,15000000000000002</v>
      </c>
      <c r="D1973" s="3">
        <f t="shared" si="61"/>
        <v>1.5</v>
      </c>
      <c r="E1973" s="4">
        <f>_xlfn.NUMBERVALUE(Test_Length_Start[[#This Row],[Column2]])</f>
        <v>81.128408672455905</v>
      </c>
      <c r="F1973" s="4">
        <f>_xlfn.NUMBERVALUE(Test_Length_Start[[#This Row],[Column3]])</f>
        <v>6.1740147997145902</v>
      </c>
      <c r="G1973" s="4">
        <f>_xlfn.NUMBERVALUE(Test_Length_Start[[#This Row],[Column4]])</f>
        <v>0.10878614275944</v>
      </c>
      <c r="H1973" s="4">
        <f>_xlfn.NUMBERVALUE(Test_Length_Start[[#This Row],[Column5]])</f>
        <v>0.197404207189986</v>
      </c>
      <c r="I1973" s="4">
        <f>_xlfn.NUMBERVALUE(Test_Length_Start[[#This Row],[Column6]])</f>
        <v>8.90891839401666E-2</v>
      </c>
      <c r="J1973" s="4">
        <f>_xlfn.NUMBERVALUE(Test_Length_Start[[#This Row],[Column7]])</f>
        <v>0.135985862622619</v>
      </c>
      <c r="K1973" s="4">
        <f>_xlfn.NUMBERVALUE(Test_Length_Start[[#This Row],[Column12]])</f>
        <v>10.5508873979561</v>
      </c>
      <c r="L1973" s="8">
        <f>_xlfn.NUMBERVALUE(Test_Length_Start[[#This Row],[Column10]])</f>
        <v>0.38988529769444202</v>
      </c>
      <c r="M1973" s="4">
        <f>_xlfn.NUMBERVALUE(Test_Length_Start[[#This Row],[Column11]])</f>
        <v>1.37168849775763</v>
      </c>
      <c r="N1973" s="8">
        <f>Tableau2[[#This Row],[Longueur manquante]]-(6-Tableau2[[#This Row],[longueur]])</f>
        <v>1.5457032974722202</v>
      </c>
    </row>
    <row r="1974" spans="2:14" x14ac:dyDescent="0.25">
      <c r="B1974" s="3" t="str">
        <f t="shared" si="60"/>
        <v>9</v>
      </c>
      <c r="C1974" s="4" t="str">
        <f>Test_Length_Start[[#This Row],[Column1]]</f>
        <v>9-Camera-0,15000000000000002</v>
      </c>
      <c r="D1974" s="3">
        <f t="shared" si="61"/>
        <v>1.5</v>
      </c>
      <c r="E1974" s="4">
        <f>_xlfn.NUMBERVALUE(Test_Length_Start[[#This Row],[Column2]])</f>
        <v>59.992178889380803</v>
      </c>
      <c r="F1974" s="4">
        <f>_xlfn.NUMBERVALUE(Test_Length_Start[[#This Row],[Column3]])</f>
        <v>6.4668820179536199</v>
      </c>
      <c r="G1974" s="4">
        <f>_xlfn.NUMBERVALUE(Test_Length_Start[[#This Row],[Column4]])</f>
        <v>0.142880802812347</v>
      </c>
      <c r="H1974" s="4">
        <f>_xlfn.NUMBERVALUE(Test_Length_Start[[#This Row],[Column5]])</f>
        <v>0.17967690042172499</v>
      </c>
      <c r="I1974" s="4">
        <f>_xlfn.NUMBERVALUE(Test_Length_Start[[#This Row],[Column6]])</f>
        <v>9.1695805205352005E-2</v>
      </c>
      <c r="J1974" s="4">
        <f>_xlfn.NUMBERVALUE(Test_Length_Start[[#This Row],[Column7]])</f>
        <v>0.144775311696485</v>
      </c>
      <c r="K1974" s="4">
        <f>_xlfn.NUMBERVALUE(Test_Length_Start[[#This Row],[Column12]])</f>
        <v>6.8771052960073504</v>
      </c>
      <c r="L1974" s="8">
        <f>_xlfn.NUMBERVALUE(Test_Length_Start[[#This Row],[Column10]])</f>
        <v>0.66536889038427904</v>
      </c>
      <c r="M1974" s="4">
        <f>_xlfn.NUMBERVALUE(Test_Length_Start[[#This Row],[Column11]])</f>
        <v>1.43108084643607</v>
      </c>
      <c r="N1974" s="8">
        <f>Tableau2[[#This Row],[Longueur manquante]]-(6-Tableau2[[#This Row],[longueur]])</f>
        <v>1.89796286438969</v>
      </c>
    </row>
    <row r="1975" spans="2:14" x14ac:dyDescent="0.25">
      <c r="B1975" s="3" t="str">
        <f t="shared" si="60"/>
        <v>9</v>
      </c>
      <c r="C1975" s="4" t="str">
        <f>Test_Length_Start[[#This Row],[Column1]]</f>
        <v>9-Camera-0,15000000000000002</v>
      </c>
      <c r="D1975" s="3">
        <f t="shared" si="61"/>
        <v>1.5</v>
      </c>
      <c r="E1975" s="4">
        <f>_xlfn.NUMBERVALUE(Test_Length_Start[[#This Row],[Column2]])</f>
        <v>60.975625208177902</v>
      </c>
      <c r="F1975" s="4">
        <f>_xlfn.NUMBERVALUE(Test_Length_Start[[#This Row],[Column3]])</f>
        <v>5.6730280751407296</v>
      </c>
      <c r="G1975" s="4">
        <f>_xlfn.NUMBERVALUE(Test_Length_Start[[#This Row],[Column4]])</f>
        <v>7.3555006925318897E-2</v>
      </c>
      <c r="H1975" s="4">
        <f>_xlfn.NUMBERVALUE(Test_Length_Start[[#This Row],[Column5]])</f>
        <v>0.16875041775564001</v>
      </c>
      <c r="I1975" s="4">
        <f>_xlfn.NUMBERVALUE(Test_Length_Start[[#This Row],[Column6]])</f>
        <v>6.8978818535140402E-2</v>
      </c>
      <c r="J1975" s="4">
        <f>_xlfn.NUMBERVALUE(Test_Length_Start[[#This Row],[Column7]])</f>
        <v>0.12122644230122701</v>
      </c>
      <c r="K1975" s="4">
        <f>_xlfn.NUMBERVALUE(Test_Length_Start[[#This Row],[Column12]])</f>
        <v>10.633246790035599</v>
      </c>
      <c r="L1975" s="8">
        <f>_xlfn.NUMBERVALUE(Test_Length_Start[[#This Row],[Column10]])</f>
        <v>0.19915715557527799</v>
      </c>
      <c r="M1975" s="4">
        <f>_xlfn.NUMBERVALUE(Test_Length_Start[[#This Row],[Column11]])</f>
        <v>1.2520093383369</v>
      </c>
      <c r="N1975" s="8">
        <f>Tableau2[[#This Row],[Longueur manquante]]-(6-Tableau2[[#This Row],[longueur]])</f>
        <v>0.92503741347762958</v>
      </c>
    </row>
    <row r="1976" spans="2:14" x14ac:dyDescent="0.25">
      <c r="B1976" s="3" t="str">
        <f t="shared" si="60"/>
        <v>9</v>
      </c>
      <c r="C1976" s="4" t="str">
        <f>Test_Length_Start[[#This Row],[Column1]]</f>
        <v>9-Camera-0,15000000000000002</v>
      </c>
      <c r="D1976" s="3">
        <f t="shared" si="61"/>
        <v>1.5</v>
      </c>
      <c r="E1976" s="4">
        <f>_xlfn.NUMBERVALUE(Test_Length_Start[[#This Row],[Column2]])</f>
        <v>77.978237481282306</v>
      </c>
      <c r="F1976" s="4">
        <f>_xlfn.NUMBERVALUE(Test_Length_Start[[#This Row],[Column3]])</f>
        <v>5.9540261272053501</v>
      </c>
      <c r="G1976" s="4">
        <f>_xlfn.NUMBERVALUE(Test_Length_Start[[#This Row],[Column4]])</f>
        <v>0.16203600863997</v>
      </c>
      <c r="H1976" s="4">
        <f>_xlfn.NUMBERVALUE(Test_Length_Start[[#This Row],[Column5]])</f>
        <v>0.19001756743575901</v>
      </c>
      <c r="I1976" s="4">
        <f>_xlfn.NUMBERVALUE(Test_Length_Start[[#This Row],[Column6]])</f>
        <v>0.108298092521175</v>
      </c>
      <c r="J1976" s="4">
        <f>_xlfn.NUMBERVALUE(Test_Length_Start[[#This Row],[Column7]])</f>
        <v>0.14599850512080001</v>
      </c>
      <c r="K1976" s="4">
        <f>_xlfn.NUMBERVALUE(Test_Length_Start[[#This Row],[Column12]])</f>
        <v>9.1712647660169697</v>
      </c>
      <c r="L1976" s="8">
        <f>_xlfn.NUMBERVALUE(Test_Length_Start[[#This Row],[Column10]])</f>
        <v>0.710878137019616</v>
      </c>
      <c r="M1976" s="4">
        <f>_xlfn.NUMBERVALUE(Test_Length_Start[[#This Row],[Column11]])</f>
        <v>1.3582560992031401</v>
      </c>
      <c r="N1976" s="8">
        <f>Tableau2[[#This Row],[Longueur manquante]]-(6-Tableau2[[#This Row],[longueur]])</f>
        <v>1.3122822264084901</v>
      </c>
    </row>
    <row r="1977" spans="2:14" x14ac:dyDescent="0.25">
      <c r="B1977" s="3" t="str">
        <f t="shared" si="60"/>
        <v>9</v>
      </c>
      <c r="C1977" s="4" t="str">
        <f>Test_Length_Start[[#This Row],[Column1]]</f>
        <v>9-Camera-0,15000000000000002</v>
      </c>
      <c r="D1977" s="3">
        <f t="shared" si="61"/>
        <v>1.5</v>
      </c>
      <c r="E1977" s="4">
        <f>_xlfn.NUMBERVALUE(Test_Length_Start[[#This Row],[Column2]])</f>
        <v>27.7840772044412</v>
      </c>
      <c r="F1977" s="4">
        <f>_xlfn.NUMBERVALUE(Test_Length_Start[[#This Row],[Column3]])</f>
        <v>6.4313621483396402</v>
      </c>
      <c r="G1977" s="4">
        <f>_xlfn.NUMBERVALUE(Test_Length_Start[[#This Row],[Column4]])</f>
        <v>0.17979013938962199</v>
      </c>
      <c r="H1977" s="4">
        <f>_xlfn.NUMBERVALUE(Test_Length_Start[[#This Row],[Column5]])</f>
        <v>0.25230086233847798</v>
      </c>
      <c r="I1977" s="4">
        <f>_xlfn.NUMBERVALUE(Test_Length_Start[[#This Row],[Column6]])</f>
        <v>0.14030653082660899</v>
      </c>
      <c r="J1977" s="4">
        <f>_xlfn.NUMBERVALUE(Test_Length_Start[[#This Row],[Column7]])</f>
        <v>0.198461060632698</v>
      </c>
      <c r="K1977" s="4">
        <f>_xlfn.NUMBERVALUE(Test_Length_Start[[#This Row],[Column12]])</f>
        <v>15.719682869035699</v>
      </c>
      <c r="L1977" s="8">
        <f>_xlfn.NUMBERVALUE(Test_Length_Start[[#This Row],[Column10]])</f>
        <v>0.56237302339379602</v>
      </c>
      <c r="M1977" s="4">
        <f>_xlfn.NUMBERVALUE(Test_Length_Start[[#This Row],[Column11]])</f>
        <v>1.4387052518265899</v>
      </c>
      <c r="N1977" s="8">
        <f>Tableau2[[#This Row],[Longueur manquante]]-(6-Tableau2[[#This Row],[longueur]])</f>
        <v>1.8700674001662301</v>
      </c>
    </row>
    <row r="1978" spans="2:14" x14ac:dyDescent="0.25">
      <c r="B1978" s="3" t="str">
        <f t="shared" si="60"/>
        <v>9</v>
      </c>
      <c r="C1978" s="4" t="str">
        <f>Test_Length_Start[[#This Row],[Column1]]</f>
        <v>9-Camera-0,15000000000000002</v>
      </c>
      <c r="D1978" s="3">
        <f t="shared" si="61"/>
        <v>1.5</v>
      </c>
      <c r="E1978" s="4">
        <f>_xlfn.NUMBERVALUE(Test_Length_Start[[#This Row],[Column2]])</f>
        <v>51.9553478863142</v>
      </c>
      <c r="F1978" s="4">
        <f>_xlfn.NUMBERVALUE(Test_Length_Start[[#This Row],[Column3]])</f>
        <v>6.0520774442312097</v>
      </c>
      <c r="G1978" s="4">
        <f>_xlfn.NUMBERVALUE(Test_Length_Start[[#This Row],[Column4]])</f>
        <v>0.240673659998074</v>
      </c>
      <c r="H1978" s="4">
        <f>_xlfn.NUMBERVALUE(Test_Length_Start[[#This Row],[Column5]])</f>
        <v>0.67570991165715499</v>
      </c>
      <c r="I1978" s="4">
        <f>_xlfn.NUMBERVALUE(Test_Length_Start[[#This Row],[Column6]])</f>
        <v>0.2185033392512</v>
      </c>
      <c r="J1978" s="4">
        <f>_xlfn.NUMBERVALUE(Test_Length_Start[[#This Row],[Column7]])</f>
        <v>0.33652948135254002</v>
      </c>
      <c r="K1978" s="4">
        <f>_xlfn.NUMBERVALUE(Test_Length_Start[[#This Row],[Column12]])</f>
        <v>14.398645265027801</v>
      </c>
      <c r="L1978" s="8">
        <f>_xlfn.NUMBERVALUE(Test_Length_Start[[#This Row],[Column10]])</f>
        <v>0.61832435336228397</v>
      </c>
      <c r="M1978" s="4">
        <f>_xlfn.NUMBERVALUE(Test_Length_Start[[#This Row],[Column11]])</f>
        <v>2.5195124438405498</v>
      </c>
      <c r="N1978" s="8">
        <f>Tableau2[[#This Row],[Longueur manquante]]-(6-Tableau2[[#This Row],[longueur]])</f>
        <v>2.5715898880717596</v>
      </c>
    </row>
    <row r="1979" spans="2:14" x14ac:dyDescent="0.25">
      <c r="B1979" s="3" t="str">
        <f t="shared" si="60"/>
        <v>9</v>
      </c>
      <c r="C1979" s="4" t="str">
        <f>Test_Length_Start[[#This Row],[Column1]]</f>
        <v>9-Camera-0,15000000000000002</v>
      </c>
      <c r="D1979" s="3">
        <f t="shared" si="61"/>
        <v>1.5</v>
      </c>
      <c r="E1979" s="4">
        <f>_xlfn.NUMBERVALUE(Test_Length_Start[[#This Row],[Column2]])</f>
        <v>10.7927742576766</v>
      </c>
      <c r="F1979" s="4">
        <f>_xlfn.NUMBERVALUE(Test_Length_Start[[#This Row],[Column3]])</f>
        <v>5.8520008456885</v>
      </c>
      <c r="G1979" s="4">
        <f>_xlfn.NUMBERVALUE(Test_Length_Start[[#This Row],[Column4]])</f>
        <v>0.164366546794976</v>
      </c>
      <c r="H1979" s="4">
        <f>_xlfn.NUMBERVALUE(Test_Length_Start[[#This Row],[Column5]])</f>
        <v>0.42816701844919403</v>
      </c>
      <c r="I1979" s="4">
        <f>_xlfn.NUMBERVALUE(Test_Length_Start[[#This Row],[Column6]])</f>
        <v>0.129938787040938</v>
      </c>
      <c r="J1979" s="4">
        <f>_xlfn.NUMBERVALUE(Test_Length_Start[[#This Row],[Column7]])</f>
        <v>0.21734795159637299</v>
      </c>
      <c r="K1979" s="4">
        <f>_xlfn.NUMBERVALUE(Test_Length_Start[[#This Row],[Column12]])</f>
        <v>13.2820717509603</v>
      </c>
      <c r="L1979" s="8">
        <f>_xlfn.NUMBERVALUE(Test_Length_Start[[#This Row],[Column10]])</f>
        <v>0.51323782630693504</v>
      </c>
      <c r="M1979" s="4">
        <f>_xlfn.NUMBERVALUE(Test_Length_Start[[#This Row],[Column11]])</f>
        <v>1.8182010180007699</v>
      </c>
      <c r="N1979" s="8">
        <f>Tableau2[[#This Row],[Longueur manquante]]-(6-Tableau2[[#This Row],[longueur]])</f>
        <v>1.6702018636892699</v>
      </c>
    </row>
    <row r="1980" spans="2:14" x14ac:dyDescent="0.25">
      <c r="B1980" s="3" t="str">
        <f t="shared" si="60"/>
        <v>9</v>
      </c>
      <c r="C1980" s="4" t="str">
        <f>Test_Length_Start[[#This Row],[Column1]]</f>
        <v>9-Camera-0,15000000000000002</v>
      </c>
      <c r="D1980" s="3">
        <f t="shared" si="61"/>
        <v>1.5</v>
      </c>
      <c r="E1980" s="4">
        <f>_xlfn.NUMBERVALUE(Test_Length_Start[[#This Row],[Column2]])</f>
        <v>55.158914214856601</v>
      </c>
      <c r="F1980" s="4">
        <f>_xlfn.NUMBERVALUE(Test_Length_Start[[#This Row],[Column3]])</f>
        <v>6.4911291572724696</v>
      </c>
      <c r="G1980" s="4">
        <f>_xlfn.NUMBERVALUE(Test_Length_Start[[#This Row],[Column4]])</f>
        <v>0.11741323924345699</v>
      </c>
      <c r="H1980" s="4">
        <f>_xlfn.NUMBERVALUE(Test_Length_Start[[#This Row],[Column5]])</f>
        <v>0.16026355129327199</v>
      </c>
      <c r="I1980" s="4">
        <f>_xlfn.NUMBERVALUE(Test_Length_Start[[#This Row],[Column6]])</f>
        <v>9.0973012852371998E-2</v>
      </c>
      <c r="J1980" s="4">
        <f>_xlfn.NUMBERVALUE(Test_Length_Start[[#This Row],[Column7]])</f>
        <v>0.14116239086917101</v>
      </c>
      <c r="K1980" s="4">
        <f>_xlfn.NUMBERVALUE(Test_Length_Start[[#This Row],[Column12]])</f>
        <v>10.7005404731025</v>
      </c>
      <c r="L1980" s="8">
        <f>_xlfn.NUMBERVALUE(Test_Length_Start[[#This Row],[Column10]])</f>
        <v>0.468950605684332</v>
      </c>
      <c r="M1980" s="4">
        <f>_xlfn.NUMBERVALUE(Test_Length_Start[[#This Row],[Column11]])</f>
        <v>1.40120846447838</v>
      </c>
      <c r="N1980" s="8">
        <f>Tableau2[[#This Row],[Longueur manquante]]-(6-Tableau2[[#This Row],[longueur]])</f>
        <v>1.8923376217508496</v>
      </c>
    </row>
    <row r="1981" spans="2:14" x14ac:dyDescent="0.25">
      <c r="B1981" s="3" t="str">
        <f t="shared" si="60"/>
        <v>9</v>
      </c>
      <c r="C1981" s="4" t="str">
        <f>Test_Length_Start[[#This Row],[Column1]]</f>
        <v>9-Camera-0,15000000000000002</v>
      </c>
      <c r="D1981" s="3">
        <f t="shared" si="61"/>
        <v>1.5</v>
      </c>
      <c r="E1981" s="4">
        <f>_xlfn.NUMBERVALUE(Test_Length_Start[[#This Row],[Column2]])</f>
        <v>63.217130855402502</v>
      </c>
      <c r="F1981" s="4">
        <f>_xlfn.NUMBERVALUE(Test_Length_Start[[#This Row],[Column3]])</f>
        <v>6.0317787142455197</v>
      </c>
      <c r="G1981" s="4">
        <f>_xlfn.NUMBERVALUE(Test_Length_Start[[#This Row],[Column4]])</f>
        <v>0.11987629426386</v>
      </c>
      <c r="H1981" s="4">
        <f>_xlfn.NUMBERVALUE(Test_Length_Start[[#This Row],[Column5]])</f>
        <v>0.192922618369883</v>
      </c>
      <c r="I1981" s="4">
        <f>_xlfn.NUMBERVALUE(Test_Length_Start[[#This Row],[Column6]])</f>
        <v>6.9344482329225604E-2</v>
      </c>
      <c r="J1981" s="4">
        <f>_xlfn.NUMBERVALUE(Test_Length_Start[[#This Row],[Column7]])</f>
        <v>0.12523702616590199</v>
      </c>
      <c r="K1981" s="4">
        <f>_xlfn.NUMBERVALUE(Test_Length_Start[[#This Row],[Column12]])</f>
        <v>13.4122360359178</v>
      </c>
      <c r="L1981" s="8">
        <f>_xlfn.NUMBERVALUE(Test_Length_Start[[#This Row],[Column10]])</f>
        <v>0.532902297342427</v>
      </c>
      <c r="M1981" s="4">
        <f>_xlfn.NUMBERVALUE(Test_Length_Start[[#This Row],[Column11]])</f>
        <v>1.4729302801453099</v>
      </c>
      <c r="N1981" s="8">
        <f>Tableau2[[#This Row],[Longueur manquante]]-(6-Tableau2[[#This Row],[longueur]])</f>
        <v>1.5047089943908296</v>
      </c>
    </row>
    <row r="1982" spans="2:14" x14ac:dyDescent="0.25">
      <c r="B1982" s="3" t="str">
        <f t="shared" si="60"/>
        <v>9</v>
      </c>
      <c r="C1982" s="4" t="str">
        <f>Test_Length_Start[[#This Row],[Column1]]</f>
        <v>9-Ground_Truth</v>
      </c>
      <c r="D1982" s="3">
        <f t="shared" si="61"/>
        <v>-2</v>
      </c>
      <c r="E1982" s="4">
        <f>_xlfn.NUMBERVALUE(Test_Length_Start[[#This Row],[Column2]])</f>
        <v>53.6516391357016</v>
      </c>
      <c r="F1982" s="4">
        <f>_xlfn.NUMBERVALUE(Test_Length_Start[[#This Row],[Column3]])</f>
        <v>5.9607290346080104</v>
      </c>
      <c r="G1982" s="4">
        <f>_xlfn.NUMBERVALUE(Test_Length_Start[[#This Row],[Column4]])</f>
        <v>2.8292781649489299E-2</v>
      </c>
      <c r="H1982" s="4">
        <f>_xlfn.NUMBERVALUE(Test_Length_Start[[#This Row],[Column5]])</f>
        <v>0.110567256200957</v>
      </c>
      <c r="I1982" s="4">
        <f>_xlfn.NUMBERVALUE(Test_Length_Start[[#This Row],[Column6]])</f>
        <v>1.2117164018001701E-2</v>
      </c>
      <c r="J1982" s="4">
        <f>_xlfn.NUMBERVALUE(Test_Length_Start[[#This Row],[Column7]])</f>
        <v>7.8346787166720305E-2</v>
      </c>
      <c r="K1982" s="4">
        <f>_xlfn.NUMBERVALUE(Test_Length_Start[[#This Row],[Column12]])</f>
        <v>4.1397428310010502</v>
      </c>
      <c r="L1982" s="8">
        <f>_xlfn.NUMBERVALUE(Test_Length_Start[[#This Row],[Column10]])</f>
        <v>0.203251821261516</v>
      </c>
      <c r="M1982" s="4">
        <f>_xlfn.NUMBERVALUE(Test_Length_Start[[#This Row],[Column11]])</f>
        <v>1.4111706019254799</v>
      </c>
      <c r="N1982" s="8">
        <f>Tableau2[[#This Row],[Longueur manquante]]-(6-Tableau2[[#This Row],[longueur]])</f>
        <v>1.3718996365334903</v>
      </c>
    </row>
    <row r="1983" spans="2:14" x14ac:dyDescent="0.25">
      <c r="B1983" s="3" t="str">
        <f t="shared" si="60"/>
        <v>9</v>
      </c>
      <c r="C1983" s="4" t="str">
        <f>Test_Length_Start[[#This Row],[Column1]]</f>
        <v>9-Ground_Truth</v>
      </c>
      <c r="D1983" s="3">
        <f t="shared" si="61"/>
        <v>-2</v>
      </c>
      <c r="E1983" s="4">
        <f>_xlfn.NUMBERVALUE(Test_Length_Start[[#This Row],[Column2]])</f>
        <v>34.950961491505304</v>
      </c>
      <c r="F1983" s="4">
        <f>_xlfn.NUMBERVALUE(Test_Length_Start[[#This Row],[Column3]])</f>
        <v>5.7610777136233802</v>
      </c>
      <c r="G1983" s="4">
        <f>_xlfn.NUMBERVALUE(Test_Length_Start[[#This Row],[Column4]])</f>
        <v>5.1781799682626098E-2</v>
      </c>
      <c r="H1983" s="4">
        <f>_xlfn.NUMBERVALUE(Test_Length_Start[[#This Row],[Column5]])</f>
        <v>0.117403145305453</v>
      </c>
      <c r="I1983" s="4">
        <f>_xlfn.NUMBERVALUE(Test_Length_Start[[#This Row],[Column6]])</f>
        <v>3.2615079456159601E-2</v>
      </c>
      <c r="J1983" s="4">
        <f>_xlfn.NUMBERVALUE(Test_Length_Start[[#This Row],[Column7]])</f>
        <v>9.3438972328183906E-2</v>
      </c>
      <c r="K1983" s="4">
        <f>_xlfn.NUMBERVALUE(Test_Length_Start[[#This Row],[Column12]])</f>
        <v>11.027418036013801</v>
      </c>
      <c r="L1983" s="8">
        <f>_xlfn.NUMBERVALUE(Test_Length_Start[[#This Row],[Column10]])</f>
        <v>0.23184834528796799</v>
      </c>
      <c r="M1983" s="4">
        <f>_xlfn.NUMBERVALUE(Test_Length_Start[[#This Row],[Column11]])</f>
        <v>1.26889271278952</v>
      </c>
      <c r="N1983" s="8">
        <f>Tableau2[[#This Row],[Longueur manquante]]-(6-Tableau2[[#This Row],[longueur]])</f>
        <v>1.0299704264129002</v>
      </c>
    </row>
    <row r="1984" spans="2:14" x14ac:dyDescent="0.25">
      <c r="B1984" s="3" t="str">
        <f t="shared" si="60"/>
        <v>9</v>
      </c>
      <c r="C1984" s="4" t="str">
        <f>Test_Length_Start[[#This Row],[Column1]]</f>
        <v>9-Ground_Truth</v>
      </c>
      <c r="D1984" s="3">
        <f t="shared" si="61"/>
        <v>-2</v>
      </c>
      <c r="E1984" s="4">
        <f>_xlfn.NUMBERVALUE(Test_Length_Start[[#This Row],[Column2]])</f>
        <v>79.482346596186403</v>
      </c>
      <c r="F1984" s="4">
        <f>_xlfn.NUMBERVALUE(Test_Length_Start[[#This Row],[Column3]])</f>
        <v>5.9704716945662399</v>
      </c>
      <c r="G1984" s="4">
        <f>_xlfn.NUMBERVALUE(Test_Length_Start[[#This Row],[Column4]])</f>
        <v>3.56743520046926E-2</v>
      </c>
      <c r="H1984" s="4">
        <f>_xlfn.NUMBERVALUE(Test_Length_Start[[#This Row],[Column5]])</f>
        <v>0.119816310858708</v>
      </c>
      <c r="I1984" s="4">
        <f>_xlfn.NUMBERVALUE(Test_Length_Start[[#This Row],[Column6]])</f>
        <v>2.11845949416841E-2</v>
      </c>
      <c r="J1984" s="4">
        <f>_xlfn.NUMBERVALUE(Test_Length_Start[[#This Row],[Column7]])</f>
        <v>8.8235891760229501E-2</v>
      </c>
      <c r="K1984" s="4">
        <f>_xlfn.NUMBERVALUE(Test_Length_Start[[#This Row],[Column12]])</f>
        <v>5.7110895999940103</v>
      </c>
      <c r="L1984" s="8">
        <f>_xlfn.NUMBERVALUE(Test_Length_Start[[#This Row],[Column10]])</f>
        <v>0.183914324537365</v>
      </c>
      <c r="M1984" s="4">
        <f>_xlfn.NUMBERVALUE(Test_Length_Start[[#This Row],[Column11]])</f>
        <v>1.35174471225825</v>
      </c>
      <c r="N1984" s="8">
        <f>Tableau2[[#This Row],[Longueur manquante]]-(6-Tableau2[[#This Row],[longueur]])</f>
        <v>1.3222164068244899</v>
      </c>
    </row>
    <row r="1985" spans="2:14" x14ac:dyDescent="0.25">
      <c r="B1985" s="3" t="str">
        <f t="shared" si="60"/>
        <v>9</v>
      </c>
      <c r="C1985" s="4" t="str">
        <f>Test_Length_Start[[#This Row],[Column1]]</f>
        <v>9-Ground_Truth</v>
      </c>
      <c r="D1985" s="3">
        <f t="shared" si="61"/>
        <v>-2</v>
      </c>
      <c r="E1985" s="4">
        <f>_xlfn.NUMBERVALUE(Test_Length_Start[[#This Row],[Column2]])</f>
        <v>58.914692624933799</v>
      </c>
      <c r="F1985" s="4">
        <f>_xlfn.NUMBERVALUE(Test_Length_Start[[#This Row],[Column3]])</f>
        <v>5.8116684528868197</v>
      </c>
      <c r="G1985" s="4">
        <f>_xlfn.NUMBERVALUE(Test_Length_Start[[#This Row],[Column4]])</f>
        <v>6.7147699860444304E-2</v>
      </c>
      <c r="H1985" s="4">
        <f>_xlfn.NUMBERVALUE(Test_Length_Start[[#This Row],[Column5]])</f>
        <v>0.14323647492130601</v>
      </c>
      <c r="I1985" s="4">
        <f>_xlfn.NUMBERVALUE(Test_Length_Start[[#This Row],[Column6]])</f>
        <v>2.4029841542981299E-2</v>
      </c>
      <c r="J1985" s="4">
        <f>_xlfn.NUMBERVALUE(Test_Length_Start[[#This Row],[Column7]])</f>
        <v>0.104766463940309</v>
      </c>
      <c r="K1985" s="4">
        <f>_xlfn.NUMBERVALUE(Test_Length_Start[[#This Row],[Column12]])</f>
        <v>4.6905092740198597</v>
      </c>
      <c r="L1985" s="8">
        <f>_xlfn.NUMBERVALUE(Test_Length_Start[[#This Row],[Column10]])</f>
        <v>0.47406450837698899</v>
      </c>
      <c r="M1985" s="4">
        <f>_xlfn.NUMBERVALUE(Test_Length_Start[[#This Row],[Column11]])</f>
        <v>1.2047654873422</v>
      </c>
      <c r="N1985" s="8">
        <f>Tableau2[[#This Row],[Longueur manquante]]-(6-Tableau2[[#This Row],[longueur]])</f>
        <v>1.0164339402290197</v>
      </c>
    </row>
    <row r="1986" spans="2:14" x14ac:dyDescent="0.25">
      <c r="B1986" s="3" t="str">
        <f t="shared" ref="B1986:B2001" si="62">SUBSTITUTE(LEFT(C1986,2),"-","")</f>
        <v>9</v>
      </c>
      <c r="C1986" s="4" t="str">
        <f>Test_Length_Start[[#This Row],[Column1]]</f>
        <v>9-Ground_Truth</v>
      </c>
      <c r="D1986" s="3">
        <f t="shared" ref="D1986:D2001" si="63">_xlfn.NUMBERVALUE(IFERROR(RIGHT(C1986,LEN(C1986)-SEARCH("-",C1986,5)),-0.2))*10</f>
        <v>-2</v>
      </c>
      <c r="E1986" s="4">
        <f>_xlfn.NUMBERVALUE(Test_Length_Start[[#This Row],[Column2]])</f>
        <v>80.434763415561093</v>
      </c>
      <c r="F1986" s="4">
        <f>_xlfn.NUMBERVALUE(Test_Length_Start[[#This Row],[Column3]])</f>
        <v>5.5825396954805804</v>
      </c>
      <c r="G1986" s="4">
        <f>_xlfn.NUMBERVALUE(Test_Length_Start[[#This Row],[Column4]])</f>
        <v>4.9199786920265998E-2</v>
      </c>
      <c r="H1986" s="4">
        <f>_xlfn.NUMBERVALUE(Test_Length_Start[[#This Row],[Column5]])</f>
        <v>0.103499043116492</v>
      </c>
      <c r="I1986" s="4">
        <f>_xlfn.NUMBERVALUE(Test_Length_Start[[#This Row],[Column6]])</f>
        <v>2.87504839066417E-2</v>
      </c>
      <c r="J1986" s="4">
        <f>_xlfn.NUMBERVALUE(Test_Length_Start[[#This Row],[Column7]])</f>
        <v>8.31997426329706E-2</v>
      </c>
      <c r="K1986" s="4">
        <f>_xlfn.NUMBERVALUE(Test_Length_Start[[#This Row],[Column12]])</f>
        <v>7.8104744079755601</v>
      </c>
      <c r="L1986" s="8">
        <f>_xlfn.NUMBERVALUE(Test_Length_Start[[#This Row],[Column10]])</f>
        <v>0.25686422299755501</v>
      </c>
      <c r="M1986" s="4">
        <f>_xlfn.NUMBERVALUE(Test_Length_Start[[#This Row],[Column11]])</f>
        <v>1.2194181417166301</v>
      </c>
      <c r="N1986" s="8">
        <f>Tableau2[[#This Row],[Longueur manquante]]-(6-Tableau2[[#This Row],[longueur]])</f>
        <v>0.80195783719721048</v>
      </c>
    </row>
    <row r="1987" spans="2:14" x14ac:dyDescent="0.25">
      <c r="B1987" s="3" t="str">
        <f t="shared" si="62"/>
        <v>9</v>
      </c>
      <c r="C1987" s="4" t="str">
        <f>Test_Length_Start[[#This Row],[Column1]]</f>
        <v>9-Ground_Truth</v>
      </c>
      <c r="D1987" s="3">
        <f t="shared" si="63"/>
        <v>-2</v>
      </c>
      <c r="E1987" s="4">
        <f>_xlfn.NUMBERVALUE(Test_Length_Start[[#This Row],[Column2]])</f>
        <v>54.604513655024</v>
      </c>
      <c r="F1987" s="4">
        <f>_xlfn.NUMBERVALUE(Test_Length_Start[[#This Row],[Column3]])</f>
        <v>6.2732872529238604</v>
      </c>
      <c r="G1987" s="4">
        <f>_xlfn.NUMBERVALUE(Test_Length_Start[[#This Row],[Column4]])</f>
        <v>6.7995280852383905E-2</v>
      </c>
      <c r="H1987" s="4">
        <f>_xlfn.NUMBERVALUE(Test_Length_Start[[#This Row],[Column5]])</f>
        <v>0.136690289093825</v>
      </c>
      <c r="I1987" s="4">
        <f>_xlfn.NUMBERVALUE(Test_Length_Start[[#This Row],[Column6]])</f>
        <v>1.62744694738945E-2</v>
      </c>
      <c r="J1987" s="4">
        <f>_xlfn.NUMBERVALUE(Test_Length_Start[[#This Row],[Column7]])</f>
        <v>0.112227402049523</v>
      </c>
      <c r="K1987" s="4">
        <f>_xlfn.NUMBERVALUE(Test_Length_Start[[#This Row],[Column12]])</f>
        <v>5.8267512730089903</v>
      </c>
      <c r="L1987" s="8">
        <f>_xlfn.NUMBERVALUE(Test_Length_Start[[#This Row],[Column10]])</f>
        <v>0.35896406611919102</v>
      </c>
      <c r="M1987" s="4">
        <f>_xlfn.NUMBERVALUE(Test_Length_Start[[#This Row],[Column11]])</f>
        <v>1.3761848452055401</v>
      </c>
      <c r="N1987" s="8">
        <f>Tableau2[[#This Row],[Longueur manquante]]-(6-Tableau2[[#This Row],[longueur]])</f>
        <v>1.6494720981294004</v>
      </c>
    </row>
    <row r="1988" spans="2:14" x14ac:dyDescent="0.25">
      <c r="B1988" s="3" t="str">
        <f t="shared" si="62"/>
        <v>9</v>
      </c>
      <c r="C1988" s="4" t="str">
        <f>Test_Length_Start[[#This Row],[Column1]]</f>
        <v>9-Ground_Truth</v>
      </c>
      <c r="D1988" s="3">
        <f t="shared" si="63"/>
        <v>-2</v>
      </c>
      <c r="E1988" s="4">
        <f>_xlfn.NUMBERVALUE(Test_Length_Start[[#This Row],[Column2]])</f>
        <v>53.431082296736797</v>
      </c>
      <c r="F1988" s="4">
        <f>_xlfn.NUMBERVALUE(Test_Length_Start[[#This Row],[Column3]])</f>
        <v>5.8890837372201501</v>
      </c>
      <c r="G1988" s="4">
        <f>_xlfn.NUMBERVALUE(Test_Length_Start[[#This Row],[Column4]])</f>
        <v>3.9868823745994902E-2</v>
      </c>
      <c r="H1988" s="4">
        <f>_xlfn.NUMBERVALUE(Test_Length_Start[[#This Row],[Column5]])</f>
        <v>0.12044898167792401</v>
      </c>
      <c r="I1988" s="4">
        <f>_xlfn.NUMBERVALUE(Test_Length_Start[[#This Row],[Column6]])</f>
        <v>1.57554862661448E-2</v>
      </c>
      <c r="J1988" s="4">
        <f>_xlfn.NUMBERVALUE(Test_Length_Start[[#This Row],[Column7]])</f>
        <v>9.0906785800319606E-2</v>
      </c>
      <c r="K1988" s="4">
        <f>_xlfn.NUMBERVALUE(Test_Length_Start[[#This Row],[Column12]])</f>
        <v>5.8182886799331701</v>
      </c>
      <c r="L1988" s="8">
        <f>_xlfn.NUMBERVALUE(Test_Length_Start[[#This Row],[Column10]])</f>
        <v>0.26803507915736902</v>
      </c>
      <c r="M1988" s="4">
        <f>_xlfn.NUMBERVALUE(Test_Length_Start[[#This Row],[Column11]])</f>
        <v>1.33538581343284</v>
      </c>
      <c r="N1988" s="8">
        <f>Tableau2[[#This Row],[Longueur manquante]]-(6-Tableau2[[#This Row],[longueur]])</f>
        <v>1.2244695506529901</v>
      </c>
    </row>
    <row r="1989" spans="2:14" x14ac:dyDescent="0.25">
      <c r="B1989" s="3" t="str">
        <f t="shared" si="62"/>
        <v>9</v>
      </c>
      <c r="C1989" s="4" t="str">
        <f>Test_Length_Start[[#This Row],[Column1]]</f>
        <v>9-Ground_Truth</v>
      </c>
      <c r="D1989" s="3">
        <f t="shared" si="63"/>
        <v>-2</v>
      </c>
      <c r="E1989" s="4">
        <f>_xlfn.NUMBERVALUE(Test_Length_Start[[#This Row],[Column2]])</f>
        <v>67.912429793347002</v>
      </c>
      <c r="F1989" s="4">
        <f>_xlfn.NUMBERVALUE(Test_Length_Start[[#This Row],[Column3]])</f>
        <v>6.5418681920101998</v>
      </c>
      <c r="G1989" s="4">
        <f>_xlfn.NUMBERVALUE(Test_Length_Start[[#This Row],[Column4]])</f>
        <v>6.0547613165423002E-2</v>
      </c>
      <c r="H1989" s="4">
        <f>_xlfn.NUMBERVALUE(Test_Length_Start[[#This Row],[Column5]])</f>
        <v>0.132395159718533</v>
      </c>
      <c r="I1989" s="4">
        <f>_xlfn.NUMBERVALUE(Test_Length_Start[[#This Row],[Column6]])</f>
        <v>9.4753791004613397E-3</v>
      </c>
      <c r="J1989" s="4">
        <f>_xlfn.NUMBERVALUE(Test_Length_Start[[#This Row],[Column7]])</f>
        <v>9.7741731327291706E-2</v>
      </c>
      <c r="K1989" s="4">
        <f>_xlfn.NUMBERVALUE(Test_Length_Start[[#This Row],[Column12]])</f>
        <v>4.09609207510948</v>
      </c>
      <c r="L1989" s="8">
        <f>_xlfn.NUMBERVALUE(Test_Length_Start[[#This Row],[Column10]])</f>
        <v>0.49055137629225898</v>
      </c>
      <c r="M1989" s="4">
        <f>_xlfn.NUMBERVALUE(Test_Length_Start[[#This Row],[Column11]])</f>
        <v>1.524417732946</v>
      </c>
      <c r="N1989" s="8">
        <f>Tableau2[[#This Row],[Longueur manquante]]-(6-Tableau2[[#This Row],[longueur]])</f>
        <v>2.0662859249561998</v>
      </c>
    </row>
    <row r="1990" spans="2:14" x14ac:dyDescent="0.25">
      <c r="B1990" s="3" t="str">
        <f t="shared" si="62"/>
        <v>9</v>
      </c>
      <c r="C1990" s="4" t="str">
        <f>Test_Length_Start[[#This Row],[Column1]]</f>
        <v>9-Ground_Truth</v>
      </c>
      <c r="D1990" s="3">
        <f t="shared" si="63"/>
        <v>-2</v>
      </c>
      <c r="E1990" s="4">
        <f>_xlfn.NUMBERVALUE(Test_Length_Start[[#This Row],[Column2]])</f>
        <v>44.628920925200603</v>
      </c>
      <c r="F1990" s="4">
        <f>_xlfn.NUMBERVALUE(Test_Length_Start[[#This Row],[Column3]])</f>
        <v>5.5650740318030802</v>
      </c>
      <c r="G1990" s="4">
        <f>_xlfn.NUMBERVALUE(Test_Length_Start[[#This Row],[Column4]])</f>
        <v>8.6776626398118104E-2</v>
      </c>
      <c r="H1990" s="4">
        <f>_xlfn.NUMBERVALUE(Test_Length_Start[[#This Row],[Column5]])</f>
        <v>0.17290676347242701</v>
      </c>
      <c r="I1990" s="4">
        <f>_xlfn.NUMBERVALUE(Test_Length_Start[[#This Row],[Column6]])</f>
        <v>2.14009302342121E-2</v>
      </c>
      <c r="J1990" s="4">
        <f>_xlfn.NUMBERVALUE(Test_Length_Start[[#This Row],[Column7]])</f>
        <v>0.134579327304617</v>
      </c>
      <c r="K1990" s="4">
        <f>_xlfn.NUMBERVALUE(Test_Length_Start[[#This Row],[Column12]])</f>
        <v>4.9671117059187901</v>
      </c>
      <c r="L1990" s="8">
        <f>_xlfn.NUMBERVALUE(Test_Length_Start[[#This Row],[Column10]])</f>
        <v>0.47229332897229898</v>
      </c>
      <c r="M1990" s="4">
        <f>_xlfn.NUMBERVALUE(Test_Length_Start[[#This Row],[Column11]])</f>
        <v>0.77370301956749699</v>
      </c>
      <c r="N1990" s="8">
        <f>Tableau2[[#This Row],[Longueur manquante]]-(6-Tableau2[[#This Row],[longueur]])</f>
        <v>0.33877705137057723</v>
      </c>
    </row>
    <row r="1991" spans="2:14" x14ac:dyDescent="0.25">
      <c r="B1991" s="3" t="str">
        <f t="shared" si="62"/>
        <v>9</v>
      </c>
      <c r="C1991" s="4" t="str">
        <f>Test_Length_Start[[#This Row],[Column1]]</f>
        <v>9-Ground_Truth</v>
      </c>
      <c r="D1991" s="3">
        <f t="shared" si="63"/>
        <v>-2</v>
      </c>
      <c r="E1991" s="4">
        <f>_xlfn.NUMBERVALUE(Test_Length_Start[[#This Row],[Column2]])</f>
        <v>60.1958634387939</v>
      </c>
      <c r="F1991" s="4">
        <f>_xlfn.NUMBERVALUE(Test_Length_Start[[#This Row],[Column3]])</f>
        <v>6.4645064208423504</v>
      </c>
      <c r="G1991" s="4">
        <f>_xlfn.NUMBERVALUE(Test_Length_Start[[#This Row],[Column4]])</f>
        <v>6.8963165002826801E-2</v>
      </c>
      <c r="H1991" s="4">
        <f>_xlfn.NUMBERVALUE(Test_Length_Start[[#This Row],[Column5]])</f>
        <v>0.13634460849309099</v>
      </c>
      <c r="I1991" s="4">
        <f>_xlfn.NUMBERVALUE(Test_Length_Start[[#This Row],[Column6]])</f>
        <v>2.02326878418118E-2</v>
      </c>
      <c r="J1991" s="4">
        <f>_xlfn.NUMBERVALUE(Test_Length_Start[[#This Row],[Column7]])</f>
        <v>9.6469265237029006E-2</v>
      </c>
      <c r="K1991" s="4">
        <f>_xlfn.NUMBERVALUE(Test_Length_Start[[#This Row],[Column12]])</f>
        <v>3.4697079900652099</v>
      </c>
      <c r="L1991" s="8">
        <f>_xlfn.NUMBERVALUE(Test_Length_Start[[#This Row],[Column10]])</f>
        <v>0.55802839695356699</v>
      </c>
      <c r="M1991" s="4">
        <f>_xlfn.NUMBERVALUE(Test_Length_Start[[#This Row],[Column11]])</f>
        <v>1.3671596702055</v>
      </c>
      <c r="N1991" s="8">
        <f>Tableau2[[#This Row],[Longueur manquante]]-(6-Tableau2[[#This Row],[longueur]])</f>
        <v>1.8316660910478504</v>
      </c>
    </row>
    <row r="1992" spans="2:14" x14ac:dyDescent="0.25">
      <c r="B1992" s="3" t="str">
        <f t="shared" si="62"/>
        <v>9</v>
      </c>
      <c r="C1992" s="4" t="str">
        <f>Test_Length_Start[[#This Row],[Column1]]</f>
        <v>9-Ground_Truth</v>
      </c>
      <c r="D1992" s="3">
        <f t="shared" si="63"/>
        <v>-2</v>
      </c>
      <c r="E1992" s="4">
        <f>_xlfn.NUMBERVALUE(Test_Length_Start[[#This Row],[Column2]])</f>
        <v>60.488530502176701</v>
      </c>
      <c r="F1992" s="4">
        <f>_xlfn.NUMBERVALUE(Test_Length_Start[[#This Row],[Column3]])</f>
        <v>6.1051194035492804</v>
      </c>
      <c r="G1992" s="4">
        <f>_xlfn.NUMBERVALUE(Test_Length_Start[[#This Row],[Column4]])</f>
        <v>5.53333372336118E-2</v>
      </c>
      <c r="H1992" s="4">
        <f>_xlfn.NUMBERVALUE(Test_Length_Start[[#This Row],[Column5]])</f>
        <v>0.130804089915142</v>
      </c>
      <c r="I1992" s="4">
        <f>_xlfn.NUMBERVALUE(Test_Length_Start[[#This Row],[Column6]])</f>
        <v>2.3996763730482099E-2</v>
      </c>
      <c r="J1992" s="4">
        <f>_xlfn.NUMBERVALUE(Test_Length_Start[[#This Row],[Column7]])</f>
        <v>9.6750004576872703E-2</v>
      </c>
      <c r="K1992" s="4">
        <f>_xlfn.NUMBERVALUE(Test_Length_Start[[#This Row],[Column12]])</f>
        <v>5.5697052230825603</v>
      </c>
      <c r="L1992" s="8">
        <f>_xlfn.NUMBERVALUE(Test_Length_Start[[#This Row],[Column10]])</f>
        <v>0.42484465539716298</v>
      </c>
      <c r="M1992" s="4">
        <f>_xlfn.NUMBERVALUE(Test_Length_Start[[#This Row],[Column11]])</f>
        <v>1.32063867618861</v>
      </c>
      <c r="N1992" s="8">
        <f>Tableau2[[#This Row],[Longueur manquante]]-(6-Tableau2[[#This Row],[longueur]])</f>
        <v>1.4257580797378904</v>
      </c>
    </row>
    <row r="1993" spans="2:14" x14ac:dyDescent="0.25">
      <c r="B1993" s="3" t="str">
        <f t="shared" si="62"/>
        <v>9</v>
      </c>
      <c r="C1993" s="4" t="str">
        <f>Test_Length_Start[[#This Row],[Column1]]</f>
        <v>9-Ground_Truth</v>
      </c>
      <c r="D1993" s="3">
        <f t="shared" si="63"/>
        <v>-2</v>
      </c>
      <c r="E1993" s="4">
        <f>_xlfn.NUMBERVALUE(Test_Length_Start[[#This Row],[Column2]])</f>
        <v>75.013510538043306</v>
      </c>
      <c r="F1993" s="4">
        <f>_xlfn.NUMBERVALUE(Test_Length_Start[[#This Row],[Column3]])</f>
        <v>5.4956087370255799</v>
      </c>
      <c r="G1993" s="4">
        <f>_xlfn.NUMBERVALUE(Test_Length_Start[[#This Row],[Column4]])</f>
        <v>3.77590779611491E-2</v>
      </c>
      <c r="H1993" s="4">
        <f>_xlfn.NUMBERVALUE(Test_Length_Start[[#This Row],[Column5]])</f>
        <v>0.13125827748601701</v>
      </c>
      <c r="I1993" s="4">
        <f>_xlfn.NUMBERVALUE(Test_Length_Start[[#This Row],[Column6]])</f>
        <v>2.6831441611997402E-2</v>
      </c>
      <c r="J1993" s="4">
        <f>_xlfn.NUMBERVALUE(Test_Length_Start[[#This Row],[Column7]])</f>
        <v>9.1738388173256802E-2</v>
      </c>
      <c r="K1993" s="4">
        <f>_xlfn.NUMBERVALUE(Test_Length_Start[[#This Row],[Column12]])</f>
        <v>5.5734581679571402</v>
      </c>
      <c r="L1993" s="8">
        <f>_xlfn.NUMBERVALUE(Test_Length_Start[[#This Row],[Column10]])</f>
        <v>0.146952699606513</v>
      </c>
      <c r="M1993" s="4">
        <f>_xlfn.NUMBERVALUE(Test_Length_Start[[#This Row],[Column11]])</f>
        <v>1.1842703658459299</v>
      </c>
      <c r="N1993" s="8">
        <f>Tableau2[[#This Row],[Longueur manquante]]-(6-Tableau2[[#This Row],[longueur]])</f>
        <v>0.67987910287150988</v>
      </c>
    </row>
    <row r="1994" spans="2:14" x14ac:dyDescent="0.25">
      <c r="B1994" s="3" t="str">
        <f t="shared" si="62"/>
        <v>9</v>
      </c>
      <c r="C1994" s="4" t="str">
        <f>Test_Length_Start[[#This Row],[Column1]]</f>
        <v>9-Ground_Truth</v>
      </c>
      <c r="D1994" s="3">
        <f t="shared" si="63"/>
        <v>-2</v>
      </c>
      <c r="E1994" s="4">
        <f>_xlfn.NUMBERVALUE(Test_Length_Start[[#This Row],[Column2]])</f>
        <v>52.073985153764298</v>
      </c>
      <c r="F1994" s="4">
        <f>_xlfn.NUMBERVALUE(Test_Length_Start[[#This Row],[Column3]])</f>
        <v>5.5077954625257997</v>
      </c>
      <c r="G1994" s="4">
        <f>_xlfn.NUMBERVALUE(Test_Length_Start[[#This Row],[Column4]])</f>
        <v>2.6488547365055501E-2</v>
      </c>
      <c r="H1994" s="4">
        <f>_xlfn.NUMBERVALUE(Test_Length_Start[[#This Row],[Column5]])</f>
        <v>0.112911105121835</v>
      </c>
      <c r="I1994" s="4">
        <f>_xlfn.NUMBERVALUE(Test_Length_Start[[#This Row],[Column6]])</f>
        <v>1.7802396657802502E-2</v>
      </c>
      <c r="J1994" s="4">
        <f>_xlfn.NUMBERVALUE(Test_Length_Start[[#This Row],[Column7]])</f>
        <v>7.5906785650928899E-2</v>
      </c>
      <c r="K1994" s="4">
        <f>_xlfn.NUMBERVALUE(Test_Length_Start[[#This Row],[Column12]])</f>
        <v>4.46095555601641</v>
      </c>
      <c r="L1994" s="8">
        <f>_xlfn.NUMBERVALUE(Test_Length_Start[[#This Row],[Column10]])</f>
        <v>0.13354094548013201</v>
      </c>
      <c r="M1994" s="4">
        <f>_xlfn.NUMBERVALUE(Test_Length_Start[[#This Row],[Column11]])</f>
        <v>1.2570419636725301</v>
      </c>
      <c r="N1994" s="8">
        <f>Tableau2[[#This Row],[Longueur manquante]]-(6-Tableau2[[#This Row],[longueur]])</f>
        <v>0.76483742619832973</v>
      </c>
    </row>
    <row r="1995" spans="2:14" x14ac:dyDescent="0.25">
      <c r="B1995" s="3" t="str">
        <f t="shared" si="62"/>
        <v>9</v>
      </c>
      <c r="C1995" s="4" t="str">
        <f>Test_Length_Start[[#This Row],[Column1]]</f>
        <v>9-Ground_Truth</v>
      </c>
      <c r="D1995" s="3">
        <f t="shared" si="63"/>
        <v>-2</v>
      </c>
      <c r="E1995" s="4">
        <f>_xlfn.NUMBERVALUE(Test_Length_Start[[#This Row],[Column2]])</f>
        <v>71.426253805630793</v>
      </c>
      <c r="F1995" s="4">
        <f>_xlfn.NUMBERVALUE(Test_Length_Start[[#This Row],[Column3]])</f>
        <v>5.6550056780854696</v>
      </c>
      <c r="G1995" s="4">
        <f>_xlfn.NUMBERVALUE(Test_Length_Start[[#This Row],[Column4]])</f>
        <v>5.9967902084186502E-2</v>
      </c>
      <c r="H1995" s="4">
        <f>_xlfn.NUMBERVALUE(Test_Length_Start[[#This Row],[Column5]])</f>
        <v>0.11278594995637101</v>
      </c>
      <c r="I1995" s="4">
        <f>_xlfn.NUMBERVALUE(Test_Length_Start[[#This Row],[Column6]])</f>
        <v>3.2237064497651999E-2</v>
      </c>
      <c r="J1995" s="4">
        <f>_xlfn.NUMBERVALUE(Test_Length_Start[[#This Row],[Column7]])</f>
        <v>9.1381808314844798E-2</v>
      </c>
      <c r="K1995" s="4">
        <f>_xlfn.NUMBERVALUE(Test_Length_Start[[#This Row],[Column12]])</f>
        <v>6.3305489770136703</v>
      </c>
      <c r="L1995" s="8">
        <f>_xlfn.NUMBERVALUE(Test_Length_Start[[#This Row],[Column10]])</f>
        <v>0.29167681059946199</v>
      </c>
      <c r="M1995" s="4">
        <f>_xlfn.NUMBERVALUE(Test_Length_Start[[#This Row],[Column11]])</f>
        <v>1.27257947305082</v>
      </c>
      <c r="N1995" s="8">
        <f>Tableau2[[#This Row],[Longueur manquante]]-(6-Tableau2[[#This Row],[longueur]])</f>
        <v>0.92758515113628959</v>
      </c>
    </row>
    <row r="1996" spans="2:14" x14ac:dyDescent="0.25">
      <c r="B1996" s="3" t="str">
        <f t="shared" si="62"/>
        <v>9</v>
      </c>
      <c r="C1996" s="4" t="str">
        <f>Test_Length_Start[[#This Row],[Column1]]</f>
        <v>9-Ground_Truth</v>
      </c>
      <c r="D1996" s="3">
        <f t="shared" si="63"/>
        <v>-2</v>
      </c>
      <c r="E1996" s="4">
        <f>_xlfn.NUMBERVALUE(Test_Length_Start[[#This Row],[Column2]])</f>
        <v>79.925981570805803</v>
      </c>
      <c r="F1996" s="4">
        <f>_xlfn.NUMBERVALUE(Test_Length_Start[[#This Row],[Column3]])</f>
        <v>5.6385808869699696</v>
      </c>
      <c r="G1996" s="4">
        <f>_xlfn.NUMBERVALUE(Test_Length_Start[[#This Row],[Column4]])</f>
        <v>5.88183882578205E-2</v>
      </c>
      <c r="H1996" s="4">
        <f>_xlfn.NUMBERVALUE(Test_Length_Start[[#This Row],[Column5]])</f>
        <v>0.15255091686047001</v>
      </c>
      <c r="I1996" s="4">
        <f>_xlfn.NUMBERVALUE(Test_Length_Start[[#This Row],[Column6]])</f>
        <v>2.4416870377279E-2</v>
      </c>
      <c r="J1996" s="4">
        <f>_xlfn.NUMBERVALUE(Test_Length_Start[[#This Row],[Column7]])</f>
        <v>0.11462789555554</v>
      </c>
      <c r="K1996" s="4">
        <f>_xlfn.NUMBERVALUE(Test_Length_Start[[#This Row],[Column12]])</f>
        <v>4.6173430060734901</v>
      </c>
      <c r="L1996" s="8">
        <f>_xlfn.NUMBERVALUE(Test_Length_Start[[#This Row],[Column10]])</f>
        <v>0.336418904718572</v>
      </c>
      <c r="M1996" s="4">
        <f>_xlfn.NUMBERVALUE(Test_Length_Start[[#This Row],[Column11]])</f>
        <v>1.28854332802369</v>
      </c>
      <c r="N1996" s="8">
        <f>Tableau2[[#This Row],[Longueur manquante]]-(6-Tableau2[[#This Row],[longueur]])</f>
        <v>0.9271242149936596</v>
      </c>
    </row>
    <row r="1997" spans="2:14" x14ac:dyDescent="0.25">
      <c r="B1997" s="3" t="str">
        <f t="shared" si="62"/>
        <v>9</v>
      </c>
      <c r="C1997" s="4" t="str">
        <f>Test_Length_Start[[#This Row],[Column1]]</f>
        <v>9-Ground_Truth</v>
      </c>
      <c r="D1997" s="3">
        <f t="shared" si="63"/>
        <v>-2</v>
      </c>
      <c r="E1997" s="4">
        <f>_xlfn.NUMBERVALUE(Test_Length_Start[[#This Row],[Column2]])</f>
        <v>75.209729398607294</v>
      </c>
      <c r="F1997" s="4">
        <f>_xlfn.NUMBERVALUE(Test_Length_Start[[#This Row],[Column3]])</f>
        <v>5.7900705275901796</v>
      </c>
      <c r="G1997" s="4">
        <f>_xlfn.NUMBERVALUE(Test_Length_Start[[#This Row],[Column4]])</f>
        <v>5.0964526402261602E-2</v>
      </c>
      <c r="H1997" s="4">
        <f>_xlfn.NUMBERVALUE(Test_Length_Start[[#This Row],[Column5]])</f>
        <v>0.14017864619759601</v>
      </c>
      <c r="I1997" s="4">
        <f>_xlfn.NUMBERVALUE(Test_Length_Start[[#This Row],[Column6]])</f>
        <v>2.1302827354522099E-2</v>
      </c>
      <c r="J1997" s="4">
        <f>_xlfn.NUMBERVALUE(Test_Length_Start[[#This Row],[Column7]])</f>
        <v>9.8453920644841902E-2</v>
      </c>
      <c r="K1997" s="4">
        <f>_xlfn.NUMBERVALUE(Test_Length_Start[[#This Row],[Column12]])</f>
        <v>7.4725366310449299</v>
      </c>
      <c r="L1997" s="8">
        <f>_xlfn.NUMBERVALUE(Test_Length_Start[[#This Row],[Column10]])</f>
        <v>0.38788187226590498</v>
      </c>
      <c r="M1997" s="4">
        <f>_xlfn.NUMBERVALUE(Test_Length_Start[[#This Row],[Column11]])</f>
        <v>1.24022246031565</v>
      </c>
      <c r="N1997" s="8">
        <f>Tableau2[[#This Row],[Longueur manquante]]-(6-Tableau2[[#This Row],[longueur]])</f>
        <v>1.0302929879058296</v>
      </c>
    </row>
    <row r="1998" spans="2:14" x14ac:dyDescent="0.25">
      <c r="B1998" s="3" t="str">
        <f t="shared" si="62"/>
        <v>9</v>
      </c>
      <c r="C1998" s="4" t="str">
        <f>Test_Length_Start[[#This Row],[Column1]]</f>
        <v>9-Ground_Truth</v>
      </c>
      <c r="D1998" s="3">
        <f t="shared" si="63"/>
        <v>-2</v>
      </c>
      <c r="E1998" s="4">
        <f>_xlfn.NUMBERVALUE(Test_Length_Start[[#This Row],[Column2]])</f>
        <v>82.755444134578894</v>
      </c>
      <c r="F1998" s="4">
        <f>_xlfn.NUMBERVALUE(Test_Length_Start[[#This Row],[Column3]])</f>
        <v>6.1779736966718097</v>
      </c>
      <c r="G1998" s="4">
        <f>_xlfn.NUMBERVALUE(Test_Length_Start[[#This Row],[Column4]])</f>
        <v>3.7080622724779799E-2</v>
      </c>
      <c r="H1998" s="4">
        <f>_xlfn.NUMBERVALUE(Test_Length_Start[[#This Row],[Column5]])</f>
        <v>0.114683882858054</v>
      </c>
      <c r="I1998" s="4">
        <f>_xlfn.NUMBERVALUE(Test_Length_Start[[#This Row],[Column6]])</f>
        <v>2.2775640550966599E-2</v>
      </c>
      <c r="J1998" s="4">
        <f>_xlfn.NUMBERVALUE(Test_Length_Start[[#This Row],[Column7]])</f>
        <v>7.8555141450420002E-2</v>
      </c>
      <c r="K1998" s="4">
        <f>_xlfn.NUMBERVALUE(Test_Length_Start[[#This Row],[Column12]])</f>
        <v>4.5442666939925402</v>
      </c>
      <c r="L1998" s="8">
        <f>_xlfn.NUMBERVALUE(Test_Length_Start[[#This Row],[Column10]])</f>
        <v>0.24538132034969401</v>
      </c>
      <c r="M1998" s="4">
        <f>_xlfn.NUMBERVALUE(Test_Length_Start[[#This Row],[Column11]])</f>
        <v>1.44296690078936</v>
      </c>
      <c r="N1998" s="8">
        <f>Tableau2[[#This Row],[Longueur manquante]]-(6-Tableau2[[#This Row],[longueur]])</f>
        <v>1.6209405974611697</v>
      </c>
    </row>
    <row r="1999" spans="2:14" x14ac:dyDescent="0.25">
      <c r="B1999" s="3" t="str">
        <f t="shared" si="62"/>
        <v>9</v>
      </c>
      <c r="C1999" s="4" t="str">
        <f>Test_Length_Start[[#This Row],[Column1]]</f>
        <v>9-Ground_Truth</v>
      </c>
      <c r="D1999" s="3">
        <f t="shared" si="63"/>
        <v>-2</v>
      </c>
      <c r="E1999" s="4">
        <f>_xlfn.NUMBERVALUE(Test_Length_Start[[#This Row],[Column2]])</f>
        <v>41.733359668863002</v>
      </c>
      <c r="F1999" s="4">
        <f>_xlfn.NUMBERVALUE(Test_Length_Start[[#This Row],[Column3]])</f>
        <v>5.9234258243709297</v>
      </c>
      <c r="G1999" s="4">
        <f>_xlfn.NUMBERVALUE(Test_Length_Start[[#This Row],[Column4]])</f>
        <v>0.100968482827374</v>
      </c>
      <c r="H1999" s="4">
        <f>_xlfn.NUMBERVALUE(Test_Length_Start[[#This Row],[Column5]])</f>
        <v>0.171547732090616</v>
      </c>
      <c r="I1999" s="4">
        <f>_xlfn.NUMBERVALUE(Test_Length_Start[[#This Row],[Column6]])</f>
        <v>2.2096503957798299E-2</v>
      </c>
      <c r="J1999" s="4">
        <f>_xlfn.NUMBERVALUE(Test_Length_Start[[#This Row],[Column7]])</f>
        <v>0.121453285799063</v>
      </c>
      <c r="K1999" s="4">
        <f>_xlfn.NUMBERVALUE(Test_Length_Start[[#This Row],[Column12]])</f>
        <v>6.2249130330746896</v>
      </c>
      <c r="L1999" s="8">
        <f>_xlfn.NUMBERVALUE(Test_Length_Start[[#This Row],[Column10]])</f>
        <v>0.682608309051283</v>
      </c>
      <c r="M1999" s="4">
        <f>_xlfn.NUMBERVALUE(Test_Length_Start[[#This Row],[Column11]])</f>
        <v>1.1468231691964901</v>
      </c>
      <c r="N1999" s="8">
        <f>Tableau2[[#This Row],[Longueur manquante]]-(6-Tableau2[[#This Row],[longueur]])</f>
        <v>1.0702489935674198</v>
      </c>
    </row>
    <row r="2000" spans="2:14" x14ac:dyDescent="0.25">
      <c r="B2000" s="3" t="str">
        <f t="shared" si="62"/>
        <v>9</v>
      </c>
      <c r="C2000" s="4" t="str">
        <f>Test_Length_Start[[#This Row],[Column1]]</f>
        <v>9-Ground_Truth</v>
      </c>
      <c r="D2000" s="3">
        <f t="shared" si="63"/>
        <v>-2</v>
      </c>
      <c r="E2000" s="4">
        <f>_xlfn.NUMBERVALUE(Test_Length_Start[[#This Row],[Column2]])</f>
        <v>28.037655850443699</v>
      </c>
      <c r="F2000" s="4">
        <f>_xlfn.NUMBERVALUE(Test_Length_Start[[#This Row],[Column3]])</f>
        <v>5.4454243130508297</v>
      </c>
      <c r="G2000" s="4">
        <f>_xlfn.NUMBERVALUE(Test_Length_Start[[#This Row],[Column4]])</f>
        <v>5.0933948978032099E-2</v>
      </c>
      <c r="H2000" s="4">
        <f>_xlfn.NUMBERVALUE(Test_Length_Start[[#This Row],[Column5]])</f>
        <v>0.11289109290874801</v>
      </c>
      <c r="I2000" s="4">
        <f>_xlfn.NUMBERVALUE(Test_Length_Start[[#This Row],[Column6]])</f>
        <v>1.91511428667996E-2</v>
      </c>
      <c r="J2000" s="4">
        <f>_xlfn.NUMBERVALUE(Test_Length_Start[[#This Row],[Column7]])</f>
        <v>9.6802987433666401E-2</v>
      </c>
      <c r="K2000" s="4">
        <f>_xlfn.NUMBERVALUE(Test_Length_Start[[#This Row],[Column12]])</f>
        <v>5.2780357999727103</v>
      </c>
      <c r="L2000" s="8">
        <f>_xlfn.NUMBERVALUE(Test_Length_Start[[#This Row],[Column10]])</f>
        <v>0.28507220039144099</v>
      </c>
      <c r="M2000" s="4">
        <f>_xlfn.NUMBERVALUE(Test_Length_Start[[#This Row],[Column11]])</f>
        <v>0.62287914333802197</v>
      </c>
      <c r="N2000" s="8">
        <f>Tableau2[[#This Row],[Longueur manquante]]-(6-Tableau2[[#This Row],[longueur]])</f>
        <v>6.8303456388851713E-2</v>
      </c>
    </row>
    <row r="2001" spans="2:14" x14ac:dyDescent="0.25">
      <c r="B2001" s="5" t="str">
        <f t="shared" si="62"/>
        <v>9</v>
      </c>
      <c r="C2001" s="4" t="str">
        <f>Test_Length_Start[[#This Row],[Column1]]</f>
        <v>9-Ground_Truth</v>
      </c>
      <c r="D2001" s="5">
        <f t="shared" si="63"/>
        <v>-2</v>
      </c>
      <c r="E2001" s="4">
        <f>_xlfn.NUMBERVALUE(Test_Length_Start[[#This Row],[Column2]])</f>
        <v>77.003080397912598</v>
      </c>
      <c r="F2001" s="4">
        <f>_xlfn.NUMBERVALUE(Test_Length_Start[[#This Row],[Column3]])</f>
        <v>6.2746932222973699</v>
      </c>
      <c r="G2001" s="4">
        <f>_xlfn.NUMBERVALUE(Test_Length_Start[[#This Row],[Column4]])</f>
        <v>3.72069062819829E-2</v>
      </c>
      <c r="H2001" s="4">
        <f>_xlfn.NUMBERVALUE(Test_Length_Start[[#This Row],[Column5]])</f>
        <v>0.128516969417762</v>
      </c>
      <c r="I2001" s="4">
        <f>_xlfn.NUMBERVALUE(Test_Length_Start[[#This Row],[Column6]])</f>
        <v>1.07100973577726E-2</v>
      </c>
      <c r="J2001" s="4">
        <f>_xlfn.NUMBERVALUE(Test_Length_Start[[#This Row],[Column7]])</f>
        <v>8.7242240247053099E-2</v>
      </c>
      <c r="K2001" s="4">
        <f>_xlfn.NUMBERVALUE(Test_Length_Start[[#This Row],[Column12]])</f>
        <v>4.86456012795679</v>
      </c>
      <c r="L2001" s="10">
        <f>_xlfn.NUMBERVALUE(Test_Length_Start[[#This Row],[Column10]])</f>
        <v>0.35259158821708603</v>
      </c>
      <c r="M2001" s="4">
        <f>_xlfn.NUMBERVALUE(Test_Length_Start[[#This Row],[Column11]])</f>
        <v>1.3410993430689699</v>
      </c>
      <c r="N2001" s="10">
        <f>Tableau2[[#This Row],[Longueur manquante]]-(6-Tableau2[[#This Row],[longueur]])</f>
        <v>1.6157925653663399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E0C58-9D4A-4EC9-A275-79186E0F9357}">
  <dimension ref="B1:K125"/>
  <sheetViews>
    <sheetView tabSelected="1" workbookViewId="0">
      <selection activeCell="D27" sqref="D27"/>
    </sheetView>
  </sheetViews>
  <sheetFormatPr baseColWidth="10" defaultRowHeight="15" x14ac:dyDescent="0.25"/>
  <cols>
    <col min="2" max="2" width="21" bestFit="1" customWidth="1"/>
    <col min="3" max="3" width="18.7109375" bestFit="1" customWidth="1"/>
    <col min="4" max="5" width="27.42578125" bestFit="1" customWidth="1"/>
    <col min="6" max="6" width="20.85546875" bestFit="1" customWidth="1"/>
  </cols>
  <sheetData>
    <row r="1" spans="2:11" x14ac:dyDescent="0.25">
      <c r="B1" s="6" t="s">
        <v>116</v>
      </c>
      <c r="C1" s="7">
        <v>0</v>
      </c>
    </row>
    <row r="3" spans="2:11" x14ac:dyDescent="0.25">
      <c r="B3" s="6" t="s">
        <v>120</v>
      </c>
      <c r="C3" t="s">
        <v>142</v>
      </c>
      <c r="D3" t="s">
        <v>144</v>
      </c>
      <c r="E3" t="s">
        <v>145</v>
      </c>
      <c r="F3" t="s">
        <v>146</v>
      </c>
      <c r="H3" t="str">
        <f t="shared" ref="H3" si="0">B3</f>
        <v>Étiquettes de lignes</v>
      </c>
      <c r="I3" t="str">
        <f>C3</f>
        <v>Moyenne de Temps</v>
      </c>
      <c r="J3" t="str">
        <f>D3</f>
        <v>Moyenne de Erreur moyenne</v>
      </c>
      <c r="K3" t="str">
        <f>E3</f>
        <v>Écartype de Erreur moyenne</v>
      </c>
    </row>
    <row r="4" spans="2:11" x14ac:dyDescent="0.25">
      <c r="B4" s="7" t="s">
        <v>122</v>
      </c>
      <c r="C4" s="1">
        <v>2.8693517731153348</v>
      </c>
      <c r="D4" s="1">
        <v>4.77934135440157E-2</v>
      </c>
      <c r="E4" s="1">
        <v>2.4029519391673963E-2</v>
      </c>
      <c r="F4" s="1">
        <v>5.9343466641035327</v>
      </c>
      <c r="H4">
        <f>_xlfn.NUMBERVALUE(B4)</f>
        <v>0</v>
      </c>
      <c r="I4">
        <f t="shared" ref="I4:I17" si="1">C4</f>
        <v>2.8693517731153348</v>
      </c>
      <c r="J4">
        <f t="shared" ref="J4:J22" si="2">D4*10</f>
        <v>0.477934135440157</v>
      </c>
      <c r="K4">
        <f t="shared" ref="K4:K22" si="3">E4*10</f>
        <v>0.24029519391673965</v>
      </c>
    </row>
    <row r="5" spans="2:11" x14ac:dyDescent="0.25">
      <c r="B5" s="7" t="s">
        <v>123</v>
      </c>
      <c r="C5" s="1">
        <v>3.8889216264011317</v>
      </c>
      <c r="D5" s="1">
        <v>6.7649401708274812E-2</v>
      </c>
      <c r="E5" s="1">
        <v>4.4988004852325028E-2</v>
      </c>
      <c r="F5" s="1">
        <v>5.9576618582144443</v>
      </c>
      <c r="H5">
        <f t="shared" ref="H5:H68" si="4">_xlfn.NUMBERVALUE(B5)</f>
        <v>1</v>
      </c>
      <c r="I5">
        <f t="shared" si="1"/>
        <v>3.8889216264011317</v>
      </c>
      <c r="J5">
        <f t="shared" si="2"/>
        <v>0.67649401708274814</v>
      </c>
      <c r="K5">
        <f t="shared" si="3"/>
        <v>0.44988004852325025</v>
      </c>
    </row>
    <row r="6" spans="2:11" x14ac:dyDescent="0.25">
      <c r="B6" s="7" t="s">
        <v>124</v>
      </c>
      <c r="C6" s="1">
        <v>3.7351931470388053</v>
      </c>
      <c r="D6" s="1">
        <v>3.8106088392298128E-2</v>
      </c>
      <c r="E6" s="1">
        <v>2.765118806316522E-2</v>
      </c>
      <c r="F6" s="1">
        <v>5.7149933919291787</v>
      </c>
      <c r="H6">
        <f t="shared" si="4"/>
        <v>10</v>
      </c>
      <c r="I6">
        <f t="shared" si="1"/>
        <v>3.7351931470388053</v>
      </c>
      <c r="J6">
        <f t="shared" si="2"/>
        <v>0.38106088392298126</v>
      </c>
      <c r="K6">
        <f t="shared" si="3"/>
        <v>0.27651188063165222</v>
      </c>
    </row>
    <row r="7" spans="2:11" x14ac:dyDescent="0.25">
      <c r="B7" s="7" t="s">
        <v>125</v>
      </c>
      <c r="C7" s="1">
        <v>2.9642567435104814</v>
      </c>
      <c r="D7" s="1">
        <v>4.0362550109526663E-2</v>
      </c>
      <c r="E7" s="1">
        <v>2.280918254905245E-2</v>
      </c>
      <c r="F7" s="1">
        <v>5.836587757834355</v>
      </c>
      <c r="H7">
        <f t="shared" si="4"/>
        <v>11</v>
      </c>
      <c r="I7">
        <f t="shared" si="1"/>
        <v>2.9642567435104814</v>
      </c>
      <c r="J7">
        <f t="shared" si="2"/>
        <v>0.40362550109526663</v>
      </c>
      <c r="K7">
        <f t="shared" si="3"/>
        <v>0.22809182549052451</v>
      </c>
    </row>
    <row r="8" spans="2:11" x14ac:dyDescent="0.25">
      <c r="B8" s="7" t="s">
        <v>126</v>
      </c>
      <c r="C8" s="1">
        <v>3.9096013586444274</v>
      </c>
      <c r="D8" s="1">
        <v>5.4560160162521597E-2</v>
      </c>
      <c r="E8" s="1">
        <v>4.2452575951563085E-2</v>
      </c>
      <c r="F8" s="1">
        <v>5.8872923140164852</v>
      </c>
      <c r="H8">
        <f t="shared" si="4"/>
        <v>12</v>
      </c>
      <c r="I8">
        <f t="shared" si="1"/>
        <v>3.9096013586444274</v>
      </c>
      <c r="J8">
        <f t="shared" si="2"/>
        <v>0.54560160162521598</v>
      </c>
      <c r="K8">
        <f t="shared" si="3"/>
        <v>0.42452575951563087</v>
      </c>
    </row>
    <row r="9" spans="2:11" x14ac:dyDescent="0.25">
      <c r="B9" s="7" t="s">
        <v>127</v>
      </c>
      <c r="C9" s="1">
        <v>2.458996503503291</v>
      </c>
      <c r="D9" s="1">
        <v>6.5204636626786633E-2</v>
      </c>
      <c r="E9" s="1">
        <v>3.8260843072971222E-2</v>
      </c>
      <c r="F9" s="1">
        <v>5.8403805530281527</v>
      </c>
      <c r="H9">
        <f t="shared" si="4"/>
        <v>13</v>
      </c>
      <c r="I9">
        <f t="shared" si="1"/>
        <v>2.458996503503291</v>
      </c>
      <c r="J9">
        <f t="shared" si="2"/>
        <v>0.65204636626786638</v>
      </c>
      <c r="K9">
        <f t="shared" si="3"/>
        <v>0.38260843072971223</v>
      </c>
    </row>
    <row r="10" spans="2:11" x14ac:dyDescent="0.25">
      <c r="B10" s="7" t="s">
        <v>128</v>
      </c>
      <c r="C10" s="1">
        <v>3.6585734868363908</v>
      </c>
      <c r="D10" s="1">
        <v>7.1976049924602575E-2</v>
      </c>
      <c r="E10" s="1">
        <v>4.6509915009893321E-2</v>
      </c>
      <c r="F10" s="1">
        <v>5.8493354920084517</v>
      </c>
      <c r="H10">
        <f t="shared" si="4"/>
        <v>14</v>
      </c>
      <c r="I10">
        <f t="shared" si="1"/>
        <v>3.6585734868363908</v>
      </c>
      <c r="J10">
        <f t="shared" si="2"/>
        <v>0.71976049924602581</v>
      </c>
      <c r="K10">
        <f t="shared" si="3"/>
        <v>0.46509915009893321</v>
      </c>
    </row>
    <row r="11" spans="2:11" x14ac:dyDescent="0.25">
      <c r="B11" s="7" t="s">
        <v>129</v>
      </c>
      <c r="C11" s="1">
        <v>3.5879517087945652</v>
      </c>
      <c r="D11" s="1">
        <v>4.969636049564749E-2</v>
      </c>
      <c r="E11" s="1">
        <v>5.5303492594708938E-2</v>
      </c>
      <c r="F11" s="1">
        <v>5.8898846091646657</v>
      </c>
      <c r="H11">
        <f t="shared" si="4"/>
        <v>15</v>
      </c>
      <c r="I11">
        <f t="shared" si="1"/>
        <v>3.5879517087945652</v>
      </c>
      <c r="J11">
        <f t="shared" si="2"/>
        <v>0.4969636049564749</v>
      </c>
      <c r="K11">
        <f t="shared" si="3"/>
        <v>0.55303492594708936</v>
      </c>
    </row>
    <row r="12" spans="2:11" x14ac:dyDescent="0.25">
      <c r="B12" s="7" t="s">
        <v>130</v>
      </c>
      <c r="C12" s="1">
        <v>1.8023769217834296</v>
      </c>
      <c r="D12" s="1">
        <v>9.9816686409064298E-2</v>
      </c>
      <c r="E12" s="1">
        <v>5.3407923039827263E-2</v>
      </c>
      <c r="F12" s="1">
        <v>6.0888497754397068</v>
      </c>
      <c r="H12">
        <f t="shared" si="4"/>
        <v>16</v>
      </c>
      <c r="I12">
        <f t="shared" si="1"/>
        <v>1.8023769217834296</v>
      </c>
      <c r="J12">
        <f t="shared" si="2"/>
        <v>0.99816686409064292</v>
      </c>
      <c r="K12">
        <f t="shared" si="3"/>
        <v>0.53407923039827265</v>
      </c>
    </row>
    <row r="13" spans="2:11" x14ac:dyDescent="0.25">
      <c r="B13" s="7" t="s">
        <v>131</v>
      </c>
      <c r="C13" s="1">
        <v>2.5988388801924853</v>
      </c>
      <c r="D13" s="1">
        <v>4.4974362020209636E-2</v>
      </c>
      <c r="E13" s="1">
        <v>3.7583337904350624E-2</v>
      </c>
      <c r="F13" s="1">
        <v>5.7741080962065032</v>
      </c>
      <c r="H13">
        <f t="shared" si="4"/>
        <v>17</v>
      </c>
      <c r="I13">
        <f t="shared" si="1"/>
        <v>2.5988388801924853</v>
      </c>
      <c r="J13">
        <f t="shared" si="2"/>
        <v>0.44974362020209635</v>
      </c>
      <c r="K13">
        <f t="shared" si="3"/>
        <v>0.37583337904350622</v>
      </c>
    </row>
    <row r="14" spans="2:11" x14ac:dyDescent="0.25">
      <c r="B14" s="7" t="s">
        <v>132</v>
      </c>
      <c r="C14" s="1">
        <v>3.365765649313103</v>
      </c>
      <c r="D14" s="1">
        <v>5.7111673335623905E-2</v>
      </c>
      <c r="E14" s="1">
        <v>5.4609118827311585E-2</v>
      </c>
      <c r="F14" s="1">
        <v>5.8153614782539353</v>
      </c>
      <c r="H14">
        <f t="shared" si="4"/>
        <v>18</v>
      </c>
      <c r="I14">
        <f t="shared" si="1"/>
        <v>3.365765649313103</v>
      </c>
      <c r="J14">
        <f t="shared" si="2"/>
        <v>0.57111673335623903</v>
      </c>
      <c r="K14">
        <f t="shared" si="3"/>
        <v>0.54609118827311587</v>
      </c>
    </row>
    <row r="15" spans="2:11" x14ac:dyDescent="0.25">
      <c r="B15" s="7" t="s">
        <v>133</v>
      </c>
      <c r="C15" s="1">
        <v>3.4421748186461585</v>
      </c>
      <c r="D15" s="1">
        <v>2.8664571961902814E-2</v>
      </c>
      <c r="E15" s="1">
        <v>2.3317196724914988E-2</v>
      </c>
      <c r="F15" s="1">
        <v>5.8290599188006667</v>
      </c>
      <c r="H15">
        <f t="shared" si="4"/>
        <v>19</v>
      </c>
      <c r="I15">
        <f t="shared" si="1"/>
        <v>3.4421748186461585</v>
      </c>
      <c r="J15">
        <f t="shared" si="2"/>
        <v>0.28664571961902813</v>
      </c>
      <c r="K15">
        <f t="shared" si="3"/>
        <v>0.23317196724914988</v>
      </c>
    </row>
    <row r="16" spans="2:11" x14ac:dyDescent="0.25">
      <c r="B16" s="7" t="s">
        <v>134</v>
      </c>
      <c r="C16" s="1">
        <v>4.3620545391517176</v>
      </c>
      <c r="D16" s="1">
        <v>5.0972743419212506E-2</v>
      </c>
      <c r="E16" s="1">
        <v>3.2167538067829793E-2</v>
      </c>
      <c r="F16" s="1">
        <v>5.8150191948519279</v>
      </c>
      <c r="H16">
        <f t="shared" si="4"/>
        <v>2</v>
      </c>
      <c r="I16">
        <f t="shared" si="1"/>
        <v>4.3620545391517176</v>
      </c>
      <c r="J16">
        <f t="shared" si="2"/>
        <v>0.50972743419212507</v>
      </c>
      <c r="K16">
        <f t="shared" si="3"/>
        <v>0.32167538067829793</v>
      </c>
    </row>
    <row r="17" spans="2:11" x14ac:dyDescent="0.25">
      <c r="B17" s="7" t="s">
        <v>135</v>
      </c>
      <c r="C17" s="1">
        <v>3.5677016874949872</v>
      </c>
      <c r="D17" s="1">
        <v>0.12607693080838439</v>
      </c>
      <c r="E17" s="1">
        <v>9.9691560853238825E-2</v>
      </c>
      <c r="F17" s="1">
        <v>5.7061114470695617</v>
      </c>
      <c r="H17">
        <f t="shared" si="4"/>
        <v>3</v>
      </c>
      <c r="I17">
        <f t="shared" si="1"/>
        <v>3.5677016874949872</v>
      </c>
      <c r="J17">
        <f t="shared" si="2"/>
        <v>1.260769308083844</v>
      </c>
      <c r="K17">
        <f t="shared" si="3"/>
        <v>0.99691560853238825</v>
      </c>
    </row>
    <row r="18" spans="2:11" x14ac:dyDescent="0.25">
      <c r="B18" s="7" t="s">
        <v>136</v>
      </c>
      <c r="C18" s="1">
        <v>2.6344048946397325</v>
      </c>
      <c r="D18" s="1">
        <v>4.8716409480666051E-2</v>
      </c>
      <c r="E18" s="1">
        <v>4.1246444541214476E-2</v>
      </c>
      <c r="F18" s="1">
        <v>5.8393787085109441</v>
      </c>
      <c r="H18">
        <f t="shared" si="4"/>
        <v>4</v>
      </c>
      <c r="I18">
        <f t="shared" ref="I18:I22" si="5">C18</f>
        <v>2.6344048946397325</v>
      </c>
      <c r="J18">
        <f t="shared" si="2"/>
        <v>0.48716409480666051</v>
      </c>
      <c r="K18">
        <f t="shared" si="3"/>
        <v>0.41246444541214478</v>
      </c>
    </row>
    <row r="19" spans="2:11" x14ac:dyDescent="0.25">
      <c r="B19" s="7" t="s">
        <v>137</v>
      </c>
      <c r="C19" s="1">
        <v>3.1208991426508832</v>
      </c>
      <c r="D19" s="1">
        <v>6.4874785008286168E-2</v>
      </c>
      <c r="E19" s="1">
        <v>4.2694583292331875E-2</v>
      </c>
      <c r="F19" s="1">
        <v>5.8580737374846494</v>
      </c>
      <c r="H19">
        <f t="shared" si="4"/>
        <v>5</v>
      </c>
      <c r="I19">
        <f t="shared" si="5"/>
        <v>3.1208991426508832</v>
      </c>
      <c r="J19">
        <f t="shared" si="2"/>
        <v>0.64874785008286162</v>
      </c>
      <c r="K19">
        <f t="shared" si="3"/>
        <v>0.42694583292331878</v>
      </c>
    </row>
    <row r="20" spans="2:11" x14ac:dyDescent="0.25">
      <c r="B20" s="7" t="s">
        <v>138</v>
      </c>
      <c r="C20" s="1">
        <v>3.8002856682578532</v>
      </c>
      <c r="D20" s="1">
        <v>4.0169097483906978E-2</v>
      </c>
      <c r="E20" s="1">
        <v>2.656852527075541E-2</v>
      </c>
      <c r="F20" s="1">
        <v>5.8398406981801623</v>
      </c>
      <c r="H20">
        <f t="shared" si="4"/>
        <v>6</v>
      </c>
      <c r="I20">
        <f t="shared" si="5"/>
        <v>3.8002856682578532</v>
      </c>
      <c r="J20">
        <f t="shared" si="2"/>
        <v>0.40169097483906979</v>
      </c>
      <c r="K20">
        <f t="shared" si="3"/>
        <v>0.26568525270755411</v>
      </c>
    </row>
    <row r="21" spans="2:11" x14ac:dyDescent="0.25">
      <c r="B21" s="7" t="s">
        <v>139</v>
      </c>
      <c r="C21" s="1">
        <v>4.3471975990571048</v>
      </c>
      <c r="D21" s="1">
        <v>5.4157383670736872E-2</v>
      </c>
      <c r="E21" s="1">
        <v>2.8622622026373626E-2</v>
      </c>
      <c r="F21" s="1">
        <v>6.0642258181766708</v>
      </c>
      <c r="H21">
        <f t="shared" si="4"/>
        <v>7</v>
      </c>
      <c r="I21">
        <f t="shared" si="5"/>
        <v>4.3471975990571048</v>
      </c>
      <c r="J21">
        <f t="shared" si="2"/>
        <v>0.54157383670736869</v>
      </c>
      <c r="K21">
        <f t="shared" si="3"/>
        <v>0.28622622026373623</v>
      </c>
    </row>
    <row r="22" spans="2:11" x14ac:dyDescent="0.25">
      <c r="B22" s="7" t="s">
        <v>140</v>
      </c>
      <c r="C22" s="1">
        <v>3.7374776505108414</v>
      </c>
      <c r="D22" s="1">
        <v>5.3337611120052551E-2</v>
      </c>
      <c r="E22" s="1">
        <v>3.9808365133803862E-2</v>
      </c>
      <c r="F22" s="1">
        <v>5.7392874068553912</v>
      </c>
      <c r="H22">
        <f t="shared" si="4"/>
        <v>8</v>
      </c>
      <c r="I22">
        <f t="shared" si="5"/>
        <v>3.7374776505108414</v>
      </c>
      <c r="J22">
        <f t="shared" si="2"/>
        <v>0.53337611120052553</v>
      </c>
      <c r="K22">
        <f t="shared" si="3"/>
        <v>0.39808365133803864</v>
      </c>
    </row>
    <row r="23" spans="2:11" x14ac:dyDescent="0.25">
      <c r="B23" s="7" t="s">
        <v>141</v>
      </c>
      <c r="C23" s="1">
        <v>3.2047040787001557</v>
      </c>
      <c r="D23" s="1">
        <v>5.2180318163222827E-2</v>
      </c>
      <c r="E23" s="1">
        <v>2.412805237985894E-2</v>
      </c>
      <c r="F23" s="1">
        <v>5.8185690883513406</v>
      </c>
      <c r="H23">
        <f t="shared" si="4"/>
        <v>9</v>
      </c>
      <c r="I23">
        <f t="shared" ref="I23" si="6">C23</f>
        <v>3.2047040787001557</v>
      </c>
      <c r="J23">
        <f t="shared" ref="J23" si="7">D23*10</f>
        <v>0.52180318163222827</v>
      </c>
      <c r="K23">
        <f t="shared" ref="K23" si="8">E23*10</f>
        <v>0.24128052379858939</v>
      </c>
    </row>
    <row r="24" spans="2:11" x14ac:dyDescent="0.25">
      <c r="B24" s="7" t="s">
        <v>121</v>
      </c>
      <c r="C24" s="1">
        <v>3.3528363939121477</v>
      </c>
      <c r="D24" s="1">
        <v>5.7820061692247127E-2</v>
      </c>
      <c r="E24" s="1">
        <v>4.7836946152186741E-2</v>
      </c>
      <c r="F24" s="1">
        <v>5.854918400424042</v>
      </c>
      <c r="H24" t="e">
        <f t="shared" si="4"/>
        <v>#VALUE!</v>
      </c>
    </row>
    <row r="25" spans="2:11" x14ac:dyDescent="0.25">
      <c r="H25">
        <f t="shared" si="4"/>
        <v>0</v>
      </c>
    </row>
    <row r="26" spans="2:11" x14ac:dyDescent="0.25">
      <c r="H26">
        <f t="shared" si="4"/>
        <v>0</v>
      </c>
    </row>
    <row r="27" spans="2:11" x14ac:dyDescent="0.25">
      <c r="B27" s="6" t="s">
        <v>116</v>
      </c>
      <c r="C27" s="7">
        <v>0.5</v>
      </c>
      <c r="H27" t="e">
        <f t="shared" si="4"/>
        <v>#VALUE!</v>
      </c>
    </row>
    <row r="28" spans="2:11" x14ac:dyDescent="0.25">
      <c r="H28">
        <f t="shared" si="4"/>
        <v>0</v>
      </c>
    </row>
    <row r="29" spans="2:11" x14ac:dyDescent="0.25">
      <c r="B29" s="6" t="s">
        <v>120</v>
      </c>
      <c r="C29" t="s">
        <v>142</v>
      </c>
      <c r="D29" t="s">
        <v>144</v>
      </c>
      <c r="E29" t="s">
        <v>143</v>
      </c>
      <c r="F29" t="s">
        <v>146</v>
      </c>
      <c r="H29" t="e">
        <f t="shared" si="4"/>
        <v>#VALUE!</v>
      </c>
      <c r="I29" t="str">
        <f t="shared" ref="I29:I44" si="9">C29</f>
        <v>Moyenne de Temps</v>
      </c>
      <c r="J29" t="e">
        <f t="shared" ref="J29:J68" si="10">D29*10</f>
        <v>#VALUE!</v>
      </c>
      <c r="K29" t="e">
        <f t="shared" ref="K29:K68" si="11">E29*10</f>
        <v>#VALUE!</v>
      </c>
    </row>
    <row r="30" spans="2:11" x14ac:dyDescent="0.25">
      <c r="B30" s="7" t="s">
        <v>122</v>
      </c>
      <c r="C30" s="1">
        <v>27.105141995794789</v>
      </c>
      <c r="D30" s="1">
        <v>7.4942942594340353E-2</v>
      </c>
      <c r="E30" s="1">
        <v>4.6231796851572186E-2</v>
      </c>
      <c r="F30" s="1">
        <v>6.0569098857466157</v>
      </c>
      <c r="H30">
        <f t="shared" si="4"/>
        <v>0</v>
      </c>
      <c r="I30">
        <f t="shared" si="9"/>
        <v>27.105141995794789</v>
      </c>
      <c r="J30">
        <f t="shared" si="10"/>
        <v>0.74942942594340356</v>
      </c>
      <c r="K30">
        <f t="shared" si="11"/>
        <v>0.46231796851572188</v>
      </c>
    </row>
    <row r="31" spans="2:11" x14ac:dyDescent="0.25">
      <c r="B31" s="7" t="s">
        <v>123</v>
      </c>
      <c r="C31" s="1">
        <v>61.118300990603075</v>
      </c>
      <c r="D31" s="1">
        <v>7.0104291005912422E-2</v>
      </c>
      <c r="E31" s="1">
        <v>2.719080274935402E-2</v>
      </c>
      <c r="F31" s="1">
        <v>6.0186826733311722</v>
      </c>
      <c r="H31">
        <f t="shared" si="4"/>
        <v>1</v>
      </c>
      <c r="I31">
        <f t="shared" si="9"/>
        <v>61.118300990603075</v>
      </c>
      <c r="J31">
        <f t="shared" si="10"/>
        <v>0.70104291005912422</v>
      </c>
      <c r="K31">
        <f t="shared" si="11"/>
        <v>0.27190802749354021</v>
      </c>
    </row>
    <row r="32" spans="2:11" x14ac:dyDescent="0.25">
      <c r="B32" s="7" t="s">
        <v>124</v>
      </c>
      <c r="C32" s="1">
        <v>44.812665516795803</v>
      </c>
      <c r="D32" s="1">
        <v>5.617084837748567E-2</v>
      </c>
      <c r="E32" s="1">
        <v>2.2361597145789749E-2</v>
      </c>
      <c r="F32" s="1">
        <v>5.7990144987949508</v>
      </c>
      <c r="H32">
        <f t="shared" si="4"/>
        <v>10</v>
      </c>
      <c r="I32">
        <f t="shared" si="9"/>
        <v>44.812665516795803</v>
      </c>
      <c r="J32">
        <f t="shared" si="10"/>
        <v>0.56170848377485671</v>
      </c>
      <c r="K32">
        <f t="shared" si="11"/>
        <v>0.22361597145789749</v>
      </c>
    </row>
    <row r="33" spans="2:11" x14ac:dyDescent="0.25">
      <c r="B33" s="7" t="s">
        <v>125</v>
      </c>
      <c r="C33" s="1">
        <v>44.576680756319512</v>
      </c>
      <c r="D33" s="1">
        <v>8.0760278620068224E-2</v>
      </c>
      <c r="E33" s="1">
        <v>3.2644858813910757E-2</v>
      </c>
      <c r="F33" s="1">
        <v>5.9435015253826533</v>
      </c>
      <c r="H33">
        <f t="shared" si="4"/>
        <v>11</v>
      </c>
      <c r="I33">
        <f t="shared" si="9"/>
        <v>44.576680756319512</v>
      </c>
      <c r="J33">
        <f t="shared" si="10"/>
        <v>0.80760278620068227</v>
      </c>
      <c r="K33">
        <f t="shared" si="11"/>
        <v>0.3264485881391076</v>
      </c>
    </row>
    <row r="34" spans="2:11" x14ac:dyDescent="0.25">
      <c r="B34" s="7" t="s">
        <v>126</v>
      </c>
      <c r="C34" s="1">
        <v>52.726659886556398</v>
      </c>
      <c r="D34" s="1">
        <v>7.3542056378139861E-2</v>
      </c>
      <c r="E34" s="1">
        <v>3.9170679581092653E-2</v>
      </c>
      <c r="F34" s="1">
        <v>5.960239824590384</v>
      </c>
      <c r="H34">
        <f t="shared" si="4"/>
        <v>12</v>
      </c>
      <c r="I34">
        <f t="shared" si="9"/>
        <v>52.726659886556398</v>
      </c>
      <c r="J34">
        <f t="shared" si="10"/>
        <v>0.73542056378139864</v>
      </c>
      <c r="K34">
        <f t="shared" si="11"/>
        <v>0.39170679581092654</v>
      </c>
    </row>
    <row r="35" spans="2:11" x14ac:dyDescent="0.25">
      <c r="B35" s="7" t="s">
        <v>127</v>
      </c>
      <c r="C35" s="1">
        <v>25.775703044509232</v>
      </c>
      <c r="D35" s="1">
        <v>5.8574884138119822E-2</v>
      </c>
      <c r="E35" s="1">
        <v>2.5999168564071591E-2</v>
      </c>
      <c r="F35" s="1">
        <v>5.7784830245789127</v>
      </c>
      <c r="H35">
        <f t="shared" si="4"/>
        <v>13</v>
      </c>
      <c r="I35">
        <f t="shared" si="9"/>
        <v>25.775703044509232</v>
      </c>
      <c r="J35">
        <f t="shared" si="10"/>
        <v>0.5857488413811982</v>
      </c>
      <c r="K35">
        <f t="shared" si="11"/>
        <v>0.2599916856407159</v>
      </c>
    </row>
    <row r="36" spans="2:11" x14ac:dyDescent="0.25">
      <c r="B36" s="7" t="s">
        <v>128</v>
      </c>
      <c r="C36" s="1">
        <v>31.433513768448002</v>
      </c>
      <c r="D36" s="1">
        <v>5.5679025939444501E-2</v>
      </c>
      <c r="E36" s="1">
        <v>2.0099533494588869E-2</v>
      </c>
      <c r="F36" s="1">
        <v>5.7977368275636438</v>
      </c>
      <c r="H36">
        <f t="shared" si="4"/>
        <v>14</v>
      </c>
      <c r="I36">
        <f t="shared" si="9"/>
        <v>31.433513768448002</v>
      </c>
      <c r="J36">
        <f t="shared" si="10"/>
        <v>0.55679025939444504</v>
      </c>
      <c r="K36">
        <f t="shared" si="11"/>
        <v>0.2009953349458887</v>
      </c>
    </row>
    <row r="37" spans="2:11" x14ac:dyDescent="0.25">
      <c r="B37" s="7" t="s">
        <v>129</v>
      </c>
      <c r="C37" s="1">
        <v>34.806050849752459</v>
      </c>
      <c r="D37" s="1">
        <v>6.4993874821734757E-2</v>
      </c>
      <c r="E37" s="1">
        <v>2.4754565033496441E-2</v>
      </c>
      <c r="F37" s="1">
        <v>5.8037810144157795</v>
      </c>
      <c r="H37">
        <f t="shared" si="4"/>
        <v>15</v>
      </c>
      <c r="I37">
        <f t="shared" si="9"/>
        <v>34.806050849752459</v>
      </c>
      <c r="J37">
        <f t="shared" si="10"/>
        <v>0.64993874821734754</v>
      </c>
      <c r="K37">
        <f t="shared" si="11"/>
        <v>0.2475456503349644</v>
      </c>
    </row>
    <row r="38" spans="2:11" x14ac:dyDescent="0.25">
      <c r="B38" s="7" t="s">
        <v>130</v>
      </c>
      <c r="C38" s="1">
        <v>6.4416398094443084</v>
      </c>
      <c r="D38" s="1">
        <v>0.12152868660796042</v>
      </c>
      <c r="E38" s="1">
        <v>8.6571064046600477E-2</v>
      </c>
      <c r="F38" s="1">
        <v>6.0256082824070134</v>
      </c>
      <c r="H38">
        <f t="shared" si="4"/>
        <v>16</v>
      </c>
      <c r="I38">
        <f t="shared" si="9"/>
        <v>6.4416398094443084</v>
      </c>
      <c r="J38">
        <f t="shared" si="10"/>
        <v>1.2152868660796041</v>
      </c>
      <c r="K38">
        <f t="shared" si="11"/>
        <v>0.86571064046600477</v>
      </c>
    </row>
    <row r="39" spans="2:11" x14ac:dyDescent="0.25">
      <c r="B39" s="7" t="s">
        <v>131</v>
      </c>
      <c r="C39" s="1">
        <v>37.847987729642732</v>
      </c>
      <c r="D39" s="1">
        <v>5.9691193342520675E-2</v>
      </c>
      <c r="E39" s="1">
        <v>2.6085669816424708E-2</v>
      </c>
      <c r="F39" s="1">
        <v>5.914389205045488</v>
      </c>
      <c r="H39">
        <f t="shared" si="4"/>
        <v>17</v>
      </c>
      <c r="I39">
        <f t="shared" si="9"/>
        <v>37.847987729642732</v>
      </c>
      <c r="J39">
        <f t="shared" si="10"/>
        <v>0.59691193342520676</v>
      </c>
      <c r="K39">
        <f t="shared" si="11"/>
        <v>0.26085669816424706</v>
      </c>
    </row>
    <row r="40" spans="2:11" x14ac:dyDescent="0.25">
      <c r="B40" s="7" t="s">
        <v>132</v>
      </c>
      <c r="C40" s="1">
        <v>41.824867804424095</v>
      </c>
      <c r="D40" s="1">
        <v>7.2673833494653631E-2</v>
      </c>
      <c r="E40" s="1">
        <v>2.5659149881540274E-2</v>
      </c>
      <c r="F40" s="1">
        <v>5.8927073710382505</v>
      </c>
      <c r="H40">
        <f t="shared" si="4"/>
        <v>18</v>
      </c>
      <c r="I40">
        <f t="shared" si="9"/>
        <v>41.824867804424095</v>
      </c>
      <c r="J40">
        <f t="shared" si="10"/>
        <v>0.72673833494653628</v>
      </c>
      <c r="K40">
        <f t="shared" si="11"/>
        <v>0.25659149881540272</v>
      </c>
    </row>
    <row r="41" spans="2:11" x14ac:dyDescent="0.25">
      <c r="B41" s="7" t="s">
        <v>133</v>
      </c>
      <c r="C41" s="1">
        <v>48.154687947983582</v>
      </c>
      <c r="D41" s="1">
        <v>4.4973594268833232E-2</v>
      </c>
      <c r="E41" s="1">
        <v>1.3173590873742593E-2</v>
      </c>
      <c r="F41" s="1">
        <v>5.8807124564097517</v>
      </c>
      <c r="H41">
        <f t="shared" si="4"/>
        <v>19</v>
      </c>
      <c r="I41">
        <f t="shared" si="9"/>
        <v>48.154687947983582</v>
      </c>
      <c r="J41">
        <f t="shared" si="10"/>
        <v>0.44973594268833234</v>
      </c>
      <c r="K41">
        <f t="shared" si="11"/>
        <v>0.13173590873742594</v>
      </c>
    </row>
    <row r="42" spans="2:11" x14ac:dyDescent="0.25">
      <c r="B42" s="7" t="s">
        <v>134</v>
      </c>
      <c r="C42" s="1">
        <v>79.873021526262008</v>
      </c>
      <c r="D42" s="1">
        <v>6.8768688673372644E-2</v>
      </c>
      <c r="E42" s="1">
        <v>2.843736933281419E-2</v>
      </c>
      <c r="F42" s="1">
        <v>5.8625541716497009</v>
      </c>
      <c r="H42">
        <f t="shared" si="4"/>
        <v>2</v>
      </c>
      <c r="I42">
        <f t="shared" si="9"/>
        <v>79.873021526262008</v>
      </c>
      <c r="J42">
        <f t="shared" si="10"/>
        <v>0.68768688673372647</v>
      </c>
      <c r="K42">
        <f t="shared" si="11"/>
        <v>0.28437369332814189</v>
      </c>
    </row>
    <row r="43" spans="2:11" x14ac:dyDescent="0.25">
      <c r="B43" s="7" t="s">
        <v>135</v>
      </c>
      <c r="C43" s="1">
        <v>31.239129949908211</v>
      </c>
      <c r="D43" s="1">
        <v>0.10652521575509241</v>
      </c>
      <c r="E43" s="1">
        <v>5.7049625241005313E-2</v>
      </c>
      <c r="F43" s="1">
        <v>5.8318815351622479</v>
      </c>
      <c r="H43">
        <f t="shared" si="4"/>
        <v>3</v>
      </c>
      <c r="I43">
        <f t="shared" si="9"/>
        <v>31.239129949908211</v>
      </c>
      <c r="J43">
        <f t="shared" si="10"/>
        <v>1.0652521575509242</v>
      </c>
      <c r="K43">
        <f t="shared" si="11"/>
        <v>0.57049625241005308</v>
      </c>
    </row>
    <row r="44" spans="2:11" x14ac:dyDescent="0.25">
      <c r="B44" s="7" t="s">
        <v>136</v>
      </c>
      <c r="C44" s="1">
        <v>8.7571585248107837</v>
      </c>
      <c r="D44" s="1">
        <v>5.1145982568386629E-2</v>
      </c>
      <c r="E44" s="1">
        <v>2.7443613993965537E-2</v>
      </c>
      <c r="F44" s="1">
        <v>5.8399143725983311</v>
      </c>
      <c r="H44">
        <f t="shared" si="4"/>
        <v>4</v>
      </c>
      <c r="I44">
        <f t="shared" si="9"/>
        <v>8.7571585248107837</v>
      </c>
      <c r="J44">
        <f t="shared" si="10"/>
        <v>0.51145982568386628</v>
      </c>
      <c r="K44">
        <f t="shared" si="11"/>
        <v>0.27443613993965538</v>
      </c>
    </row>
    <row r="45" spans="2:11" x14ac:dyDescent="0.25">
      <c r="B45" s="7" t="s">
        <v>137</v>
      </c>
      <c r="C45" s="1">
        <v>7.8497671768884034</v>
      </c>
      <c r="D45" s="1">
        <v>6.0261858337728569E-2</v>
      </c>
      <c r="E45" s="1">
        <v>3.1835803705347047E-2</v>
      </c>
      <c r="F45" s="1">
        <v>5.8861845589959083</v>
      </c>
      <c r="H45">
        <f t="shared" si="4"/>
        <v>5</v>
      </c>
      <c r="I45">
        <f t="shared" ref="I45:I49" si="12">C45</f>
        <v>7.8497671768884034</v>
      </c>
      <c r="J45">
        <f t="shared" si="10"/>
        <v>0.60261858337728569</v>
      </c>
      <c r="K45">
        <f t="shared" si="11"/>
        <v>0.31835803705347049</v>
      </c>
    </row>
    <row r="46" spans="2:11" x14ac:dyDescent="0.25">
      <c r="B46" s="7" t="s">
        <v>138</v>
      </c>
      <c r="C46" s="1">
        <v>60.789810995611916</v>
      </c>
      <c r="D46" s="1">
        <v>6.3004848298137961E-2</v>
      </c>
      <c r="E46" s="1">
        <v>3.051040129410389E-2</v>
      </c>
      <c r="F46" s="1">
        <v>5.9805351840944851</v>
      </c>
      <c r="H46">
        <f t="shared" si="4"/>
        <v>6</v>
      </c>
      <c r="I46">
        <f t="shared" si="12"/>
        <v>60.789810995611916</v>
      </c>
      <c r="J46">
        <f t="shared" si="10"/>
        <v>0.63004848298137961</v>
      </c>
      <c r="K46">
        <f t="shared" si="11"/>
        <v>0.30510401294103889</v>
      </c>
    </row>
    <row r="47" spans="2:11" x14ac:dyDescent="0.25">
      <c r="B47" s="7" t="s">
        <v>139</v>
      </c>
      <c r="C47" s="1">
        <v>44.554427021852412</v>
      </c>
      <c r="D47" s="1">
        <v>6.8695418561823055E-2</v>
      </c>
      <c r="E47" s="1">
        <v>3.1315323564386037E-2</v>
      </c>
      <c r="F47" s="1">
        <v>5.8795099797742782</v>
      </c>
      <c r="H47">
        <f t="shared" si="4"/>
        <v>7</v>
      </c>
      <c r="I47">
        <f t="shared" si="12"/>
        <v>44.554427021852412</v>
      </c>
      <c r="J47">
        <f t="shared" si="10"/>
        <v>0.68695418561823052</v>
      </c>
      <c r="K47">
        <f t="shared" si="11"/>
        <v>0.31315323564386038</v>
      </c>
    </row>
    <row r="48" spans="2:11" x14ac:dyDescent="0.25">
      <c r="B48" s="7" t="s">
        <v>140</v>
      </c>
      <c r="C48" s="1">
        <v>23.608442575548498</v>
      </c>
      <c r="D48" s="1">
        <v>6.4555778757534849E-2</v>
      </c>
      <c r="E48" s="1">
        <v>3.1108531638132462E-2</v>
      </c>
      <c r="F48" s="1">
        <v>5.8600433234017064</v>
      </c>
      <c r="H48">
        <f t="shared" si="4"/>
        <v>8</v>
      </c>
      <c r="I48">
        <f t="shared" si="12"/>
        <v>23.608442575548498</v>
      </c>
      <c r="J48">
        <f t="shared" si="10"/>
        <v>0.64555778757534843</v>
      </c>
      <c r="K48">
        <f t="shared" si="11"/>
        <v>0.31108531638132464</v>
      </c>
    </row>
    <row r="49" spans="2:11" x14ac:dyDescent="0.25">
      <c r="B49" s="7" t="s">
        <v>141</v>
      </c>
      <c r="C49" s="1">
        <v>22.473986206337536</v>
      </c>
      <c r="D49" s="1">
        <v>9.8390453110792808E-2</v>
      </c>
      <c r="E49" s="1">
        <v>7.4709715208456817E-2</v>
      </c>
      <c r="F49" s="1">
        <v>5.961333791538209</v>
      </c>
      <c r="H49">
        <f t="shared" si="4"/>
        <v>9</v>
      </c>
      <c r="I49">
        <f t="shared" si="12"/>
        <v>22.473986206337536</v>
      </c>
      <c r="J49">
        <f t="shared" si="10"/>
        <v>0.98390453110792808</v>
      </c>
      <c r="K49">
        <f t="shared" si="11"/>
        <v>0.74709715208456817</v>
      </c>
    </row>
    <row r="50" spans="2:11" x14ac:dyDescent="0.25">
      <c r="B50" s="7" t="s">
        <v>121</v>
      </c>
      <c r="C50" s="1">
        <v>36.788482203874729</v>
      </c>
      <c r="D50" s="1">
        <v>7.0749187682604076E-2</v>
      </c>
      <c r="E50" s="1">
        <v>4.2585351158822893E-2</v>
      </c>
      <c r="F50" s="1">
        <v>5.8986861753259756</v>
      </c>
      <c r="H50" t="e">
        <f t="shared" si="4"/>
        <v>#VALUE!</v>
      </c>
      <c r="J50">
        <f t="shared" si="10"/>
        <v>0.70749187682604076</v>
      </c>
      <c r="K50">
        <f t="shared" si="11"/>
        <v>0.42585351158822893</v>
      </c>
    </row>
    <row r="51" spans="2:11" x14ac:dyDescent="0.25">
      <c r="B51" s="6" t="s">
        <v>116</v>
      </c>
      <c r="C51" s="7">
        <v>1</v>
      </c>
      <c r="H51" t="e">
        <f t="shared" si="4"/>
        <v>#VALUE!</v>
      </c>
      <c r="J51">
        <f t="shared" si="10"/>
        <v>0</v>
      </c>
      <c r="K51">
        <f t="shared" si="11"/>
        <v>0</v>
      </c>
    </row>
    <row r="52" spans="2:11" x14ac:dyDescent="0.25">
      <c r="H52">
        <f t="shared" si="4"/>
        <v>0</v>
      </c>
      <c r="J52">
        <f t="shared" si="10"/>
        <v>0</v>
      </c>
      <c r="K52">
        <f t="shared" si="11"/>
        <v>0</v>
      </c>
    </row>
    <row r="53" spans="2:11" x14ac:dyDescent="0.25">
      <c r="B53" s="6" t="s">
        <v>120</v>
      </c>
      <c r="C53" t="s">
        <v>142</v>
      </c>
      <c r="D53" t="s">
        <v>144</v>
      </c>
      <c r="E53" t="s">
        <v>143</v>
      </c>
      <c r="F53" t="s">
        <v>146</v>
      </c>
      <c r="H53" t="e">
        <f t="shared" si="4"/>
        <v>#VALUE!</v>
      </c>
      <c r="I53" t="str">
        <f t="shared" ref="I53:I73" si="13">C53</f>
        <v>Moyenne de Temps</v>
      </c>
      <c r="J53" t="e">
        <f t="shared" si="10"/>
        <v>#VALUE!</v>
      </c>
      <c r="K53" t="e">
        <f t="shared" si="11"/>
        <v>#VALUE!</v>
      </c>
    </row>
    <row r="54" spans="2:11" x14ac:dyDescent="0.25">
      <c r="B54" s="7" t="s">
        <v>122</v>
      </c>
      <c r="C54" s="1">
        <v>23.716955258301418</v>
      </c>
      <c r="D54" s="1">
        <v>8.8370625884145501E-2</v>
      </c>
      <c r="E54" s="1">
        <v>3.5902632561972306E-2</v>
      </c>
      <c r="F54" s="1">
        <v>6.0750699455247839</v>
      </c>
      <c r="H54">
        <f t="shared" si="4"/>
        <v>0</v>
      </c>
      <c r="I54">
        <f t="shared" si="13"/>
        <v>23.716955258301418</v>
      </c>
      <c r="J54">
        <f t="shared" si="10"/>
        <v>0.88370625884145504</v>
      </c>
      <c r="K54">
        <f t="shared" si="11"/>
        <v>0.35902632561972303</v>
      </c>
    </row>
    <row r="55" spans="2:11" x14ac:dyDescent="0.25">
      <c r="B55" s="7" t="s">
        <v>123</v>
      </c>
      <c r="C55" s="1">
        <v>49.084263715497187</v>
      </c>
      <c r="D55" s="1">
        <v>0.13370831428831711</v>
      </c>
      <c r="E55" s="1">
        <v>4.7678969703416979E-2</v>
      </c>
      <c r="F55" s="1">
        <v>6.0061915203114769</v>
      </c>
      <c r="H55">
        <f t="shared" si="4"/>
        <v>1</v>
      </c>
      <c r="I55">
        <f t="shared" si="13"/>
        <v>49.084263715497187</v>
      </c>
      <c r="J55">
        <f t="shared" si="10"/>
        <v>1.3370831428831711</v>
      </c>
      <c r="K55">
        <f t="shared" si="11"/>
        <v>0.47678969703416979</v>
      </c>
    </row>
    <row r="56" spans="2:11" x14ac:dyDescent="0.25">
      <c r="B56" s="7" t="s">
        <v>124</v>
      </c>
      <c r="C56" s="1">
        <v>39.115584920637716</v>
      </c>
      <c r="D56" s="1">
        <v>0.10084523285816882</v>
      </c>
      <c r="E56" s="1">
        <v>4.3907921767928675E-2</v>
      </c>
      <c r="F56" s="1">
        <v>5.9527237051414659</v>
      </c>
      <c r="H56">
        <f t="shared" si="4"/>
        <v>10</v>
      </c>
      <c r="I56">
        <f t="shared" si="13"/>
        <v>39.115584920637716</v>
      </c>
      <c r="J56">
        <f t="shared" si="10"/>
        <v>1.0084523285816882</v>
      </c>
      <c r="K56">
        <f t="shared" si="11"/>
        <v>0.43907921767928676</v>
      </c>
    </row>
    <row r="57" spans="2:11" x14ac:dyDescent="0.25">
      <c r="B57" s="7" t="s">
        <v>125</v>
      </c>
      <c r="C57" s="1">
        <v>44.999185808800348</v>
      </c>
      <c r="D57" s="1">
        <v>0.10602082611519512</v>
      </c>
      <c r="E57" s="1">
        <v>4.4646849937854241E-2</v>
      </c>
      <c r="F57" s="1">
        <v>5.9475277932920987</v>
      </c>
      <c r="H57">
        <f t="shared" si="4"/>
        <v>11</v>
      </c>
      <c r="I57">
        <f t="shared" si="13"/>
        <v>44.999185808800348</v>
      </c>
      <c r="J57">
        <f t="shared" si="10"/>
        <v>1.0602082611519512</v>
      </c>
      <c r="K57">
        <f t="shared" si="11"/>
        <v>0.44646849937854238</v>
      </c>
    </row>
    <row r="58" spans="2:11" x14ac:dyDescent="0.25">
      <c r="B58" s="7" t="s">
        <v>126</v>
      </c>
      <c r="C58" s="1">
        <v>38.786290062993018</v>
      </c>
      <c r="D58" s="1">
        <v>0.1284800114811751</v>
      </c>
      <c r="E58" s="1">
        <v>3.2323975758651168E-2</v>
      </c>
      <c r="F58" s="1">
        <v>6.0506179740171184</v>
      </c>
      <c r="H58">
        <f t="shared" si="4"/>
        <v>12</v>
      </c>
      <c r="I58">
        <f t="shared" si="13"/>
        <v>38.786290062993018</v>
      </c>
      <c r="J58">
        <f t="shared" si="10"/>
        <v>1.2848001148117509</v>
      </c>
      <c r="K58">
        <f t="shared" si="11"/>
        <v>0.32323975758651169</v>
      </c>
    </row>
    <row r="59" spans="2:11" x14ac:dyDescent="0.25">
      <c r="B59" s="7" t="s">
        <v>127</v>
      </c>
      <c r="C59" s="1">
        <v>25.166400524950554</v>
      </c>
      <c r="D59" s="1">
        <v>9.0394038800573173E-2</v>
      </c>
      <c r="E59" s="1">
        <v>3.4156727841811216E-2</v>
      </c>
      <c r="F59" s="1">
        <v>5.948644688327386</v>
      </c>
      <c r="H59">
        <f t="shared" si="4"/>
        <v>13</v>
      </c>
      <c r="I59">
        <f t="shared" si="13"/>
        <v>25.166400524950554</v>
      </c>
      <c r="J59">
        <f t="shared" si="10"/>
        <v>0.90394038800573173</v>
      </c>
      <c r="K59">
        <f t="shared" si="11"/>
        <v>0.34156727841811219</v>
      </c>
    </row>
    <row r="60" spans="2:11" x14ac:dyDescent="0.25">
      <c r="B60" s="7" t="s">
        <v>128</v>
      </c>
      <c r="C60" s="1">
        <v>41.135976899892519</v>
      </c>
      <c r="D60" s="1">
        <v>0.10339440266677227</v>
      </c>
      <c r="E60" s="1">
        <v>3.6693396183669041E-2</v>
      </c>
      <c r="F60" s="1">
        <v>6.0301057722238101</v>
      </c>
      <c r="H60">
        <f t="shared" si="4"/>
        <v>14</v>
      </c>
      <c r="I60">
        <f t="shared" si="13"/>
        <v>41.135976899892519</v>
      </c>
      <c r="J60">
        <f t="shared" si="10"/>
        <v>1.0339440266677227</v>
      </c>
      <c r="K60">
        <f t="shared" si="11"/>
        <v>0.36693396183669041</v>
      </c>
    </row>
    <row r="61" spans="2:11" x14ac:dyDescent="0.25">
      <c r="B61" s="7" t="s">
        <v>129</v>
      </c>
      <c r="C61" s="1">
        <v>29.345889977435537</v>
      </c>
      <c r="D61" s="1">
        <v>0.1010297464643698</v>
      </c>
      <c r="E61" s="1">
        <v>3.2522992122461951E-2</v>
      </c>
      <c r="F61" s="1">
        <v>5.9819640961246527</v>
      </c>
      <c r="H61">
        <f t="shared" si="4"/>
        <v>15</v>
      </c>
      <c r="I61">
        <f t="shared" si="13"/>
        <v>29.345889977435537</v>
      </c>
      <c r="J61">
        <f t="shared" si="10"/>
        <v>1.010297464643698</v>
      </c>
      <c r="K61">
        <f t="shared" si="11"/>
        <v>0.32522992122461952</v>
      </c>
    </row>
    <row r="62" spans="2:11" x14ac:dyDescent="0.25">
      <c r="B62" s="7" t="s">
        <v>130</v>
      </c>
      <c r="C62" s="1">
        <v>7.2556473106494987</v>
      </c>
      <c r="D62" s="1">
        <v>0.15732813749440958</v>
      </c>
      <c r="E62" s="1">
        <v>5.9666126814042132E-2</v>
      </c>
      <c r="F62" s="1">
        <v>6.14421340284248</v>
      </c>
      <c r="H62">
        <f t="shared" si="4"/>
        <v>16</v>
      </c>
      <c r="I62">
        <f t="shared" si="13"/>
        <v>7.2556473106494987</v>
      </c>
      <c r="J62">
        <f t="shared" si="10"/>
        <v>1.5732813749440957</v>
      </c>
      <c r="K62">
        <f t="shared" si="11"/>
        <v>0.59666126814042131</v>
      </c>
    </row>
    <row r="63" spans="2:11" x14ac:dyDescent="0.25">
      <c r="B63" s="7" t="s">
        <v>131</v>
      </c>
      <c r="C63" s="1">
        <v>45.032909672346399</v>
      </c>
      <c r="D63" s="1">
        <v>9.5642511175873884E-2</v>
      </c>
      <c r="E63" s="1">
        <v>3.0242055696373636E-2</v>
      </c>
      <c r="F63" s="1">
        <v>6.0917915874071067</v>
      </c>
      <c r="H63">
        <f t="shared" si="4"/>
        <v>17</v>
      </c>
      <c r="I63">
        <f t="shared" si="13"/>
        <v>45.032909672346399</v>
      </c>
      <c r="J63">
        <f t="shared" si="10"/>
        <v>0.95642511175873879</v>
      </c>
      <c r="K63">
        <f t="shared" si="11"/>
        <v>0.30242055696373638</v>
      </c>
    </row>
    <row r="64" spans="2:11" x14ac:dyDescent="0.25">
      <c r="B64" s="7" t="s">
        <v>132</v>
      </c>
      <c r="C64" s="1">
        <v>42.495202969148473</v>
      </c>
      <c r="D64" s="1">
        <v>0.11217764952663623</v>
      </c>
      <c r="E64" s="1">
        <v>4.8932368319333841E-2</v>
      </c>
      <c r="F64" s="1">
        <v>5.9705947673441475</v>
      </c>
      <c r="H64">
        <f t="shared" si="4"/>
        <v>18</v>
      </c>
      <c r="I64">
        <f t="shared" si="13"/>
        <v>42.495202969148473</v>
      </c>
      <c r="J64">
        <f t="shared" si="10"/>
        <v>1.1217764952663623</v>
      </c>
      <c r="K64">
        <f t="shared" si="11"/>
        <v>0.48932368319333841</v>
      </c>
    </row>
    <row r="65" spans="2:11" x14ac:dyDescent="0.25">
      <c r="B65" s="7" t="s">
        <v>133</v>
      </c>
      <c r="C65" s="1">
        <v>47.132926668901895</v>
      </c>
      <c r="D65" s="1">
        <v>0.10270662393034564</v>
      </c>
      <c r="E65" s="1">
        <v>3.4873199889313464E-2</v>
      </c>
      <c r="F65" s="1">
        <v>6.0976480095034056</v>
      </c>
      <c r="H65">
        <f t="shared" si="4"/>
        <v>19</v>
      </c>
      <c r="I65">
        <f t="shared" si="13"/>
        <v>47.132926668901895</v>
      </c>
      <c r="J65">
        <f t="shared" si="10"/>
        <v>1.0270662393034564</v>
      </c>
      <c r="K65">
        <f t="shared" si="11"/>
        <v>0.34873199889313466</v>
      </c>
    </row>
    <row r="66" spans="2:11" x14ac:dyDescent="0.25">
      <c r="B66" s="7" t="s">
        <v>134</v>
      </c>
      <c r="C66" s="1">
        <v>59.956852456560497</v>
      </c>
      <c r="D66" s="1">
        <v>0.12151831630518131</v>
      </c>
      <c r="E66" s="1">
        <v>3.8022800068887273E-2</v>
      </c>
      <c r="F66" s="1">
        <v>6.0154106969695302</v>
      </c>
      <c r="H66">
        <f t="shared" si="4"/>
        <v>2</v>
      </c>
      <c r="I66">
        <f t="shared" si="13"/>
        <v>59.956852456560497</v>
      </c>
      <c r="J66">
        <f t="shared" si="10"/>
        <v>1.2151831630518131</v>
      </c>
      <c r="K66">
        <f t="shared" si="11"/>
        <v>0.38022800068887275</v>
      </c>
    </row>
    <row r="67" spans="2:11" x14ac:dyDescent="0.25">
      <c r="B67" s="7" t="s">
        <v>135</v>
      </c>
      <c r="C67" s="1">
        <v>23.927025280549376</v>
      </c>
      <c r="D67" s="1">
        <v>0.13954040275947088</v>
      </c>
      <c r="E67" s="1">
        <v>4.6830051771749266E-2</v>
      </c>
      <c r="F67" s="1">
        <v>5.8730518778048602</v>
      </c>
      <c r="H67">
        <f t="shared" si="4"/>
        <v>3</v>
      </c>
      <c r="I67">
        <f t="shared" si="13"/>
        <v>23.927025280549376</v>
      </c>
      <c r="J67">
        <f t="shared" si="10"/>
        <v>1.3954040275947088</v>
      </c>
      <c r="K67">
        <f t="shared" si="11"/>
        <v>0.46830051771749265</v>
      </c>
    </row>
    <row r="68" spans="2:11" x14ac:dyDescent="0.25">
      <c r="B68" s="7" t="s">
        <v>136</v>
      </c>
      <c r="C68" s="1">
        <v>6.5321956293075258</v>
      </c>
      <c r="D68" s="1">
        <v>7.7090391840003131E-2</v>
      </c>
      <c r="E68" s="1">
        <v>2.5765103102427727E-2</v>
      </c>
      <c r="F68" s="1">
        <v>5.9306857934658277</v>
      </c>
      <c r="H68">
        <f t="shared" si="4"/>
        <v>4</v>
      </c>
      <c r="I68">
        <f t="shared" si="13"/>
        <v>6.5321956293075258</v>
      </c>
      <c r="J68">
        <f t="shared" si="10"/>
        <v>0.77090391840003125</v>
      </c>
      <c r="K68">
        <f t="shared" si="11"/>
        <v>0.25765103102427728</v>
      </c>
    </row>
    <row r="69" spans="2:11" x14ac:dyDescent="0.25">
      <c r="B69" s="7" t="s">
        <v>137</v>
      </c>
      <c r="C69" s="1">
        <v>9.2349975454446209</v>
      </c>
      <c r="D69" s="1">
        <v>9.4090511692692128E-2</v>
      </c>
      <c r="E69" s="1">
        <v>4.7196555409836083E-2</v>
      </c>
      <c r="F69" s="1">
        <v>5.9893051039095484</v>
      </c>
      <c r="H69">
        <f t="shared" ref="H69:H124" si="14">_xlfn.NUMBERVALUE(B69)</f>
        <v>5</v>
      </c>
      <c r="I69">
        <f t="shared" si="13"/>
        <v>9.2349975454446209</v>
      </c>
      <c r="J69">
        <f t="shared" ref="J69:J99" si="15">D69*10</f>
        <v>0.94090511692692125</v>
      </c>
      <c r="K69">
        <f t="shared" ref="K69:K99" si="16">E69*10</f>
        <v>0.47196555409836083</v>
      </c>
    </row>
    <row r="70" spans="2:11" x14ac:dyDescent="0.25">
      <c r="B70" s="7" t="s">
        <v>138</v>
      </c>
      <c r="C70" s="1">
        <v>58.564908563060406</v>
      </c>
      <c r="D70" s="1">
        <v>0.10245545728505501</v>
      </c>
      <c r="E70" s="1">
        <v>3.4064818749131448E-2</v>
      </c>
      <c r="F70" s="1">
        <v>5.9021425017586084</v>
      </c>
      <c r="H70">
        <f t="shared" si="14"/>
        <v>6</v>
      </c>
      <c r="I70">
        <f t="shared" si="13"/>
        <v>58.564908563060406</v>
      </c>
      <c r="J70">
        <f t="shared" si="15"/>
        <v>1.0245545728505501</v>
      </c>
      <c r="K70">
        <f t="shared" si="16"/>
        <v>0.34064818749131448</v>
      </c>
    </row>
    <row r="71" spans="2:11" x14ac:dyDescent="0.25">
      <c r="B71" s="7" t="s">
        <v>139</v>
      </c>
      <c r="C71" s="1">
        <v>40.511909526184866</v>
      </c>
      <c r="D71" s="1">
        <v>0.11077515325925154</v>
      </c>
      <c r="E71" s="1">
        <v>2.8340052551233716E-2</v>
      </c>
      <c r="F71" s="1">
        <v>6.0930621576685837</v>
      </c>
      <c r="H71">
        <f t="shared" si="14"/>
        <v>7</v>
      </c>
      <c r="I71">
        <f t="shared" si="13"/>
        <v>40.511909526184866</v>
      </c>
      <c r="J71">
        <f t="shared" si="15"/>
        <v>1.1077515325925154</v>
      </c>
      <c r="K71">
        <f t="shared" si="16"/>
        <v>0.28340052551233719</v>
      </c>
    </row>
    <row r="72" spans="2:11" x14ac:dyDescent="0.25">
      <c r="B72" s="7" t="s">
        <v>140</v>
      </c>
      <c r="C72" s="1">
        <v>35.748786771000553</v>
      </c>
      <c r="D72" s="1">
        <v>0.11118522338339269</v>
      </c>
      <c r="E72" s="1">
        <v>4.395684856554475E-2</v>
      </c>
      <c r="F72" s="1">
        <v>6.0063252132804807</v>
      </c>
      <c r="H72">
        <f t="shared" si="14"/>
        <v>8</v>
      </c>
      <c r="I72">
        <f t="shared" si="13"/>
        <v>35.748786771000553</v>
      </c>
      <c r="J72">
        <f t="shared" si="15"/>
        <v>1.111852233833927</v>
      </c>
      <c r="K72">
        <f t="shared" si="16"/>
        <v>0.43956848565544748</v>
      </c>
    </row>
    <row r="73" spans="2:11" x14ac:dyDescent="0.25">
      <c r="B73" s="7" t="s">
        <v>141</v>
      </c>
      <c r="C73" s="1">
        <v>30.283488029800321</v>
      </c>
      <c r="D73" s="1">
        <v>0.10576260321262083</v>
      </c>
      <c r="E73" s="1">
        <v>3.671153575691969E-2</v>
      </c>
      <c r="F73" s="1">
        <v>6.0382460034425263</v>
      </c>
      <c r="H73">
        <f t="shared" si="14"/>
        <v>9</v>
      </c>
      <c r="I73">
        <f t="shared" si="13"/>
        <v>30.283488029800321</v>
      </c>
      <c r="J73">
        <f t="shared" si="15"/>
        <v>1.0576260321262083</v>
      </c>
      <c r="K73">
        <f t="shared" si="16"/>
        <v>0.36711535756919689</v>
      </c>
    </row>
    <row r="74" spans="2:11" x14ac:dyDescent="0.25">
      <c r="B74" s="7" t="s">
        <v>121</v>
      </c>
      <c r="C74" s="1">
        <v>34.901369879573174</v>
      </c>
      <c r="D74" s="1">
        <v>0.1091258090211825</v>
      </c>
      <c r="E74" s="1">
        <v>4.3208851457842333E-2</v>
      </c>
      <c r="F74" s="1">
        <v>6.0072661305179933</v>
      </c>
      <c r="H74" t="e">
        <f t="shared" si="14"/>
        <v>#VALUE!</v>
      </c>
      <c r="J74">
        <f t="shared" si="15"/>
        <v>1.091258090211825</v>
      </c>
      <c r="K74">
        <f t="shared" si="16"/>
        <v>0.43208851457842334</v>
      </c>
    </row>
    <row r="75" spans="2:11" x14ac:dyDescent="0.25">
      <c r="H75">
        <f t="shared" si="14"/>
        <v>0</v>
      </c>
      <c r="J75">
        <f t="shared" si="15"/>
        <v>0</v>
      </c>
      <c r="K75">
        <f t="shared" si="16"/>
        <v>0</v>
      </c>
    </row>
    <row r="76" spans="2:11" x14ac:dyDescent="0.25">
      <c r="H76">
        <f t="shared" si="14"/>
        <v>0</v>
      </c>
      <c r="J76">
        <f t="shared" si="15"/>
        <v>0</v>
      </c>
      <c r="K76">
        <f t="shared" si="16"/>
        <v>0</v>
      </c>
    </row>
    <row r="77" spans="2:11" x14ac:dyDescent="0.25">
      <c r="B77" s="6" t="s">
        <v>116</v>
      </c>
      <c r="C77" s="7">
        <v>1.5</v>
      </c>
      <c r="H77" t="e">
        <f t="shared" si="14"/>
        <v>#VALUE!</v>
      </c>
      <c r="J77">
        <f t="shared" si="15"/>
        <v>0</v>
      </c>
      <c r="K77">
        <f t="shared" si="16"/>
        <v>0</v>
      </c>
    </row>
    <row r="78" spans="2:11" x14ac:dyDescent="0.25">
      <c r="H78">
        <f t="shared" si="14"/>
        <v>0</v>
      </c>
      <c r="J78">
        <f t="shared" si="15"/>
        <v>0</v>
      </c>
      <c r="K78">
        <f t="shared" si="16"/>
        <v>0</v>
      </c>
    </row>
    <row r="79" spans="2:11" x14ac:dyDescent="0.25">
      <c r="B79" s="6" t="s">
        <v>120</v>
      </c>
      <c r="C79" t="s">
        <v>142</v>
      </c>
      <c r="D79" t="s">
        <v>144</v>
      </c>
      <c r="E79" t="s">
        <v>143</v>
      </c>
      <c r="H79" t="e">
        <f t="shared" si="14"/>
        <v>#VALUE!</v>
      </c>
      <c r="I79" t="str">
        <f t="shared" ref="I79:I94" si="17">C79</f>
        <v>Moyenne de Temps</v>
      </c>
      <c r="J79" t="e">
        <f t="shared" si="15"/>
        <v>#VALUE!</v>
      </c>
      <c r="K79" t="e">
        <f t="shared" si="16"/>
        <v>#VALUE!</v>
      </c>
    </row>
    <row r="80" spans="2:11" x14ac:dyDescent="0.25">
      <c r="B80" s="7" t="s">
        <v>122</v>
      </c>
      <c r="C80" s="1">
        <v>12.450581741536704</v>
      </c>
      <c r="D80" s="1">
        <v>0.17538460295403915</v>
      </c>
      <c r="E80" s="1">
        <v>6.4063539812912532E-2</v>
      </c>
      <c r="H80">
        <f t="shared" si="14"/>
        <v>0</v>
      </c>
      <c r="I80">
        <f t="shared" si="17"/>
        <v>12.450581741536704</v>
      </c>
      <c r="J80">
        <f t="shared" si="15"/>
        <v>1.7538460295403915</v>
      </c>
      <c r="K80">
        <f t="shared" si="16"/>
        <v>0.64063539812912529</v>
      </c>
    </row>
    <row r="81" spans="2:11" x14ac:dyDescent="0.25">
      <c r="B81" s="7" t="s">
        <v>123</v>
      </c>
      <c r="C81" s="1">
        <v>15.988730647636043</v>
      </c>
      <c r="D81" s="1">
        <v>0.15596064135320226</v>
      </c>
      <c r="E81" s="1">
        <v>5.2936275907501891E-2</v>
      </c>
      <c r="H81">
        <f t="shared" si="14"/>
        <v>1</v>
      </c>
      <c r="I81">
        <f t="shared" si="17"/>
        <v>15.988730647636043</v>
      </c>
      <c r="J81">
        <f t="shared" si="15"/>
        <v>1.5596064135320225</v>
      </c>
      <c r="K81">
        <f t="shared" si="16"/>
        <v>0.52936275907501895</v>
      </c>
    </row>
    <row r="82" spans="2:11" x14ac:dyDescent="0.25">
      <c r="B82" s="7" t="s">
        <v>124</v>
      </c>
      <c r="C82" s="1">
        <v>14.487720662419417</v>
      </c>
      <c r="D82" s="1">
        <v>0.12512871055661617</v>
      </c>
      <c r="E82" s="1">
        <v>4.5568284273086956E-2</v>
      </c>
      <c r="H82">
        <f t="shared" si="14"/>
        <v>10</v>
      </c>
      <c r="I82">
        <f t="shared" si="17"/>
        <v>14.487720662419417</v>
      </c>
      <c r="J82">
        <f t="shared" si="15"/>
        <v>1.2512871055661616</v>
      </c>
      <c r="K82">
        <f t="shared" si="16"/>
        <v>0.45568284273086956</v>
      </c>
    </row>
    <row r="83" spans="2:11" x14ac:dyDescent="0.25">
      <c r="B83" s="7" t="s">
        <v>125</v>
      </c>
      <c r="C83" s="1">
        <v>14.841223848645992</v>
      </c>
      <c r="D83" s="1">
        <v>0.13997449878198531</v>
      </c>
      <c r="E83" s="1">
        <v>4.1955041021925349E-2</v>
      </c>
      <c r="H83">
        <f t="shared" si="14"/>
        <v>11</v>
      </c>
      <c r="I83">
        <f t="shared" si="17"/>
        <v>14.841223848645992</v>
      </c>
      <c r="J83">
        <f t="shared" si="15"/>
        <v>1.3997449878198531</v>
      </c>
      <c r="K83">
        <f t="shared" si="16"/>
        <v>0.41955041021925349</v>
      </c>
    </row>
    <row r="84" spans="2:11" x14ac:dyDescent="0.25">
      <c r="B84" s="7" t="s">
        <v>126</v>
      </c>
      <c r="C84" s="1">
        <v>15.128968390740875</v>
      </c>
      <c r="D84" s="1">
        <v>0.13556387112482199</v>
      </c>
      <c r="E84" s="1">
        <v>3.1513748947266676E-2</v>
      </c>
      <c r="H84">
        <f t="shared" si="14"/>
        <v>12</v>
      </c>
      <c r="I84">
        <f t="shared" si="17"/>
        <v>15.128968390740875</v>
      </c>
      <c r="J84">
        <f t="shared" si="15"/>
        <v>1.3556387112482198</v>
      </c>
      <c r="K84">
        <f t="shared" si="16"/>
        <v>0.31513748947266673</v>
      </c>
    </row>
    <row r="85" spans="2:11" x14ac:dyDescent="0.25">
      <c r="B85" s="7" t="s">
        <v>127</v>
      </c>
      <c r="C85" s="1">
        <v>11.066339086805204</v>
      </c>
      <c r="D85" s="1">
        <v>0.14113627361427122</v>
      </c>
      <c r="E85" s="1">
        <v>3.890873385529664E-2</v>
      </c>
      <c r="H85">
        <f t="shared" si="14"/>
        <v>13</v>
      </c>
      <c r="I85">
        <f t="shared" si="17"/>
        <v>11.066339086805204</v>
      </c>
      <c r="J85">
        <f t="shared" si="15"/>
        <v>1.4113627361427121</v>
      </c>
      <c r="K85">
        <f t="shared" si="16"/>
        <v>0.3890873385529664</v>
      </c>
    </row>
    <row r="86" spans="2:11" x14ac:dyDescent="0.25">
      <c r="B86" s="7" t="s">
        <v>128</v>
      </c>
      <c r="C86" s="1">
        <v>16.518827276647738</v>
      </c>
      <c r="D86" s="1">
        <v>0.15599717315968534</v>
      </c>
      <c r="E86" s="1">
        <v>5.1407179967443761E-2</v>
      </c>
      <c r="H86">
        <f t="shared" si="14"/>
        <v>14</v>
      </c>
      <c r="I86">
        <f t="shared" si="17"/>
        <v>16.518827276647738</v>
      </c>
      <c r="J86">
        <f t="shared" si="15"/>
        <v>1.5599717315968533</v>
      </c>
      <c r="K86">
        <f t="shared" si="16"/>
        <v>0.51407179967443761</v>
      </c>
    </row>
    <row r="87" spans="2:11" x14ac:dyDescent="0.25">
      <c r="B87" s="7" t="s">
        <v>129</v>
      </c>
      <c r="C87" s="1">
        <v>9.1258065709029133</v>
      </c>
      <c r="D87" s="1">
        <v>0.13436593142346437</v>
      </c>
      <c r="E87" s="1">
        <v>3.1565487710230107E-2</v>
      </c>
      <c r="H87">
        <f t="shared" si="14"/>
        <v>15</v>
      </c>
      <c r="I87">
        <f t="shared" si="17"/>
        <v>9.1258065709029133</v>
      </c>
      <c r="J87">
        <f t="shared" si="15"/>
        <v>1.3436593142346438</v>
      </c>
      <c r="K87">
        <f t="shared" si="16"/>
        <v>0.31565487710230106</v>
      </c>
    </row>
    <row r="88" spans="2:11" x14ac:dyDescent="0.25">
      <c r="B88" s="7" t="s">
        <v>130</v>
      </c>
      <c r="C88" s="1">
        <v>4.1639835862501</v>
      </c>
      <c r="D88" s="1">
        <v>0.21402530702349448</v>
      </c>
      <c r="E88" s="1">
        <v>6.6113209115943747E-2</v>
      </c>
      <c r="H88">
        <f t="shared" si="14"/>
        <v>16</v>
      </c>
      <c r="I88">
        <f t="shared" si="17"/>
        <v>4.1639835862501</v>
      </c>
      <c r="J88">
        <f t="shared" si="15"/>
        <v>2.1402530702349449</v>
      </c>
      <c r="K88">
        <f t="shared" si="16"/>
        <v>0.6611320911594375</v>
      </c>
    </row>
    <row r="89" spans="2:11" x14ac:dyDescent="0.25">
      <c r="B89" s="7" t="s">
        <v>131</v>
      </c>
      <c r="C89" s="1">
        <v>15.534843894833429</v>
      </c>
      <c r="D89" s="1">
        <v>0.15915145898956867</v>
      </c>
      <c r="E89" s="1">
        <v>3.8043849075814894E-2</v>
      </c>
      <c r="H89">
        <f t="shared" si="14"/>
        <v>17</v>
      </c>
      <c r="I89">
        <f t="shared" si="17"/>
        <v>15.534843894833429</v>
      </c>
      <c r="J89">
        <f t="shared" si="15"/>
        <v>1.5915145898956866</v>
      </c>
      <c r="K89">
        <f t="shared" si="16"/>
        <v>0.38043849075814895</v>
      </c>
    </row>
    <row r="90" spans="2:11" x14ac:dyDescent="0.25">
      <c r="B90" s="7" t="s">
        <v>132</v>
      </c>
      <c r="C90" s="1">
        <v>13.737578888738019</v>
      </c>
      <c r="D90" s="1">
        <v>0.15759583403015381</v>
      </c>
      <c r="E90" s="1">
        <v>4.4912826804577824E-2</v>
      </c>
      <c r="H90">
        <f t="shared" si="14"/>
        <v>18</v>
      </c>
      <c r="I90">
        <f t="shared" si="17"/>
        <v>13.737578888738019</v>
      </c>
      <c r="J90">
        <f t="shared" si="15"/>
        <v>1.575958340301538</v>
      </c>
      <c r="K90">
        <f t="shared" si="16"/>
        <v>0.44912826804577821</v>
      </c>
    </row>
    <row r="91" spans="2:11" x14ac:dyDescent="0.25">
      <c r="B91" s="7" t="s">
        <v>133</v>
      </c>
      <c r="C91" s="1">
        <v>18.135194991691908</v>
      </c>
      <c r="D91" s="1">
        <v>0.16068767661220473</v>
      </c>
      <c r="E91" s="1">
        <v>4.3350232551260692E-2</v>
      </c>
      <c r="H91">
        <f t="shared" si="14"/>
        <v>19</v>
      </c>
      <c r="I91">
        <f t="shared" si="17"/>
        <v>18.135194991691908</v>
      </c>
      <c r="J91">
        <f t="shared" si="15"/>
        <v>1.6068767661220473</v>
      </c>
      <c r="K91">
        <f t="shared" si="16"/>
        <v>0.43350232551260692</v>
      </c>
    </row>
    <row r="92" spans="2:11" x14ac:dyDescent="0.25">
      <c r="B92" s="7" t="s">
        <v>134</v>
      </c>
      <c r="C92" s="1">
        <v>15.05281486559538</v>
      </c>
      <c r="D92" s="1">
        <v>0.15390704045224096</v>
      </c>
      <c r="E92" s="1">
        <v>4.9969070298983953E-2</v>
      </c>
      <c r="H92">
        <f t="shared" si="14"/>
        <v>2</v>
      </c>
      <c r="I92">
        <f t="shared" si="17"/>
        <v>15.05281486559538</v>
      </c>
      <c r="J92">
        <f t="shared" si="15"/>
        <v>1.5390704045224095</v>
      </c>
      <c r="K92">
        <f t="shared" si="16"/>
        <v>0.49969070298983953</v>
      </c>
    </row>
    <row r="93" spans="2:11" x14ac:dyDescent="0.25">
      <c r="B93" s="7" t="s">
        <v>135</v>
      </c>
      <c r="C93" s="1">
        <v>10.456747157702893</v>
      </c>
      <c r="D93" s="1">
        <v>0.20191418995800364</v>
      </c>
      <c r="E93" s="1">
        <v>8.5503986345686053E-2</v>
      </c>
      <c r="H93">
        <f t="shared" si="14"/>
        <v>3</v>
      </c>
      <c r="I93">
        <f t="shared" si="17"/>
        <v>10.456747157702893</v>
      </c>
      <c r="J93">
        <f t="shared" si="15"/>
        <v>2.0191418995800365</v>
      </c>
      <c r="K93">
        <f t="shared" si="16"/>
        <v>0.85503986345686056</v>
      </c>
    </row>
    <row r="94" spans="2:11" x14ac:dyDescent="0.25">
      <c r="B94" s="7" t="s">
        <v>136</v>
      </c>
      <c r="C94" s="1">
        <v>5.2909166264114855</v>
      </c>
      <c r="D94" s="1">
        <v>0.13032746546159241</v>
      </c>
      <c r="E94" s="1">
        <v>6.1501411148888824E-2</v>
      </c>
      <c r="H94">
        <f t="shared" si="14"/>
        <v>4</v>
      </c>
      <c r="I94">
        <f t="shared" si="17"/>
        <v>5.2909166264114855</v>
      </c>
      <c r="J94">
        <f t="shared" si="15"/>
        <v>1.3032746546159242</v>
      </c>
      <c r="K94">
        <f t="shared" si="16"/>
        <v>0.61501411148888829</v>
      </c>
    </row>
    <row r="95" spans="2:11" x14ac:dyDescent="0.25">
      <c r="B95" s="7" t="s">
        <v>137</v>
      </c>
      <c r="C95" s="1">
        <v>6.4740577009040834</v>
      </c>
      <c r="D95" s="1">
        <v>0.16044206929970756</v>
      </c>
      <c r="E95" s="1">
        <v>6.2122631420841637E-2</v>
      </c>
      <c r="H95">
        <f t="shared" si="14"/>
        <v>5</v>
      </c>
      <c r="I95">
        <f t="shared" ref="I95:I99" si="18">C95</f>
        <v>6.4740577009040834</v>
      </c>
      <c r="J95">
        <f t="shared" si="15"/>
        <v>1.6044206929970755</v>
      </c>
      <c r="K95">
        <f t="shared" si="16"/>
        <v>0.62122631420841634</v>
      </c>
    </row>
    <row r="96" spans="2:11" x14ac:dyDescent="0.25">
      <c r="B96" s="7" t="s">
        <v>138</v>
      </c>
      <c r="C96" s="1">
        <v>16.73640655008489</v>
      </c>
      <c r="D96" s="1">
        <v>0.14598363431201727</v>
      </c>
      <c r="E96" s="1">
        <v>3.8252607554487617E-2</v>
      </c>
      <c r="H96">
        <f t="shared" si="14"/>
        <v>6</v>
      </c>
      <c r="I96">
        <f t="shared" si="18"/>
        <v>16.73640655008489</v>
      </c>
      <c r="J96">
        <f t="shared" si="15"/>
        <v>1.4598363431201729</v>
      </c>
      <c r="K96">
        <f t="shared" si="16"/>
        <v>0.38252607554487617</v>
      </c>
    </row>
    <row r="97" spans="2:11" x14ac:dyDescent="0.25">
      <c r="B97" s="7" t="s">
        <v>139</v>
      </c>
      <c r="C97" s="1">
        <v>14.963213210564536</v>
      </c>
      <c r="D97" s="1">
        <v>0.14758819436422849</v>
      </c>
      <c r="E97" s="1">
        <v>3.6413863287465917E-2</v>
      </c>
      <c r="H97">
        <f t="shared" si="14"/>
        <v>7</v>
      </c>
      <c r="I97">
        <f t="shared" si="18"/>
        <v>14.963213210564536</v>
      </c>
      <c r="J97">
        <f t="shared" si="15"/>
        <v>1.475881943642285</v>
      </c>
      <c r="K97">
        <f t="shared" si="16"/>
        <v>0.3641386328746592</v>
      </c>
    </row>
    <row r="98" spans="2:11" x14ac:dyDescent="0.25">
      <c r="B98" s="7" t="s">
        <v>140</v>
      </c>
      <c r="C98" s="1">
        <v>10.787939575960603</v>
      </c>
      <c r="D98" s="1">
        <v>0.12843102727782874</v>
      </c>
      <c r="E98" s="1">
        <v>3.9928629724645018E-2</v>
      </c>
      <c r="H98">
        <f t="shared" si="14"/>
        <v>8</v>
      </c>
      <c r="I98">
        <f t="shared" si="18"/>
        <v>10.787939575960603</v>
      </c>
      <c r="J98">
        <f t="shared" si="15"/>
        <v>1.2843102727782874</v>
      </c>
      <c r="K98">
        <f t="shared" si="16"/>
        <v>0.39928629724645015</v>
      </c>
    </row>
    <row r="99" spans="2:11" x14ac:dyDescent="0.25">
      <c r="B99" s="7" t="s">
        <v>141</v>
      </c>
      <c r="C99" s="1">
        <v>11.350917640887165</v>
      </c>
      <c r="D99" s="1">
        <v>0.14079904817295033</v>
      </c>
      <c r="E99" s="1">
        <v>4.4733556811198706E-2</v>
      </c>
      <c r="H99">
        <f t="shared" si="14"/>
        <v>9</v>
      </c>
      <c r="I99">
        <f t="shared" si="18"/>
        <v>11.350917640887165</v>
      </c>
      <c r="J99">
        <f t="shared" si="15"/>
        <v>1.4079904817295033</v>
      </c>
      <c r="K99">
        <f t="shared" si="16"/>
        <v>0.44733556811198705</v>
      </c>
    </row>
    <row r="100" spans="2:11" x14ac:dyDescent="0.25">
      <c r="B100" s="7" t="s">
        <v>121</v>
      </c>
      <c r="C100" s="1">
        <v>12.614640645747997</v>
      </c>
      <c r="D100" s="1">
        <v>0.15321823244610391</v>
      </c>
      <c r="E100" s="1">
        <v>5.3829961882788262E-2</v>
      </c>
      <c r="H100" t="e">
        <f t="shared" si="14"/>
        <v>#VALUE!</v>
      </c>
    </row>
    <row r="101" spans="2:11" x14ac:dyDescent="0.25">
      <c r="H101">
        <f t="shared" si="14"/>
        <v>0</v>
      </c>
    </row>
    <row r="102" spans="2:11" x14ac:dyDescent="0.25">
      <c r="B102" s="6" t="s">
        <v>116</v>
      </c>
      <c r="C102" s="7">
        <v>-2</v>
      </c>
      <c r="H102" t="e">
        <f t="shared" si="14"/>
        <v>#VALUE!</v>
      </c>
    </row>
    <row r="103" spans="2:11" x14ac:dyDescent="0.25">
      <c r="H103">
        <f t="shared" si="14"/>
        <v>0</v>
      </c>
    </row>
    <row r="104" spans="2:11" x14ac:dyDescent="0.25">
      <c r="B104" s="6" t="s">
        <v>120</v>
      </c>
      <c r="C104" t="s">
        <v>142</v>
      </c>
      <c r="D104" t="s">
        <v>144</v>
      </c>
      <c r="E104" t="s">
        <v>143</v>
      </c>
      <c r="H104" t="e">
        <f t="shared" si="14"/>
        <v>#VALUE!</v>
      </c>
      <c r="I104" t="str">
        <f t="shared" ref="I104:I124" si="19">C104</f>
        <v>Moyenne de Temps</v>
      </c>
      <c r="J104" t="e">
        <f t="shared" ref="J104:J124" si="20">D104*10</f>
        <v>#VALUE!</v>
      </c>
      <c r="K104" t="e">
        <f t="shared" ref="K104:K124" si="21">E104*10</f>
        <v>#VALUE!</v>
      </c>
    </row>
    <row r="105" spans="2:11" x14ac:dyDescent="0.25">
      <c r="B105" s="7" t="s">
        <v>122</v>
      </c>
      <c r="C105" s="1">
        <v>5.1561702856968585</v>
      </c>
      <c r="D105" s="1">
        <v>5.6405371300221066E-2</v>
      </c>
      <c r="E105" s="1">
        <v>3.6682808213154311E-2</v>
      </c>
      <c r="H105">
        <f t="shared" si="14"/>
        <v>0</v>
      </c>
      <c r="I105">
        <f t="shared" si="19"/>
        <v>5.1561702856968585</v>
      </c>
      <c r="J105">
        <f t="shared" si="20"/>
        <v>0.56405371300221063</v>
      </c>
      <c r="K105">
        <f t="shared" si="21"/>
        <v>0.36682808213154311</v>
      </c>
    </row>
    <row r="106" spans="2:11" x14ac:dyDescent="0.25">
      <c r="B106" s="7" t="s">
        <v>123</v>
      </c>
      <c r="C106" s="1">
        <v>6.9304433003999222</v>
      </c>
      <c r="D106" s="1">
        <v>9.4449608706745097E-2</v>
      </c>
      <c r="E106" s="1">
        <v>7.7481086761043191E-2</v>
      </c>
      <c r="H106">
        <f t="shared" si="14"/>
        <v>1</v>
      </c>
      <c r="I106">
        <f t="shared" si="19"/>
        <v>6.9304433003999222</v>
      </c>
      <c r="J106">
        <f t="shared" si="20"/>
        <v>0.94449608706745103</v>
      </c>
      <c r="K106">
        <f t="shared" si="21"/>
        <v>0.77481086761043194</v>
      </c>
    </row>
    <row r="107" spans="2:11" x14ac:dyDescent="0.25">
      <c r="B107" s="7" t="s">
        <v>124</v>
      </c>
      <c r="C107" s="1">
        <v>7.0875355368538209</v>
      </c>
      <c r="D107" s="1">
        <v>3.2235613973470245E-2</v>
      </c>
      <c r="E107" s="1">
        <v>1.9777184233474496E-2</v>
      </c>
      <c r="H107">
        <f t="shared" si="14"/>
        <v>10</v>
      </c>
      <c r="I107">
        <f t="shared" si="19"/>
        <v>7.0875355368538209</v>
      </c>
      <c r="J107">
        <f t="shared" si="20"/>
        <v>0.32235613973470245</v>
      </c>
      <c r="K107">
        <f t="shared" si="21"/>
        <v>0.19777184233474496</v>
      </c>
    </row>
    <row r="108" spans="2:11" x14ac:dyDescent="0.25">
      <c r="B108" s="7" t="s">
        <v>125</v>
      </c>
      <c r="C108" s="1">
        <v>5.5360167322971368</v>
      </c>
      <c r="D108" s="1">
        <v>4.4577179063301713E-2</v>
      </c>
      <c r="E108" s="1">
        <v>3.7984386675117159E-2</v>
      </c>
      <c r="H108">
        <f t="shared" si="14"/>
        <v>11</v>
      </c>
      <c r="I108">
        <f t="shared" si="19"/>
        <v>5.5360167322971368</v>
      </c>
      <c r="J108">
        <f t="shared" si="20"/>
        <v>0.44577179063301714</v>
      </c>
      <c r="K108">
        <f t="shared" si="21"/>
        <v>0.3798438667511716</v>
      </c>
    </row>
    <row r="109" spans="2:11" x14ac:dyDescent="0.25">
      <c r="B109" s="7" t="s">
        <v>126</v>
      </c>
      <c r="C109" s="1">
        <v>6.1882046646962374</v>
      </c>
      <c r="D109" s="1">
        <v>3.5548157523850141E-2</v>
      </c>
      <c r="E109" s="1">
        <v>1.432354189565291E-2</v>
      </c>
      <c r="H109">
        <f t="shared" si="14"/>
        <v>12</v>
      </c>
      <c r="I109">
        <f t="shared" si="19"/>
        <v>6.1882046646962374</v>
      </c>
      <c r="J109">
        <f t="shared" si="20"/>
        <v>0.35548157523850143</v>
      </c>
      <c r="K109">
        <f t="shared" si="21"/>
        <v>0.14323541895652911</v>
      </c>
    </row>
    <row r="110" spans="2:11" x14ac:dyDescent="0.25">
      <c r="B110" s="7" t="s">
        <v>127</v>
      </c>
      <c r="C110" s="1">
        <v>5.1261692378320687</v>
      </c>
      <c r="D110" s="1">
        <v>4.5226673798331701E-2</v>
      </c>
      <c r="E110" s="1">
        <v>1.8118703267789193E-2</v>
      </c>
      <c r="H110">
        <f t="shared" si="14"/>
        <v>13</v>
      </c>
      <c r="I110">
        <f t="shared" si="19"/>
        <v>5.1261692378320687</v>
      </c>
      <c r="J110">
        <f t="shared" si="20"/>
        <v>0.45226673798331701</v>
      </c>
      <c r="K110">
        <f t="shared" si="21"/>
        <v>0.18118703267789193</v>
      </c>
    </row>
    <row r="111" spans="2:11" x14ac:dyDescent="0.25">
      <c r="B111" s="7" t="s">
        <v>128</v>
      </c>
      <c r="C111" s="1">
        <v>5.1688195338821945</v>
      </c>
      <c r="D111" s="1">
        <v>5.6074554262388353E-2</v>
      </c>
      <c r="E111" s="1">
        <v>2.6624745385088414E-2</v>
      </c>
      <c r="H111">
        <f t="shared" si="14"/>
        <v>14</v>
      </c>
      <c r="I111">
        <f t="shared" si="19"/>
        <v>5.1688195338821945</v>
      </c>
      <c r="J111">
        <f t="shared" si="20"/>
        <v>0.56074554262388354</v>
      </c>
      <c r="K111">
        <f t="shared" si="21"/>
        <v>0.26624745385088416</v>
      </c>
    </row>
    <row r="112" spans="2:11" x14ac:dyDescent="0.25">
      <c r="B112" s="7" t="s">
        <v>129</v>
      </c>
      <c r="C112" s="1">
        <v>6.1403773028461641</v>
      </c>
      <c r="D112" s="1">
        <v>3.9271708925601508E-2</v>
      </c>
      <c r="E112" s="1">
        <v>2.4852408679329595E-2</v>
      </c>
      <c r="H112">
        <f t="shared" si="14"/>
        <v>15</v>
      </c>
      <c r="I112">
        <f t="shared" si="19"/>
        <v>6.1403773028461641</v>
      </c>
      <c r="J112">
        <f t="shared" si="20"/>
        <v>0.39271708925601506</v>
      </c>
      <c r="K112">
        <f t="shared" si="21"/>
        <v>0.24852408679329596</v>
      </c>
    </row>
    <row r="113" spans="2:11" x14ac:dyDescent="0.25">
      <c r="B113" s="7" t="s">
        <v>130</v>
      </c>
      <c r="C113" s="1">
        <v>5.7191122326010317</v>
      </c>
      <c r="D113" s="1">
        <v>7.1109828903047442E-2</v>
      </c>
      <c r="E113" s="1">
        <v>3.519508161060278E-2</v>
      </c>
      <c r="H113">
        <f t="shared" si="14"/>
        <v>16</v>
      </c>
      <c r="I113">
        <f t="shared" si="19"/>
        <v>5.7191122326010317</v>
      </c>
      <c r="J113">
        <f t="shared" si="20"/>
        <v>0.71109828903047445</v>
      </c>
      <c r="K113">
        <f t="shared" si="21"/>
        <v>0.3519508161060278</v>
      </c>
    </row>
    <row r="114" spans="2:11" x14ac:dyDescent="0.25">
      <c r="B114" s="7" t="s">
        <v>131</v>
      </c>
      <c r="C114" s="1">
        <v>4.6552373293146925</v>
      </c>
      <c r="D114" s="1">
        <v>2.4395129006552312E-2</v>
      </c>
      <c r="E114" s="1">
        <v>1.3707080108269093E-2</v>
      </c>
      <c r="H114">
        <f t="shared" si="14"/>
        <v>17</v>
      </c>
      <c r="I114">
        <f t="shared" si="19"/>
        <v>4.6552373293146925</v>
      </c>
      <c r="J114">
        <f t="shared" si="20"/>
        <v>0.24395129006552313</v>
      </c>
      <c r="K114">
        <f t="shared" si="21"/>
        <v>0.13707080108269093</v>
      </c>
    </row>
    <row r="115" spans="2:11" x14ac:dyDescent="0.25">
      <c r="B115" s="7" t="s">
        <v>132</v>
      </c>
      <c r="C115" s="1">
        <v>5.8822157432034112</v>
      </c>
      <c r="D115" s="1">
        <v>5.4878256950464409E-2</v>
      </c>
      <c r="E115" s="1">
        <v>4.4342465305863048E-2</v>
      </c>
      <c r="H115">
        <f t="shared" si="14"/>
        <v>18</v>
      </c>
      <c r="I115">
        <f t="shared" si="19"/>
        <v>5.8822157432034112</v>
      </c>
      <c r="J115">
        <f t="shared" si="20"/>
        <v>0.5487825695046441</v>
      </c>
      <c r="K115">
        <f t="shared" si="21"/>
        <v>0.44342465305863049</v>
      </c>
    </row>
    <row r="116" spans="2:11" x14ac:dyDescent="0.25">
      <c r="B116" s="7" t="s">
        <v>133</v>
      </c>
      <c r="C116" s="1">
        <v>5.835796129406658</v>
      </c>
      <c r="D116" s="1">
        <v>2.8241389985696315E-2</v>
      </c>
      <c r="E116" s="1">
        <v>1.6515492910290242E-2</v>
      </c>
      <c r="H116">
        <f t="shared" si="14"/>
        <v>19</v>
      </c>
      <c r="I116">
        <f t="shared" si="19"/>
        <v>5.835796129406658</v>
      </c>
      <c r="J116">
        <f t="shared" si="20"/>
        <v>0.28241389985696314</v>
      </c>
      <c r="K116">
        <f t="shared" si="21"/>
        <v>0.16515492910290241</v>
      </c>
    </row>
    <row r="117" spans="2:11" x14ac:dyDescent="0.25">
      <c r="B117" s="7" t="s">
        <v>134</v>
      </c>
      <c r="C117" s="1">
        <v>6.771607066714199</v>
      </c>
      <c r="D117" s="1">
        <v>5.5477068380339743E-2</v>
      </c>
      <c r="E117" s="1">
        <v>4.2852643979465935E-2</v>
      </c>
      <c r="H117">
        <f t="shared" si="14"/>
        <v>2</v>
      </c>
      <c r="I117">
        <f t="shared" si="19"/>
        <v>6.771607066714199</v>
      </c>
      <c r="J117">
        <f t="shared" si="20"/>
        <v>0.55477068380339745</v>
      </c>
      <c r="K117">
        <f t="shared" si="21"/>
        <v>0.42852643979465932</v>
      </c>
    </row>
    <row r="118" spans="2:11" x14ac:dyDescent="0.25">
      <c r="B118" s="7" t="s">
        <v>135</v>
      </c>
      <c r="C118" s="1">
        <v>4.9653821379353671</v>
      </c>
      <c r="D118" s="1">
        <v>6.0694671168139223E-2</v>
      </c>
      <c r="E118" s="1">
        <v>4.0158159325605264E-2</v>
      </c>
      <c r="H118">
        <f t="shared" si="14"/>
        <v>3</v>
      </c>
      <c r="I118">
        <f t="shared" si="19"/>
        <v>4.9653821379353671</v>
      </c>
      <c r="J118">
        <f t="shared" si="20"/>
        <v>0.60694671168139225</v>
      </c>
      <c r="K118">
        <f t="shared" si="21"/>
        <v>0.40158159325605264</v>
      </c>
    </row>
    <row r="119" spans="2:11" x14ac:dyDescent="0.25">
      <c r="B119" s="7" t="s">
        <v>136</v>
      </c>
      <c r="C119" s="1">
        <v>5.1500091628811742</v>
      </c>
      <c r="D119" s="1">
        <v>4.4652623781866747E-2</v>
      </c>
      <c r="E119" s="1">
        <v>3.8458940051833902E-2</v>
      </c>
      <c r="H119">
        <f t="shared" si="14"/>
        <v>4</v>
      </c>
      <c r="I119">
        <f t="shared" si="19"/>
        <v>5.1500091628811742</v>
      </c>
      <c r="J119">
        <f t="shared" si="20"/>
        <v>0.44652623781866746</v>
      </c>
      <c r="K119">
        <f t="shared" si="21"/>
        <v>0.38458940051833901</v>
      </c>
    </row>
    <row r="120" spans="2:11" x14ac:dyDescent="0.25">
      <c r="B120" s="7" t="s">
        <v>137</v>
      </c>
      <c r="C120" s="1">
        <v>5.920460480201279</v>
      </c>
      <c r="D120" s="1">
        <v>6.2368361646176818E-2</v>
      </c>
      <c r="E120" s="1">
        <v>4.7493757614178136E-2</v>
      </c>
      <c r="H120">
        <f t="shared" si="14"/>
        <v>5</v>
      </c>
      <c r="I120">
        <f t="shared" si="19"/>
        <v>5.920460480201279</v>
      </c>
      <c r="J120">
        <f t="shared" si="20"/>
        <v>0.62368361646176818</v>
      </c>
      <c r="K120">
        <f t="shared" si="21"/>
        <v>0.47493757614178134</v>
      </c>
    </row>
    <row r="121" spans="2:11" x14ac:dyDescent="0.25">
      <c r="B121" s="7" t="s">
        <v>138</v>
      </c>
      <c r="C121" s="1">
        <v>5.7807997572177481</v>
      </c>
      <c r="D121" s="1">
        <v>3.5274601780667818E-2</v>
      </c>
      <c r="E121" s="1">
        <v>3.032937062719886E-2</v>
      </c>
      <c r="H121">
        <f t="shared" si="14"/>
        <v>6</v>
      </c>
      <c r="I121">
        <f t="shared" si="19"/>
        <v>5.7807997572177481</v>
      </c>
      <c r="J121">
        <f t="shared" si="20"/>
        <v>0.35274601780667819</v>
      </c>
      <c r="K121">
        <f t="shared" si="21"/>
        <v>0.30329370627198859</v>
      </c>
    </row>
    <row r="122" spans="2:11" x14ac:dyDescent="0.25">
      <c r="B122" s="7" t="s">
        <v>139</v>
      </c>
      <c r="C122" s="1">
        <v>6.3693565061548698</v>
      </c>
      <c r="D122" s="1">
        <v>3.904730219629611E-2</v>
      </c>
      <c r="E122" s="1">
        <v>1.3457363961424407E-2</v>
      </c>
      <c r="H122">
        <f t="shared" si="14"/>
        <v>7</v>
      </c>
      <c r="I122">
        <f t="shared" si="19"/>
        <v>6.3693565061548698</v>
      </c>
      <c r="J122">
        <f t="shared" si="20"/>
        <v>0.39047302196296108</v>
      </c>
      <c r="K122">
        <f t="shared" si="21"/>
        <v>0.13457363961424407</v>
      </c>
    </row>
    <row r="123" spans="2:11" x14ac:dyDescent="0.25">
      <c r="B123" s="7" t="s">
        <v>140</v>
      </c>
      <c r="C123" s="1">
        <v>6.7567701953113897</v>
      </c>
      <c r="D123" s="1">
        <v>7.0532355147843423E-2</v>
      </c>
      <c r="E123" s="1">
        <v>6.8244108634435946E-2</v>
      </c>
      <c r="H123">
        <f t="shared" si="14"/>
        <v>8</v>
      </c>
      <c r="I123">
        <f t="shared" si="19"/>
        <v>6.7567701953113897</v>
      </c>
      <c r="J123">
        <f t="shared" si="20"/>
        <v>0.70532355147843417</v>
      </c>
      <c r="K123">
        <f t="shared" si="21"/>
        <v>0.68244108634435952</v>
      </c>
    </row>
    <row r="124" spans="2:11" x14ac:dyDescent="0.25">
      <c r="B124" s="7" t="s">
        <v>141</v>
      </c>
      <c r="C124" s="1">
        <v>5.6246754544612427</v>
      </c>
      <c r="D124" s="1">
        <v>5.3588483469925952E-2</v>
      </c>
      <c r="E124" s="1">
        <v>1.8924984001508067E-2</v>
      </c>
      <c r="H124">
        <f t="shared" si="14"/>
        <v>9</v>
      </c>
      <c r="I124">
        <f t="shared" si="19"/>
        <v>5.6246754544612427</v>
      </c>
      <c r="J124">
        <f t="shared" si="20"/>
        <v>0.53588483469925952</v>
      </c>
      <c r="K124">
        <f t="shared" si="21"/>
        <v>0.18924984001508066</v>
      </c>
    </row>
    <row r="125" spans="2:11" x14ac:dyDescent="0.25">
      <c r="B125" s="7" t="s">
        <v>121</v>
      </c>
      <c r="C125" s="1">
        <v>5.838257939495378</v>
      </c>
      <c r="D125" s="1">
        <v>5.0202446998546299E-2</v>
      </c>
      <c r="E125" s="1">
        <v>4.0080402453335599E-2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63FBE-CCFA-43F1-A214-EDFDF01845E1}">
  <dimension ref="A1:T125"/>
  <sheetViews>
    <sheetView topLeftCell="I10" zoomScaleNormal="100" workbookViewId="0">
      <selection activeCell="M76" sqref="M76:M78"/>
    </sheetView>
  </sheetViews>
  <sheetFormatPr baseColWidth="10" defaultRowHeight="15" x14ac:dyDescent="0.25"/>
  <cols>
    <col min="1" max="1" width="30.140625" bestFit="1" customWidth="1"/>
    <col min="2" max="3" width="12" bestFit="1" customWidth="1"/>
    <col min="5" max="5" width="15" customWidth="1"/>
    <col min="6" max="6" width="16.85546875" customWidth="1"/>
    <col min="7" max="7" width="17.5703125" customWidth="1"/>
    <col min="8" max="8" width="11.85546875" customWidth="1"/>
    <col min="10" max="10" width="21" bestFit="1" customWidth="1"/>
    <col min="11" max="11" width="25.5703125" bestFit="1" customWidth="1"/>
    <col min="12" max="12" width="19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E1" t="s">
        <v>147</v>
      </c>
      <c r="F1" t="s">
        <v>150</v>
      </c>
      <c r="G1" t="s">
        <v>148</v>
      </c>
      <c r="H1" t="s">
        <v>149</v>
      </c>
    </row>
    <row r="2" spans="1:20" x14ac:dyDescent="0.25">
      <c r="A2" s="1" t="s">
        <v>36</v>
      </c>
      <c r="B2">
        <v>6.8590326470211085E-2</v>
      </c>
      <c r="C2">
        <v>4.6579661127642211E-2</v>
      </c>
      <c r="E2">
        <f>_xlfn.NUMBERVALUE(SUBSTITUTE(LEFT(A2,2),"-",""))</f>
        <v>0</v>
      </c>
      <c r="F2" s="2">
        <f>_xlfn.NUMBERVALUE(IFERROR(RIGHT(A2,LEN(A2)-SEARCH("-",A2,5)),-0.2))*10</f>
        <v>0</v>
      </c>
      <c r="G2">
        <f>Test_Length_Start_Analysis[[#This Row],[Column2]]</f>
        <v>6.8590326470211085E-2</v>
      </c>
      <c r="H2">
        <f>Test_Length_Start_Analysis[[#This Row],[Column3]]</f>
        <v>4.6579661127642211E-2</v>
      </c>
      <c r="J2" s="6" t="s">
        <v>150</v>
      </c>
      <c r="K2" s="7">
        <v>-2</v>
      </c>
      <c r="T2" t="s">
        <v>153</v>
      </c>
    </row>
    <row r="3" spans="1:20" x14ac:dyDescent="0.25">
      <c r="A3" s="1" t="s">
        <v>37</v>
      </c>
      <c r="B3">
        <v>0.11875718099801108</v>
      </c>
      <c r="C3">
        <v>7.4484887415614348E-2</v>
      </c>
      <c r="E3">
        <f t="shared" ref="E3:E66" si="0">_xlfn.NUMBERVALUE(SUBSTITUTE(LEFT(A3,2),"-",""))</f>
        <v>0</v>
      </c>
      <c r="F3" s="2">
        <f t="shared" ref="F3:F66" si="1">_xlfn.NUMBERVALUE(IFERROR(RIGHT(A3,LEN(A3)-SEARCH("-",A3,5)),-0.2))*10</f>
        <v>0.5</v>
      </c>
      <c r="G3">
        <f>Test_Length_Start_Analysis[[#This Row],[Column2]]</f>
        <v>0.11875718099801108</v>
      </c>
      <c r="H3">
        <f>Test_Length_Start_Analysis[[#This Row],[Column3]]</f>
        <v>7.4484887415614348E-2</v>
      </c>
    </row>
    <row r="4" spans="1:20" x14ac:dyDescent="0.25">
      <c r="A4" s="1" t="s">
        <v>38</v>
      </c>
      <c r="B4">
        <v>0.10591370149553693</v>
      </c>
      <c r="C4">
        <v>9.0233110515950871E-2</v>
      </c>
      <c r="E4">
        <f t="shared" si="0"/>
        <v>0</v>
      </c>
      <c r="F4" s="2">
        <f t="shared" si="1"/>
        <v>1</v>
      </c>
      <c r="G4">
        <f>Test_Length_Start_Analysis[[#This Row],[Column2]]</f>
        <v>0.10591370149553693</v>
      </c>
      <c r="H4">
        <f>Test_Length_Start_Analysis[[#This Row],[Column3]]</f>
        <v>9.0233110515950871E-2</v>
      </c>
      <c r="J4" s="6" t="s">
        <v>120</v>
      </c>
      <c r="K4" t="s">
        <v>151</v>
      </c>
      <c r="L4" t="s">
        <v>152</v>
      </c>
    </row>
    <row r="5" spans="1:20" x14ac:dyDescent="0.25">
      <c r="A5" s="1" t="s">
        <v>39</v>
      </c>
      <c r="B5">
        <v>0.16569941455795922</v>
      </c>
      <c r="C5">
        <v>0.17272953996090523</v>
      </c>
      <c r="E5">
        <f t="shared" si="0"/>
        <v>0</v>
      </c>
      <c r="F5" s="2">
        <f t="shared" si="1"/>
        <v>1.5</v>
      </c>
      <c r="G5">
        <f>Test_Length_Start_Analysis[[#This Row],[Column2]]</f>
        <v>0.16569941455795922</v>
      </c>
      <c r="H5">
        <f>Test_Length_Start_Analysis[[#This Row],[Column3]]</f>
        <v>0.17272953996090523</v>
      </c>
      <c r="J5" s="7">
        <v>0</v>
      </c>
      <c r="K5" s="1">
        <v>9.8667549602289573E-2</v>
      </c>
      <c r="L5" s="1">
        <v>5.6903687942231655E-2</v>
      </c>
      <c r="N5">
        <f>J5</f>
        <v>0</v>
      </c>
      <c r="O5">
        <f t="shared" ref="O5:P5" si="2">K5</f>
        <v>9.8667549602289573E-2</v>
      </c>
      <c r="P5">
        <f t="shared" si="2"/>
        <v>5.6903687942231655E-2</v>
      </c>
    </row>
    <row r="6" spans="1:20" x14ac:dyDescent="0.25">
      <c r="A6" s="1" t="s">
        <v>10</v>
      </c>
      <c r="B6">
        <v>9.8667549602289573E-2</v>
      </c>
      <c r="C6">
        <v>5.6903687942231655E-2</v>
      </c>
      <c r="E6">
        <f t="shared" si="0"/>
        <v>0</v>
      </c>
      <c r="F6" s="2">
        <f t="shared" si="1"/>
        <v>-2</v>
      </c>
      <c r="G6">
        <f>Test_Length_Start_Analysis[[#This Row],[Column2]]</f>
        <v>9.8667549602289573E-2</v>
      </c>
      <c r="H6">
        <f>Test_Length_Start_Analysis[[#This Row],[Column3]]</f>
        <v>5.6903687942231655E-2</v>
      </c>
      <c r="J6" s="7">
        <v>1</v>
      </c>
      <c r="K6" s="1">
        <v>0.1851366916002426</v>
      </c>
      <c r="L6" s="1">
        <v>9.1553280430316866E-2</v>
      </c>
      <c r="N6">
        <f t="shared" ref="N6:N69" si="3">J6</f>
        <v>1</v>
      </c>
      <c r="O6">
        <f t="shared" ref="O6:O69" si="4">K6</f>
        <v>0.1851366916002426</v>
      </c>
      <c r="P6">
        <f t="shared" ref="P6:P69" si="5">L6</f>
        <v>9.1553280430316866E-2</v>
      </c>
    </row>
    <row r="7" spans="1:20" x14ac:dyDescent="0.25">
      <c r="A7" s="1" t="s">
        <v>40</v>
      </c>
      <c r="B7">
        <v>0.13584906648519854</v>
      </c>
      <c r="C7">
        <v>7.4846649583762637E-2</v>
      </c>
      <c r="E7">
        <f t="shared" si="0"/>
        <v>1</v>
      </c>
      <c r="F7" s="2">
        <f t="shared" si="1"/>
        <v>0</v>
      </c>
      <c r="G7">
        <f>Test_Length_Start_Analysis[[#This Row],[Column2]]</f>
        <v>0.13584906648519854</v>
      </c>
      <c r="H7">
        <f>Test_Length_Start_Analysis[[#This Row],[Column3]]</f>
        <v>7.4846649583762637E-2</v>
      </c>
      <c r="J7" s="7">
        <v>2</v>
      </c>
      <c r="K7" s="1">
        <v>9.8527818812150073E-2</v>
      </c>
      <c r="L7" s="1">
        <v>5.4097048600774592E-2</v>
      </c>
      <c r="N7">
        <f t="shared" si="3"/>
        <v>2</v>
      </c>
      <c r="O7">
        <f t="shared" si="4"/>
        <v>9.8527818812150073E-2</v>
      </c>
      <c r="P7">
        <f t="shared" si="5"/>
        <v>5.4097048600774592E-2</v>
      </c>
    </row>
    <row r="8" spans="1:20" x14ac:dyDescent="0.25">
      <c r="A8" s="1" t="s">
        <v>41</v>
      </c>
      <c r="B8">
        <v>9.0905426291589639E-2</v>
      </c>
      <c r="C8">
        <v>7.2570011963991307E-2</v>
      </c>
      <c r="E8">
        <f t="shared" si="0"/>
        <v>1</v>
      </c>
      <c r="F8" s="2">
        <f t="shared" si="1"/>
        <v>0.5</v>
      </c>
      <c r="G8">
        <f>Test_Length_Start_Analysis[[#This Row],[Column2]]</f>
        <v>9.0905426291589639E-2</v>
      </c>
      <c r="H8">
        <f>Test_Length_Start_Analysis[[#This Row],[Column3]]</f>
        <v>7.2570011963991307E-2</v>
      </c>
      <c r="J8" s="7">
        <v>3</v>
      </c>
      <c r="K8" s="1">
        <v>0.10311800937519677</v>
      </c>
      <c r="L8" s="1">
        <v>5.9536580431774622E-2</v>
      </c>
      <c r="N8">
        <f t="shared" si="3"/>
        <v>3</v>
      </c>
      <c r="O8">
        <f t="shared" si="4"/>
        <v>0.10311800937519677</v>
      </c>
      <c r="P8">
        <f t="shared" si="5"/>
        <v>5.9536580431774622E-2</v>
      </c>
    </row>
    <row r="9" spans="1:20" x14ac:dyDescent="0.25">
      <c r="A9" s="1" t="s">
        <v>42</v>
      </c>
      <c r="B9">
        <v>0.13342530050886781</v>
      </c>
      <c r="C9">
        <v>0.1325565927797111</v>
      </c>
      <c r="E9">
        <f t="shared" si="0"/>
        <v>1</v>
      </c>
      <c r="F9" s="2">
        <f t="shared" si="1"/>
        <v>1</v>
      </c>
      <c r="G9">
        <f>Test_Length_Start_Analysis[[#This Row],[Column2]]</f>
        <v>0.13342530050886781</v>
      </c>
      <c r="H9">
        <f>Test_Length_Start_Analysis[[#This Row],[Column3]]</f>
        <v>0.1325565927797111</v>
      </c>
      <c r="J9" s="7">
        <v>4</v>
      </c>
      <c r="K9" s="1">
        <v>8.6332283259519318E-2</v>
      </c>
      <c r="L9" s="1">
        <v>4.4225927072755099E-2</v>
      </c>
      <c r="N9">
        <f t="shared" si="3"/>
        <v>4</v>
      </c>
      <c r="O9">
        <f t="shared" si="4"/>
        <v>8.6332283259519318E-2</v>
      </c>
      <c r="P9">
        <f t="shared" si="5"/>
        <v>4.4225927072755099E-2</v>
      </c>
    </row>
    <row r="10" spans="1:20" x14ac:dyDescent="0.25">
      <c r="A10" s="1" t="s">
        <v>43</v>
      </c>
      <c r="B10">
        <v>0.15119033202001902</v>
      </c>
      <c r="C10">
        <v>0.15324899195569602</v>
      </c>
      <c r="E10">
        <f t="shared" si="0"/>
        <v>1</v>
      </c>
      <c r="F10" s="2">
        <f t="shared" si="1"/>
        <v>1.5</v>
      </c>
      <c r="G10">
        <f>Test_Length_Start_Analysis[[#This Row],[Column2]]</f>
        <v>0.15119033202001902</v>
      </c>
      <c r="H10">
        <f>Test_Length_Start_Analysis[[#This Row],[Column3]]</f>
        <v>0.15324899195569602</v>
      </c>
      <c r="J10" s="7">
        <v>5</v>
      </c>
      <c r="K10" s="1">
        <v>0.11418936540890529</v>
      </c>
      <c r="L10" s="1">
        <v>6.1556237113987625E-2</v>
      </c>
      <c r="N10">
        <f t="shared" si="3"/>
        <v>5</v>
      </c>
      <c r="O10">
        <f t="shared" si="4"/>
        <v>0.11418936540890529</v>
      </c>
      <c r="P10">
        <f t="shared" si="5"/>
        <v>6.1556237113987625E-2</v>
      </c>
    </row>
    <row r="11" spans="1:20" x14ac:dyDescent="0.25">
      <c r="A11" s="1" t="s">
        <v>11</v>
      </c>
      <c r="B11">
        <v>0.1851366916002426</v>
      </c>
      <c r="C11">
        <v>9.1553280430316866E-2</v>
      </c>
      <c r="E11">
        <f t="shared" si="0"/>
        <v>1</v>
      </c>
      <c r="F11" s="2">
        <f t="shared" si="1"/>
        <v>-2</v>
      </c>
      <c r="G11">
        <f>Test_Length_Start_Analysis[[#This Row],[Column2]]</f>
        <v>0.1851366916002426</v>
      </c>
      <c r="H11">
        <f>Test_Length_Start_Analysis[[#This Row],[Column3]]</f>
        <v>9.1553280430316866E-2</v>
      </c>
      <c r="J11" s="7">
        <v>6</v>
      </c>
      <c r="K11" s="1">
        <v>6.6560405976424319E-2</v>
      </c>
      <c r="L11" s="1">
        <v>3.517799453150551E-2</v>
      </c>
      <c r="N11">
        <f t="shared" si="3"/>
        <v>6</v>
      </c>
      <c r="O11">
        <f t="shared" si="4"/>
        <v>6.6560405976424319E-2</v>
      </c>
      <c r="P11">
        <f t="shared" si="5"/>
        <v>3.517799453150551E-2</v>
      </c>
    </row>
    <row r="12" spans="1:20" x14ac:dyDescent="0.25">
      <c r="A12" s="1" t="s">
        <v>44</v>
      </c>
      <c r="B12">
        <v>6.8221895289454174E-2</v>
      </c>
      <c r="C12">
        <v>3.9426058717525435E-2</v>
      </c>
      <c r="E12">
        <f t="shared" si="0"/>
        <v>10</v>
      </c>
      <c r="F12" s="2">
        <f t="shared" si="1"/>
        <v>0</v>
      </c>
      <c r="G12">
        <f>Test_Length_Start_Analysis[[#This Row],[Column2]]</f>
        <v>6.8221895289454174E-2</v>
      </c>
      <c r="H12">
        <f>Test_Length_Start_Analysis[[#This Row],[Column3]]</f>
        <v>3.9426058717525435E-2</v>
      </c>
      <c r="J12" s="7">
        <v>7</v>
      </c>
      <c r="K12" s="1">
        <v>5.3665034383661728E-2</v>
      </c>
      <c r="L12" s="1">
        <v>3.8698175153897021E-2</v>
      </c>
      <c r="N12">
        <f t="shared" si="3"/>
        <v>7</v>
      </c>
      <c r="O12">
        <f t="shared" si="4"/>
        <v>5.3665034383661728E-2</v>
      </c>
      <c r="P12">
        <f t="shared" si="5"/>
        <v>3.8698175153897021E-2</v>
      </c>
    </row>
    <row r="13" spans="1:20" x14ac:dyDescent="0.25">
      <c r="A13" s="1" t="s">
        <v>45</v>
      </c>
      <c r="B13">
        <v>6.7722379574558816E-2</v>
      </c>
      <c r="C13">
        <v>5.5733182857449784E-2</v>
      </c>
      <c r="E13">
        <f t="shared" si="0"/>
        <v>10</v>
      </c>
      <c r="F13" s="2">
        <f t="shared" si="1"/>
        <v>0.5</v>
      </c>
      <c r="G13">
        <f>Test_Length_Start_Analysis[[#This Row],[Column2]]</f>
        <v>6.7722379574558816E-2</v>
      </c>
      <c r="H13">
        <f>Test_Length_Start_Analysis[[#This Row],[Column3]]</f>
        <v>5.5733182857449784E-2</v>
      </c>
      <c r="J13" s="7">
        <v>8</v>
      </c>
      <c r="K13" s="1">
        <v>0.14185578201820712</v>
      </c>
      <c r="L13" s="1">
        <v>7.0141292794259819E-2</v>
      </c>
      <c r="N13">
        <f t="shared" si="3"/>
        <v>8</v>
      </c>
      <c r="O13">
        <f t="shared" si="4"/>
        <v>0.14185578201820712</v>
      </c>
      <c r="P13">
        <f t="shared" si="5"/>
        <v>7.0141292794259819E-2</v>
      </c>
    </row>
    <row r="14" spans="1:20" x14ac:dyDescent="0.25">
      <c r="A14" s="1" t="s">
        <v>46</v>
      </c>
      <c r="B14">
        <v>0.10590423985635074</v>
      </c>
      <c r="C14">
        <v>0.10042120523548435</v>
      </c>
      <c r="E14">
        <f t="shared" si="0"/>
        <v>10</v>
      </c>
      <c r="F14" s="2">
        <f t="shared" si="1"/>
        <v>1</v>
      </c>
      <c r="G14">
        <f>Test_Length_Start_Analysis[[#This Row],[Column2]]</f>
        <v>0.10590423985635074</v>
      </c>
      <c r="H14">
        <f>Test_Length_Start_Analysis[[#This Row],[Column3]]</f>
        <v>0.10042120523548435</v>
      </c>
      <c r="J14" s="7">
        <v>9</v>
      </c>
      <c r="K14" s="1">
        <v>8.1283445697717505E-2</v>
      </c>
      <c r="L14" s="1">
        <v>5.2383926240381413E-2</v>
      </c>
      <c r="N14">
        <f t="shared" si="3"/>
        <v>9</v>
      </c>
      <c r="O14">
        <f t="shared" si="4"/>
        <v>8.1283445697717505E-2</v>
      </c>
      <c r="P14">
        <f t="shared" si="5"/>
        <v>5.2383926240381413E-2</v>
      </c>
    </row>
    <row r="15" spans="1:20" x14ac:dyDescent="0.25">
      <c r="A15" s="1" t="s">
        <v>47</v>
      </c>
      <c r="B15">
        <v>0.12121180243996885</v>
      </c>
      <c r="C15">
        <v>0.12308706513804697</v>
      </c>
      <c r="E15">
        <f t="shared" si="0"/>
        <v>10</v>
      </c>
      <c r="F15" s="2">
        <f t="shared" si="1"/>
        <v>1.5</v>
      </c>
      <c r="G15">
        <f>Test_Length_Start_Analysis[[#This Row],[Column2]]</f>
        <v>0.12121180243996885</v>
      </c>
      <c r="H15">
        <f>Test_Length_Start_Analysis[[#This Row],[Column3]]</f>
        <v>0.12308706513804697</v>
      </c>
      <c r="J15" s="7">
        <v>10</v>
      </c>
      <c r="K15" s="1">
        <v>5.1414760692116007E-2</v>
      </c>
      <c r="L15" s="1">
        <v>3.1751578892519054E-2</v>
      </c>
      <c r="N15">
        <f t="shared" si="3"/>
        <v>10</v>
      </c>
      <c r="O15">
        <f t="shared" si="4"/>
        <v>5.1414760692116007E-2</v>
      </c>
      <c r="P15">
        <f t="shared" si="5"/>
        <v>3.1751578892519054E-2</v>
      </c>
    </row>
    <row r="16" spans="1:20" x14ac:dyDescent="0.25">
      <c r="A16" s="1" t="s">
        <v>12</v>
      </c>
      <c r="B16">
        <v>5.1414760692116007E-2</v>
      </c>
      <c r="C16">
        <v>3.1751578892519054E-2</v>
      </c>
      <c r="E16">
        <f t="shared" si="0"/>
        <v>10</v>
      </c>
      <c r="F16" s="2">
        <f t="shared" si="1"/>
        <v>-2</v>
      </c>
      <c r="G16">
        <f>Test_Length_Start_Analysis[[#This Row],[Column2]]</f>
        <v>5.1414760692116007E-2</v>
      </c>
      <c r="H16">
        <f>Test_Length_Start_Analysis[[#This Row],[Column3]]</f>
        <v>3.1751578892519054E-2</v>
      </c>
      <c r="J16" s="7">
        <v>11</v>
      </c>
      <c r="K16" s="1">
        <v>7.9698312328328247E-2</v>
      </c>
      <c r="L16" s="1">
        <v>4.4218520589028927E-2</v>
      </c>
      <c r="N16">
        <f t="shared" si="3"/>
        <v>11</v>
      </c>
      <c r="O16">
        <f t="shared" si="4"/>
        <v>7.9698312328328247E-2</v>
      </c>
      <c r="P16">
        <f t="shared" si="5"/>
        <v>4.4218520589028927E-2</v>
      </c>
    </row>
    <row r="17" spans="1:16" x14ac:dyDescent="0.25">
      <c r="A17" s="1" t="s">
        <v>48</v>
      </c>
      <c r="B17">
        <v>6.4183088650216866E-2</v>
      </c>
      <c r="C17">
        <v>3.919377697882729E-2</v>
      </c>
      <c r="E17">
        <f t="shared" si="0"/>
        <v>11</v>
      </c>
      <c r="F17" s="2">
        <f t="shared" si="1"/>
        <v>0</v>
      </c>
      <c r="G17">
        <f>Test_Length_Start_Analysis[[#This Row],[Column2]]</f>
        <v>6.4183088650216866E-2</v>
      </c>
      <c r="H17">
        <f>Test_Length_Start_Analysis[[#This Row],[Column3]]</f>
        <v>3.919377697882729E-2</v>
      </c>
      <c r="J17" s="7">
        <v>12</v>
      </c>
      <c r="K17" s="1">
        <v>6.1074523954307097E-2</v>
      </c>
      <c r="L17" s="1">
        <v>3.6319983125441241E-2</v>
      </c>
      <c r="N17">
        <f t="shared" si="3"/>
        <v>12</v>
      </c>
      <c r="O17">
        <f t="shared" si="4"/>
        <v>6.1074523954307097E-2</v>
      </c>
      <c r="P17">
        <f t="shared" si="5"/>
        <v>3.6319983125441241E-2</v>
      </c>
    </row>
    <row r="18" spans="1:16" x14ac:dyDescent="0.25">
      <c r="A18" s="1" t="s">
        <v>49</v>
      </c>
      <c r="B18">
        <v>9.9215283763124121E-2</v>
      </c>
      <c r="C18">
        <v>7.934404482599601E-2</v>
      </c>
      <c r="E18">
        <f t="shared" si="0"/>
        <v>11</v>
      </c>
      <c r="F18" s="2">
        <f t="shared" si="1"/>
        <v>0.5</v>
      </c>
      <c r="G18">
        <f>Test_Length_Start_Analysis[[#This Row],[Column2]]</f>
        <v>9.9215283763124121E-2</v>
      </c>
      <c r="H18">
        <f>Test_Length_Start_Analysis[[#This Row],[Column3]]</f>
        <v>7.934404482599601E-2</v>
      </c>
      <c r="J18" s="7">
        <v>13</v>
      </c>
      <c r="K18" s="1">
        <v>6.5805682531618045E-2</v>
      </c>
      <c r="L18" s="1">
        <v>4.5381206249196872E-2</v>
      </c>
      <c r="N18">
        <f t="shared" si="3"/>
        <v>13</v>
      </c>
      <c r="O18">
        <f t="shared" si="4"/>
        <v>6.5805682531618045E-2</v>
      </c>
      <c r="P18">
        <f t="shared" si="5"/>
        <v>4.5381206249196872E-2</v>
      </c>
    </row>
    <row r="19" spans="1:16" x14ac:dyDescent="0.25">
      <c r="A19" s="1" t="s">
        <v>50</v>
      </c>
      <c r="B19">
        <v>0.11919042455250917</v>
      </c>
      <c r="C19">
        <v>0.10505369747279843</v>
      </c>
      <c r="E19">
        <f t="shared" si="0"/>
        <v>11</v>
      </c>
      <c r="F19" s="2">
        <f t="shared" si="1"/>
        <v>1</v>
      </c>
      <c r="G19">
        <f>Test_Length_Start_Analysis[[#This Row],[Column2]]</f>
        <v>0.11919042455250917</v>
      </c>
      <c r="H19">
        <f>Test_Length_Start_Analysis[[#This Row],[Column3]]</f>
        <v>0.10505369747279843</v>
      </c>
      <c r="J19" s="7">
        <v>14</v>
      </c>
      <c r="K19" s="1">
        <v>9.052223894278888E-2</v>
      </c>
      <c r="L19" s="1">
        <v>5.5731688398321537E-2</v>
      </c>
      <c r="N19">
        <f t="shared" si="3"/>
        <v>14</v>
      </c>
      <c r="O19">
        <f t="shared" si="4"/>
        <v>9.052223894278888E-2</v>
      </c>
      <c r="P19">
        <f t="shared" si="5"/>
        <v>5.5731688398321537E-2</v>
      </c>
    </row>
    <row r="20" spans="1:16" x14ac:dyDescent="0.25">
      <c r="A20" s="1" t="s">
        <v>51</v>
      </c>
      <c r="B20">
        <v>0.12733701180789697</v>
      </c>
      <c r="C20">
        <v>0.13981761111011906</v>
      </c>
      <c r="E20">
        <f t="shared" si="0"/>
        <v>11</v>
      </c>
      <c r="F20" s="2">
        <f t="shared" si="1"/>
        <v>1.5</v>
      </c>
      <c r="G20">
        <f>Test_Length_Start_Analysis[[#This Row],[Column2]]</f>
        <v>0.12733701180789697</v>
      </c>
      <c r="H20">
        <f>Test_Length_Start_Analysis[[#This Row],[Column3]]</f>
        <v>0.13981761111011906</v>
      </c>
      <c r="J20" s="7">
        <v>15</v>
      </c>
      <c r="K20" s="1">
        <v>6.626560104036304E-2</v>
      </c>
      <c r="L20" s="1">
        <v>3.8762821464568359E-2</v>
      </c>
      <c r="N20">
        <f t="shared" si="3"/>
        <v>15</v>
      </c>
      <c r="O20">
        <f t="shared" si="4"/>
        <v>6.626560104036304E-2</v>
      </c>
      <c r="P20">
        <f t="shared" si="5"/>
        <v>3.8762821464568359E-2</v>
      </c>
    </row>
    <row r="21" spans="1:16" x14ac:dyDescent="0.25">
      <c r="A21" s="1" t="s">
        <v>13</v>
      </c>
      <c r="B21">
        <v>7.9698312328328247E-2</v>
      </c>
      <c r="C21">
        <v>4.4218520589028927E-2</v>
      </c>
      <c r="E21">
        <f t="shared" si="0"/>
        <v>11</v>
      </c>
      <c r="F21" s="2">
        <f t="shared" si="1"/>
        <v>-2</v>
      </c>
      <c r="G21">
        <f>Test_Length_Start_Analysis[[#This Row],[Column2]]</f>
        <v>7.9698312328328247E-2</v>
      </c>
      <c r="H21">
        <f>Test_Length_Start_Analysis[[#This Row],[Column3]]</f>
        <v>4.4218520589028927E-2</v>
      </c>
      <c r="J21" s="7">
        <v>16</v>
      </c>
      <c r="K21" s="1">
        <v>0.11871979765008014</v>
      </c>
      <c r="L21" s="1">
        <v>7.0895793251690098E-2</v>
      </c>
      <c r="N21">
        <f t="shared" si="3"/>
        <v>16</v>
      </c>
      <c r="O21">
        <f t="shared" si="4"/>
        <v>0.11871979765008014</v>
      </c>
      <c r="P21">
        <f t="shared" si="5"/>
        <v>7.0895793251690098E-2</v>
      </c>
    </row>
    <row r="22" spans="1:16" x14ac:dyDescent="0.25">
      <c r="A22" s="1" t="s">
        <v>52</v>
      </c>
      <c r="B22">
        <v>0.10228737507267945</v>
      </c>
      <c r="C22">
        <v>5.3210360393688261E-2</v>
      </c>
      <c r="E22">
        <f t="shared" si="0"/>
        <v>12</v>
      </c>
      <c r="F22" s="2">
        <f t="shared" si="1"/>
        <v>0</v>
      </c>
      <c r="G22">
        <f>Test_Length_Start_Analysis[[#This Row],[Column2]]</f>
        <v>0.10228737507267945</v>
      </c>
      <c r="H22">
        <f>Test_Length_Start_Analysis[[#This Row],[Column3]]</f>
        <v>5.3210360393688261E-2</v>
      </c>
      <c r="J22" s="7">
        <v>17</v>
      </c>
      <c r="K22" s="1">
        <v>3.1743139419797735E-2</v>
      </c>
      <c r="L22" s="1">
        <v>2.4381282414082956E-2</v>
      </c>
      <c r="N22">
        <f t="shared" si="3"/>
        <v>17</v>
      </c>
      <c r="O22">
        <f t="shared" si="4"/>
        <v>3.1743139419797735E-2</v>
      </c>
      <c r="P22">
        <f t="shared" si="5"/>
        <v>2.4381282414082956E-2</v>
      </c>
    </row>
    <row r="23" spans="1:16" x14ac:dyDescent="0.25">
      <c r="A23" s="1" t="s">
        <v>53</v>
      </c>
      <c r="B23">
        <v>9.5673509010585189E-2</v>
      </c>
      <c r="C23">
        <v>7.2950970740396012E-2</v>
      </c>
      <c r="E23">
        <f t="shared" si="0"/>
        <v>12</v>
      </c>
      <c r="F23" s="2">
        <f t="shared" si="1"/>
        <v>0.5</v>
      </c>
      <c r="G23">
        <f>Test_Length_Start_Analysis[[#This Row],[Column2]]</f>
        <v>9.5673509010585189E-2</v>
      </c>
      <c r="H23">
        <f>Test_Length_Start_Analysis[[#This Row],[Column3]]</f>
        <v>7.2950970740396012E-2</v>
      </c>
      <c r="J23" s="7">
        <v>18</v>
      </c>
      <c r="K23" s="1">
        <v>0.11857636779374932</v>
      </c>
      <c r="L23" s="1">
        <v>6.2017495232706672E-2</v>
      </c>
      <c r="N23">
        <f t="shared" si="3"/>
        <v>18</v>
      </c>
      <c r="O23">
        <f t="shared" si="4"/>
        <v>0.11857636779374932</v>
      </c>
      <c r="P23">
        <f t="shared" si="5"/>
        <v>6.2017495232706672E-2</v>
      </c>
    </row>
    <row r="24" spans="1:16" x14ac:dyDescent="0.25">
      <c r="A24" s="1" t="s">
        <v>54</v>
      </c>
      <c r="B24">
        <v>0.12842991071563195</v>
      </c>
      <c r="C24">
        <v>0.12889950863716351</v>
      </c>
      <c r="E24">
        <f t="shared" si="0"/>
        <v>12</v>
      </c>
      <c r="F24" s="2">
        <f t="shared" si="1"/>
        <v>1</v>
      </c>
      <c r="G24">
        <f>Test_Length_Start_Analysis[[#This Row],[Column2]]</f>
        <v>0.12842991071563195</v>
      </c>
      <c r="H24">
        <f>Test_Length_Start_Analysis[[#This Row],[Column3]]</f>
        <v>0.12889950863716351</v>
      </c>
      <c r="J24" s="7">
        <v>19</v>
      </c>
      <c r="K24" s="1">
        <v>4.521269468160477E-2</v>
      </c>
      <c r="L24" s="1">
        <v>2.8097695525974076E-2</v>
      </c>
      <c r="N24">
        <f t="shared" si="3"/>
        <v>19</v>
      </c>
      <c r="O24">
        <f t="shared" si="4"/>
        <v>4.521269468160477E-2</v>
      </c>
      <c r="P24">
        <f t="shared" si="5"/>
        <v>2.8097695525974076E-2</v>
      </c>
    </row>
    <row r="25" spans="1:16" x14ac:dyDescent="0.25">
      <c r="A25" s="1" t="s">
        <v>55</v>
      </c>
      <c r="B25">
        <v>0.12405463055663724</v>
      </c>
      <c r="C25">
        <v>0.13614126011879296</v>
      </c>
      <c r="E25">
        <f t="shared" si="0"/>
        <v>12</v>
      </c>
      <c r="F25" s="2">
        <f t="shared" si="1"/>
        <v>1.5</v>
      </c>
      <c r="G25">
        <f>Test_Length_Start_Analysis[[#This Row],[Column2]]</f>
        <v>0.12405463055663724</v>
      </c>
      <c r="H25">
        <f>Test_Length_Start_Analysis[[#This Row],[Column3]]</f>
        <v>0.13614126011879296</v>
      </c>
      <c r="J25" s="7" t="s">
        <v>121</v>
      </c>
      <c r="K25" s="1">
        <v>1.7583695051690675</v>
      </c>
      <c r="L25" s="1">
        <v>1.001832215455414</v>
      </c>
    </row>
    <row r="26" spans="1:16" x14ac:dyDescent="0.25">
      <c r="A26" s="1" t="s">
        <v>14</v>
      </c>
      <c r="B26">
        <v>6.1074523954307097E-2</v>
      </c>
      <c r="C26">
        <v>3.6319983125441241E-2</v>
      </c>
      <c r="E26">
        <f t="shared" si="0"/>
        <v>12</v>
      </c>
      <c r="F26" s="2">
        <f t="shared" si="1"/>
        <v>-2</v>
      </c>
      <c r="G26">
        <f>Test_Length_Start_Analysis[[#This Row],[Column2]]</f>
        <v>6.1074523954307097E-2</v>
      </c>
      <c r="H26">
        <f>Test_Length_Start_Analysis[[#This Row],[Column3]]</f>
        <v>3.6319983125441241E-2</v>
      </c>
    </row>
    <row r="27" spans="1:16" x14ac:dyDescent="0.25">
      <c r="A27" s="1" t="s">
        <v>56</v>
      </c>
      <c r="B27">
        <v>0.10914521167986901</v>
      </c>
      <c r="C27">
        <v>6.4331796981098699E-2</v>
      </c>
      <c r="E27">
        <f t="shared" si="0"/>
        <v>13</v>
      </c>
      <c r="F27" s="2">
        <f t="shared" si="1"/>
        <v>0</v>
      </c>
      <c r="G27">
        <f>Test_Length_Start_Analysis[[#This Row],[Column2]]</f>
        <v>0.10914521167986901</v>
      </c>
      <c r="H27">
        <f>Test_Length_Start_Analysis[[#This Row],[Column3]]</f>
        <v>6.4331796981098699E-2</v>
      </c>
      <c r="J27" s="6" t="s">
        <v>150</v>
      </c>
      <c r="K27" s="7">
        <v>0</v>
      </c>
    </row>
    <row r="28" spans="1:16" x14ac:dyDescent="0.25">
      <c r="A28" s="1" t="s">
        <v>57</v>
      </c>
      <c r="B28">
        <v>7.1514174848220133E-2</v>
      </c>
      <c r="C28">
        <v>6.0275568663715751E-2</v>
      </c>
      <c r="E28">
        <f t="shared" si="0"/>
        <v>13</v>
      </c>
      <c r="F28" s="2">
        <f t="shared" si="1"/>
        <v>0.5</v>
      </c>
      <c r="G28">
        <f>Test_Length_Start_Analysis[[#This Row],[Column2]]</f>
        <v>7.1514174848220133E-2</v>
      </c>
      <c r="H28">
        <f>Test_Length_Start_Analysis[[#This Row],[Column3]]</f>
        <v>6.0275568663715751E-2</v>
      </c>
    </row>
    <row r="29" spans="1:16" x14ac:dyDescent="0.25">
      <c r="A29" s="1" t="s">
        <v>58</v>
      </c>
      <c r="B29">
        <v>9.1767443827756673E-2</v>
      </c>
      <c r="C29">
        <v>8.9581960866227203E-2</v>
      </c>
      <c r="E29">
        <f t="shared" si="0"/>
        <v>13</v>
      </c>
      <c r="F29" s="2">
        <f t="shared" si="1"/>
        <v>1</v>
      </c>
      <c r="G29">
        <f>Test_Length_Start_Analysis[[#This Row],[Column2]]</f>
        <v>9.1767443827756673E-2</v>
      </c>
      <c r="H29">
        <f>Test_Length_Start_Analysis[[#This Row],[Column3]]</f>
        <v>8.9581960866227203E-2</v>
      </c>
      <c r="J29" s="6" t="s">
        <v>120</v>
      </c>
      <c r="K29" t="s">
        <v>151</v>
      </c>
      <c r="L29" t="s">
        <v>152</v>
      </c>
    </row>
    <row r="30" spans="1:16" x14ac:dyDescent="0.25">
      <c r="A30" s="1" t="s">
        <v>59</v>
      </c>
      <c r="B30">
        <v>0.13045261771090394</v>
      </c>
      <c r="C30">
        <v>0.14081791575463193</v>
      </c>
      <c r="E30">
        <f t="shared" si="0"/>
        <v>13</v>
      </c>
      <c r="F30" s="2">
        <f t="shared" si="1"/>
        <v>1.5</v>
      </c>
      <c r="G30">
        <f>Test_Length_Start_Analysis[[#This Row],[Column2]]</f>
        <v>0.13045261771090394</v>
      </c>
      <c r="H30">
        <f>Test_Length_Start_Analysis[[#This Row],[Column3]]</f>
        <v>0.14081791575463193</v>
      </c>
      <c r="J30" s="7">
        <v>0</v>
      </c>
      <c r="K30" s="1">
        <v>6.8590326470211085E-2</v>
      </c>
      <c r="L30" s="1">
        <v>4.6579661127642211E-2</v>
      </c>
      <c r="N30">
        <f t="shared" si="3"/>
        <v>0</v>
      </c>
      <c r="O30">
        <f t="shared" si="4"/>
        <v>6.8590326470211085E-2</v>
      </c>
      <c r="P30">
        <f t="shared" si="5"/>
        <v>4.6579661127642211E-2</v>
      </c>
    </row>
    <row r="31" spans="1:16" x14ac:dyDescent="0.25">
      <c r="A31" s="1" t="s">
        <v>15</v>
      </c>
      <c r="B31">
        <v>6.5805682531618045E-2</v>
      </c>
      <c r="C31">
        <v>4.5381206249196872E-2</v>
      </c>
      <c r="E31">
        <f t="shared" si="0"/>
        <v>13</v>
      </c>
      <c r="F31" s="2">
        <f t="shared" si="1"/>
        <v>-2</v>
      </c>
      <c r="G31">
        <f>Test_Length_Start_Analysis[[#This Row],[Column2]]</f>
        <v>6.5805682531618045E-2</v>
      </c>
      <c r="H31">
        <f>Test_Length_Start_Analysis[[#This Row],[Column3]]</f>
        <v>4.5381206249196872E-2</v>
      </c>
      <c r="J31" s="7">
        <v>1</v>
      </c>
      <c r="K31" s="1">
        <v>0.13584906648519854</v>
      </c>
      <c r="L31" s="1">
        <v>7.4846649583762637E-2</v>
      </c>
      <c r="N31">
        <f t="shared" si="3"/>
        <v>1</v>
      </c>
      <c r="O31">
        <f t="shared" si="4"/>
        <v>0.13584906648519854</v>
      </c>
      <c r="P31">
        <f t="shared" si="5"/>
        <v>7.4846649583762637E-2</v>
      </c>
    </row>
    <row r="32" spans="1:16" x14ac:dyDescent="0.25">
      <c r="A32" s="1" t="s">
        <v>60</v>
      </c>
      <c r="B32">
        <v>0.12052544516878232</v>
      </c>
      <c r="C32">
        <v>7.16138804597444E-2</v>
      </c>
      <c r="E32">
        <f t="shared" si="0"/>
        <v>14</v>
      </c>
      <c r="F32" s="2">
        <f t="shared" si="1"/>
        <v>0</v>
      </c>
      <c r="G32">
        <f>Test_Length_Start_Analysis[[#This Row],[Column2]]</f>
        <v>0.12052544516878232</v>
      </c>
      <c r="H32">
        <f>Test_Length_Start_Analysis[[#This Row],[Column3]]</f>
        <v>7.16138804597444E-2</v>
      </c>
      <c r="J32" s="7">
        <v>2</v>
      </c>
      <c r="K32" s="1">
        <v>8.1864221949957947E-2</v>
      </c>
      <c r="L32" s="1">
        <v>5.0192845080382784E-2</v>
      </c>
      <c r="N32">
        <f t="shared" si="3"/>
        <v>2</v>
      </c>
      <c r="O32">
        <f t="shared" si="4"/>
        <v>8.1864221949957947E-2</v>
      </c>
      <c r="P32">
        <f t="shared" si="5"/>
        <v>5.0192845080382784E-2</v>
      </c>
    </row>
    <row r="33" spans="1:16" x14ac:dyDescent="0.25">
      <c r="A33" s="1" t="s">
        <v>61</v>
      </c>
      <c r="B33">
        <v>6.1179881345797417E-2</v>
      </c>
      <c r="C33">
        <v>5.4677018061074542E-2</v>
      </c>
      <c r="E33">
        <f t="shared" si="0"/>
        <v>14</v>
      </c>
      <c r="F33" s="2">
        <f t="shared" si="1"/>
        <v>0.5</v>
      </c>
      <c r="G33">
        <f>Test_Length_Start_Analysis[[#This Row],[Column2]]</f>
        <v>6.1179881345797417E-2</v>
      </c>
      <c r="H33">
        <f>Test_Length_Start_Analysis[[#This Row],[Column3]]</f>
        <v>5.4677018061074542E-2</v>
      </c>
      <c r="J33" s="7">
        <v>3</v>
      </c>
      <c r="K33" s="1">
        <v>0.23632720040373412</v>
      </c>
      <c r="L33" s="1">
        <v>0.13010565826334478</v>
      </c>
      <c r="N33">
        <f t="shared" si="3"/>
        <v>3</v>
      </c>
      <c r="O33">
        <f t="shared" si="4"/>
        <v>0.23632720040373412</v>
      </c>
      <c r="P33">
        <f t="shared" si="5"/>
        <v>0.13010565826334478</v>
      </c>
    </row>
    <row r="34" spans="1:16" x14ac:dyDescent="0.25">
      <c r="A34" s="1" t="s">
        <v>62</v>
      </c>
      <c r="B34">
        <v>0.10751455105526257</v>
      </c>
      <c r="C34">
        <v>0.10297458708920552</v>
      </c>
      <c r="E34">
        <f t="shared" si="0"/>
        <v>14</v>
      </c>
      <c r="F34" s="2">
        <f t="shared" si="1"/>
        <v>1</v>
      </c>
      <c r="G34">
        <f>Test_Length_Start_Analysis[[#This Row],[Column2]]</f>
        <v>0.10751455105526257</v>
      </c>
      <c r="H34">
        <f>Test_Length_Start_Analysis[[#This Row],[Column3]]</f>
        <v>0.10297458708920552</v>
      </c>
      <c r="J34" s="7">
        <v>4</v>
      </c>
      <c r="K34" s="1">
        <v>9.4959830256382535E-2</v>
      </c>
      <c r="L34" s="1">
        <v>4.992159627553313E-2</v>
      </c>
      <c r="N34">
        <f t="shared" si="3"/>
        <v>4</v>
      </c>
      <c r="O34">
        <f t="shared" si="4"/>
        <v>9.4959830256382535E-2</v>
      </c>
      <c r="P34">
        <f t="shared" si="5"/>
        <v>4.992159627553313E-2</v>
      </c>
    </row>
    <row r="35" spans="1:16" x14ac:dyDescent="0.25">
      <c r="A35" s="1" t="s">
        <v>63</v>
      </c>
      <c r="B35">
        <v>0.14607358269589654</v>
      </c>
      <c r="C35">
        <v>0.15449516134214308</v>
      </c>
      <c r="E35">
        <f t="shared" si="0"/>
        <v>14</v>
      </c>
      <c r="F35" s="2">
        <f t="shared" si="1"/>
        <v>1.5</v>
      </c>
      <c r="G35">
        <f>Test_Length_Start_Analysis[[#This Row],[Column2]]</f>
        <v>0.14607358269589654</v>
      </c>
      <c r="H35">
        <f>Test_Length_Start_Analysis[[#This Row],[Column3]]</f>
        <v>0.15449516134214308</v>
      </c>
      <c r="J35" s="7">
        <v>5</v>
      </c>
      <c r="K35" s="1">
        <v>0.11300075889965626</v>
      </c>
      <c r="L35" s="1">
        <v>6.4285798747182793E-2</v>
      </c>
      <c r="N35">
        <f t="shared" si="3"/>
        <v>5</v>
      </c>
      <c r="O35">
        <f t="shared" si="4"/>
        <v>0.11300075889965626</v>
      </c>
      <c r="P35">
        <f t="shared" si="5"/>
        <v>6.4285798747182793E-2</v>
      </c>
    </row>
    <row r="36" spans="1:16" x14ac:dyDescent="0.25">
      <c r="A36" s="1" t="s">
        <v>16</v>
      </c>
      <c r="B36">
        <v>9.052223894278888E-2</v>
      </c>
      <c r="C36">
        <v>5.5731688398321537E-2</v>
      </c>
      <c r="E36">
        <f t="shared" si="0"/>
        <v>14</v>
      </c>
      <c r="F36" s="2">
        <f t="shared" si="1"/>
        <v>-2</v>
      </c>
      <c r="G36">
        <f>Test_Length_Start_Analysis[[#This Row],[Column2]]</f>
        <v>9.052223894278888E-2</v>
      </c>
      <c r="H36">
        <f>Test_Length_Start_Analysis[[#This Row],[Column3]]</f>
        <v>5.5731688398321537E-2</v>
      </c>
      <c r="J36" s="7">
        <v>6</v>
      </c>
      <c r="K36" s="1">
        <v>6.8759981825189317E-2</v>
      </c>
      <c r="L36" s="1">
        <v>4.0742117899605676E-2</v>
      </c>
      <c r="N36">
        <f t="shared" si="3"/>
        <v>6</v>
      </c>
      <c r="O36">
        <f t="shared" si="4"/>
        <v>6.8759981825189317E-2</v>
      </c>
      <c r="P36">
        <f t="shared" si="5"/>
        <v>4.0742117899605676E-2</v>
      </c>
    </row>
    <row r="37" spans="1:16" x14ac:dyDescent="0.25">
      <c r="A37" s="1" t="s">
        <v>64</v>
      </c>
      <c r="B37">
        <v>0.11023027238880852</v>
      </c>
      <c r="C37">
        <v>4.883339926863034E-2</v>
      </c>
      <c r="E37">
        <f t="shared" si="0"/>
        <v>15</v>
      </c>
      <c r="F37" s="2">
        <f t="shared" si="1"/>
        <v>0</v>
      </c>
      <c r="G37">
        <f>Test_Length_Start_Analysis[[#This Row],[Column2]]</f>
        <v>0.11023027238880852</v>
      </c>
      <c r="H37">
        <f>Test_Length_Start_Analysis[[#This Row],[Column3]]</f>
        <v>4.883339926863034E-2</v>
      </c>
      <c r="J37" s="7">
        <v>7</v>
      </c>
      <c r="K37" s="1">
        <v>8.9915752956357994E-2</v>
      </c>
      <c r="L37" s="1">
        <v>5.3380152196877834E-2</v>
      </c>
      <c r="N37">
        <f t="shared" si="3"/>
        <v>7</v>
      </c>
      <c r="O37">
        <f t="shared" si="4"/>
        <v>8.9915752956357994E-2</v>
      </c>
      <c r="P37">
        <f t="shared" si="5"/>
        <v>5.3380152196877834E-2</v>
      </c>
    </row>
    <row r="38" spans="1:16" x14ac:dyDescent="0.25">
      <c r="A38" s="1" t="s">
        <v>65</v>
      </c>
      <c r="B38">
        <v>8.2359567395813724E-2</v>
      </c>
      <c r="C38">
        <v>6.6591550787785267E-2</v>
      </c>
      <c r="E38">
        <f t="shared" si="0"/>
        <v>15</v>
      </c>
      <c r="F38" s="2">
        <f t="shared" si="1"/>
        <v>0.5</v>
      </c>
      <c r="G38">
        <f>Test_Length_Start_Analysis[[#This Row],[Column2]]</f>
        <v>8.2359567395813724E-2</v>
      </c>
      <c r="H38">
        <f>Test_Length_Start_Analysis[[#This Row],[Column3]]</f>
        <v>6.6591550787785267E-2</v>
      </c>
      <c r="J38" s="7">
        <v>8</v>
      </c>
      <c r="K38" s="1">
        <v>9.1674020519461621E-2</v>
      </c>
      <c r="L38" s="1">
        <v>5.2336225564746069E-2</v>
      </c>
      <c r="N38">
        <f t="shared" si="3"/>
        <v>8</v>
      </c>
      <c r="O38">
        <f t="shared" si="4"/>
        <v>9.1674020519461621E-2</v>
      </c>
      <c r="P38">
        <f t="shared" si="5"/>
        <v>5.2336225564746069E-2</v>
      </c>
    </row>
    <row r="39" spans="1:16" x14ac:dyDescent="0.25">
      <c r="A39" s="1" t="s">
        <v>66</v>
      </c>
      <c r="B39">
        <v>9.9580633811263211E-2</v>
      </c>
      <c r="C39">
        <v>0.10036369068380656</v>
      </c>
      <c r="E39">
        <f t="shared" si="0"/>
        <v>15</v>
      </c>
      <c r="F39" s="2">
        <f t="shared" si="1"/>
        <v>1</v>
      </c>
      <c r="G39">
        <f>Test_Length_Start_Analysis[[#This Row],[Column2]]</f>
        <v>9.9580633811263211E-2</v>
      </c>
      <c r="H39">
        <f>Test_Length_Start_Analysis[[#This Row],[Column3]]</f>
        <v>0.10036369068380656</v>
      </c>
      <c r="J39" s="7">
        <v>9</v>
      </c>
      <c r="K39" s="1">
        <v>8.115860690734486E-2</v>
      </c>
      <c r="L39" s="1">
        <v>5.1396716767458883E-2</v>
      </c>
      <c r="N39">
        <f t="shared" si="3"/>
        <v>9</v>
      </c>
      <c r="O39">
        <f t="shared" si="4"/>
        <v>8.115860690734486E-2</v>
      </c>
      <c r="P39">
        <f t="shared" si="5"/>
        <v>5.1396716767458883E-2</v>
      </c>
    </row>
    <row r="40" spans="1:16" x14ac:dyDescent="0.25">
      <c r="A40" s="1" t="s">
        <v>67</v>
      </c>
      <c r="B40">
        <v>0.11642088174177831</v>
      </c>
      <c r="C40">
        <v>0.13333350073361869</v>
      </c>
      <c r="E40">
        <f t="shared" si="0"/>
        <v>15</v>
      </c>
      <c r="F40" s="2">
        <f t="shared" si="1"/>
        <v>1.5</v>
      </c>
      <c r="G40">
        <f>Test_Length_Start_Analysis[[#This Row],[Column2]]</f>
        <v>0.11642088174177831</v>
      </c>
      <c r="H40">
        <f>Test_Length_Start_Analysis[[#This Row],[Column3]]</f>
        <v>0.13333350073361869</v>
      </c>
      <c r="J40" s="7">
        <v>10</v>
      </c>
      <c r="K40" s="1">
        <v>6.8221895289454174E-2</v>
      </c>
      <c r="L40" s="1">
        <v>3.9426058717525435E-2</v>
      </c>
      <c r="N40">
        <f t="shared" si="3"/>
        <v>10</v>
      </c>
      <c r="O40">
        <f t="shared" si="4"/>
        <v>6.8221895289454174E-2</v>
      </c>
      <c r="P40">
        <f t="shared" si="5"/>
        <v>3.9426058717525435E-2</v>
      </c>
    </row>
    <row r="41" spans="1:16" x14ac:dyDescent="0.25">
      <c r="A41" s="1" t="s">
        <v>17</v>
      </c>
      <c r="B41">
        <v>6.626560104036304E-2</v>
      </c>
      <c r="C41">
        <v>3.8762821464568359E-2</v>
      </c>
      <c r="E41">
        <f t="shared" si="0"/>
        <v>15</v>
      </c>
      <c r="F41" s="2">
        <f t="shared" si="1"/>
        <v>-2</v>
      </c>
      <c r="G41">
        <f>Test_Length_Start_Analysis[[#This Row],[Column2]]</f>
        <v>6.626560104036304E-2</v>
      </c>
      <c r="H41">
        <f>Test_Length_Start_Analysis[[#This Row],[Column3]]</f>
        <v>3.8762821464568359E-2</v>
      </c>
      <c r="J41" s="7">
        <v>11</v>
      </c>
      <c r="K41" s="1">
        <v>6.4183088650216866E-2</v>
      </c>
      <c r="L41" s="1">
        <v>3.919377697882729E-2</v>
      </c>
      <c r="N41">
        <f t="shared" si="3"/>
        <v>11</v>
      </c>
      <c r="O41">
        <f t="shared" si="4"/>
        <v>6.4183088650216866E-2</v>
      </c>
      <c r="P41">
        <f t="shared" si="5"/>
        <v>3.919377697882729E-2</v>
      </c>
    </row>
    <row r="42" spans="1:16" x14ac:dyDescent="0.25">
      <c r="A42" s="1" t="s">
        <v>68</v>
      </c>
      <c r="B42">
        <v>0.17097658619761433</v>
      </c>
      <c r="C42">
        <v>9.803532593235334E-2</v>
      </c>
      <c r="E42">
        <f t="shared" si="0"/>
        <v>16</v>
      </c>
      <c r="F42" s="2">
        <f t="shared" si="1"/>
        <v>0</v>
      </c>
      <c r="G42">
        <f>Test_Length_Start_Analysis[[#This Row],[Column2]]</f>
        <v>0.17097658619761433</v>
      </c>
      <c r="H42">
        <f>Test_Length_Start_Analysis[[#This Row],[Column3]]</f>
        <v>9.803532593235334E-2</v>
      </c>
      <c r="J42" s="7">
        <v>12</v>
      </c>
      <c r="K42" s="1">
        <v>0.10228737507267945</v>
      </c>
      <c r="L42" s="1">
        <v>5.3210360393688261E-2</v>
      </c>
      <c r="N42">
        <f t="shared" si="3"/>
        <v>12</v>
      </c>
      <c r="O42">
        <f t="shared" si="4"/>
        <v>0.10228737507267945</v>
      </c>
      <c r="P42">
        <f t="shared" si="5"/>
        <v>5.3210360393688261E-2</v>
      </c>
    </row>
    <row r="43" spans="1:16" x14ac:dyDescent="0.25">
      <c r="A43" s="1" t="s">
        <v>69</v>
      </c>
      <c r="B43">
        <v>0.19895486593818537</v>
      </c>
      <c r="C43">
        <v>0.12378875798171574</v>
      </c>
      <c r="E43">
        <f t="shared" si="0"/>
        <v>16</v>
      </c>
      <c r="F43" s="2">
        <f t="shared" si="1"/>
        <v>0.5</v>
      </c>
      <c r="G43">
        <f>Test_Length_Start_Analysis[[#This Row],[Column2]]</f>
        <v>0.19895486593818537</v>
      </c>
      <c r="H43">
        <f>Test_Length_Start_Analysis[[#This Row],[Column3]]</f>
        <v>0.12378875798171574</v>
      </c>
      <c r="J43" s="7">
        <v>13</v>
      </c>
      <c r="K43" s="1">
        <v>0.10914521167986901</v>
      </c>
      <c r="L43" s="1">
        <v>6.4331796981098699E-2</v>
      </c>
      <c r="N43">
        <f t="shared" si="3"/>
        <v>13</v>
      </c>
      <c r="O43">
        <f t="shared" si="4"/>
        <v>0.10914521167986901</v>
      </c>
      <c r="P43">
        <f t="shared" si="5"/>
        <v>6.4331796981098699E-2</v>
      </c>
    </row>
    <row r="44" spans="1:16" x14ac:dyDescent="0.25">
      <c r="A44" s="1" t="s">
        <v>70</v>
      </c>
      <c r="B44">
        <v>0.17925905726133909</v>
      </c>
      <c r="C44">
        <v>0.15627398682548521</v>
      </c>
      <c r="E44">
        <f t="shared" si="0"/>
        <v>16</v>
      </c>
      <c r="F44" s="2">
        <f t="shared" si="1"/>
        <v>1</v>
      </c>
      <c r="G44">
        <f>Test_Length_Start_Analysis[[#This Row],[Column2]]</f>
        <v>0.17925905726133909</v>
      </c>
      <c r="H44">
        <f>Test_Length_Start_Analysis[[#This Row],[Column3]]</f>
        <v>0.15627398682548521</v>
      </c>
      <c r="J44" s="7">
        <v>14</v>
      </c>
      <c r="K44" s="1">
        <v>0.12052544516878232</v>
      </c>
      <c r="L44" s="1">
        <v>7.16138804597444E-2</v>
      </c>
      <c r="N44">
        <f t="shared" si="3"/>
        <v>14</v>
      </c>
      <c r="O44">
        <f t="shared" si="4"/>
        <v>0.12052544516878232</v>
      </c>
      <c r="P44">
        <f t="shared" si="5"/>
        <v>7.16138804597444E-2</v>
      </c>
    </row>
    <row r="45" spans="1:16" x14ac:dyDescent="0.25">
      <c r="A45" s="1" t="s">
        <v>71</v>
      </c>
      <c r="B45">
        <v>0.22554869056715865</v>
      </c>
      <c r="C45">
        <v>0.21603614614920899</v>
      </c>
      <c r="E45">
        <f t="shared" si="0"/>
        <v>16</v>
      </c>
      <c r="F45" s="2">
        <f t="shared" si="1"/>
        <v>1.5</v>
      </c>
      <c r="G45">
        <f>Test_Length_Start_Analysis[[#This Row],[Column2]]</f>
        <v>0.22554869056715865</v>
      </c>
      <c r="H45">
        <f>Test_Length_Start_Analysis[[#This Row],[Column3]]</f>
        <v>0.21603614614920899</v>
      </c>
      <c r="J45" s="7">
        <v>15</v>
      </c>
      <c r="K45" s="1">
        <v>0.11023027238880852</v>
      </c>
      <c r="L45" s="1">
        <v>4.883339926863034E-2</v>
      </c>
      <c r="N45">
        <f t="shared" si="3"/>
        <v>15</v>
      </c>
      <c r="O45">
        <f t="shared" si="4"/>
        <v>0.11023027238880852</v>
      </c>
      <c r="P45">
        <f t="shared" si="5"/>
        <v>4.883339926863034E-2</v>
      </c>
    </row>
    <row r="46" spans="1:16" x14ac:dyDescent="0.25">
      <c r="A46" s="1" t="s">
        <v>18</v>
      </c>
      <c r="B46">
        <v>0.11871979765008014</v>
      </c>
      <c r="C46">
        <v>7.0895793251690098E-2</v>
      </c>
      <c r="E46">
        <f t="shared" si="0"/>
        <v>16</v>
      </c>
      <c r="F46" s="2">
        <f t="shared" si="1"/>
        <v>-2</v>
      </c>
      <c r="G46">
        <f>Test_Length_Start_Analysis[[#This Row],[Column2]]</f>
        <v>0.11871979765008014</v>
      </c>
      <c r="H46">
        <f>Test_Length_Start_Analysis[[#This Row],[Column3]]</f>
        <v>7.0895793251690098E-2</v>
      </c>
      <c r="J46" s="7">
        <v>16</v>
      </c>
      <c r="K46" s="1">
        <v>0.17097658619761433</v>
      </c>
      <c r="L46" s="1">
        <v>9.803532593235334E-2</v>
      </c>
      <c r="N46">
        <f t="shared" si="3"/>
        <v>16</v>
      </c>
      <c r="O46">
        <f t="shared" si="4"/>
        <v>0.17097658619761433</v>
      </c>
      <c r="P46">
        <f t="shared" si="5"/>
        <v>9.803532593235334E-2</v>
      </c>
    </row>
    <row r="47" spans="1:16" x14ac:dyDescent="0.25">
      <c r="A47" s="1" t="s">
        <v>72</v>
      </c>
      <c r="B47">
        <v>8.5803166448854967E-2</v>
      </c>
      <c r="C47">
        <v>4.4663357755164598E-2</v>
      </c>
      <c r="E47">
        <f t="shared" si="0"/>
        <v>17</v>
      </c>
      <c r="F47" s="2">
        <f t="shared" si="1"/>
        <v>0</v>
      </c>
      <c r="G47">
        <f>Test_Length_Start_Analysis[[#This Row],[Column2]]</f>
        <v>8.5803166448854967E-2</v>
      </c>
      <c r="H47">
        <f>Test_Length_Start_Analysis[[#This Row],[Column3]]</f>
        <v>4.4663357755164598E-2</v>
      </c>
      <c r="J47" s="7">
        <v>17</v>
      </c>
      <c r="K47" s="1">
        <v>8.5803166448854967E-2</v>
      </c>
      <c r="L47" s="1">
        <v>4.4663357755164598E-2</v>
      </c>
      <c r="N47">
        <f t="shared" si="3"/>
        <v>17</v>
      </c>
      <c r="O47">
        <f t="shared" si="4"/>
        <v>8.5803166448854967E-2</v>
      </c>
      <c r="P47">
        <f t="shared" si="5"/>
        <v>4.4663357755164598E-2</v>
      </c>
    </row>
    <row r="48" spans="1:16" x14ac:dyDescent="0.25">
      <c r="A48" s="1" t="s">
        <v>73</v>
      </c>
      <c r="B48">
        <v>7.4138340616048931E-2</v>
      </c>
      <c r="C48">
        <v>5.9644333087931184E-2</v>
      </c>
      <c r="E48">
        <f t="shared" si="0"/>
        <v>17</v>
      </c>
      <c r="F48" s="2">
        <f t="shared" si="1"/>
        <v>0.5</v>
      </c>
      <c r="G48">
        <f>Test_Length_Start_Analysis[[#This Row],[Column2]]</f>
        <v>7.4138340616048931E-2</v>
      </c>
      <c r="H48">
        <f>Test_Length_Start_Analysis[[#This Row],[Column3]]</f>
        <v>5.9644333087931184E-2</v>
      </c>
      <c r="J48" s="7">
        <v>18</v>
      </c>
      <c r="K48" s="1">
        <v>0.11260469289967513</v>
      </c>
      <c r="L48" s="1">
        <v>5.6638933599348303E-2</v>
      </c>
      <c r="N48">
        <f t="shared" si="3"/>
        <v>18</v>
      </c>
      <c r="O48">
        <f t="shared" si="4"/>
        <v>0.11260469289967513</v>
      </c>
      <c r="P48">
        <f t="shared" si="5"/>
        <v>5.6638933599348303E-2</v>
      </c>
    </row>
    <row r="49" spans="1:16" x14ac:dyDescent="0.25">
      <c r="A49" s="1" t="s">
        <v>74</v>
      </c>
      <c r="B49">
        <v>9.7945453111224115E-2</v>
      </c>
      <c r="C49">
        <v>9.3053089470218134E-2</v>
      </c>
      <c r="E49">
        <f t="shared" si="0"/>
        <v>17</v>
      </c>
      <c r="F49" s="2">
        <f t="shared" si="1"/>
        <v>1</v>
      </c>
      <c r="G49">
        <f>Test_Length_Start_Analysis[[#This Row],[Column2]]</f>
        <v>9.7945453111224115E-2</v>
      </c>
      <c r="H49">
        <f>Test_Length_Start_Analysis[[#This Row],[Column3]]</f>
        <v>9.3053089470218134E-2</v>
      </c>
      <c r="J49" s="7">
        <v>19</v>
      </c>
      <c r="K49" s="1">
        <v>5.3110659659787764E-2</v>
      </c>
      <c r="L49" s="1">
        <v>2.8187378967089699E-2</v>
      </c>
      <c r="N49">
        <f t="shared" si="3"/>
        <v>19</v>
      </c>
      <c r="O49">
        <f t="shared" si="4"/>
        <v>5.3110659659787764E-2</v>
      </c>
      <c r="P49">
        <f t="shared" si="5"/>
        <v>2.8187378967089699E-2</v>
      </c>
    </row>
    <row r="50" spans="1:16" x14ac:dyDescent="0.25">
      <c r="A50" s="1" t="s">
        <v>75</v>
      </c>
      <c r="B50">
        <v>0.14803848139911877</v>
      </c>
      <c r="C50">
        <v>0.15883228355360066</v>
      </c>
      <c r="E50">
        <f t="shared" si="0"/>
        <v>17</v>
      </c>
      <c r="F50" s="2">
        <f t="shared" si="1"/>
        <v>1.5</v>
      </c>
      <c r="G50">
        <f>Test_Length_Start_Analysis[[#This Row],[Column2]]</f>
        <v>0.14803848139911877</v>
      </c>
      <c r="H50">
        <f>Test_Length_Start_Analysis[[#This Row],[Column3]]</f>
        <v>0.15883228355360066</v>
      </c>
      <c r="J50" s="7" t="s">
        <v>121</v>
      </c>
      <c r="K50" s="1">
        <v>2.0591881601292368</v>
      </c>
      <c r="L50" s="1">
        <v>1.1579216905600072</v>
      </c>
    </row>
    <row r="51" spans="1:16" x14ac:dyDescent="0.25">
      <c r="A51" s="1" t="s">
        <v>19</v>
      </c>
      <c r="B51">
        <v>3.1743139419797735E-2</v>
      </c>
      <c r="C51">
        <v>2.4381282414082956E-2</v>
      </c>
      <c r="E51">
        <f t="shared" si="0"/>
        <v>17</v>
      </c>
      <c r="F51" s="2">
        <f t="shared" si="1"/>
        <v>-2</v>
      </c>
      <c r="G51">
        <f>Test_Length_Start_Analysis[[#This Row],[Column2]]</f>
        <v>3.1743139419797735E-2</v>
      </c>
      <c r="H51">
        <f>Test_Length_Start_Analysis[[#This Row],[Column3]]</f>
        <v>2.4381282414082956E-2</v>
      </c>
    </row>
    <row r="52" spans="1:16" x14ac:dyDescent="0.25">
      <c r="A52" s="1" t="s">
        <v>76</v>
      </c>
      <c r="B52">
        <v>0.11260469289967513</v>
      </c>
      <c r="C52">
        <v>5.6638933599348303E-2</v>
      </c>
      <c r="E52">
        <f t="shared" si="0"/>
        <v>18</v>
      </c>
      <c r="F52" s="2">
        <f t="shared" si="1"/>
        <v>0</v>
      </c>
      <c r="G52">
        <f>Test_Length_Start_Analysis[[#This Row],[Column2]]</f>
        <v>0.11260469289967513</v>
      </c>
      <c r="H52">
        <f>Test_Length_Start_Analysis[[#This Row],[Column3]]</f>
        <v>5.6638933599348303E-2</v>
      </c>
      <c r="J52" s="6" t="s">
        <v>150</v>
      </c>
      <c r="K52" s="7">
        <v>0.5</v>
      </c>
    </row>
    <row r="53" spans="1:16" x14ac:dyDescent="0.25">
      <c r="A53" s="1" t="s">
        <v>77</v>
      </c>
      <c r="B53">
        <v>9.2302515527825285E-2</v>
      </c>
      <c r="C53">
        <v>7.5393313016405492E-2</v>
      </c>
      <c r="E53">
        <f t="shared" si="0"/>
        <v>18</v>
      </c>
      <c r="F53" s="2">
        <f t="shared" si="1"/>
        <v>0.5</v>
      </c>
      <c r="G53">
        <f>Test_Length_Start_Analysis[[#This Row],[Column2]]</f>
        <v>9.2302515527825285E-2</v>
      </c>
      <c r="H53">
        <f>Test_Length_Start_Analysis[[#This Row],[Column3]]</f>
        <v>7.5393313016405492E-2</v>
      </c>
    </row>
    <row r="54" spans="1:16" x14ac:dyDescent="0.25">
      <c r="A54" s="1" t="s">
        <v>78</v>
      </c>
      <c r="B54">
        <v>0.13422390399754294</v>
      </c>
      <c r="C54">
        <v>0.11406927174756783</v>
      </c>
      <c r="E54">
        <f t="shared" si="0"/>
        <v>18</v>
      </c>
      <c r="F54" s="2">
        <f t="shared" si="1"/>
        <v>1</v>
      </c>
      <c r="G54">
        <f>Test_Length_Start_Analysis[[#This Row],[Column2]]</f>
        <v>0.13422390399754294</v>
      </c>
      <c r="H54">
        <f>Test_Length_Start_Analysis[[#This Row],[Column3]]</f>
        <v>0.11406927174756783</v>
      </c>
      <c r="J54" s="6" t="s">
        <v>120</v>
      </c>
      <c r="K54" t="s">
        <v>151</v>
      </c>
      <c r="L54" t="s">
        <v>152</v>
      </c>
    </row>
    <row r="55" spans="1:16" x14ac:dyDescent="0.25">
      <c r="A55" s="1" t="s">
        <v>79</v>
      </c>
      <c r="B55">
        <v>0.14642918061110102</v>
      </c>
      <c r="C55">
        <v>0.15697225968057027</v>
      </c>
      <c r="E55">
        <f t="shared" si="0"/>
        <v>18</v>
      </c>
      <c r="F55" s="2">
        <f t="shared" si="1"/>
        <v>1.5</v>
      </c>
      <c r="G55">
        <f>Test_Length_Start_Analysis[[#This Row],[Column2]]</f>
        <v>0.14642918061110102</v>
      </c>
      <c r="H55">
        <f>Test_Length_Start_Analysis[[#This Row],[Column3]]</f>
        <v>0.15697225968057027</v>
      </c>
      <c r="J55" s="7">
        <v>0</v>
      </c>
      <c r="K55" s="1">
        <v>0.11875718099801108</v>
      </c>
      <c r="L55" s="1">
        <v>7.4484887415614348E-2</v>
      </c>
      <c r="N55">
        <f t="shared" si="3"/>
        <v>0</v>
      </c>
      <c r="O55">
        <f t="shared" si="4"/>
        <v>0.11875718099801108</v>
      </c>
      <c r="P55">
        <f t="shared" si="5"/>
        <v>7.4484887415614348E-2</v>
      </c>
    </row>
    <row r="56" spans="1:16" x14ac:dyDescent="0.25">
      <c r="A56" s="1" t="s">
        <v>20</v>
      </c>
      <c r="B56">
        <v>0.11857636779374932</v>
      </c>
      <c r="C56">
        <v>6.2017495232706672E-2</v>
      </c>
      <c r="E56">
        <f t="shared" si="0"/>
        <v>18</v>
      </c>
      <c r="F56" s="2">
        <f t="shared" si="1"/>
        <v>-2</v>
      </c>
      <c r="G56">
        <f>Test_Length_Start_Analysis[[#This Row],[Column2]]</f>
        <v>0.11857636779374932</v>
      </c>
      <c r="H56">
        <f>Test_Length_Start_Analysis[[#This Row],[Column3]]</f>
        <v>6.2017495232706672E-2</v>
      </c>
      <c r="J56" s="7">
        <v>1</v>
      </c>
      <c r="K56" s="1">
        <v>9.0905426291589639E-2</v>
      </c>
      <c r="L56" s="1">
        <v>7.2570011963991307E-2</v>
      </c>
      <c r="N56">
        <f t="shared" si="3"/>
        <v>1</v>
      </c>
      <c r="O56">
        <f t="shared" si="4"/>
        <v>9.0905426291589639E-2</v>
      </c>
      <c r="P56">
        <f t="shared" si="5"/>
        <v>7.2570011963991307E-2</v>
      </c>
    </row>
    <row r="57" spans="1:16" x14ac:dyDescent="0.25">
      <c r="A57" s="1" t="s">
        <v>80</v>
      </c>
      <c r="B57">
        <v>5.3110659659787764E-2</v>
      </c>
      <c r="C57">
        <v>2.8187378967089699E-2</v>
      </c>
      <c r="E57">
        <f t="shared" si="0"/>
        <v>19</v>
      </c>
      <c r="F57" s="2">
        <f t="shared" si="1"/>
        <v>0</v>
      </c>
      <c r="G57">
        <f>Test_Length_Start_Analysis[[#This Row],[Column2]]</f>
        <v>5.3110659659787764E-2</v>
      </c>
      <c r="H57">
        <f>Test_Length_Start_Analysis[[#This Row],[Column3]]</f>
        <v>2.8187378967089699E-2</v>
      </c>
      <c r="J57" s="7">
        <v>2</v>
      </c>
      <c r="K57" s="1">
        <v>7.8072391949615724E-2</v>
      </c>
      <c r="L57" s="1">
        <v>6.7113743236055109E-2</v>
      </c>
      <c r="N57">
        <f t="shared" si="3"/>
        <v>2</v>
      </c>
      <c r="O57">
        <f t="shared" si="4"/>
        <v>7.8072391949615724E-2</v>
      </c>
      <c r="P57">
        <f t="shared" si="5"/>
        <v>6.7113743236055109E-2</v>
      </c>
    </row>
    <row r="58" spans="1:16" x14ac:dyDescent="0.25">
      <c r="A58" s="1" t="s">
        <v>81</v>
      </c>
      <c r="B58">
        <v>5.1784880722475661E-2</v>
      </c>
      <c r="C58">
        <v>4.5280775133440344E-2</v>
      </c>
      <c r="E58">
        <f t="shared" si="0"/>
        <v>19</v>
      </c>
      <c r="F58" s="2">
        <f t="shared" si="1"/>
        <v>0.5</v>
      </c>
      <c r="G58">
        <f>Test_Length_Start_Analysis[[#This Row],[Column2]]</f>
        <v>5.1784880722475661E-2</v>
      </c>
      <c r="H58">
        <f>Test_Length_Start_Analysis[[#This Row],[Column3]]</f>
        <v>4.5280775133440344E-2</v>
      </c>
      <c r="J58" s="7">
        <v>3</v>
      </c>
      <c r="K58" s="1">
        <v>0.15788758992287261</v>
      </c>
      <c r="L58" s="1">
        <v>0.10617787712070897</v>
      </c>
      <c r="N58">
        <f t="shared" si="3"/>
        <v>3</v>
      </c>
      <c r="O58">
        <f t="shared" si="4"/>
        <v>0.15788758992287261</v>
      </c>
      <c r="P58">
        <f t="shared" si="5"/>
        <v>0.10617787712070897</v>
      </c>
    </row>
    <row r="59" spans="1:16" x14ac:dyDescent="0.25">
      <c r="A59" s="1" t="s">
        <v>82</v>
      </c>
      <c r="B59">
        <v>0.10711592178130359</v>
      </c>
      <c r="C59">
        <v>0.10416825081478776</v>
      </c>
      <c r="E59">
        <f t="shared" si="0"/>
        <v>19</v>
      </c>
      <c r="F59" s="2">
        <f t="shared" si="1"/>
        <v>1</v>
      </c>
      <c r="G59">
        <f>Test_Length_Start_Analysis[[#This Row],[Column2]]</f>
        <v>0.10711592178130359</v>
      </c>
      <c r="H59">
        <f>Test_Length_Start_Analysis[[#This Row],[Column3]]</f>
        <v>0.10416825081478776</v>
      </c>
      <c r="J59" s="7">
        <v>4</v>
      </c>
      <c r="K59" s="1">
        <v>7.0514691552463815E-2</v>
      </c>
      <c r="L59" s="1">
        <v>5.0958307785201176E-2</v>
      </c>
      <c r="N59">
        <f t="shared" si="3"/>
        <v>4</v>
      </c>
      <c r="O59">
        <f t="shared" si="4"/>
        <v>7.0514691552463815E-2</v>
      </c>
      <c r="P59">
        <f t="shared" si="5"/>
        <v>5.0958307785201176E-2</v>
      </c>
    </row>
    <row r="60" spans="1:16" x14ac:dyDescent="0.25">
      <c r="A60" s="1" t="s">
        <v>83</v>
      </c>
      <c r="B60">
        <v>0.1444298411554947</v>
      </c>
      <c r="C60">
        <v>0.16173796490563372</v>
      </c>
      <c r="E60">
        <f t="shared" si="0"/>
        <v>19</v>
      </c>
      <c r="F60" s="2">
        <f t="shared" si="1"/>
        <v>1.5</v>
      </c>
      <c r="G60">
        <f>Test_Length_Start_Analysis[[#This Row],[Column2]]</f>
        <v>0.1444298411554947</v>
      </c>
      <c r="H60">
        <f>Test_Length_Start_Analysis[[#This Row],[Column3]]</f>
        <v>0.16173796490563372</v>
      </c>
      <c r="J60" s="7">
        <v>5</v>
      </c>
      <c r="K60" s="1">
        <v>9.8755444316643626E-2</v>
      </c>
      <c r="L60" s="1">
        <v>6.3881059990272229E-2</v>
      </c>
      <c r="N60">
        <f t="shared" si="3"/>
        <v>5</v>
      </c>
      <c r="O60">
        <f t="shared" si="4"/>
        <v>9.8755444316643626E-2</v>
      </c>
      <c r="P60">
        <f t="shared" si="5"/>
        <v>6.3881059990272229E-2</v>
      </c>
    </row>
    <row r="61" spans="1:16" x14ac:dyDescent="0.25">
      <c r="A61" s="1" t="s">
        <v>21</v>
      </c>
      <c r="B61">
        <v>4.521269468160477E-2</v>
      </c>
      <c r="C61">
        <v>2.8097695525974076E-2</v>
      </c>
      <c r="E61">
        <f t="shared" si="0"/>
        <v>19</v>
      </c>
      <c r="F61" s="2">
        <f t="shared" si="1"/>
        <v>-2</v>
      </c>
      <c r="G61">
        <f>Test_Length_Start_Analysis[[#This Row],[Column2]]</f>
        <v>4.521269468160477E-2</v>
      </c>
      <c r="H61">
        <f>Test_Length_Start_Analysis[[#This Row],[Column3]]</f>
        <v>2.8097695525974076E-2</v>
      </c>
      <c r="J61" s="7">
        <v>6</v>
      </c>
      <c r="K61" s="1">
        <v>8.8462522392092194E-2</v>
      </c>
      <c r="L61" s="1">
        <v>6.6141352577498508E-2</v>
      </c>
      <c r="N61">
        <f t="shared" si="3"/>
        <v>6</v>
      </c>
      <c r="O61">
        <f t="shared" si="4"/>
        <v>8.8462522392092194E-2</v>
      </c>
      <c r="P61">
        <f t="shared" si="5"/>
        <v>6.6141352577498508E-2</v>
      </c>
    </row>
    <row r="62" spans="1:16" x14ac:dyDescent="0.25">
      <c r="A62" s="1" t="s">
        <v>84</v>
      </c>
      <c r="B62">
        <v>8.1864221949957947E-2</v>
      </c>
      <c r="C62">
        <v>5.0192845080382784E-2</v>
      </c>
      <c r="E62">
        <f t="shared" si="0"/>
        <v>2</v>
      </c>
      <c r="F62" s="2">
        <f t="shared" si="1"/>
        <v>0</v>
      </c>
      <c r="G62">
        <f>Test_Length_Start_Analysis[[#This Row],[Column2]]</f>
        <v>8.1864221949957947E-2</v>
      </c>
      <c r="H62">
        <f>Test_Length_Start_Analysis[[#This Row],[Column3]]</f>
        <v>5.0192845080382784E-2</v>
      </c>
      <c r="J62" s="7">
        <v>7</v>
      </c>
      <c r="K62" s="1">
        <v>8.5375032775328111E-2</v>
      </c>
      <c r="L62" s="1">
        <v>6.7882068597442835E-2</v>
      </c>
      <c r="N62">
        <f t="shared" si="3"/>
        <v>7</v>
      </c>
      <c r="O62">
        <f t="shared" si="4"/>
        <v>8.5375032775328111E-2</v>
      </c>
      <c r="P62">
        <f t="shared" si="5"/>
        <v>6.7882068597442835E-2</v>
      </c>
    </row>
    <row r="63" spans="1:16" x14ac:dyDescent="0.25">
      <c r="A63" s="1" t="s">
        <v>85</v>
      </c>
      <c r="B63">
        <v>7.8072391949615724E-2</v>
      </c>
      <c r="C63">
        <v>6.7113743236055109E-2</v>
      </c>
      <c r="E63">
        <f t="shared" si="0"/>
        <v>2</v>
      </c>
      <c r="F63" s="2">
        <f t="shared" si="1"/>
        <v>0.5</v>
      </c>
      <c r="G63">
        <f>Test_Length_Start_Analysis[[#This Row],[Column2]]</f>
        <v>7.8072391949615724E-2</v>
      </c>
      <c r="H63">
        <f>Test_Length_Start_Analysis[[#This Row],[Column3]]</f>
        <v>6.7113743236055109E-2</v>
      </c>
      <c r="J63" s="7">
        <v>8</v>
      </c>
      <c r="K63" s="1">
        <v>8.9697793466583714E-2</v>
      </c>
      <c r="L63" s="1">
        <v>6.6133925309356106E-2</v>
      </c>
      <c r="N63">
        <f t="shared" si="3"/>
        <v>8</v>
      </c>
      <c r="O63">
        <f t="shared" si="4"/>
        <v>8.9697793466583714E-2</v>
      </c>
      <c r="P63">
        <f t="shared" si="5"/>
        <v>6.6133925309356106E-2</v>
      </c>
    </row>
    <row r="64" spans="1:16" x14ac:dyDescent="0.25">
      <c r="A64" s="1" t="s">
        <v>86</v>
      </c>
      <c r="B64">
        <v>0.11399987250060643</v>
      </c>
      <c r="C64">
        <v>0.12219456798686545</v>
      </c>
      <c r="E64">
        <f t="shared" si="0"/>
        <v>2</v>
      </c>
      <c r="F64" s="2">
        <f t="shared" si="1"/>
        <v>1</v>
      </c>
      <c r="G64">
        <f>Test_Length_Start_Analysis[[#This Row],[Column2]]</f>
        <v>0.11399987250060643</v>
      </c>
      <c r="H64">
        <f>Test_Length_Start_Analysis[[#This Row],[Column3]]</f>
        <v>0.12219456798686545</v>
      </c>
      <c r="J64" s="7">
        <v>9</v>
      </c>
      <c r="K64" s="1">
        <v>0.17535630302913272</v>
      </c>
      <c r="L64" s="1">
        <v>9.7407842920564522E-2</v>
      </c>
      <c r="N64">
        <f t="shared" si="3"/>
        <v>9</v>
      </c>
      <c r="O64">
        <f t="shared" si="4"/>
        <v>0.17535630302913272</v>
      </c>
      <c r="P64">
        <f t="shared" si="5"/>
        <v>9.7407842920564522E-2</v>
      </c>
    </row>
    <row r="65" spans="1:16" x14ac:dyDescent="0.25">
      <c r="A65" s="1" t="s">
        <v>87</v>
      </c>
      <c r="B65">
        <v>0.15672580530478741</v>
      </c>
      <c r="C65">
        <v>0.1571281072676004</v>
      </c>
      <c r="E65">
        <f t="shared" si="0"/>
        <v>2</v>
      </c>
      <c r="F65" s="2">
        <f t="shared" si="1"/>
        <v>1.5</v>
      </c>
      <c r="G65">
        <f>Test_Length_Start_Analysis[[#This Row],[Column2]]</f>
        <v>0.15672580530478741</v>
      </c>
      <c r="H65">
        <f>Test_Length_Start_Analysis[[#This Row],[Column3]]</f>
        <v>0.1571281072676004</v>
      </c>
      <c r="J65" s="7">
        <v>10</v>
      </c>
      <c r="K65" s="1">
        <v>6.7722379574558816E-2</v>
      </c>
      <c r="L65" s="1">
        <v>5.5733182857449784E-2</v>
      </c>
      <c r="N65">
        <f t="shared" si="3"/>
        <v>10</v>
      </c>
      <c r="O65">
        <f t="shared" si="4"/>
        <v>6.7722379574558816E-2</v>
      </c>
      <c r="P65">
        <f t="shared" si="5"/>
        <v>5.5733182857449784E-2</v>
      </c>
    </row>
    <row r="66" spans="1:16" x14ac:dyDescent="0.25">
      <c r="A66" s="1" t="s">
        <v>22</v>
      </c>
      <c r="B66">
        <v>9.8527818812150073E-2</v>
      </c>
      <c r="C66">
        <v>5.4097048600774592E-2</v>
      </c>
      <c r="E66">
        <f t="shared" si="0"/>
        <v>2</v>
      </c>
      <c r="F66" s="2">
        <f t="shared" si="1"/>
        <v>-2</v>
      </c>
      <c r="G66">
        <f>Test_Length_Start_Analysis[[#This Row],[Column2]]</f>
        <v>9.8527818812150073E-2</v>
      </c>
      <c r="H66">
        <f>Test_Length_Start_Analysis[[#This Row],[Column3]]</f>
        <v>5.4097048600774592E-2</v>
      </c>
      <c r="J66" s="7">
        <v>11</v>
      </c>
      <c r="K66" s="1">
        <v>9.9215283763124121E-2</v>
      </c>
      <c r="L66" s="1">
        <v>7.934404482599601E-2</v>
      </c>
      <c r="N66">
        <f t="shared" si="3"/>
        <v>11</v>
      </c>
      <c r="O66">
        <f t="shared" si="4"/>
        <v>9.9215283763124121E-2</v>
      </c>
      <c r="P66">
        <f t="shared" si="5"/>
        <v>7.934404482599601E-2</v>
      </c>
    </row>
    <row r="67" spans="1:16" x14ac:dyDescent="0.25">
      <c r="A67" s="1" t="s">
        <v>88</v>
      </c>
      <c r="B67">
        <v>0.23632720040373412</v>
      </c>
      <c r="C67">
        <v>0.13010565826334478</v>
      </c>
      <c r="E67">
        <f t="shared" ref="E67:E101" si="6">_xlfn.NUMBERVALUE(SUBSTITUTE(LEFT(A67,2),"-",""))</f>
        <v>3</v>
      </c>
      <c r="F67" s="2">
        <f t="shared" ref="F67:F101" si="7">_xlfn.NUMBERVALUE(IFERROR(RIGHT(A67,LEN(A67)-SEARCH("-",A67,5)),-0.2))*10</f>
        <v>0</v>
      </c>
      <c r="G67">
        <f>Test_Length_Start_Analysis[[#This Row],[Column2]]</f>
        <v>0.23632720040373412</v>
      </c>
      <c r="H67">
        <f>Test_Length_Start_Analysis[[#This Row],[Column3]]</f>
        <v>0.13010565826334478</v>
      </c>
      <c r="J67" s="7">
        <v>12</v>
      </c>
      <c r="K67" s="1">
        <v>9.5673509010585189E-2</v>
      </c>
      <c r="L67" s="1">
        <v>7.2950970740396012E-2</v>
      </c>
      <c r="N67">
        <f t="shared" si="3"/>
        <v>12</v>
      </c>
      <c r="O67">
        <f t="shared" si="4"/>
        <v>9.5673509010585189E-2</v>
      </c>
      <c r="P67">
        <f t="shared" si="5"/>
        <v>7.2950970740396012E-2</v>
      </c>
    </row>
    <row r="68" spans="1:16" x14ac:dyDescent="0.25">
      <c r="A68" s="1" t="s">
        <v>89</v>
      </c>
      <c r="B68">
        <v>0.15788758992287261</v>
      </c>
      <c r="C68">
        <v>0.10617787712070897</v>
      </c>
      <c r="E68">
        <f t="shared" si="6"/>
        <v>3</v>
      </c>
      <c r="F68" s="2">
        <f t="shared" si="7"/>
        <v>0.5</v>
      </c>
      <c r="G68">
        <f>Test_Length_Start_Analysis[[#This Row],[Column2]]</f>
        <v>0.15788758992287261</v>
      </c>
      <c r="H68">
        <f>Test_Length_Start_Analysis[[#This Row],[Column3]]</f>
        <v>0.10617787712070897</v>
      </c>
      <c r="J68" s="7">
        <v>13</v>
      </c>
      <c r="K68" s="1">
        <v>7.1514174848220133E-2</v>
      </c>
      <c r="L68" s="1">
        <v>6.0275568663715751E-2</v>
      </c>
      <c r="N68">
        <f t="shared" si="3"/>
        <v>13</v>
      </c>
      <c r="O68">
        <f t="shared" si="4"/>
        <v>7.1514174848220133E-2</v>
      </c>
      <c r="P68">
        <f t="shared" si="5"/>
        <v>6.0275568663715751E-2</v>
      </c>
    </row>
    <row r="69" spans="1:16" x14ac:dyDescent="0.25">
      <c r="A69" s="1" t="s">
        <v>90</v>
      </c>
      <c r="B69">
        <v>0.16102903430305165</v>
      </c>
      <c r="C69">
        <v>0.13889187423411689</v>
      </c>
      <c r="E69">
        <f t="shared" si="6"/>
        <v>3</v>
      </c>
      <c r="F69" s="2">
        <f t="shared" si="7"/>
        <v>1</v>
      </c>
      <c r="G69">
        <f>Test_Length_Start_Analysis[[#This Row],[Column2]]</f>
        <v>0.16102903430305165</v>
      </c>
      <c r="H69">
        <f>Test_Length_Start_Analysis[[#This Row],[Column3]]</f>
        <v>0.13889187423411689</v>
      </c>
      <c r="J69" s="7">
        <v>14</v>
      </c>
      <c r="K69" s="1">
        <v>6.1179881345797417E-2</v>
      </c>
      <c r="L69" s="1">
        <v>5.4677018061074542E-2</v>
      </c>
      <c r="N69">
        <f t="shared" si="3"/>
        <v>14</v>
      </c>
      <c r="O69">
        <f t="shared" si="4"/>
        <v>6.1179881345797417E-2</v>
      </c>
      <c r="P69">
        <f t="shared" si="5"/>
        <v>5.4677018061074542E-2</v>
      </c>
    </row>
    <row r="70" spans="1:16" x14ac:dyDescent="0.25">
      <c r="A70" s="1" t="s">
        <v>91</v>
      </c>
      <c r="B70">
        <v>0.21528364758596125</v>
      </c>
      <c r="C70">
        <v>0.21153270124372639</v>
      </c>
      <c r="E70">
        <f t="shared" si="6"/>
        <v>3</v>
      </c>
      <c r="F70" s="2">
        <f t="shared" si="7"/>
        <v>1.5</v>
      </c>
      <c r="G70">
        <f>Test_Length_Start_Analysis[[#This Row],[Column2]]</f>
        <v>0.21528364758596125</v>
      </c>
      <c r="H70">
        <f>Test_Length_Start_Analysis[[#This Row],[Column3]]</f>
        <v>0.21153270124372639</v>
      </c>
      <c r="J70" s="7">
        <v>15</v>
      </c>
      <c r="K70" s="1">
        <v>8.2359567395813724E-2</v>
      </c>
      <c r="L70" s="1">
        <v>6.6591550787785267E-2</v>
      </c>
      <c r="N70">
        <f t="shared" ref="N70:N125" si="8">J70</f>
        <v>15</v>
      </c>
      <c r="O70">
        <f t="shared" ref="O70:O125" si="9">K70</f>
        <v>8.2359567395813724E-2</v>
      </c>
      <c r="P70">
        <f t="shared" ref="P70:P125" si="10">L70</f>
        <v>6.6591550787785267E-2</v>
      </c>
    </row>
    <row r="71" spans="1:16" x14ac:dyDescent="0.25">
      <c r="A71" s="1" t="s">
        <v>23</v>
      </c>
      <c r="B71">
        <v>0.10311800937519677</v>
      </c>
      <c r="C71">
        <v>5.9536580431774622E-2</v>
      </c>
      <c r="E71">
        <f t="shared" si="6"/>
        <v>3</v>
      </c>
      <c r="F71" s="2">
        <f t="shared" si="7"/>
        <v>-2</v>
      </c>
      <c r="G71">
        <f>Test_Length_Start_Analysis[[#This Row],[Column2]]</f>
        <v>0.10311800937519677</v>
      </c>
      <c r="H71">
        <f>Test_Length_Start_Analysis[[#This Row],[Column3]]</f>
        <v>5.9536580431774622E-2</v>
      </c>
      <c r="J71" s="7">
        <v>16</v>
      </c>
      <c r="K71" s="1">
        <v>0.19895486593818537</v>
      </c>
      <c r="L71" s="1">
        <v>0.12378875798171574</v>
      </c>
      <c r="N71">
        <f t="shared" si="8"/>
        <v>16</v>
      </c>
      <c r="O71">
        <f t="shared" si="9"/>
        <v>0.19895486593818537</v>
      </c>
      <c r="P71">
        <f t="shared" si="10"/>
        <v>0.12378875798171574</v>
      </c>
    </row>
    <row r="72" spans="1:16" x14ac:dyDescent="0.25">
      <c r="A72" s="1" t="s">
        <v>92</v>
      </c>
      <c r="B72">
        <v>9.4959830256382535E-2</v>
      </c>
      <c r="C72">
        <v>4.992159627553313E-2</v>
      </c>
      <c r="E72">
        <f t="shared" si="6"/>
        <v>4</v>
      </c>
      <c r="F72" s="2">
        <f t="shared" si="7"/>
        <v>0</v>
      </c>
      <c r="G72">
        <f>Test_Length_Start_Analysis[[#This Row],[Column2]]</f>
        <v>9.4959830256382535E-2</v>
      </c>
      <c r="H72">
        <f>Test_Length_Start_Analysis[[#This Row],[Column3]]</f>
        <v>4.992159627553313E-2</v>
      </c>
      <c r="J72" s="7">
        <v>17</v>
      </c>
      <c r="K72" s="1">
        <v>7.4138340616048931E-2</v>
      </c>
      <c r="L72" s="1">
        <v>5.9644333087931184E-2</v>
      </c>
      <c r="N72">
        <f t="shared" si="8"/>
        <v>17</v>
      </c>
      <c r="O72">
        <f t="shared" si="9"/>
        <v>7.4138340616048931E-2</v>
      </c>
      <c r="P72">
        <f t="shared" si="10"/>
        <v>5.9644333087931184E-2</v>
      </c>
    </row>
    <row r="73" spans="1:16" x14ac:dyDescent="0.25">
      <c r="A73" s="1" t="s">
        <v>93</v>
      </c>
      <c r="B73">
        <v>7.0514691552463815E-2</v>
      </c>
      <c r="C73">
        <v>5.0958307785201176E-2</v>
      </c>
      <c r="E73">
        <f t="shared" si="6"/>
        <v>4</v>
      </c>
      <c r="F73" s="2">
        <f t="shared" si="7"/>
        <v>0.5</v>
      </c>
      <c r="G73">
        <f>Test_Length_Start_Analysis[[#This Row],[Column2]]</f>
        <v>7.0514691552463815E-2</v>
      </c>
      <c r="H73">
        <f>Test_Length_Start_Analysis[[#This Row],[Column3]]</f>
        <v>5.0958307785201176E-2</v>
      </c>
      <c r="J73" s="7">
        <v>18</v>
      </c>
      <c r="K73" s="1">
        <v>9.2302515527825285E-2</v>
      </c>
      <c r="L73" s="1">
        <v>7.5393313016405492E-2</v>
      </c>
      <c r="N73">
        <f t="shared" si="8"/>
        <v>18</v>
      </c>
      <c r="O73">
        <f t="shared" si="9"/>
        <v>9.2302515527825285E-2</v>
      </c>
      <c r="P73">
        <f t="shared" si="10"/>
        <v>7.5393313016405492E-2</v>
      </c>
    </row>
    <row r="74" spans="1:16" x14ac:dyDescent="0.25">
      <c r="A74" s="1" t="s">
        <v>94</v>
      </c>
      <c r="B74">
        <v>8.6493780953737984E-2</v>
      </c>
      <c r="C74">
        <v>7.6095286232382028E-2</v>
      </c>
      <c r="E74">
        <f t="shared" si="6"/>
        <v>4</v>
      </c>
      <c r="F74" s="2">
        <f t="shared" si="7"/>
        <v>1</v>
      </c>
      <c r="G74">
        <f>Test_Length_Start_Analysis[[#This Row],[Column2]]</f>
        <v>8.6493780953737984E-2</v>
      </c>
      <c r="H74">
        <f>Test_Length_Start_Analysis[[#This Row],[Column3]]</f>
        <v>7.6095286232382028E-2</v>
      </c>
      <c r="J74" s="7">
        <v>19</v>
      </c>
      <c r="K74" s="1">
        <v>5.1784880722475661E-2</v>
      </c>
      <c r="L74" s="1">
        <v>4.5280775133440344E-2</v>
      </c>
      <c r="N74">
        <f t="shared" si="8"/>
        <v>19</v>
      </c>
      <c r="O74">
        <f t="shared" si="9"/>
        <v>5.1784880722475661E-2</v>
      </c>
      <c r="P74">
        <f t="shared" si="10"/>
        <v>4.5280775133440344E-2</v>
      </c>
    </row>
    <row r="75" spans="1:16" x14ac:dyDescent="0.25">
      <c r="A75" s="1" t="s">
        <v>95</v>
      </c>
      <c r="B75">
        <v>0.14394648356809892</v>
      </c>
      <c r="C75">
        <v>0.12757330784275822</v>
      </c>
      <c r="E75">
        <f t="shared" si="6"/>
        <v>4</v>
      </c>
      <c r="F75" s="2">
        <f t="shared" si="7"/>
        <v>1.5</v>
      </c>
      <c r="G75">
        <f>Test_Length_Start_Analysis[[#This Row],[Column2]]</f>
        <v>0.14394648356809892</v>
      </c>
      <c r="H75">
        <f>Test_Length_Start_Analysis[[#This Row],[Column3]]</f>
        <v>0.12757330784275822</v>
      </c>
      <c r="J75" s="7" t="s">
        <v>121</v>
      </c>
      <c r="K75" s="1">
        <v>1.9486297754369677</v>
      </c>
      <c r="L75" s="1">
        <v>1.426430592072615</v>
      </c>
    </row>
    <row r="76" spans="1:16" x14ac:dyDescent="0.25">
      <c r="A76" s="1" t="s">
        <v>24</v>
      </c>
      <c r="B76">
        <v>8.6332283259519318E-2</v>
      </c>
      <c r="C76">
        <v>4.4225927072755099E-2</v>
      </c>
      <c r="E76">
        <f t="shared" si="6"/>
        <v>4</v>
      </c>
      <c r="F76" s="2">
        <f t="shared" si="7"/>
        <v>-2</v>
      </c>
      <c r="G76">
        <f>Test_Length_Start_Analysis[[#This Row],[Column2]]</f>
        <v>8.6332283259519318E-2</v>
      </c>
      <c r="H76">
        <f>Test_Length_Start_Analysis[[#This Row],[Column3]]</f>
        <v>4.4225927072755099E-2</v>
      </c>
    </row>
    <row r="77" spans="1:16" x14ac:dyDescent="0.25">
      <c r="A77" s="1" t="s">
        <v>96</v>
      </c>
      <c r="B77">
        <v>0.11300075889965626</v>
      </c>
      <c r="C77">
        <v>6.4285798747182793E-2</v>
      </c>
      <c r="E77">
        <f t="shared" si="6"/>
        <v>5</v>
      </c>
      <c r="F77" s="2">
        <f t="shared" si="7"/>
        <v>0</v>
      </c>
      <c r="G77">
        <f>Test_Length_Start_Analysis[[#This Row],[Column2]]</f>
        <v>0.11300075889965626</v>
      </c>
      <c r="H77">
        <f>Test_Length_Start_Analysis[[#This Row],[Column3]]</f>
        <v>6.4285798747182793E-2</v>
      </c>
      <c r="J77" s="6" t="s">
        <v>150</v>
      </c>
      <c r="K77" s="7">
        <v>1</v>
      </c>
    </row>
    <row r="78" spans="1:16" x14ac:dyDescent="0.25">
      <c r="A78" s="1" t="s">
        <v>97</v>
      </c>
      <c r="B78">
        <v>9.8755444316643626E-2</v>
      </c>
      <c r="C78">
        <v>6.3881059990272229E-2</v>
      </c>
      <c r="E78">
        <f t="shared" si="6"/>
        <v>5</v>
      </c>
      <c r="F78" s="2">
        <f t="shared" si="7"/>
        <v>0.5</v>
      </c>
      <c r="G78">
        <f>Test_Length_Start_Analysis[[#This Row],[Column2]]</f>
        <v>9.8755444316643626E-2</v>
      </c>
      <c r="H78">
        <f>Test_Length_Start_Analysis[[#This Row],[Column3]]</f>
        <v>6.3881059990272229E-2</v>
      </c>
    </row>
    <row r="79" spans="1:16" x14ac:dyDescent="0.25">
      <c r="A79" s="1" t="s">
        <v>98</v>
      </c>
      <c r="B79">
        <v>0.11957653736081031</v>
      </c>
      <c r="C79">
        <v>9.464935594910738E-2</v>
      </c>
      <c r="E79">
        <f t="shared" si="6"/>
        <v>5</v>
      </c>
      <c r="F79" s="2">
        <f t="shared" si="7"/>
        <v>1</v>
      </c>
      <c r="G79">
        <f>Test_Length_Start_Analysis[[#This Row],[Column2]]</f>
        <v>0.11957653736081031</v>
      </c>
      <c r="H79">
        <f>Test_Length_Start_Analysis[[#This Row],[Column3]]</f>
        <v>9.464935594910738E-2</v>
      </c>
      <c r="J79" s="6" t="s">
        <v>120</v>
      </c>
      <c r="K79" t="s">
        <v>151</v>
      </c>
      <c r="L79" t="s">
        <v>152</v>
      </c>
    </row>
    <row r="80" spans="1:16" x14ac:dyDescent="0.25">
      <c r="A80" s="1" t="s">
        <v>99</v>
      </c>
      <c r="B80">
        <v>0.17492598953947255</v>
      </c>
      <c r="C80">
        <v>0.1651465597674894</v>
      </c>
      <c r="E80">
        <f t="shared" si="6"/>
        <v>5</v>
      </c>
      <c r="F80" s="2">
        <f t="shared" si="7"/>
        <v>1.5</v>
      </c>
      <c r="G80">
        <f>Test_Length_Start_Analysis[[#This Row],[Column2]]</f>
        <v>0.17492598953947255</v>
      </c>
      <c r="H80">
        <f>Test_Length_Start_Analysis[[#This Row],[Column3]]</f>
        <v>0.1651465597674894</v>
      </c>
      <c r="J80" s="7">
        <v>0</v>
      </c>
      <c r="K80" s="1">
        <v>0.10591370149553693</v>
      </c>
      <c r="L80" s="1">
        <v>9.0233110515950871E-2</v>
      </c>
      <c r="N80">
        <f t="shared" si="8"/>
        <v>0</v>
      </c>
      <c r="O80">
        <f t="shared" si="9"/>
        <v>0.10591370149553693</v>
      </c>
      <c r="P80">
        <f t="shared" si="10"/>
        <v>9.0233110515950871E-2</v>
      </c>
    </row>
    <row r="81" spans="1:16" x14ac:dyDescent="0.25">
      <c r="A81" s="1" t="s">
        <v>25</v>
      </c>
      <c r="B81">
        <v>0.11418936540890529</v>
      </c>
      <c r="C81">
        <v>6.1556237113987625E-2</v>
      </c>
      <c r="E81">
        <f t="shared" si="6"/>
        <v>5</v>
      </c>
      <c r="F81" s="2">
        <f t="shared" si="7"/>
        <v>-2</v>
      </c>
      <c r="G81">
        <f>Test_Length_Start_Analysis[[#This Row],[Column2]]</f>
        <v>0.11418936540890529</v>
      </c>
      <c r="H81">
        <f>Test_Length_Start_Analysis[[#This Row],[Column3]]</f>
        <v>6.1556237113987625E-2</v>
      </c>
      <c r="J81" s="7">
        <v>1</v>
      </c>
      <c r="K81" s="1">
        <v>0.13342530050886781</v>
      </c>
      <c r="L81" s="1">
        <v>0.1325565927797111</v>
      </c>
      <c r="N81">
        <f t="shared" si="8"/>
        <v>1</v>
      </c>
      <c r="O81">
        <f t="shared" si="9"/>
        <v>0.13342530050886781</v>
      </c>
      <c r="P81">
        <f t="shared" si="10"/>
        <v>0.1325565927797111</v>
      </c>
    </row>
    <row r="82" spans="1:16" x14ac:dyDescent="0.25">
      <c r="A82" s="1" t="s">
        <v>100</v>
      </c>
      <c r="B82">
        <v>6.8759981825189317E-2</v>
      </c>
      <c r="C82">
        <v>4.0742117899605676E-2</v>
      </c>
      <c r="E82">
        <f t="shared" si="6"/>
        <v>6</v>
      </c>
      <c r="F82" s="2">
        <f t="shared" si="7"/>
        <v>0</v>
      </c>
      <c r="G82">
        <f>Test_Length_Start_Analysis[[#This Row],[Column2]]</f>
        <v>6.8759981825189317E-2</v>
      </c>
      <c r="H82">
        <f>Test_Length_Start_Analysis[[#This Row],[Column3]]</f>
        <v>4.0742117899605676E-2</v>
      </c>
      <c r="J82" s="7">
        <v>2</v>
      </c>
      <c r="K82" s="1">
        <v>0.11399987250060643</v>
      </c>
      <c r="L82" s="1">
        <v>0.12219456798686545</v>
      </c>
      <c r="N82">
        <f t="shared" si="8"/>
        <v>2</v>
      </c>
      <c r="O82">
        <f t="shared" si="9"/>
        <v>0.11399987250060643</v>
      </c>
      <c r="P82">
        <f t="shared" si="10"/>
        <v>0.12219456798686545</v>
      </c>
    </row>
    <row r="83" spans="1:16" x14ac:dyDescent="0.25">
      <c r="A83" s="1" t="s">
        <v>101</v>
      </c>
      <c r="B83">
        <v>8.8462522392092194E-2</v>
      </c>
      <c r="C83">
        <v>6.6141352577498508E-2</v>
      </c>
      <c r="E83">
        <f t="shared" si="6"/>
        <v>6</v>
      </c>
      <c r="F83" s="2">
        <f t="shared" si="7"/>
        <v>0.5</v>
      </c>
      <c r="G83">
        <f>Test_Length_Start_Analysis[[#This Row],[Column2]]</f>
        <v>8.8462522392092194E-2</v>
      </c>
      <c r="H83">
        <f>Test_Length_Start_Analysis[[#This Row],[Column3]]</f>
        <v>6.6141352577498508E-2</v>
      </c>
      <c r="J83" s="7">
        <v>3</v>
      </c>
      <c r="K83" s="1">
        <v>0.16102903430305165</v>
      </c>
      <c r="L83" s="1">
        <v>0.13889187423411689</v>
      </c>
      <c r="N83">
        <f t="shared" si="8"/>
        <v>3</v>
      </c>
      <c r="O83">
        <f t="shared" si="9"/>
        <v>0.16102903430305165</v>
      </c>
      <c r="P83">
        <f t="shared" si="10"/>
        <v>0.13889187423411689</v>
      </c>
    </row>
    <row r="84" spans="1:16" x14ac:dyDescent="0.25">
      <c r="A84" s="1" t="s">
        <v>102</v>
      </c>
      <c r="B84">
        <v>0.10633259631785227</v>
      </c>
      <c r="C84">
        <v>0.10402049581666317</v>
      </c>
      <c r="E84">
        <f t="shared" si="6"/>
        <v>6</v>
      </c>
      <c r="F84" s="2">
        <f t="shared" si="7"/>
        <v>1</v>
      </c>
      <c r="G84">
        <f>Test_Length_Start_Analysis[[#This Row],[Column2]]</f>
        <v>0.10633259631785227</v>
      </c>
      <c r="H84">
        <f>Test_Length_Start_Analysis[[#This Row],[Column3]]</f>
        <v>0.10402049581666317</v>
      </c>
      <c r="J84" s="7">
        <v>4</v>
      </c>
      <c r="K84" s="1">
        <v>8.6493780953737984E-2</v>
      </c>
      <c r="L84" s="1">
        <v>7.6095286232382028E-2</v>
      </c>
      <c r="N84">
        <f t="shared" si="8"/>
        <v>4</v>
      </c>
      <c r="O84">
        <f t="shared" si="9"/>
        <v>8.6493780953737984E-2</v>
      </c>
      <c r="P84">
        <f t="shared" si="10"/>
        <v>7.6095286232382028E-2</v>
      </c>
    </row>
    <row r="85" spans="1:16" x14ac:dyDescent="0.25">
      <c r="A85" s="1" t="s">
        <v>103</v>
      </c>
      <c r="B85">
        <v>0.12814159444429804</v>
      </c>
      <c r="C85">
        <v>0.14364580459804835</v>
      </c>
      <c r="E85">
        <f t="shared" si="6"/>
        <v>6</v>
      </c>
      <c r="F85" s="2">
        <f t="shared" si="7"/>
        <v>1.5</v>
      </c>
      <c r="G85">
        <f>Test_Length_Start_Analysis[[#This Row],[Column2]]</f>
        <v>0.12814159444429804</v>
      </c>
      <c r="H85">
        <f>Test_Length_Start_Analysis[[#This Row],[Column3]]</f>
        <v>0.14364580459804835</v>
      </c>
      <c r="J85" s="7">
        <v>5</v>
      </c>
      <c r="K85" s="1">
        <v>0.11957653736081031</v>
      </c>
      <c r="L85" s="1">
        <v>9.464935594910738E-2</v>
      </c>
      <c r="N85">
        <f t="shared" si="8"/>
        <v>5</v>
      </c>
      <c r="O85">
        <f t="shared" si="9"/>
        <v>0.11957653736081031</v>
      </c>
      <c r="P85">
        <f t="shared" si="10"/>
        <v>9.464935594910738E-2</v>
      </c>
    </row>
    <row r="86" spans="1:16" x14ac:dyDescent="0.25">
      <c r="A86" s="1" t="s">
        <v>26</v>
      </c>
      <c r="B86">
        <v>6.6560405976424319E-2</v>
      </c>
      <c r="C86">
        <v>3.517799453150551E-2</v>
      </c>
      <c r="E86">
        <f t="shared" si="6"/>
        <v>6</v>
      </c>
      <c r="F86" s="2">
        <f t="shared" si="7"/>
        <v>-2</v>
      </c>
      <c r="G86">
        <f>Test_Length_Start_Analysis[[#This Row],[Column2]]</f>
        <v>6.6560405976424319E-2</v>
      </c>
      <c r="H86">
        <f>Test_Length_Start_Analysis[[#This Row],[Column3]]</f>
        <v>3.517799453150551E-2</v>
      </c>
      <c r="J86" s="7">
        <v>6</v>
      </c>
      <c r="K86" s="1">
        <v>0.10633259631785227</v>
      </c>
      <c r="L86" s="1">
        <v>0.10402049581666317</v>
      </c>
      <c r="N86">
        <f t="shared" si="8"/>
        <v>6</v>
      </c>
      <c r="O86">
        <f t="shared" si="9"/>
        <v>0.10633259631785227</v>
      </c>
      <c r="P86">
        <f t="shared" si="10"/>
        <v>0.10402049581666317</v>
      </c>
    </row>
    <row r="87" spans="1:16" x14ac:dyDescent="0.25">
      <c r="A87" s="1" t="s">
        <v>104</v>
      </c>
      <c r="B87">
        <v>8.9915752956357994E-2</v>
      </c>
      <c r="C87">
        <v>5.3380152196877834E-2</v>
      </c>
      <c r="E87">
        <f t="shared" si="6"/>
        <v>7</v>
      </c>
      <c r="F87" s="2">
        <f t="shared" si="7"/>
        <v>0</v>
      </c>
      <c r="G87">
        <f>Test_Length_Start_Analysis[[#This Row],[Column2]]</f>
        <v>8.9915752956357994E-2</v>
      </c>
      <c r="H87">
        <f>Test_Length_Start_Analysis[[#This Row],[Column3]]</f>
        <v>5.3380152196877834E-2</v>
      </c>
      <c r="J87" s="7">
        <v>7</v>
      </c>
      <c r="K87" s="1">
        <v>0.11455448572666974</v>
      </c>
      <c r="L87" s="1">
        <v>0.11231561895518295</v>
      </c>
      <c r="N87">
        <f t="shared" si="8"/>
        <v>7</v>
      </c>
      <c r="O87">
        <f t="shared" si="9"/>
        <v>0.11455448572666974</v>
      </c>
      <c r="P87">
        <f t="shared" si="10"/>
        <v>0.11231561895518295</v>
      </c>
    </row>
    <row r="88" spans="1:16" x14ac:dyDescent="0.25">
      <c r="A88" s="1" t="s">
        <v>105</v>
      </c>
      <c r="B88">
        <v>8.5375032775328111E-2</v>
      </c>
      <c r="C88">
        <v>6.7882068597442835E-2</v>
      </c>
      <c r="E88">
        <f t="shared" si="6"/>
        <v>7</v>
      </c>
      <c r="F88" s="2">
        <f t="shared" si="7"/>
        <v>0.5</v>
      </c>
      <c r="G88">
        <f>Test_Length_Start_Analysis[[#This Row],[Column2]]</f>
        <v>8.5375032775328111E-2</v>
      </c>
      <c r="H88">
        <f>Test_Length_Start_Analysis[[#This Row],[Column3]]</f>
        <v>6.7882068597442835E-2</v>
      </c>
      <c r="J88" s="7">
        <v>8</v>
      </c>
      <c r="K88" s="1">
        <v>0.12169842844602496</v>
      </c>
      <c r="L88" s="1">
        <v>0.10883577260616488</v>
      </c>
      <c r="N88">
        <f t="shared" si="8"/>
        <v>8</v>
      </c>
      <c r="O88">
        <f t="shared" si="9"/>
        <v>0.12169842844602496</v>
      </c>
      <c r="P88">
        <f t="shared" si="10"/>
        <v>0.10883577260616488</v>
      </c>
    </row>
    <row r="89" spans="1:16" x14ac:dyDescent="0.25">
      <c r="A89" s="1" t="s">
        <v>106</v>
      </c>
      <c r="B89">
        <v>0.11455448572666974</v>
      </c>
      <c r="C89">
        <v>0.11231561895518295</v>
      </c>
      <c r="E89">
        <f t="shared" si="6"/>
        <v>7</v>
      </c>
      <c r="F89" s="2">
        <f t="shared" si="7"/>
        <v>1</v>
      </c>
      <c r="G89">
        <f>Test_Length_Start_Analysis[[#This Row],[Column2]]</f>
        <v>0.11455448572666974</v>
      </c>
      <c r="H89">
        <f>Test_Length_Start_Analysis[[#This Row],[Column3]]</f>
        <v>0.11231561895518295</v>
      </c>
      <c r="J89" s="7">
        <v>9</v>
      </c>
      <c r="K89" s="1">
        <v>0.10759184387038165</v>
      </c>
      <c r="L89" s="1">
        <v>0.10395206563563907</v>
      </c>
      <c r="N89">
        <f t="shared" si="8"/>
        <v>9</v>
      </c>
      <c r="O89">
        <f t="shared" si="9"/>
        <v>0.10759184387038165</v>
      </c>
      <c r="P89">
        <f t="shared" si="10"/>
        <v>0.10395206563563907</v>
      </c>
    </row>
    <row r="90" spans="1:16" x14ac:dyDescent="0.25">
      <c r="A90" s="1" t="s">
        <v>107</v>
      </c>
      <c r="B90">
        <v>0.14040703443694136</v>
      </c>
      <c r="C90">
        <v>0.14696787858035332</v>
      </c>
      <c r="E90">
        <f t="shared" si="6"/>
        <v>7</v>
      </c>
      <c r="F90" s="2">
        <f t="shared" si="7"/>
        <v>1.5</v>
      </c>
      <c r="G90">
        <f>Test_Length_Start_Analysis[[#This Row],[Column2]]</f>
        <v>0.14040703443694136</v>
      </c>
      <c r="H90">
        <f>Test_Length_Start_Analysis[[#This Row],[Column3]]</f>
        <v>0.14696787858035332</v>
      </c>
      <c r="J90" s="7">
        <v>10</v>
      </c>
      <c r="K90" s="1">
        <v>0.10590423985635074</v>
      </c>
      <c r="L90" s="1">
        <v>0.10042120523548435</v>
      </c>
      <c r="N90">
        <f t="shared" si="8"/>
        <v>10</v>
      </c>
      <c r="O90">
        <f t="shared" si="9"/>
        <v>0.10590423985635074</v>
      </c>
      <c r="P90">
        <f t="shared" si="10"/>
        <v>0.10042120523548435</v>
      </c>
    </row>
    <row r="91" spans="1:16" x14ac:dyDescent="0.25">
      <c r="A91" s="1" t="s">
        <v>27</v>
      </c>
      <c r="B91">
        <v>5.3665034383661728E-2</v>
      </c>
      <c r="C91">
        <v>3.8698175153897021E-2</v>
      </c>
      <c r="E91">
        <f t="shared" si="6"/>
        <v>7</v>
      </c>
      <c r="F91" s="2">
        <f t="shared" si="7"/>
        <v>-2</v>
      </c>
      <c r="G91">
        <f>Test_Length_Start_Analysis[[#This Row],[Column2]]</f>
        <v>5.3665034383661728E-2</v>
      </c>
      <c r="H91">
        <f>Test_Length_Start_Analysis[[#This Row],[Column3]]</f>
        <v>3.8698175153897021E-2</v>
      </c>
      <c r="J91" s="7">
        <v>11</v>
      </c>
      <c r="K91" s="1">
        <v>0.11919042455250917</v>
      </c>
      <c r="L91" s="1">
        <v>0.10505369747279843</v>
      </c>
      <c r="N91">
        <f t="shared" si="8"/>
        <v>11</v>
      </c>
      <c r="O91">
        <f t="shared" si="9"/>
        <v>0.11919042455250917</v>
      </c>
      <c r="P91">
        <f t="shared" si="10"/>
        <v>0.10505369747279843</v>
      </c>
    </row>
    <row r="92" spans="1:16" x14ac:dyDescent="0.25">
      <c r="A92" s="1" t="s">
        <v>108</v>
      </c>
      <c r="B92">
        <v>9.1674020519461621E-2</v>
      </c>
      <c r="C92">
        <v>5.2336225564746069E-2</v>
      </c>
      <c r="E92">
        <f t="shared" si="6"/>
        <v>8</v>
      </c>
      <c r="F92" s="2">
        <f t="shared" si="7"/>
        <v>0</v>
      </c>
      <c r="G92">
        <f>Test_Length_Start_Analysis[[#This Row],[Column2]]</f>
        <v>9.1674020519461621E-2</v>
      </c>
      <c r="H92">
        <f>Test_Length_Start_Analysis[[#This Row],[Column3]]</f>
        <v>5.2336225564746069E-2</v>
      </c>
      <c r="J92" s="7">
        <v>12</v>
      </c>
      <c r="K92" s="1">
        <v>0.12842991071563195</v>
      </c>
      <c r="L92" s="1">
        <v>0.12889950863716351</v>
      </c>
      <c r="N92">
        <f t="shared" si="8"/>
        <v>12</v>
      </c>
      <c r="O92">
        <f t="shared" si="9"/>
        <v>0.12842991071563195</v>
      </c>
      <c r="P92">
        <f t="shared" si="10"/>
        <v>0.12889950863716351</v>
      </c>
    </row>
    <row r="93" spans="1:16" x14ac:dyDescent="0.25">
      <c r="A93" s="1" t="s">
        <v>109</v>
      </c>
      <c r="B93">
        <v>8.9697793466583714E-2</v>
      </c>
      <c r="C93">
        <v>6.6133925309356106E-2</v>
      </c>
      <c r="E93">
        <f t="shared" si="6"/>
        <v>8</v>
      </c>
      <c r="F93" s="2">
        <f t="shared" si="7"/>
        <v>0.5</v>
      </c>
      <c r="G93">
        <f>Test_Length_Start_Analysis[[#This Row],[Column2]]</f>
        <v>8.9697793466583714E-2</v>
      </c>
      <c r="H93">
        <f>Test_Length_Start_Analysis[[#This Row],[Column3]]</f>
        <v>6.6133925309356106E-2</v>
      </c>
      <c r="J93" s="7">
        <v>13</v>
      </c>
      <c r="K93" s="1">
        <v>9.1767443827756673E-2</v>
      </c>
      <c r="L93" s="1">
        <v>8.9581960866227203E-2</v>
      </c>
      <c r="N93">
        <f t="shared" si="8"/>
        <v>13</v>
      </c>
      <c r="O93">
        <f t="shared" si="9"/>
        <v>9.1767443827756673E-2</v>
      </c>
      <c r="P93">
        <f t="shared" si="10"/>
        <v>8.9581960866227203E-2</v>
      </c>
    </row>
    <row r="94" spans="1:16" x14ac:dyDescent="0.25">
      <c r="A94" s="1" t="s">
        <v>110</v>
      </c>
      <c r="B94">
        <v>0.12169842844602496</v>
      </c>
      <c r="C94">
        <v>0.10883577260616488</v>
      </c>
      <c r="E94">
        <f t="shared" si="6"/>
        <v>8</v>
      </c>
      <c r="F94" s="2">
        <f t="shared" si="7"/>
        <v>1</v>
      </c>
      <c r="G94">
        <f>Test_Length_Start_Analysis[[#This Row],[Column2]]</f>
        <v>0.12169842844602496</v>
      </c>
      <c r="H94">
        <f>Test_Length_Start_Analysis[[#This Row],[Column3]]</f>
        <v>0.10883577260616488</v>
      </c>
      <c r="J94" s="7">
        <v>14</v>
      </c>
      <c r="K94" s="1">
        <v>0.10751455105526257</v>
      </c>
      <c r="L94" s="1">
        <v>0.10297458708920552</v>
      </c>
      <c r="N94">
        <f t="shared" si="8"/>
        <v>14</v>
      </c>
      <c r="O94">
        <f t="shared" si="9"/>
        <v>0.10751455105526257</v>
      </c>
      <c r="P94">
        <f t="shared" si="10"/>
        <v>0.10297458708920552</v>
      </c>
    </row>
    <row r="95" spans="1:16" x14ac:dyDescent="0.25">
      <c r="A95" s="1" t="s">
        <v>111</v>
      </c>
      <c r="B95">
        <v>0.11481119422535886</v>
      </c>
      <c r="C95">
        <v>0.12640074528872899</v>
      </c>
      <c r="E95">
        <f t="shared" si="6"/>
        <v>8</v>
      </c>
      <c r="F95" s="2">
        <f t="shared" si="7"/>
        <v>1.5</v>
      </c>
      <c r="G95">
        <f>Test_Length_Start_Analysis[[#This Row],[Column2]]</f>
        <v>0.11481119422535886</v>
      </c>
      <c r="H95">
        <f>Test_Length_Start_Analysis[[#This Row],[Column3]]</f>
        <v>0.12640074528872899</v>
      </c>
      <c r="J95" s="7">
        <v>15</v>
      </c>
      <c r="K95" s="1">
        <v>9.9580633811263211E-2</v>
      </c>
      <c r="L95" s="1">
        <v>0.10036369068380656</v>
      </c>
      <c r="N95">
        <f t="shared" si="8"/>
        <v>15</v>
      </c>
      <c r="O95">
        <f t="shared" si="9"/>
        <v>9.9580633811263211E-2</v>
      </c>
      <c r="P95">
        <f t="shared" si="10"/>
        <v>0.10036369068380656</v>
      </c>
    </row>
    <row r="96" spans="1:16" x14ac:dyDescent="0.25">
      <c r="A96" s="1" t="s">
        <v>28</v>
      </c>
      <c r="B96">
        <v>0.14185578201820712</v>
      </c>
      <c r="C96">
        <v>7.0141292794259819E-2</v>
      </c>
      <c r="E96">
        <f t="shared" si="6"/>
        <v>8</v>
      </c>
      <c r="F96" s="2">
        <f t="shared" si="7"/>
        <v>-2</v>
      </c>
      <c r="G96">
        <f>Test_Length_Start_Analysis[[#This Row],[Column2]]</f>
        <v>0.14185578201820712</v>
      </c>
      <c r="H96">
        <f>Test_Length_Start_Analysis[[#This Row],[Column3]]</f>
        <v>7.0141292794259819E-2</v>
      </c>
      <c r="J96" s="7">
        <v>16</v>
      </c>
      <c r="K96" s="1">
        <v>0.17925905726133909</v>
      </c>
      <c r="L96" s="1">
        <v>0.15627398682548521</v>
      </c>
      <c r="N96">
        <f t="shared" si="8"/>
        <v>16</v>
      </c>
      <c r="O96">
        <f t="shared" si="9"/>
        <v>0.17925905726133909</v>
      </c>
      <c r="P96">
        <f t="shared" si="10"/>
        <v>0.15627398682548521</v>
      </c>
    </row>
    <row r="97" spans="1:16" x14ac:dyDescent="0.25">
      <c r="A97" s="1" t="s">
        <v>112</v>
      </c>
      <c r="B97">
        <v>8.115860690734486E-2</v>
      </c>
      <c r="C97">
        <v>5.1396716767458883E-2</v>
      </c>
      <c r="E97">
        <f t="shared" si="6"/>
        <v>9</v>
      </c>
      <c r="F97" s="2">
        <f t="shared" si="7"/>
        <v>0</v>
      </c>
      <c r="G97">
        <f>Test_Length_Start_Analysis[[#This Row],[Column2]]</f>
        <v>8.115860690734486E-2</v>
      </c>
      <c r="H97">
        <f>Test_Length_Start_Analysis[[#This Row],[Column3]]</f>
        <v>5.1396716767458883E-2</v>
      </c>
      <c r="J97" s="7">
        <v>17</v>
      </c>
      <c r="K97" s="1">
        <v>9.7945453111224115E-2</v>
      </c>
      <c r="L97" s="1">
        <v>9.3053089470218134E-2</v>
      </c>
      <c r="N97">
        <f t="shared" si="8"/>
        <v>17</v>
      </c>
      <c r="O97">
        <f t="shared" si="9"/>
        <v>9.7945453111224115E-2</v>
      </c>
      <c r="P97">
        <f t="shared" si="10"/>
        <v>9.3053089470218134E-2</v>
      </c>
    </row>
    <row r="98" spans="1:16" x14ac:dyDescent="0.25">
      <c r="A98" s="1" t="s">
        <v>113</v>
      </c>
      <c r="B98">
        <v>0.17535630302913272</v>
      </c>
      <c r="C98">
        <v>9.7407842920564522E-2</v>
      </c>
      <c r="E98">
        <f t="shared" si="6"/>
        <v>9</v>
      </c>
      <c r="F98" s="2">
        <f t="shared" si="7"/>
        <v>0.5</v>
      </c>
      <c r="G98">
        <f>Test_Length_Start_Analysis[[#This Row],[Column2]]</f>
        <v>0.17535630302913272</v>
      </c>
      <c r="H98">
        <f>Test_Length_Start_Analysis[[#This Row],[Column3]]</f>
        <v>9.7407842920564522E-2</v>
      </c>
      <c r="J98" s="7">
        <v>18</v>
      </c>
      <c r="K98" s="1">
        <v>0.13422390399754294</v>
      </c>
      <c r="L98" s="1">
        <v>0.11406927174756783</v>
      </c>
      <c r="N98">
        <f t="shared" si="8"/>
        <v>18</v>
      </c>
      <c r="O98">
        <f t="shared" si="9"/>
        <v>0.13422390399754294</v>
      </c>
      <c r="P98">
        <f t="shared" si="10"/>
        <v>0.11406927174756783</v>
      </c>
    </row>
    <row r="99" spans="1:16" x14ac:dyDescent="0.25">
      <c r="A99" s="1" t="s">
        <v>114</v>
      </c>
      <c r="B99">
        <v>0.10759184387038165</v>
      </c>
      <c r="C99">
        <v>0.10395206563563907</v>
      </c>
      <c r="E99">
        <f t="shared" si="6"/>
        <v>9</v>
      </c>
      <c r="F99" s="2">
        <f t="shared" si="7"/>
        <v>1</v>
      </c>
      <c r="G99">
        <f>Test_Length_Start_Analysis[[#This Row],[Column2]]</f>
        <v>0.10759184387038165</v>
      </c>
      <c r="H99">
        <f>Test_Length_Start_Analysis[[#This Row],[Column3]]</f>
        <v>0.10395206563563907</v>
      </c>
      <c r="J99" s="7">
        <v>19</v>
      </c>
      <c r="K99" s="1">
        <v>0.10711592178130359</v>
      </c>
      <c r="L99" s="1">
        <v>0.10416825081478776</v>
      </c>
      <c r="N99">
        <f t="shared" si="8"/>
        <v>19</v>
      </c>
      <c r="O99">
        <f t="shared" si="9"/>
        <v>0.10711592178130359</v>
      </c>
      <c r="P99">
        <f t="shared" si="10"/>
        <v>0.10416825081478776</v>
      </c>
    </row>
    <row r="100" spans="1:16" x14ac:dyDescent="0.25">
      <c r="A100" s="1" t="s">
        <v>115</v>
      </c>
      <c r="B100">
        <v>0.13385498833538503</v>
      </c>
      <c r="C100">
        <v>0.14193238419746063</v>
      </c>
      <c r="E100">
        <f t="shared" si="6"/>
        <v>9</v>
      </c>
      <c r="F100" s="2">
        <f t="shared" si="7"/>
        <v>1.5</v>
      </c>
      <c r="G100">
        <f>Test_Length_Start_Analysis[[#This Row],[Column2]]</f>
        <v>0.13385498833538503</v>
      </c>
      <c r="H100">
        <f>Test_Length_Start_Analysis[[#This Row],[Column3]]</f>
        <v>0.14193238419746063</v>
      </c>
      <c r="J100" s="7" t="s">
        <v>121</v>
      </c>
      <c r="K100" s="1">
        <v>2.3415471214537242</v>
      </c>
      <c r="L100" s="1">
        <v>2.1786039895545284</v>
      </c>
    </row>
    <row r="101" spans="1:16" x14ac:dyDescent="0.25">
      <c r="A101" s="1" t="s">
        <v>29</v>
      </c>
      <c r="B101">
        <v>8.1283445697717505E-2</v>
      </c>
      <c r="C101">
        <v>5.2383926240381413E-2</v>
      </c>
      <c r="E101">
        <f t="shared" si="6"/>
        <v>9</v>
      </c>
      <c r="F101" s="2">
        <f t="shared" si="7"/>
        <v>-2</v>
      </c>
      <c r="G101">
        <f>Test_Length_Start_Analysis[[#This Row],[Column2]]</f>
        <v>8.1283445697717505E-2</v>
      </c>
      <c r="H101">
        <f>Test_Length_Start_Analysis[[#This Row],[Column3]]</f>
        <v>5.2383926240381413E-2</v>
      </c>
    </row>
    <row r="102" spans="1:16" x14ac:dyDescent="0.25">
      <c r="J102" s="6" t="s">
        <v>150</v>
      </c>
      <c r="K102" s="7">
        <v>1.5</v>
      </c>
    </row>
    <row r="104" spans="1:16" x14ac:dyDescent="0.25">
      <c r="J104" s="6" t="s">
        <v>120</v>
      </c>
      <c r="K104" t="s">
        <v>151</v>
      </c>
      <c r="L104" t="s">
        <v>152</v>
      </c>
    </row>
    <row r="105" spans="1:16" x14ac:dyDescent="0.25">
      <c r="J105" s="7">
        <v>0</v>
      </c>
      <c r="K105" s="1">
        <v>0.16569941455795922</v>
      </c>
      <c r="L105" s="1">
        <v>0.17272953996090523</v>
      </c>
      <c r="N105">
        <f t="shared" si="8"/>
        <v>0</v>
      </c>
      <c r="O105">
        <f t="shared" si="9"/>
        <v>0.16569941455795922</v>
      </c>
      <c r="P105">
        <f t="shared" si="10"/>
        <v>0.17272953996090523</v>
      </c>
    </row>
    <row r="106" spans="1:16" x14ac:dyDescent="0.25">
      <c r="J106" s="7">
        <v>1</v>
      </c>
      <c r="K106" s="1">
        <v>0.15119033202001902</v>
      </c>
      <c r="L106" s="1">
        <v>0.15324899195569602</v>
      </c>
      <c r="N106">
        <f t="shared" si="8"/>
        <v>1</v>
      </c>
      <c r="O106">
        <f t="shared" si="9"/>
        <v>0.15119033202001902</v>
      </c>
      <c r="P106">
        <f t="shared" si="10"/>
        <v>0.15324899195569602</v>
      </c>
    </row>
    <row r="107" spans="1:16" x14ac:dyDescent="0.25">
      <c r="J107" s="7">
        <v>2</v>
      </c>
      <c r="K107" s="1">
        <v>0.15672580530478741</v>
      </c>
      <c r="L107" s="1">
        <v>0.1571281072676004</v>
      </c>
      <c r="N107">
        <f t="shared" si="8"/>
        <v>2</v>
      </c>
      <c r="O107">
        <f t="shared" si="9"/>
        <v>0.15672580530478741</v>
      </c>
      <c r="P107">
        <f t="shared" si="10"/>
        <v>0.1571281072676004</v>
      </c>
    </row>
    <row r="108" spans="1:16" x14ac:dyDescent="0.25">
      <c r="J108" s="7">
        <v>3</v>
      </c>
      <c r="K108" s="1">
        <v>0.21528364758596125</v>
      </c>
      <c r="L108" s="1">
        <v>0.21153270124372639</v>
      </c>
      <c r="N108">
        <f t="shared" si="8"/>
        <v>3</v>
      </c>
      <c r="O108">
        <f t="shared" si="9"/>
        <v>0.21528364758596125</v>
      </c>
      <c r="P108">
        <f t="shared" si="10"/>
        <v>0.21153270124372639</v>
      </c>
    </row>
    <row r="109" spans="1:16" x14ac:dyDescent="0.25">
      <c r="J109" s="7">
        <v>4</v>
      </c>
      <c r="K109" s="1">
        <v>0.14394648356809892</v>
      </c>
      <c r="L109" s="1">
        <v>0.12757330784275822</v>
      </c>
      <c r="N109">
        <f t="shared" si="8"/>
        <v>4</v>
      </c>
      <c r="O109">
        <f t="shared" si="9"/>
        <v>0.14394648356809892</v>
      </c>
      <c r="P109">
        <f t="shared" si="10"/>
        <v>0.12757330784275822</v>
      </c>
    </row>
    <row r="110" spans="1:16" x14ac:dyDescent="0.25">
      <c r="J110" s="7">
        <v>5</v>
      </c>
      <c r="K110" s="1">
        <v>0.17492598953947255</v>
      </c>
      <c r="L110" s="1">
        <v>0.1651465597674894</v>
      </c>
      <c r="N110">
        <f t="shared" si="8"/>
        <v>5</v>
      </c>
      <c r="O110">
        <f t="shared" si="9"/>
        <v>0.17492598953947255</v>
      </c>
      <c r="P110">
        <f t="shared" si="10"/>
        <v>0.1651465597674894</v>
      </c>
    </row>
    <row r="111" spans="1:16" x14ac:dyDescent="0.25">
      <c r="J111" s="7">
        <v>6</v>
      </c>
      <c r="K111" s="1">
        <v>0.12814159444429804</v>
      </c>
      <c r="L111" s="1">
        <v>0.14364580459804835</v>
      </c>
      <c r="N111">
        <f t="shared" si="8"/>
        <v>6</v>
      </c>
      <c r="O111">
        <f t="shared" si="9"/>
        <v>0.12814159444429804</v>
      </c>
      <c r="P111">
        <f t="shared" si="10"/>
        <v>0.14364580459804835</v>
      </c>
    </row>
    <row r="112" spans="1:16" x14ac:dyDescent="0.25">
      <c r="J112" s="7">
        <v>7</v>
      </c>
      <c r="K112" s="1">
        <v>0.14040703443694136</v>
      </c>
      <c r="L112" s="1">
        <v>0.14696787858035332</v>
      </c>
      <c r="N112">
        <f t="shared" si="8"/>
        <v>7</v>
      </c>
      <c r="O112">
        <f t="shared" si="9"/>
        <v>0.14040703443694136</v>
      </c>
      <c r="P112">
        <f t="shared" si="10"/>
        <v>0.14696787858035332</v>
      </c>
    </row>
    <row r="113" spans="10:16" x14ac:dyDescent="0.25">
      <c r="J113" s="7">
        <v>8</v>
      </c>
      <c r="K113" s="1">
        <v>0.11481119422535886</v>
      </c>
      <c r="L113" s="1">
        <v>0.12640074528872899</v>
      </c>
      <c r="N113">
        <f t="shared" si="8"/>
        <v>8</v>
      </c>
      <c r="O113">
        <f t="shared" si="9"/>
        <v>0.11481119422535886</v>
      </c>
      <c r="P113">
        <f t="shared" si="10"/>
        <v>0.12640074528872899</v>
      </c>
    </row>
    <row r="114" spans="10:16" x14ac:dyDescent="0.25">
      <c r="J114" s="7">
        <v>9</v>
      </c>
      <c r="K114" s="1">
        <v>0.13385498833538503</v>
      </c>
      <c r="L114" s="1">
        <v>0.14193238419746063</v>
      </c>
      <c r="N114">
        <f t="shared" si="8"/>
        <v>9</v>
      </c>
      <c r="O114">
        <f t="shared" si="9"/>
        <v>0.13385498833538503</v>
      </c>
      <c r="P114">
        <f t="shared" si="10"/>
        <v>0.14193238419746063</v>
      </c>
    </row>
    <row r="115" spans="10:16" x14ac:dyDescent="0.25">
      <c r="J115" s="7">
        <v>10</v>
      </c>
      <c r="K115" s="1">
        <v>0.12121180243996885</v>
      </c>
      <c r="L115" s="1">
        <v>0.12308706513804697</v>
      </c>
      <c r="N115">
        <f t="shared" si="8"/>
        <v>10</v>
      </c>
      <c r="O115">
        <f t="shared" si="9"/>
        <v>0.12121180243996885</v>
      </c>
      <c r="P115">
        <f t="shared" si="10"/>
        <v>0.12308706513804697</v>
      </c>
    </row>
    <row r="116" spans="10:16" x14ac:dyDescent="0.25">
      <c r="J116" s="7">
        <v>11</v>
      </c>
      <c r="K116" s="1">
        <v>0.12733701180789697</v>
      </c>
      <c r="L116" s="1">
        <v>0.13981761111011906</v>
      </c>
      <c r="N116">
        <f t="shared" si="8"/>
        <v>11</v>
      </c>
      <c r="O116">
        <f t="shared" si="9"/>
        <v>0.12733701180789697</v>
      </c>
      <c r="P116">
        <f t="shared" si="10"/>
        <v>0.13981761111011906</v>
      </c>
    </row>
    <row r="117" spans="10:16" x14ac:dyDescent="0.25">
      <c r="J117" s="7">
        <v>12</v>
      </c>
      <c r="K117" s="1">
        <v>0.12405463055663724</v>
      </c>
      <c r="L117" s="1">
        <v>0.13614126011879296</v>
      </c>
      <c r="N117">
        <f t="shared" si="8"/>
        <v>12</v>
      </c>
      <c r="O117">
        <f t="shared" si="9"/>
        <v>0.12405463055663724</v>
      </c>
      <c r="P117">
        <f t="shared" si="10"/>
        <v>0.13614126011879296</v>
      </c>
    </row>
    <row r="118" spans="10:16" x14ac:dyDescent="0.25">
      <c r="J118" s="7">
        <v>13</v>
      </c>
      <c r="K118" s="1">
        <v>0.13045261771090394</v>
      </c>
      <c r="L118" s="1">
        <v>0.14081791575463193</v>
      </c>
      <c r="N118">
        <f t="shared" si="8"/>
        <v>13</v>
      </c>
      <c r="O118">
        <f t="shared" si="9"/>
        <v>0.13045261771090394</v>
      </c>
      <c r="P118">
        <f t="shared" si="10"/>
        <v>0.14081791575463193</v>
      </c>
    </row>
    <row r="119" spans="10:16" x14ac:dyDescent="0.25">
      <c r="J119" s="7">
        <v>14</v>
      </c>
      <c r="K119" s="1">
        <v>0.14607358269589654</v>
      </c>
      <c r="L119" s="1">
        <v>0.15449516134214308</v>
      </c>
      <c r="N119">
        <f t="shared" si="8"/>
        <v>14</v>
      </c>
      <c r="O119">
        <f t="shared" si="9"/>
        <v>0.14607358269589654</v>
      </c>
      <c r="P119">
        <f t="shared" si="10"/>
        <v>0.15449516134214308</v>
      </c>
    </row>
    <row r="120" spans="10:16" x14ac:dyDescent="0.25">
      <c r="J120" s="7">
        <v>15</v>
      </c>
      <c r="K120" s="1">
        <v>0.11642088174177831</v>
      </c>
      <c r="L120" s="1">
        <v>0.13333350073361869</v>
      </c>
      <c r="N120">
        <f t="shared" si="8"/>
        <v>15</v>
      </c>
      <c r="O120">
        <f t="shared" si="9"/>
        <v>0.11642088174177831</v>
      </c>
      <c r="P120">
        <f t="shared" si="10"/>
        <v>0.13333350073361869</v>
      </c>
    </row>
    <row r="121" spans="10:16" x14ac:dyDescent="0.25">
      <c r="J121" s="7">
        <v>16</v>
      </c>
      <c r="K121" s="1">
        <v>0.22554869056715865</v>
      </c>
      <c r="L121" s="1">
        <v>0.21603614614920899</v>
      </c>
      <c r="N121">
        <f t="shared" si="8"/>
        <v>16</v>
      </c>
      <c r="O121">
        <f t="shared" si="9"/>
        <v>0.22554869056715865</v>
      </c>
      <c r="P121">
        <f t="shared" si="10"/>
        <v>0.21603614614920899</v>
      </c>
    </row>
    <row r="122" spans="10:16" x14ac:dyDescent="0.25">
      <c r="J122" s="7">
        <v>17</v>
      </c>
      <c r="K122" s="1">
        <v>0.14803848139911877</v>
      </c>
      <c r="L122" s="1">
        <v>0.15883228355360066</v>
      </c>
      <c r="N122">
        <f t="shared" si="8"/>
        <v>17</v>
      </c>
      <c r="O122">
        <f t="shared" si="9"/>
        <v>0.14803848139911877</v>
      </c>
      <c r="P122">
        <f t="shared" si="10"/>
        <v>0.15883228355360066</v>
      </c>
    </row>
    <row r="123" spans="10:16" x14ac:dyDescent="0.25">
      <c r="J123" s="7">
        <v>18</v>
      </c>
      <c r="K123" s="1">
        <v>0.14642918061110102</v>
      </c>
      <c r="L123" s="1">
        <v>0.15697225968057027</v>
      </c>
      <c r="N123">
        <f t="shared" si="8"/>
        <v>18</v>
      </c>
      <c r="O123">
        <f t="shared" si="9"/>
        <v>0.14642918061110102</v>
      </c>
      <c r="P123">
        <f t="shared" si="10"/>
        <v>0.15697225968057027</v>
      </c>
    </row>
    <row r="124" spans="10:16" x14ac:dyDescent="0.25">
      <c r="J124" s="7">
        <v>19</v>
      </c>
      <c r="K124" s="1">
        <v>0.1444298411554947</v>
      </c>
      <c r="L124" s="1">
        <v>0.16173796490563372</v>
      </c>
      <c r="N124">
        <f t="shared" si="8"/>
        <v>19</v>
      </c>
      <c r="O124">
        <f t="shared" si="9"/>
        <v>0.1444298411554947</v>
      </c>
      <c r="P124">
        <f t="shared" si="10"/>
        <v>0.16173796490563372</v>
      </c>
    </row>
    <row r="125" spans="10:16" x14ac:dyDescent="0.25">
      <c r="J125" s="7" t="s">
        <v>121</v>
      </c>
      <c r="K125" s="1">
        <v>2.9549832047042366</v>
      </c>
      <c r="L125" s="1">
        <v>3.0675771891891332</v>
      </c>
      <c r="N125" t="str">
        <f t="shared" si="8"/>
        <v>Total général</v>
      </c>
      <c r="O125">
        <f t="shared" si="9"/>
        <v>2.9549832047042366</v>
      </c>
      <c r="P125">
        <f t="shared" si="10"/>
        <v>3.0675771891891332</v>
      </c>
    </row>
  </sheetData>
  <pageMargins left="0.7" right="0.7" top="0.75" bottom="0.75" header="0.3" footer="0.3"/>
  <drawing r:id="rId6"/>
  <tableParts count="2"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71D4B-C289-4F61-ABD3-B1B1E2D0DE5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08921-C7A4-465C-A618-193ECD1A5F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Feuil2</vt:lpstr>
      <vt:lpstr>Feuil1</vt:lpstr>
      <vt:lpstr>Feuil3</vt:lpstr>
      <vt:lpstr>Feuil7</vt:lpstr>
      <vt:lpstr>Feuil6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ANSELME</dc:creator>
  <cp:lastModifiedBy>Leo ANSELME</cp:lastModifiedBy>
  <dcterms:created xsi:type="dcterms:W3CDTF">2023-06-23T12:47:47Z</dcterms:created>
  <dcterms:modified xsi:type="dcterms:W3CDTF">2023-06-29T13:23:45Z</dcterms:modified>
</cp:coreProperties>
</file>